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lma\Downloads\academy\sample\"/>
    </mc:Choice>
  </mc:AlternateContent>
  <xr:revisionPtr revIDLastSave="0" documentId="13_ncr:1_{8B027BC8-0684-4BC3-87D6-952EE4650C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  <sheet name="Sheet1" sheetId="3" r:id="rId2"/>
    <sheet name="Classroom Photograph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K111" i="1" s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K113" i="1" s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K115" i="1" s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J116" i="1" s="1"/>
  <c r="AB12" i="1"/>
  <c r="AK116" i="1" s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J117" i="1" s="1"/>
  <c r="AB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J119" i="1" s="1"/>
  <c r="AB15" i="1"/>
  <c r="AK119" i="1" s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K122" i="1" s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J123" i="1" s="1"/>
  <c r="AB19" i="1"/>
  <c r="AK123" i="1" s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K125" i="1" s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J126" i="1" s="1"/>
  <c r="AB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J127" i="1" s="1"/>
  <c r="AB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J129" i="1" s="1"/>
  <c r="AB24" i="1"/>
  <c r="AK129" i="1" s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J131" i="1" s="1"/>
  <c r="AB26" i="1"/>
  <c r="AK131" i="1" s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J132" i="1" s="1"/>
  <c r="AB27" i="1"/>
  <c r="AK132" i="1" s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J134" i="1" s="1"/>
  <c r="AB29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J135" i="1" s="1"/>
  <c r="AB30" i="1"/>
  <c r="AK135" i="1" s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J136" i="1" s="1"/>
  <c r="AB31" i="1"/>
  <c r="AK136" i="1" s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J137" i="1" s="1"/>
  <c r="AB32" i="1"/>
  <c r="AK137" i="1" s="1"/>
  <c r="AE32" i="1"/>
  <c r="AF32" i="1" s="1"/>
  <c r="U81" i="1" s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J138" i="1" s="1"/>
  <c r="AB33" i="1"/>
  <c r="AK138" i="1" s="1"/>
  <c r="AE33" i="1"/>
  <c r="F82" i="1" s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K139" i="1" s="1"/>
  <c r="AE34" i="1"/>
  <c r="F83" i="1" s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K140" i="1" s="1"/>
  <c r="AE35" i="1"/>
  <c r="F84" i="1" s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E36" i="1"/>
  <c r="AF36" i="1" s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E37" i="1"/>
  <c r="AF37" i="1" s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E38" i="1"/>
  <c r="F87" i="1" s="1"/>
  <c r="AF38" i="1"/>
  <c r="U87" i="1" s="1"/>
  <c r="H87" i="1" s="1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CV2" i="2"/>
  <c r="CU2" i="2"/>
  <c r="CT2" i="2"/>
  <c r="CS2" i="2"/>
  <c r="CF2" i="2"/>
  <c r="CE2" i="2"/>
  <c r="CD2" i="2"/>
  <c r="CC2" i="2"/>
  <c r="CB2" i="2"/>
  <c r="CA2" i="2"/>
  <c r="BZ2" i="2"/>
  <c r="BY2" i="2"/>
  <c r="BX2" i="2"/>
  <c r="BW2" i="2"/>
  <c r="BV2" i="2"/>
  <c r="BU2" i="2"/>
  <c r="J2" i="2"/>
  <c r="I2" i="2"/>
  <c r="G2" i="2"/>
  <c r="F2" i="2"/>
  <c r="E2" i="2"/>
  <c r="C2" i="2"/>
  <c r="AK124" i="1"/>
  <c r="AJ124" i="1"/>
  <c r="AK112" i="1"/>
  <c r="AJ112" i="1"/>
  <c r="AI104" i="1"/>
  <c r="AI102" i="1"/>
  <c r="AI101" i="1"/>
  <c r="AE100" i="1" s="1"/>
  <c r="PD87" i="1"/>
  <c r="OZ87" i="1"/>
  <c r="OV87" i="1"/>
  <c r="OR87" i="1"/>
  <c r="ON87" i="1"/>
  <c r="OJ87" i="1"/>
  <c r="OF87" i="1"/>
  <c r="OB87" i="1"/>
  <c r="NX87" i="1"/>
  <c r="NT87" i="1"/>
  <c r="NP87" i="1"/>
  <c r="NL87" i="1"/>
  <c r="NH87" i="1"/>
  <c r="ND87" i="1"/>
  <c r="MZ87" i="1"/>
  <c r="MV87" i="1"/>
  <c r="MR87" i="1"/>
  <c r="MN87" i="1"/>
  <c r="MJ87" i="1"/>
  <c r="MF87" i="1"/>
  <c r="MB87" i="1"/>
  <c r="LX87" i="1"/>
  <c r="LT87" i="1"/>
  <c r="LP87" i="1"/>
  <c r="LL87" i="1"/>
  <c r="LH87" i="1"/>
  <c r="LD87" i="1"/>
  <c r="KZ87" i="1"/>
  <c r="KV87" i="1"/>
  <c r="KR87" i="1"/>
  <c r="KN87" i="1"/>
  <c r="KJ87" i="1"/>
  <c r="KF87" i="1"/>
  <c r="KB87" i="1"/>
  <c r="JX87" i="1"/>
  <c r="JT87" i="1"/>
  <c r="JP87" i="1"/>
  <c r="JL87" i="1"/>
  <c r="JH87" i="1"/>
  <c r="JD87" i="1"/>
  <c r="IZ87" i="1"/>
  <c r="IV87" i="1"/>
  <c r="IR87" i="1"/>
  <c r="IN87" i="1"/>
  <c r="IJ87" i="1"/>
  <c r="IF87" i="1"/>
  <c r="IB87" i="1"/>
  <c r="HX87" i="1"/>
  <c r="HT87" i="1"/>
  <c r="HP87" i="1"/>
  <c r="HL87" i="1"/>
  <c r="HH87" i="1"/>
  <c r="HD87" i="1"/>
  <c r="GZ87" i="1"/>
  <c r="GV87" i="1"/>
  <c r="GR87" i="1"/>
  <c r="GN87" i="1"/>
  <c r="GJ87" i="1"/>
  <c r="GF87" i="1"/>
  <c r="GB87" i="1"/>
  <c r="FX87" i="1"/>
  <c r="FT87" i="1"/>
  <c r="FP87" i="1"/>
  <c r="FL87" i="1"/>
  <c r="FH87" i="1"/>
  <c r="FD87" i="1"/>
  <c r="EZ87" i="1"/>
  <c r="EU87" i="1"/>
  <c r="EQ87" i="1"/>
  <c r="EM87" i="1"/>
  <c r="EI87" i="1"/>
  <c r="EE87" i="1"/>
  <c r="EA87" i="1"/>
  <c r="DW87" i="1"/>
  <c r="DS87" i="1"/>
  <c r="DO87" i="1"/>
  <c r="DK87" i="1"/>
  <c r="DG87" i="1"/>
  <c r="DC87" i="1"/>
  <c r="CY87" i="1"/>
  <c r="CU87" i="1"/>
  <c r="CQ87" i="1"/>
  <c r="CM87" i="1"/>
  <c r="CI87" i="1"/>
  <c r="CE87" i="1"/>
  <c r="CA87" i="1"/>
  <c r="BW87" i="1"/>
  <c r="BR87" i="1"/>
  <c r="BN87" i="1"/>
  <c r="BJ87" i="1"/>
  <c r="BF87" i="1"/>
  <c r="BB87" i="1"/>
  <c r="AX87" i="1"/>
  <c r="AT87" i="1"/>
  <c r="AP87" i="1"/>
  <c r="AL87" i="1"/>
  <c r="AH87" i="1"/>
  <c r="D87" i="1"/>
  <c r="B87" i="1"/>
  <c r="A87" i="1"/>
  <c r="PD86" i="1"/>
  <c r="OZ86" i="1"/>
  <c r="OV86" i="1"/>
  <c r="OR86" i="1"/>
  <c r="ON86" i="1"/>
  <c r="OJ86" i="1"/>
  <c r="OF86" i="1"/>
  <c r="OB86" i="1"/>
  <c r="NX86" i="1"/>
  <c r="NT86" i="1"/>
  <c r="NP86" i="1"/>
  <c r="NL86" i="1"/>
  <c r="NH86" i="1"/>
  <c r="ND86" i="1"/>
  <c r="MZ86" i="1"/>
  <c r="MV86" i="1"/>
  <c r="MR86" i="1"/>
  <c r="MN86" i="1"/>
  <c r="MJ86" i="1"/>
  <c r="MF86" i="1"/>
  <c r="MB86" i="1"/>
  <c r="LX86" i="1"/>
  <c r="LT86" i="1"/>
  <c r="LP86" i="1"/>
  <c r="LL86" i="1"/>
  <c r="LH86" i="1"/>
  <c r="LD86" i="1"/>
  <c r="KZ86" i="1"/>
  <c r="KV86" i="1"/>
  <c r="KR86" i="1"/>
  <c r="KN86" i="1"/>
  <c r="KJ86" i="1"/>
  <c r="KF86" i="1"/>
  <c r="KB86" i="1"/>
  <c r="JX86" i="1"/>
  <c r="JT86" i="1"/>
  <c r="JP86" i="1"/>
  <c r="JL86" i="1"/>
  <c r="JH86" i="1"/>
  <c r="JD86" i="1"/>
  <c r="IZ86" i="1"/>
  <c r="IV86" i="1"/>
  <c r="IR86" i="1"/>
  <c r="IN86" i="1"/>
  <c r="IJ86" i="1"/>
  <c r="IF86" i="1"/>
  <c r="IB86" i="1"/>
  <c r="HX86" i="1"/>
  <c r="HT86" i="1"/>
  <c r="HP86" i="1"/>
  <c r="HL86" i="1"/>
  <c r="HH86" i="1"/>
  <c r="HD86" i="1"/>
  <c r="GZ86" i="1"/>
  <c r="GV86" i="1"/>
  <c r="GR86" i="1"/>
  <c r="GN86" i="1"/>
  <c r="GJ86" i="1"/>
  <c r="GF86" i="1"/>
  <c r="GB86" i="1"/>
  <c r="FX86" i="1"/>
  <c r="FT86" i="1"/>
  <c r="FP86" i="1"/>
  <c r="FL86" i="1"/>
  <c r="FH86" i="1"/>
  <c r="FD86" i="1"/>
  <c r="EZ86" i="1"/>
  <c r="EU86" i="1"/>
  <c r="EQ86" i="1"/>
  <c r="EM86" i="1"/>
  <c r="EI86" i="1"/>
  <c r="EE86" i="1"/>
  <c r="EA86" i="1"/>
  <c r="DW86" i="1"/>
  <c r="DS86" i="1"/>
  <c r="DO86" i="1"/>
  <c r="DK86" i="1"/>
  <c r="DG86" i="1"/>
  <c r="DC86" i="1"/>
  <c r="CY86" i="1"/>
  <c r="CU86" i="1"/>
  <c r="CQ86" i="1"/>
  <c r="CM86" i="1"/>
  <c r="CI86" i="1"/>
  <c r="CE86" i="1"/>
  <c r="CA86" i="1"/>
  <c r="BW86" i="1"/>
  <c r="BR86" i="1"/>
  <c r="BN86" i="1"/>
  <c r="BJ86" i="1"/>
  <c r="BF86" i="1"/>
  <c r="BB86" i="1"/>
  <c r="AX86" i="1"/>
  <c r="AT86" i="1"/>
  <c r="AP86" i="1"/>
  <c r="AL86" i="1"/>
  <c r="AH86" i="1"/>
  <c r="D86" i="1"/>
  <c r="B86" i="1"/>
  <c r="A86" i="1"/>
  <c r="PD85" i="1"/>
  <c r="OZ85" i="1"/>
  <c r="OV85" i="1"/>
  <c r="OR85" i="1"/>
  <c r="ON85" i="1"/>
  <c r="OJ85" i="1"/>
  <c r="OF85" i="1"/>
  <c r="OB85" i="1"/>
  <c r="NX85" i="1"/>
  <c r="NT85" i="1"/>
  <c r="NP85" i="1"/>
  <c r="NL85" i="1"/>
  <c r="NH85" i="1"/>
  <c r="ND85" i="1"/>
  <c r="MZ85" i="1"/>
  <c r="MV85" i="1"/>
  <c r="MR85" i="1"/>
  <c r="MN85" i="1"/>
  <c r="MJ85" i="1"/>
  <c r="MF85" i="1"/>
  <c r="MB85" i="1"/>
  <c r="LX85" i="1"/>
  <c r="LT85" i="1"/>
  <c r="LP85" i="1"/>
  <c r="LL85" i="1"/>
  <c r="LH85" i="1"/>
  <c r="LD85" i="1"/>
  <c r="KZ85" i="1"/>
  <c r="KV85" i="1"/>
  <c r="KR85" i="1"/>
  <c r="KN85" i="1"/>
  <c r="KJ85" i="1"/>
  <c r="KF85" i="1"/>
  <c r="KB85" i="1"/>
  <c r="JX85" i="1"/>
  <c r="JT85" i="1"/>
  <c r="JP85" i="1"/>
  <c r="JL85" i="1"/>
  <c r="JH85" i="1"/>
  <c r="JD85" i="1"/>
  <c r="IZ85" i="1"/>
  <c r="IV85" i="1"/>
  <c r="IR85" i="1"/>
  <c r="IN85" i="1"/>
  <c r="IJ85" i="1"/>
  <c r="IF85" i="1"/>
  <c r="IB85" i="1"/>
  <c r="HX85" i="1"/>
  <c r="HT85" i="1"/>
  <c r="HP85" i="1"/>
  <c r="HL85" i="1"/>
  <c r="HH85" i="1"/>
  <c r="HD85" i="1"/>
  <c r="GZ85" i="1"/>
  <c r="GV85" i="1"/>
  <c r="GR85" i="1"/>
  <c r="GN85" i="1"/>
  <c r="GJ85" i="1"/>
  <c r="GF85" i="1"/>
  <c r="GB85" i="1"/>
  <c r="FX85" i="1"/>
  <c r="FT85" i="1"/>
  <c r="FP85" i="1"/>
  <c r="FL85" i="1"/>
  <c r="FH85" i="1"/>
  <c r="FD85" i="1"/>
  <c r="EZ85" i="1"/>
  <c r="EU85" i="1"/>
  <c r="EQ85" i="1"/>
  <c r="EM85" i="1"/>
  <c r="EI85" i="1"/>
  <c r="EE85" i="1"/>
  <c r="EA85" i="1"/>
  <c r="DW85" i="1"/>
  <c r="DS85" i="1"/>
  <c r="DO85" i="1"/>
  <c r="DK85" i="1"/>
  <c r="DG85" i="1"/>
  <c r="DC85" i="1"/>
  <c r="CY85" i="1"/>
  <c r="CU85" i="1"/>
  <c r="CQ85" i="1"/>
  <c r="CM85" i="1"/>
  <c r="CI85" i="1"/>
  <c r="CE85" i="1"/>
  <c r="CA85" i="1"/>
  <c r="BW85" i="1"/>
  <c r="BR85" i="1"/>
  <c r="BN85" i="1"/>
  <c r="BJ85" i="1"/>
  <c r="BF85" i="1"/>
  <c r="BB85" i="1"/>
  <c r="AX85" i="1"/>
  <c r="AT85" i="1"/>
  <c r="AP85" i="1"/>
  <c r="AL85" i="1"/>
  <c r="AH85" i="1"/>
  <c r="D85" i="1"/>
  <c r="B85" i="1"/>
  <c r="A85" i="1"/>
  <c r="PD84" i="1"/>
  <c r="OZ84" i="1"/>
  <c r="OV84" i="1"/>
  <c r="OR84" i="1"/>
  <c r="ON84" i="1"/>
  <c r="OJ84" i="1"/>
  <c r="OF84" i="1"/>
  <c r="OB84" i="1"/>
  <c r="NX84" i="1"/>
  <c r="NT84" i="1"/>
  <c r="NP84" i="1"/>
  <c r="NL84" i="1"/>
  <c r="NH84" i="1"/>
  <c r="ND84" i="1"/>
  <c r="MZ84" i="1"/>
  <c r="MV84" i="1"/>
  <c r="MR84" i="1"/>
  <c r="MN84" i="1"/>
  <c r="MJ84" i="1"/>
  <c r="MF84" i="1"/>
  <c r="MB84" i="1"/>
  <c r="LX84" i="1"/>
  <c r="LT84" i="1"/>
  <c r="LP84" i="1"/>
  <c r="LL84" i="1"/>
  <c r="LH84" i="1"/>
  <c r="LD84" i="1"/>
  <c r="KZ84" i="1"/>
  <c r="KV84" i="1"/>
  <c r="KR84" i="1"/>
  <c r="KN84" i="1"/>
  <c r="KJ84" i="1"/>
  <c r="KF84" i="1"/>
  <c r="KB84" i="1"/>
  <c r="JX84" i="1"/>
  <c r="JT84" i="1"/>
  <c r="JP84" i="1"/>
  <c r="JL84" i="1"/>
  <c r="JH84" i="1"/>
  <c r="JD84" i="1"/>
  <c r="IZ84" i="1"/>
  <c r="IV84" i="1"/>
  <c r="IR84" i="1"/>
  <c r="IN84" i="1"/>
  <c r="IJ84" i="1"/>
  <c r="IF84" i="1"/>
  <c r="IB84" i="1"/>
  <c r="HX84" i="1"/>
  <c r="HT84" i="1"/>
  <c r="HP84" i="1"/>
  <c r="HL84" i="1"/>
  <c r="HH84" i="1"/>
  <c r="HD84" i="1"/>
  <c r="GZ84" i="1"/>
  <c r="GV84" i="1"/>
  <c r="GR84" i="1"/>
  <c r="GN84" i="1"/>
  <c r="GJ84" i="1"/>
  <c r="GF84" i="1"/>
  <c r="GB84" i="1"/>
  <c r="FX84" i="1"/>
  <c r="FT84" i="1"/>
  <c r="FP84" i="1"/>
  <c r="FL84" i="1"/>
  <c r="FH84" i="1"/>
  <c r="FD84" i="1"/>
  <c r="EZ84" i="1"/>
  <c r="EU84" i="1"/>
  <c r="EQ84" i="1"/>
  <c r="EM84" i="1"/>
  <c r="EI84" i="1"/>
  <c r="EE84" i="1"/>
  <c r="EA84" i="1"/>
  <c r="DW84" i="1"/>
  <c r="DS84" i="1"/>
  <c r="DO84" i="1"/>
  <c r="DK84" i="1"/>
  <c r="DG84" i="1"/>
  <c r="DC84" i="1"/>
  <c r="CY84" i="1"/>
  <c r="CU84" i="1"/>
  <c r="CQ84" i="1"/>
  <c r="CM84" i="1"/>
  <c r="CI84" i="1"/>
  <c r="CE84" i="1"/>
  <c r="CA84" i="1"/>
  <c r="BW84" i="1"/>
  <c r="BR84" i="1"/>
  <c r="BN84" i="1"/>
  <c r="BJ84" i="1"/>
  <c r="BF84" i="1"/>
  <c r="BB84" i="1"/>
  <c r="AX84" i="1"/>
  <c r="AT84" i="1"/>
  <c r="AP84" i="1"/>
  <c r="AL84" i="1"/>
  <c r="AH84" i="1"/>
  <c r="D84" i="1"/>
  <c r="AG140" i="1" s="1"/>
  <c r="B84" i="1"/>
  <c r="A84" i="1"/>
  <c r="AE140" i="1" s="1"/>
  <c r="PD83" i="1"/>
  <c r="OZ83" i="1"/>
  <c r="OV83" i="1"/>
  <c r="OR83" i="1"/>
  <c r="ON83" i="1"/>
  <c r="OJ83" i="1"/>
  <c r="OF83" i="1"/>
  <c r="OB83" i="1"/>
  <c r="NX83" i="1"/>
  <c r="NT83" i="1"/>
  <c r="NP83" i="1"/>
  <c r="NL83" i="1"/>
  <c r="NH83" i="1"/>
  <c r="ND83" i="1"/>
  <c r="MZ83" i="1"/>
  <c r="MV83" i="1"/>
  <c r="MR83" i="1"/>
  <c r="MN83" i="1"/>
  <c r="MJ83" i="1"/>
  <c r="MF83" i="1"/>
  <c r="MB83" i="1"/>
  <c r="LX83" i="1"/>
  <c r="LT83" i="1"/>
  <c r="LP83" i="1"/>
  <c r="LL83" i="1"/>
  <c r="LH83" i="1"/>
  <c r="LD83" i="1"/>
  <c r="KZ83" i="1"/>
  <c r="KV83" i="1"/>
  <c r="KR83" i="1"/>
  <c r="KN83" i="1"/>
  <c r="KJ83" i="1"/>
  <c r="KF83" i="1"/>
  <c r="KB83" i="1"/>
  <c r="JX83" i="1"/>
  <c r="JT83" i="1"/>
  <c r="JP83" i="1"/>
  <c r="JL83" i="1"/>
  <c r="JH83" i="1"/>
  <c r="JD83" i="1"/>
  <c r="IZ83" i="1"/>
  <c r="IV83" i="1"/>
  <c r="IR83" i="1"/>
  <c r="IN83" i="1"/>
  <c r="IJ83" i="1"/>
  <c r="IF83" i="1"/>
  <c r="IB83" i="1"/>
  <c r="HX83" i="1"/>
  <c r="HT83" i="1"/>
  <c r="HP83" i="1"/>
  <c r="HL83" i="1"/>
  <c r="HH83" i="1"/>
  <c r="HD83" i="1"/>
  <c r="GZ83" i="1"/>
  <c r="GV83" i="1"/>
  <c r="GR83" i="1"/>
  <c r="GN83" i="1"/>
  <c r="GJ83" i="1"/>
  <c r="GF83" i="1"/>
  <c r="GB83" i="1"/>
  <c r="FX83" i="1"/>
  <c r="FT83" i="1"/>
  <c r="FP83" i="1"/>
  <c r="FL83" i="1"/>
  <c r="FH83" i="1"/>
  <c r="FD83" i="1"/>
  <c r="EZ83" i="1"/>
  <c r="EU83" i="1"/>
  <c r="EQ83" i="1"/>
  <c r="EM83" i="1"/>
  <c r="EI83" i="1"/>
  <c r="EE83" i="1"/>
  <c r="EA83" i="1"/>
  <c r="DW83" i="1"/>
  <c r="DS83" i="1"/>
  <c r="DO83" i="1"/>
  <c r="DK83" i="1"/>
  <c r="DG83" i="1"/>
  <c r="DC83" i="1"/>
  <c r="CY83" i="1"/>
  <c r="CU83" i="1"/>
  <c r="CQ83" i="1"/>
  <c r="CM83" i="1"/>
  <c r="CI83" i="1"/>
  <c r="CE83" i="1"/>
  <c r="CA83" i="1"/>
  <c r="BW83" i="1"/>
  <c r="BR83" i="1"/>
  <c r="BN83" i="1"/>
  <c r="BJ83" i="1"/>
  <c r="BF83" i="1"/>
  <c r="BB83" i="1"/>
  <c r="AX83" i="1"/>
  <c r="AT83" i="1"/>
  <c r="AP83" i="1"/>
  <c r="AL83" i="1"/>
  <c r="AH83" i="1"/>
  <c r="D83" i="1"/>
  <c r="AG139" i="1" s="1"/>
  <c r="B83" i="1"/>
  <c r="AF139" i="1" s="1"/>
  <c r="A83" i="1"/>
  <c r="AE139" i="1" s="1"/>
  <c r="PD82" i="1"/>
  <c r="OZ82" i="1"/>
  <c r="OV82" i="1"/>
  <c r="OR82" i="1"/>
  <c r="ON82" i="1"/>
  <c r="OJ82" i="1"/>
  <c r="OF82" i="1"/>
  <c r="OB82" i="1"/>
  <c r="NX82" i="1"/>
  <c r="NT82" i="1"/>
  <c r="NP82" i="1"/>
  <c r="NL82" i="1"/>
  <c r="NH82" i="1"/>
  <c r="ND82" i="1"/>
  <c r="MZ82" i="1"/>
  <c r="MV82" i="1"/>
  <c r="MR82" i="1"/>
  <c r="MN82" i="1"/>
  <c r="MJ82" i="1"/>
  <c r="MF82" i="1"/>
  <c r="MB82" i="1"/>
  <c r="LX82" i="1"/>
  <c r="LT82" i="1"/>
  <c r="LP82" i="1"/>
  <c r="LL82" i="1"/>
  <c r="LH82" i="1"/>
  <c r="LD82" i="1"/>
  <c r="KZ82" i="1"/>
  <c r="KV82" i="1"/>
  <c r="KR82" i="1"/>
  <c r="KN82" i="1"/>
  <c r="KJ82" i="1"/>
  <c r="KF82" i="1"/>
  <c r="KB82" i="1"/>
  <c r="JX82" i="1"/>
  <c r="JT82" i="1"/>
  <c r="JP82" i="1"/>
  <c r="JL82" i="1"/>
  <c r="JH82" i="1"/>
  <c r="JD82" i="1"/>
  <c r="IZ82" i="1"/>
  <c r="IV82" i="1"/>
  <c r="IR82" i="1"/>
  <c r="IN82" i="1"/>
  <c r="IJ82" i="1"/>
  <c r="IF82" i="1"/>
  <c r="IB82" i="1"/>
  <c r="HX82" i="1"/>
  <c r="HT82" i="1"/>
  <c r="HP82" i="1"/>
  <c r="HL82" i="1"/>
  <c r="HH82" i="1"/>
  <c r="HD82" i="1"/>
  <c r="GZ82" i="1"/>
  <c r="GV82" i="1"/>
  <c r="GR82" i="1"/>
  <c r="GN82" i="1"/>
  <c r="GJ82" i="1"/>
  <c r="GF82" i="1"/>
  <c r="GB82" i="1"/>
  <c r="FX82" i="1"/>
  <c r="FT82" i="1"/>
  <c r="FP82" i="1"/>
  <c r="FL82" i="1"/>
  <c r="FH82" i="1"/>
  <c r="FD82" i="1"/>
  <c r="EZ82" i="1"/>
  <c r="EU82" i="1"/>
  <c r="EQ82" i="1"/>
  <c r="EM82" i="1"/>
  <c r="EI82" i="1"/>
  <c r="EE82" i="1"/>
  <c r="EA82" i="1"/>
  <c r="DW82" i="1"/>
  <c r="DS82" i="1"/>
  <c r="DO82" i="1"/>
  <c r="DK82" i="1"/>
  <c r="DG82" i="1"/>
  <c r="DC82" i="1"/>
  <c r="CY82" i="1"/>
  <c r="CU82" i="1"/>
  <c r="CQ82" i="1"/>
  <c r="CM82" i="1"/>
  <c r="CI82" i="1"/>
  <c r="CE82" i="1"/>
  <c r="CA82" i="1"/>
  <c r="BW82" i="1"/>
  <c r="BR82" i="1"/>
  <c r="BN82" i="1"/>
  <c r="BJ82" i="1"/>
  <c r="BF82" i="1"/>
  <c r="BB82" i="1"/>
  <c r="AX82" i="1"/>
  <c r="AT82" i="1"/>
  <c r="AP82" i="1"/>
  <c r="AL82" i="1"/>
  <c r="AH82" i="1"/>
  <c r="D82" i="1"/>
  <c r="AG138" i="1" s="1"/>
  <c r="B82" i="1"/>
  <c r="AF138" i="1" s="1"/>
  <c r="A82" i="1"/>
  <c r="AE138" i="1" s="1"/>
  <c r="PD81" i="1"/>
  <c r="OZ81" i="1"/>
  <c r="OV81" i="1"/>
  <c r="OR81" i="1"/>
  <c r="ON81" i="1"/>
  <c r="OJ81" i="1"/>
  <c r="OF81" i="1"/>
  <c r="OB81" i="1"/>
  <c r="NX81" i="1"/>
  <c r="NT81" i="1"/>
  <c r="NP81" i="1"/>
  <c r="NL81" i="1"/>
  <c r="NH81" i="1"/>
  <c r="ND81" i="1"/>
  <c r="MZ81" i="1"/>
  <c r="MV81" i="1"/>
  <c r="MR81" i="1"/>
  <c r="MN81" i="1"/>
  <c r="MJ81" i="1"/>
  <c r="MF81" i="1"/>
  <c r="MB81" i="1"/>
  <c r="LX81" i="1"/>
  <c r="LT81" i="1"/>
  <c r="LP81" i="1"/>
  <c r="LL81" i="1"/>
  <c r="LH81" i="1"/>
  <c r="LD81" i="1"/>
  <c r="KZ81" i="1"/>
  <c r="KV81" i="1"/>
  <c r="KR81" i="1"/>
  <c r="KN81" i="1"/>
  <c r="KJ81" i="1"/>
  <c r="KF81" i="1"/>
  <c r="KB81" i="1"/>
  <c r="JX81" i="1"/>
  <c r="JT81" i="1"/>
  <c r="JP81" i="1"/>
  <c r="JL81" i="1"/>
  <c r="JH81" i="1"/>
  <c r="JD81" i="1"/>
  <c r="IZ81" i="1"/>
  <c r="IV81" i="1"/>
  <c r="IR81" i="1"/>
  <c r="IN81" i="1"/>
  <c r="IJ81" i="1"/>
  <c r="IF81" i="1"/>
  <c r="IB81" i="1"/>
  <c r="HX81" i="1"/>
  <c r="HT81" i="1"/>
  <c r="HP81" i="1"/>
  <c r="HL81" i="1"/>
  <c r="HH81" i="1"/>
  <c r="HD81" i="1"/>
  <c r="GZ81" i="1"/>
  <c r="GV81" i="1"/>
  <c r="GR81" i="1"/>
  <c r="GN81" i="1"/>
  <c r="GJ81" i="1"/>
  <c r="GF81" i="1"/>
  <c r="GB81" i="1"/>
  <c r="FX81" i="1"/>
  <c r="FT81" i="1"/>
  <c r="FP81" i="1"/>
  <c r="FL81" i="1"/>
  <c r="FH81" i="1"/>
  <c r="FD81" i="1"/>
  <c r="EZ81" i="1"/>
  <c r="EU81" i="1"/>
  <c r="EQ81" i="1"/>
  <c r="EM81" i="1"/>
  <c r="EI81" i="1"/>
  <c r="EE81" i="1"/>
  <c r="EA81" i="1"/>
  <c r="DW81" i="1"/>
  <c r="DS81" i="1"/>
  <c r="DO81" i="1"/>
  <c r="DK81" i="1"/>
  <c r="DG81" i="1"/>
  <c r="DC81" i="1"/>
  <c r="CY81" i="1"/>
  <c r="CU81" i="1"/>
  <c r="CQ81" i="1"/>
  <c r="CM81" i="1"/>
  <c r="CI81" i="1"/>
  <c r="CE81" i="1"/>
  <c r="CA81" i="1"/>
  <c r="BW81" i="1"/>
  <c r="BR81" i="1"/>
  <c r="BN81" i="1"/>
  <c r="BJ81" i="1"/>
  <c r="BF81" i="1"/>
  <c r="BB81" i="1"/>
  <c r="AX81" i="1"/>
  <c r="AT81" i="1"/>
  <c r="AP81" i="1"/>
  <c r="AL81" i="1"/>
  <c r="AH81" i="1"/>
  <c r="D81" i="1"/>
  <c r="AG137" i="1" s="1"/>
  <c r="B81" i="1"/>
  <c r="A81" i="1"/>
  <c r="AE137" i="1" s="1"/>
  <c r="PD80" i="1"/>
  <c r="OZ80" i="1"/>
  <c r="OV80" i="1"/>
  <c r="OR80" i="1"/>
  <c r="ON80" i="1"/>
  <c r="OJ80" i="1"/>
  <c r="OF80" i="1"/>
  <c r="OB80" i="1"/>
  <c r="NX80" i="1"/>
  <c r="NT80" i="1"/>
  <c r="NP80" i="1"/>
  <c r="NL80" i="1"/>
  <c r="NH80" i="1"/>
  <c r="ND80" i="1"/>
  <c r="MZ80" i="1"/>
  <c r="MV80" i="1"/>
  <c r="MR80" i="1"/>
  <c r="MN80" i="1"/>
  <c r="MJ80" i="1"/>
  <c r="MF80" i="1"/>
  <c r="MB80" i="1"/>
  <c r="LX80" i="1"/>
  <c r="LT80" i="1"/>
  <c r="LP80" i="1"/>
  <c r="LL80" i="1"/>
  <c r="LH80" i="1"/>
  <c r="LD80" i="1"/>
  <c r="KZ80" i="1"/>
  <c r="KV80" i="1"/>
  <c r="KR80" i="1"/>
  <c r="KN80" i="1"/>
  <c r="KJ80" i="1"/>
  <c r="KF80" i="1"/>
  <c r="KB80" i="1"/>
  <c r="JX80" i="1"/>
  <c r="JT80" i="1"/>
  <c r="JP80" i="1"/>
  <c r="JL80" i="1"/>
  <c r="JH80" i="1"/>
  <c r="JD80" i="1"/>
  <c r="IZ80" i="1"/>
  <c r="IV80" i="1"/>
  <c r="IR80" i="1"/>
  <c r="IN80" i="1"/>
  <c r="IJ80" i="1"/>
  <c r="IF80" i="1"/>
  <c r="IB80" i="1"/>
  <c r="HX80" i="1"/>
  <c r="HT80" i="1"/>
  <c r="HP80" i="1"/>
  <c r="HL80" i="1"/>
  <c r="HH80" i="1"/>
  <c r="HD80" i="1"/>
  <c r="GZ80" i="1"/>
  <c r="GV80" i="1"/>
  <c r="GR80" i="1"/>
  <c r="GN80" i="1"/>
  <c r="GJ80" i="1"/>
  <c r="GF80" i="1"/>
  <c r="GB80" i="1"/>
  <c r="FX80" i="1"/>
  <c r="FT80" i="1"/>
  <c r="FP80" i="1"/>
  <c r="FL80" i="1"/>
  <c r="FH80" i="1"/>
  <c r="FD80" i="1"/>
  <c r="EZ80" i="1"/>
  <c r="EU80" i="1"/>
  <c r="EQ80" i="1"/>
  <c r="EM80" i="1"/>
  <c r="EI80" i="1"/>
  <c r="EE80" i="1"/>
  <c r="EA80" i="1"/>
  <c r="DW80" i="1"/>
  <c r="DS80" i="1"/>
  <c r="DO80" i="1"/>
  <c r="DK80" i="1"/>
  <c r="DG80" i="1"/>
  <c r="DC80" i="1"/>
  <c r="CY80" i="1"/>
  <c r="CU80" i="1"/>
  <c r="CQ80" i="1"/>
  <c r="CM80" i="1"/>
  <c r="CI80" i="1"/>
  <c r="CE80" i="1"/>
  <c r="CA80" i="1"/>
  <c r="BW80" i="1"/>
  <c r="BR80" i="1"/>
  <c r="BN80" i="1"/>
  <c r="BJ80" i="1"/>
  <c r="BF80" i="1"/>
  <c r="BB80" i="1"/>
  <c r="AX80" i="1"/>
  <c r="AT80" i="1"/>
  <c r="AP80" i="1"/>
  <c r="AL80" i="1"/>
  <c r="AH80" i="1"/>
  <c r="D80" i="1"/>
  <c r="AG136" i="1" s="1"/>
  <c r="B80" i="1"/>
  <c r="AF136" i="1" s="1"/>
  <c r="A80" i="1"/>
  <c r="AE136" i="1" s="1"/>
  <c r="PD79" i="1"/>
  <c r="OZ79" i="1"/>
  <c r="OV79" i="1"/>
  <c r="OR79" i="1"/>
  <c r="ON79" i="1"/>
  <c r="OJ79" i="1"/>
  <c r="OF79" i="1"/>
  <c r="OB79" i="1"/>
  <c r="NX79" i="1"/>
  <c r="NT79" i="1"/>
  <c r="NP79" i="1"/>
  <c r="NL79" i="1"/>
  <c r="NH79" i="1"/>
  <c r="ND79" i="1"/>
  <c r="MZ79" i="1"/>
  <c r="MV79" i="1"/>
  <c r="MR79" i="1"/>
  <c r="MN79" i="1"/>
  <c r="MJ79" i="1"/>
  <c r="MF79" i="1"/>
  <c r="MB79" i="1"/>
  <c r="LX79" i="1"/>
  <c r="LT79" i="1"/>
  <c r="LP79" i="1"/>
  <c r="LL79" i="1"/>
  <c r="LH79" i="1"/>
  <c r="LD79" i="1"/>
  <c r="KZ79" i="1"/>
  <c r="KV79" i="1"/>
  <c r="KR79" i="1"/>
  <c r="KN79" i="1"/>
  <c r="KJ79" i="1"/>
  <c r="KF79" i="1"/>
  <c r="KB79" i="1"/>
  <c r="JX79" i="1"/>
  <c r="JT79" i="1"/>
  <c r="JP79" i="1"/>
  <c r="JL79" i="1"/>
  <c r="JH79" i="1"/>
  <c r="JD79" i="1"/>
  <c r="IZ79" i="1"/>
  <c r="IV79" i="1"/>
  <c r="IR79" i="1"/>
  <c r="IN79" i="1"/>
  <c r="IJ79" i="1"/>
  <c r="IF79" i="1"/>
  <c r="IB79" i="1"/>
  <c r="HX79" i="1"/>
  <c r="HT79" i="1"/>
  <c r="HP79" i="1"/>
  <c r="HL79" i="1"/>
  <c r="HH79" i="1"/>
  <c r="HD79" i="1"/>
  <c r="GZ79" i="1"/>
  <c r="GV79" i="1"/>
  <c r="GR79" i="1"/>
  <c r="GN79" i="1"/>
  <c r="GJ79" i="1"/>
  <c r="GF79" i="1"/>
  <c r="GB79" i="1"/>
  <c r="FX79" i="1"/>
  <c r="FT79" i="1"/>
  <c r="FP79" i="1"/>
  <c r="FL79" i="1"/>
  <c r="FH79" i="1"/>
  <c r="FD79" i="1"/>
  <c r="EZ79" i="1"/>
  <c r="EU79" i="1"/>
  <c r="EQ79" i="1"/>
  <c r="EM79" i="1"/>
  <c r="EI79" i="1"/>
  <c r="EE79" i="1"/>
  <c r="EA79" i="1"/>
  <c r="DW79" i="1"/>
  <c r="DS79" i="1"/>
  <c r="DO79" i="1"/>
  <c r="DK79" i="1"/>
  <c r="DG79" i="1"/>
  <c r="DC79" i="1"/>
  <c r="CY79" i="1"/>
  <c r="CU79" i="1"/>
  <c r="CQ79" i="1"/>
  <c r="CM79" i="1"/>
  <c r="CI79" i="1"/>
  <c r="CE79" i="1"/>
  <c r="CA79" i="1"/>
  <c r="BW79" i="1"/>
  <c r="BR79" i="1"/>
  <c r="BN79" i="1"/>
  <c r="BJ79" i="1"/>
  <c r="BF79" i="1"/>
  <c r="BB79" i="1"/>
  <c r="AX79" i="1"/>
  <c r="AT79" i="1"/>
  <c r="AP79" i="1"/>
  <c r="AL79" i="1"/>
  <c r="AH79" i="1"/>
  <c r="D79" i="1"/>
  <c r="AG135" i="1" s="1"/>
  <c r="B79" i="1"/>
  <c r="AF135" i="1" s="1"/>
  <c r="A79" i="1"/>
  <c r="AE135" i="1" s="1"/>
  <c r="PD78" i="1"/>
  <c r="OZ78" i="1"/>
  <c r="OV78" i="1"/>
  <c r="OR78" i="1"/>
  <c r="ON78" i="1"/>
  <c r="OJ78" i="1"/>
  <c r="OF78" i="1"/>
  <c r="OB78" i="1"/>
  <c r="NX78" i="1"/>
  <c r="NT78" i="1"/>
  <c r="NP78" i="1"/>
  <c r="NL78" i="1"/>
  <c r="NH78" i="1"/>
  <c r="ND78" i="1"/>
  <c r="MZ78" i="1"/>
  <c r="MV78" i="1"/>
  <c r="MR78" i="1"/>
  <c r="MN78" i="1"/>
  <c r="MJ78" i="1"/>
  <c r="MF78" i="1"/>
  <c r="MB78" i="1"/>
  <c r="LX78" i="1"/>
  <c r="LT78" i="1"/>
  <c r="LP78" i="1"/>
  <c r="LL78" i="1"/>
  <c r="LH78" i="1"/>
  <c r="LD78" i="1"/>
  <c r="KZ78" i="1"/>
  <c r="KV78" i="1"/>
  <c r="KR78" i="1"/>
  <c r="KN78" i="1"/>
  <c r="KJ78" i="1"/>
  <c r="KF78" i="1"/>
  <c r="KB78" i="1"/>
  <c r="JX78" i="1"/>
  <c r="JT78" i="1"/>
  <c r="JP78" i="1"/>
  <c r="JL78" i="1"/>
  <c r="JH78" i="1"/>
  <c r="JD78" i="1"/>
  <c r="IZ78" i="1"/>
  <c r="IV78" i="1"/>
  <c r="IR78" i="1"/>
  <c r="IN78" i="1"/>
  <c r="IJ78" i="1"/>
  <c r="IF78" i="1"/>
  <c r="IB78" i="1"/>
  <c r="HX78" i="1"/>
  <c r="HT78" i="1"/>
  <c r="HP78" i="1"/>
  <c r="HL78" i="1"/>
  <c r="HH78" i="1"/>
  <c r="HD78" i="1"/>
  <c r="GZ78" i="1"/>
  <c r="GV78" i="1"/>
  <c r="GR78" i="1"/>
  <c r="GN78" i="1"/>
  <c r="GJ78" i="1"/>
  <c r="GF78" i="1"/>
  <c r="GB78" i="1"/>
  <c r="FX78" i="1"/>
  <c r="FT78" i="1"/>
  <c r="FP78" i="1"/>
  <c r="FL78" i="1"/>
  <c r="FH78" i="1"/>
  <c r="FD78" i="1"/>
  <c r="EZ78" i="1"/>
  <c r="EU78" i="1"/>
  <c r="EQ78" i="1"/>
  <c r="EM78" i="1"/>
  <c r="EI78" i="1"/>
  <c r="EE78" i="1"/>
  <c r="EA78" i="1"/>
  <c r="DW78" i="1"/>
  <c r="DS78" i="1"/>
  <c r="DO78" i="1"/>
  <c r="DK78" i="1"/>
  <c r="DG78" i="1"/>
  <c r="DC78" i="1"/>
  <c r="CY78" i="1"/>
  <c r="CU78" i="1"/>
  <c r="CQ78" i="1"/>
  <c r="CM78" i="1"/>
  <c r="CI78" i="1"/>
  <c r="CE78" i="1"/>
  <c r="CA78" i="1"/>
  <c r="BW78" i="1"/>
  <c r="BR78" i="1"/>
  <c r="BN78" i="1"/>
  <c r="BJ78" i="1"/>
  <c r="BF78" i="1"/>
  <c r="BB78" i="1"/>
  <c r="AX78" i="1"/>
  <c r="AT78" i="1"/>
  <c r="AP78" i="1"/>
  <c r="AL78" i="1"/>
  <c r="AH78" i="1"/>
  <c r="D78" i="1"/>
  <c r="AG134" i="1" s="1"/>
  <c r="B78" i="1"/>
  <c r="A78" i="1"/>
  <c r="AE134" i="1" s="1"/>
  <c r="PD77" i="1"/>
  <c r="OZ77" i="1"/>
  <c r="OV77" i="1"/>
  <c r="OR77" i="1"/>
  <c r="ON77" i="1"/>
  <c r="OJ77" i="1"/>
  <c r="OF77" i="1"/>
  <c r="OB77" i="1"/>
  <c r="NX77" i="1"/>
  <c r="NT77" i="1"/>
  <c r="NP77" i="1"/>
  <c r="NL77" i="1"/>
  <c r="NH77" i="1"/>
  <c r="ND77" i="1"/>
  <c r="MZ77" i="1"/>
  <c r="MV77" i="1"/>
  <c r="MR77" i="1"/>
  <c r="MN77" i="1"/>
  <c r="MJ77" i="1"/>
  <c r="MF77" i="1"/>
  <c r="MB77" i="1"/>
  <c r="LX77" i="1"/>
  <c r="LT77" i="1"/>
  <c r="LP77" i="1"/>
  <c r="LL77" i="1"/>
  <c r="LH77" i="1"/>
  <c r="LD77" i="1"/>
  <c r="KZ77" i="1"/>
  <c r="KV77" i="1"/>
  <c r="KR77" i="1"/>
  <c r="KN77" i="1"/>
  <c r="KJ77" i="1"/>
  <c r="KF77" i="1"/>
  <c r="KB77" i="1"/>
  <c r="JX77" i="1"/>
  <c r="JT77" i="1"/>
  <c r="JP77" i="1"/>
  <c r="JL77" i="1"/>
  <c r="JH77" i="1"/>
  <c r="JD77" i="1"/>
  <c r="IZ77" i="1"/>
  <c r="IV77" i="1"/>
  <c r="IR77" i="1"/>
  <c r="IN77" i="1"/>
  <c r="IJ77" i="1"/>
  <c r="IF77" i="1"/>
  <c r="IB77" i="1"/>
  <c r="HX77" i="1"/>
  <c r="HT77" i="1"/>
  <c r="HP77" i="1"/>
  <c r="HL77" i="1"/>
  <c r="HH77" i="1"/>
  <c r="HD77" i="1"/>
  <c r="GZ77" i="1"/>
  <c r="GV77" i="1"/>
  <c r="GR77" i="1"/>
  <c r="GN77" i="1"/>
  <c r="GJ77" i="1"/>
  <c r="GF77" i="1"/>
  <c r="GB77" i="1"/>
  <c r="FX77" i="1"/>
  <c r="FT77" i="1"/>
  <c r="FP77" i="1"/>
  <c r="FL77" i="1"/>
  <c r="FH77" i="1"/>
  <c r="FD77" i="1"/>
  <c r="EZ77" i="1"/>
  <c r="EU77" i="1"/>
  <c r="EQ77" i="1"/>
  <c r="EM77" i="1"/>
  <c r="EI77" i="1"/>
  <c r="EE77" i="1"/>
  <c r="EA77" i="1"/>
  <c r="DW77" i="1"/>
  <c r="DS77" i="1"/>
  <c r="DO77" i="1"/>
  <c r="DK77" i="1"/>
  <c r="DG77" i="1"/>
  <c r="DC77" i="1"/>
  <c r="CY77" i="1"/>
  <c r="CU77" i="1"/>
  <c r="CQ77" i="1"/>
  <c r="CM77" i="1"/>
  <c r="CI77" i="1"/>
  <c r="CE77" i="1"/>
  <c r="CA77" i="1"/>
  <c r="BW77" i="1"/>
  <c r="BR77" i="1"/>
  <c r="BN77" i="1"/>
  <c r="BJ77" i="1"/>
  <c r="BF77" i="1"/>
  <c r="BB77" i="1"/>
  <c r="AX77" i="1"/>
  <c r="AT77" i="1"/>
  <c r="AP77" i="1"/>
  <c r="AL77" i="1"/>
  <c r="AH77" i="1"/>
  <c r="D77" i="1"/>
  <c r="AG133" i="1" s="1"/>
  <c r="B77" i="1"/>
  <c r="AF133" i="1" s="1"/>
  <c r="A77" i="1"/>
  <c r="AE133" i="1" s="1"/>
  <c r="PD76" i="1"/>
  <c r="OZ76" i="1"/>
  <c r="OV76" i="1"/>
  <c r="OR76" i="1"/>
  <c r="ON76" i="1"/>
  <c r="OJ76" i="1"/>
  <c r="OF76" i="1"/>
  <c r="OB76" i="1"/>
  <c r="NX76" i="1"/>
  <c r="NT76" i="1"/>
  <c r="NP76" i="1"/>
  <c r="NL76" i="1"/>
  <c r="NH76" i="1"/>
  <c r="ND76" i="1"/>
  <c r="MZ76" i="1"/>
  <c r="MV76" i="1"/>
  <c r="MR76" i="1"/>
  <c r="MN76" i="1"/>
  <c r="MJ76" i="1"/>
  <c r="MF76" i="1"/>
  <c r="MB76" i="1"/>
  <c r="LX76" i="1"/>
  <c r="LT76" i="1"/>
  <c r="LP76" i="1"/>
  <c r="LL76" i="1"/>
  <c r="LH76" i="1"/>
  <c r="LD76" i="1"/>
  <c r="KZ76" i="1"/>
  <c r="KV76" i="1"/>
  <c r="KR76" i="1"/>
  <c r="KN76" i="1"/>
  <c r="KJ76" i="1"/>
  <c r="KF76" i="1"/>
  <c r="KB76" i="1"/>
  <c r="JX76" i="1"/>
  <c r="JT76" i="1"/>
  <c r="JP76" i="1"/>
  <c r="JL76" i="1"/>
  <c r="JH76" i="1"/>
  <c r="JD76" i="1"/>
  <c r="IZ76" i="1"/>
  <c r="IV76" i="1"/>
  <c r="IR76" i="1"/>
  <c r="IN76" i="1"/>
  <c r="IJ76" i="1"/>
  <c r="IF76" i="1"/>
  <c r="IB76" i="1"/>
  <c r="HX76" i="1"/>
  <c r="HT76" i="1"/>
  <c r="HP76" i="1"/>
  <c r="HL76" i="1"/>
  <c r="HH76" i="1"/>
  <c r="HD76" i="1"/>
  <c r="GZ76" i="1"/>
  <c r="GV76" i="1"/>
  <c r="GR76" i="1"/>
  <c r="GN76" i="1"/>
  <c r="GJ76" i="1"/>
  <c r="GF76" i="1"/>
  <c r="GB76" i="1"/>
  <c r="FX76" i="1"/>
  <c r="FT76" i="1"/>
  <c r="FP76" i="1"/>
  <c r="FL76" i="1"/>
  <c r="FH76" i="1"/>
  <c r="FD76" i="1"/>
  <c r="EZ76" i="1"/>
  <c r="EU76" i="1"/>
  <c r="EQ76" i="1"/>
  <c r="EM76" i="1"/>
  <c r="EI76" i="1"/>
  <c r="EE76" i="1"/>
  <c r="EA76" i="1"/>
  <c r="DW76" i="1"/>
  <c r="DS76" i="1"/>
  <c r="DO76" i="1"/>
  <c r="DK76" i="1"/>
  <c r="DG76" i="1"/>
  <c r="DC76" i="1"/>
  <c r="CY76" i="1"/>
  <c r="CU76" i="1"/>
  <c r="CQ76" i="1"/>
  <c r="CM76" i="1"/>
  <c r="CI76" i="1"/>
  <c r="CE76" i="1"/>
  <c r="CA76" i="1"/>
  <c r="BW76" i="1"/>
  <c r="BR76" i="1"/>
  <c r="BN76" i="1"/>
  <c r="BJ76" i="1"/>
  <c r="BF76" i="1"/>
  <c r="BB76" i="1"/>
  <c r="AX76" i="1"/>
  <c r="AT76" i="1"/>
  <c r="AP76" i="1"/>
  <c r="AL76" i="1"/>
  <c r="AH76" i="1"/>
  <c r="D76" i="1"/>
  <c r="AG132" i="1" s="1"/>
  <c r="B76" i="1"/>
  <c r="AF132" i="1" s="1"/>
  <c r="A76" i="1"/>
  <c r="AE132" i="1" s="1"/>
  <c r="PD75" i="1"/>
  <c r="OZ75" i="1"/>
  <c r="OV75" i="1"/>
  <c r="OR75" i="1"/>
  <c r="ON75" i="1"/>
  <c r="OJ75" i="1"/>
  <c r="OF75" i="1"/>
  <c r="OB75" i="1"/>
  <c r="NX75" i="1"/>
  <c r="NT75" i="1"/>
  <c r="NP75" i="1"/>
  <c r="NL75" i="1"/>
  <c r="NH75" i="1"/>
  <c r="ND75" i="1"/>
  <c r="MZ75" i="1"/>
  <c r="MV75" i="1"/>
  <c r="MR75" i="1"/>
  <c r="MN75" i="1"/>
  <c r="MJ75" i="1"/>
  <c r="MF75" i="1"/>
  <c r="MB75" i="1"/>
  <c r="LX75" i="1"/>
  <c r="LT75" i="1"/>
  <c r="LP75" i="1"/>
  <c r="LL75" i="1"/>
  <c r="LH75" i="1"/>
  <c r="LD75" i="1"/>
  <c r="KZ75" i="1"/>
  <c r="KV75" i="1"/>
  <c r="KR75" i="1"/>
  <c r="KN75" i="1"/>
  <c r="KJ75" i="1"/>
  <c r="KF75" i="1"/>
  <c r="KB75" i="1"/>
  <c r="JX75" i="1"/>
  <c r="JT75" i="1"/>
  <c r="JP75" i="1"/>
  <c r="JL75" i="1"/>
  <c r="JH75" i="1"/>
  <c r="JD75" i="1"/>
  <c r="IZ75" i="1"/>
  <c r="IV75" i="1"/>
  <c r="IR75" i="1"/>
  <c r="IN75" i="1"/>
  <c r="IJ75" i="1"/>
  <c r="IF75" i="1"/>
  <c r="IB75" i="1"/>
  <c r="HX75" i="1"/>
  <c r="HT75" i="1"/>
  <c r="HP75" i="1"/>
  <c r="HL75" i="1"/>
  <c r="HH75" i="1"/>
  <c r="HD75" i="1"/>
  <c r="GZ75" i="1"/>
  <c r="GV75" i="1"/>
  <c r="GR75" i="1"/>
  <c r="GN75" i="1"/>
  <c r="GJ75" i="1"/>
  <c r="GF75" i="1"/>
  <c r="GB75" i="1"/>
  <c r="FX75" i="1"/>
  <c r="FT75" i="1"/>
  <c r="FP75" i="1"/>
  <c r="FL75" i="1"/>
  <c r="FH75" i="1"/>
  <c r="FD75" i="1"/>
  <c r="EZ75" i="1"/>
  <c r="EU75" i="1"/>
  <c r="EQ75" i="1"/>
  <c r="EM75" i="1"/>
  <c r="EI75" i="1"/>
  <c r="EE75" i="1"/>
  <c r="EA75" i="1"/>
  <c r="DW75" i="1"/>
  <c r="DS75" i="1"/>
  <c r="DO75" i="1"/>
  <c r="DK75" i="1"/>
  <c r="DG75" i="1"/>
  <c r="DC75" i="1"/>
  <c r="CY75" i="1"/>
  <c r="CU75" i="1"/>
  <c r="CQ75" i="1"/>
  <c r="CM75" i="1"/>
  <c r="CI75" i="1"/>
  <c r="CE75" i="1"/>
  <c r="CA75" i="1"/>
  <c r="BW75" i="1"/>
  <c r="BR75" i="1"/>
  <c r="BN75" i="1"/>
  <c r="BJ75" i="1"/>
  <c r="BF75" i="1"/>
  <c r="BB75" i="1"/>
  <c r="AX75" i="1"/>
  <c r="AT75" i="1"/>
  <c r="AP75" i="1"/>
  <c r="AL75" i="1"/>
  <c r="AH75" i="1"/>
  <c r="D75" i="1"/>
  <c r="AG131" i="1" s="1"/>
  <c r="B75" i="1"/>
  <c r="A75" i="1"/>
  <c r="AE131" i="1" s="1"/>
  <c r="PD74" i="1"/>
  <c r="OZ74" i="1"/>
  <c r="OV74" i="1"/>
  <c r="OR74" i="1"/>
  <c r="ON74" i="1"/>
  <c r="OJ74" i="1"/>
  <c r="OF74" i="1"/>
  <c r="OB74" i="1"/>
  <c r="NX74" i="1"/>
  <c r="NT74" i="1"/>
  <c r="NP74" i="1"/>
  <c r="NL74" i="1"/>
  <c r="NH74" i="1"/>
  <c r="ND74" i="1"/>
  <c r="MZ74" i="1"/>
  <c r="MV74" i="1"/>
  <c r="MR74" i="1"/>
  <c r="MN74" i="1"/>
  <c r="MJ74" i="1"/>
  <c r="MF74" i="1"/>
  <c r="MB74" i="1"/>
  <c r="LX74" i="1"/>
  <c r="LT74" i="1"/>
  <c r="LP74" i="1"/>
  <c r="LL74" i="1"/>
  <c r="LH74" i="1"/>
  <c r="LD74" i="1"/>
  <c r="KZ74" i="1"/>
  <c r="KV74" i="1"/>
  <c r="KR74" i="1"/>
  <c r="KN74" i="1"/>
  <c r="KJ74" i="1"/>
  <c r="KF74" i="1"/>
  <c r="KB74" i="1"/>
  <c r="JX74" i="1"/>
  <c r="JT74" i="1"/>
  <c r="JP74" i="1"/>
  <c r="JL74" i="1"/>
  <c r="JH74" i="1"/>
  <c r="JD74" i="1"/>
  <c r="IZ74" i="1"/>
  <c r="IV74" i="1"/>
  <c r="IR74" i="1"/>
  <c r="IN74" i="1"/>
  <c r="IJ74" i="1"/>
  <c r="IF74" i="1"/>
  <c r="IB74" i="1"/>
  <c r="HX74" i="1"/>
  <c r="HT74" i="1"/>
  <c r="HP74" i="1"/>
  <c r="HL74" i="1"/>
  <c r="HH74" i="1"/>
  <c r="HD74" i="1"/>
  <c r="GZ74" i="1"/>
  <c r="GV74" i="1"/>
  <c r="GR74" i="1"/>
  <c r="GN74" i="1"/>
  <c r="GJ74" i="1"/>
  <c r="GF74" i="1"/>
  <c r="GB74" i="1"/>
  <c r="FX74" i="1"/>
  <c r="FT74" i="1"/>
  <c r="FP74" i="1"/>
  <c r="FL74" i="1"/>
  <c r="FH74" i="1"/>
  <c r="FD74" i="1"/>
  <c r="EZ74" i="1"/>
  <c r="EU74" i="1"/>
  <c r="EQ74" i="1"/>
  <c r="EM74" i="1"/>
  <c r="EI74" i="1"/>
  <c r="EE74" i="1"/>
  <c r="EA74" i="1"/>
  <c r="DW74" i="1"/>
  <c r="DS74" i="1"/>
  <c r="DO74" i="1"/>
  <c r="DK74" i="1"/>
  <c r="DG74" i="1"/>
  <c r="DC74" i="1"/>
  <c r="CY74" i="1"/>
  <c r="CU74" i="1"/>
  <c r="CQ74" i="1"/>
  <c r="CM74" i="1"/>
  <c r="CI74" i="1"/>
  <c r="CE74" i="1"/>
  <c r="CA74" i="1"/>
  <c r="BW74" i="1"/>
  <c r="BR74" i="1"/>
  <c r="BN74" i="1"/>
  <c r="BJ74" i="1"/>
  <c r="BF74" i="1"/>
  <c r="BB74" i="1"/>
  <c r="AX74" i="1"/>
  <c r="AT74" i="1"/>
  <c r="AP74" i="1"/>
  <c r="AL74" i="1"/>
  <c r="AH74" i="1"/>
  <c r="D74" i="1"/>
  <c r="AG130" i="1" s="1"/>
  <c r="B74" i="1"/>
  <c r="A74" i="1"/>
  <c r="AE130" i="1" s="1"/>
  <c r="PD73" i="1"/>
  <c r="OZ73" i="1"/>
  <c r="OV73" i="1"/>
  <c r="OR73" i="1"/>
  <c r="ON73" i="1"/>
  <c r="OJ73" i="1"/>
  <c r="OF73" i="1"/>
  <c r="OB73" i="1"/>
  <c r="NX73" i="1"/>
  <c r="NT73" i="1"/>
  <c r="NP73" i="1"/>
  <c r="NL73" i="1"/>
  <c r="NH73" i="1"/>
  <c r="ND73" i="1"/>
  <c r="MZ73" i="1"/>
  <c r="MV73" i="1"/>
  <c r="MR73" i="1"/>
  <c r="MN73" i="1"/>
  <c r="MJ73" i="1"/>
  <c r="MF73" i="1"/>
  <c r="MB73" i="1"/>
  <c r="LX73" i="1"/>
  <c r="LT73" i="1"/>
  <c r="LP73" i="1"/>
  <c r="LL73" i="1"/>
  <c r="LH73" i="1"/>
  <c r="LD73" i="1"/>
  <c r="KZ73" i="1"/>
  <c r="KV73" i="1"/>
  <c r="KR73" i="1"/>
  <c r="KN73" i="1"/>
  <c r="KJ73" i="1"/>
  <c r="KF73" i="1"/>
  <c r="KB73" i="1"/>
  <c r="JX73" i="1"/>
  <c r="JT73" i="1"/>
  <c r="JP73" i="1"/>
  <c r="JL73" i="1"/>
  <c r="JH73" i="1"/>
  <c r="JD73" i="1"/>
  <c r="IZ73" i="1"/>
  <c r="IV73" i="1"/>
  <c r="IR73" i="1"/>
  <c r="IN73" i="1"/>
  <c r="IJ73" i="1"/>
  <c r="IF73" i="1"/>
  <c r="IB73" i="1"/>
  <c r="HX73" i="1"/>
  <c r="HT73" i="1"/>
  <c r="HP73" i="1"/>
  <c r="HL73" i="1"/>
  <c r="HH73" i="1"/>
  <c r="HD73" i="1"/>
  <c r="GZ73" i="1"/>
  <c r="GV73" i="1"/>
  <c r="GR73" i="1"/>
  <c r="GN73" i="1"/>
  <c r="GJ73" i="1"/>
  <c r="GF73" i="1"/>
  <c r="GB73" i="1"/>
  <c r="FX73" i="1"/>
  <c r="FT73" i="1"/>
  <c r="FP73" i="1"/>
  <c r="FL73" i="1"/>
  <c r="FH73" i="1"/>
  <c r="FD73" i="1"/>
  <c r="EZ73" i="1"/>
  <c r="EU73" i="1"/>
  <c r="EQ73" i="1"/>
  <c r="EM73" i="1"/>
  <c r="EI73" i="1"/>
  <c r="EE73" i="1"/>
  <c r="EA73" i="1"/>
  <c r="DW73" i="1"/>
  <c r="DS73" i="1"/>
  <c r="DO73" i="1"/>
  <c r="DK73" i="1"/>
  <c r="DG73" i="1"/>
  <c r="DC73" i="1"/>
  <c r="CY73" i="1"/>
  <c r="CU73" i="1"/>
  <c r="CQ73" i="1"/>
  <c r="CM73" i="1"/>
  <c r="CI73" i="1"/>
  <c r="CE73" i="1"/>
  <c r="CA73" i="1"/>
  <c r="BW73" i="1"/>
  <c r="BR73" i="1"/>
  <c r="BN73" i="1"/>
  <c r="BJ73" i="1"/>
  <c r="BF73" i="1"/>
  <c r="BB73" i="1"/>
  <c r="AX73" i="1"/>
  <c r="AT73" i="1"/>
  <c r="AP73" i="1"/>
  <c r="AL73" i="1"/>
  <c r="AH73" i="1"/>
  <c r="D73" i="1"/>
  <c r="AG129" i="1" s="1"/>
  <c r="B73" i="1"/>
  <c r="AF129" i="1" s="1"/>
  <c r="A73" i="1"/>
  <c r="AE129" i="1" s="1"/>
  <c r="PD72" i="1"/>
  <c r="OZ72" i="1"/>
  <c r="OV72" i="1"/>
  <c r="OR72" i="1"/>
  <c r="ON72" i="1"/>
  <c r="OJ72" i="1"/>
  <c r="OF72" i="1"/>
  <c r="OB72" i="1"/>
  <c r="NX72" i="1"/>
  <c r="NT72" i="1"/>
  <c r="NP72" i="1"/>
  <c r="NL72" i="1"/>
  <c r="NH72" i="1"/>
  <c r="ND72" i="1"/>
  <c r="MZ72" i="1"/>
  <c r="MV72" i="1"/>
  <c r="MR72" i="1"/>
  <c r="MN72" i="1"/>
  <c r="MJ72" i="1"/>
  <c r="MF72" i="1"/>
  <c r="MB72" i="1"/>
  <c r="LX72" i="1"/>
  <c r="LT72" i="1"/>
  <c r="LP72" i="1"/>
  <c r="LL72" i="1"/>
  <c r="LH72" i="1"/>
  <c r="LD72" i="1"/>
  <c r="KZ72" i="1"/>
  <c r="KV72" i="1"/>
  <c r="KR72" i="1"/>
  <c r="KN72" i="1"/>
  <c r="KJ72" i="1"/>
  <c r="KF72" i="1"/>
  <c r="KB72" i="1"/>
  <c r="JX72" i="1"/>
  <c r="JT72" i="1"/>
  <c r="JP72" i="1"/>
  <c r="JL72" i="1"/>
  <c r="JH72" i="1"/>
  <c r="JD72" i="1"/>
  <c r="IZ72" i="1"/>
  <c r="IV72" i="1"/>
  <c r="IR72" i="1"/>
  <c r="IN72" i="1"/>
  <c r="IJ72" i="1"/>
  <c r="IF72" i="1"/>
  <c r="IB72" i="1"/>
  <c r="HX72" i="1"/>
  <c r="HT72" i="1"/>
  <c r="HP72" i="1"/>
  <c r="HL72" i="1"/>
  <c r="HH72" i="1"/>
  <c r="HD72" i="1"/>
  <c r="GZ72" i="1"/>
  <c r="GV72" i="1"/>
  <c r="GR72" i="1"/>
  <c r="GN72" i="1"/>
  <c r="GJ72" i="1"/>
  <c r="GF72" i="1"/>
  <c r="GB72" i="1"/>
  <c r="FX72" i="1"/>
  <c r="FT72" i="1"/>
  <c r="FP72" i="1"/>
  <c r="FL72" i="1"/>
  <c r="FH72" i="1"/>
  <c r="FD72" i="1"/>
  <c r="EZ72" i="1"/>
  <c r="EU72" i="1"/>
  <c r="EQ72" i="1"/>
  <c r="EM72" i="1"/>
  <c r="EI72" i="1"/>
  <c r="EE72" i="1"/>
  <c r="EA72" i="1"/>
  <c r="DW72" i="1"/>
  <c r="DS72" i="1"/>
  <c r="DO72" i="1"/>
  <c r="DK72" i="1"/>
  <c r="DG72" i="1"/>
  <c r="DC72" i="1"/>
  <c r="CY72" i="1"/>
  <c r="CU72" i="1"/>
  <c r="CQ72" i="1"/>
  <c r="CM72" i="1"/>
  <c r="CI72" i="1"/>
  <c r="CE72" i="1"/>
  <c r="CA72" i="1"/>
  <c r="BW72" i="1"/>
  <c r="BR72" i="1"/>
  <c r="BN72" i="1"/>
  <c r="BJ72" i="1"/>
  <c r="BF72" i="1"/>
  <c r="BB72" i="1"/>
  <c r="AX72" i="1"/>
  <c r="AT72" i="1"/>
  <c r="AP72" i="1"/>
  <c r="AL72" i="1"/>
  <c r="AH72" i="1"/>
  <c r="D72" i="1"/>
  <c r="AG128" i="1" s="1"/>
  <c r="B72" i="1"/>
  <c r="AF128" i="1" s="1"/>
  <c r="A72" i="1"/>
  <c r="AE128" i="1" s="1"/>
  <c r="PD71" i="1"/>
  <c r="OZ71" i="1"/>
  <c r="OV71" i="1"/>
  <c r="OR71" i="1"/>
  <c r="ON71" i="1"/>
  <c r="OJ71" i="1"/>
  <c r="OF71" i="1"/>
  <c r="OB71" i="1"/>
  <c r="NX71" i="1"/>
  <c r="NT71" i="1"/>
  <c r="NP71" i="1"/>
  <c r="NL71" i="1"/>
  <c r="NH71" i="1"/>
  <c r="ND71" i="1"/>
  <c r="MZ71" i="1"/>
  <c r="MV71" i="1"/>
  <c r="MR71" i="1"/>
  <c r="MN71" i="1"/>
  <c r="MJ71" i="1"/>
  <c r="MF71" i="1"/>
  <c r="MB71" i="1"/>
  <c r="LX71" i="1"/>
  <c r="LT71" i="1"/>
  <c r="LP71" i="1"/>
  <c r="LL71" i="1"/>
  <c r="LH71" i="1"/>
  <c r="LD71" i="1"/>
  <c r="KZ71" i="1"/>
  <c r="KV71" i="1"/>
  <c r="KR71" i="1"/>
  <c r="KN71" i="1"/>
  <c r="KJ71" i="1"/>
  <c r="KF71" i="1"/>
  <c r="KB71" i="1"/>
  <c r="JX71" i="1"/>
  <c r="JT71" i="1"/>
  <c r="JP71" i="1"/>
  <c r="JL71" i="1"/>
  <c r="JH71" i="1"/>
  <c r="JD71" i="1"/>
  <c r="IZ71" i="1"/>
  <c r="IV71" i="1"/>
  <c r="IR71" i="1"/>
  <c r="IN71" i="1"/>
  <c r="IJ71" i="1"/>
  <c r="IF71" i="1"/>
  <c r="IB71" i="1"/>
  <c r="HX71" i="1"/>
  <c r="HT71" i="1"/>
  <c r="HP71" i="1"/>
  <c r="HL71" i="1"/>
  <c r="HH71" i="1"/>
  <c r="HD71" i="1"/>
  <c r="GZ71" i="1"/>
  <c r="GV71" i="1"/>
  <c r="GR71" i="1"/>
  <c r="GN71" i="1"/>
  <c r="GJ71" i="1"/>
  <c r="GF71" i="1"/>
  <c r="GB71" i="1"/>
  <c r="FX71" i="1"/>
  <c r="FT71" i="1"/>
  <c r="FP71" i="1"/>
  <c r="FL71" i="1"/>
  <c r="FH71" i="1"/>
  <c r="FD71" i="1"/>
  <c r="EZ71" i="1"/>
  <c r="EU71" i="1"/>
  <c r="EQ71" i="1"/>
  <c r="EM71" i="1"/>
  <c r="EI71" i="1"/>
  <c r="EE71" i="1"/>
  <c r="EA71" i="1"/>
  <c r="DW71" i="1"/>
  <c r="DS71" i="1"/>
  <c r="DO71" i="1"/>
  <c r="DK71" i="1"/>
  <c r="DG71" i="1"/>
  <c r="DC71" i="1"/>
  <c r="CY71" i="1"/>
  <c r="CU71" i="1"/>
  <c r="CQ71" i="1"/>
  <c r="CM71" i="1"/>
  <c r="CI71" i="1"/>
  <c r="CE71" i="1"/>
  <c r="CA71" i="1"/>
  <c r="BW71" i="1"/>
  <c r="BR71" i="1"/>
  <c r="BN71" i="1"/>
  <c r="BJ71" i="1"/>
  <c r="BF71" i="1"/>
  <c r="BB71" i="1"/>
  <c r="AX71" i="1"/>
  <c r="AT71" i="1"/>
  <c r="AP71" i="1"/>
  <c r="AL71" i="1"/>
  <c r="AH71" i="1"/>
  <c r="D71" i="1"/>
  <c r="AG127" i="1" s="1"/>
  <c r="B71" i="1"/>
  <c r="AF127" i="1" s="1"/>
  <c r="A71" i="1"/>
  <c r="AE127" i="1" s="1"/>
  <c r="PD70" i="1"/>
  <c r="OZ70" i="1"/>
  <c r="OV70" i="1"/>
  <c r="OR70" i="1"/>
  <c r="ON70" i="1"/>
  <c r="OJ70" i="1"/>
  <c r="OF70" i="1"/>
  <c r="OB70" i="1"/>
  <c r="NX70" i="1"/>
  <c r="NT70" i="1"/>
  <c r="NP70" i="1"/>
  <c r="NL70" i="1"/>
  <c r="NH70" i="1"/>
  <c r="ND70" i="1"/>
  <c r="MZ70" i="1"/>
  <c r="MV70" i="1"/>
  <c r="MR70" i="1"/>
  <c r="MN70" i="1"/>
  <c r="MJ70" i="1"/>
  <c r="MF70" i="1"/>
  <c r="MB70" i="1"/>
  <c r="LX70" i="1"/>
  <c r="LT70" i="1"/>
  <c r="LP70" i="1"/>
  <c r="LL70" i="1"/>
  <c r="LH70" i="1"/>
  <c r="LD70" i="1"/>
  <c r="KZ70" i="1"/>
  <c r="KV70" i="1"/>
  <c r="KR70" i="1"/>
  <c r="KN70" i="1"/>
  <c r="KJ70" i="1"/>
  <c r="KF70" i="1"/>
  <c r="KB70" i="1"/>
  <c r="JX70" i="1"/>
  <c r="JT70" i="1"/>
  <c r="JP70" i="1"/>
  <c r="JL70" i="1"/>
  <c r="JH70" i="1"/>
  <c r="JD70" i="1"/>
  <c r="IZ70" i="1"/>
  <c r="IV70" i="1"/>
  <c r="IR70" i="1"/>
  <c r="IN70" i="1"/>
  <c r="IJ70" i="1"/>
  <c r="IF70" i="1"/>
  <c r="IB70" i="1"/>
  <c r="HX70" i="1"/>
  <c r="HT70" i="1"/>
  <c r="HP70" i="1"/>
  <c r="HL70" i="1"/>
  <c r="HH70" i="1"/>
  <c r="HD70" i="1"/>
  <c r="GZ70" i="1"/>
  <c r="GV70" i="1"/>
  <c r="GR70" i="1"/>
  <c r="GN70" i="1"/>
  <c r="GJ70" i="1"/>
  <c r="GF70" i="1"/>
  <c r="GB70" i="1"/>
  <c r="FX70" i="1"/>
  <c r="FT70" i="1"/>
  <c r="FP70" i="1"/>
  <c r="FL70" i="1"/>
  <c r="FH70" i="1"/>
  <c r="FD70" i="1"/>
  <c r="EZ70" i="1"/>
  <c r="EU70" i="1"/>
  <c r="EQ70" i="1"/>
  <c r="EM70" i="1"/>
  <c r="EI70" i="1"/>
  <c r="EE70" i="1"/>
  <c r="EA70" i="1"/>
  <c r="DW70" i="1"/>
  <c r="DS70" i="1"/>
  <c r="DO70" i="1"/>
  <c r="DK70" i="1"/>
  <c r="DG70" i="1"/>
  <c r="DC70" i="1"/>
  <c r="CY70" i="1"/>
  <c r="CU70" i="1"/>
  <c r="CQ70" i="1"/>
  <c r="CM70" i="1"/>
  <c r="CI70" i="1"/>
  <c r="CE70" i="1"/>
  <c r="CA70" i="1"/>
  <c r="BW70" i="1"/>
  <c r="BR70" i="1"/>
  <c r="BN70" i="1"/>
  <c r="BJ70" i="1"/>
  <c r="BF70" i="1"/>
  <c r="BB70" i="1"/>
  <c r="AX70" i="1"/>
  <c r="AT70" i="1"/>
  <c r="AP70" i="1"/>
  <c r="AL70" i="1"/>
  <c r="AH70" i="1"/>
  <c r="D70" i="1"/>
  <c r="AG126" i="1" s="1"/>
  <c r="B70" i="1"/>
  <c r="AF126" i="1" s="1"/>
  <c r="A70" i="1"/>
  <c r="AE126" i="1" s="1"/>
  <c r="PD69" i="1"/>
  <c r="OZ69" i="1"/>
  <c r="OV69" i="1"/>
  <c r="OR69" i="1"/>
  <c r="ON69" i="1"/>
  <c r="OJ69" i="1"/>
  <c r="OF69" i="1"/>
  <c r="OB69" i="1"/>
  <c r="NX69" i="1"/>
  <c r="NT69" i="1"/>
  <c r="NP69" i="1"/>
  <c r="NL69" i="1"/>
  <c r="NH69" i="1"/>
  <c r="ND69" i="1"/>
  <c r="MZ69" i="1"/>
  <c r="MV69" i="1"/>
  <c r="MR69" i="1"/>
  <c r="MN69" i="1"/>
  <c r="MJ69" i="1"/>
  <c r="MF69" i="1"/>
  <c r="MB69" i="1"/>
  <c r="LX69" i="1"/>
  <c r="LT69" i="1"/>
  <c r="LP69" i="1"/>
  <c r="LL69" i="1"/>
  <c r="LH69" i="1"/>
  <c r="LD69" i="1"/>
  <c r="KZ69" i="1"/>
  <c r="KV69" i="1"/>
  <c r="KR69" i="1"/>
  <c r="KN69" i="1"/>
  <c r="KJ69" i="1"/>
  <c r="KF69" i="1"/>
  <c r="KB69" i="1"/>
  <c r="JX69" i="1"/>
  <c r="JT69" i="1"/>
  <c r="JP69" i="1"/>
  <c r="JL69" i="1"/>
  <c r="JH69" i="1"/>
  <c r="JD69" i="1"/>
  <c r="IZ69" i="1"/>
  <c r="IV69" i="1"/>
  <c r="IR69" i="1"/>
  <c r="IN69" i="1"/>
  <c r="IJ69" i="1"/>
  <c r="IF69" i="1"/>
  <c r="IB69" i="1"/>
  <c r="HX69" i="1"/>
  <c r="HT69" i="1"/>
  <c r="HP69" i="1"/>
  <c r="HL69" i="1"/>
  <c r="HH69" i="1"/>
  <c r="HD69" i="1"/>
  <c r="GZ69" i="1"/>
  <c r="GV69" i="1"/>
  <c r="GR69" i="1"/>
  <c r="GN69" i="1"/>
  <c r="GJ69" i="1"/>
  <c r="GF69" i="1"/>
  <c r="GB69" i="1"/>
  <c r="FX69" i="1"/>
  <c r="FT69" i="1"/>
  <c r="FP69" i="1"/>
  <c r="FL69" i="1"/>
  <c r="FH69" i="1"/>
  <c r="FD69" i="1"/>
  <c r="EZ69" i="1"/>
  <c r="EU69" i="1"/>
  <c r="EQ69" i="1"/>
  <c r="EM69" i="1"/>
  <c r="EI69" i="1"/>
  <c r="EE69" i="1"/>
  <c r="EA69" i="1"/>
  <c r="DW69" i="1"/>
  <c r="DS69" i="1"/>
  <c r="DO69" i="1"/>
  <c r="DK69" i="1"/>
  <c r="DG69" i="1"/>
  <c r="DC69" i="1"/>
  <c r="CY69" i="1"/>
  <c r="CU69" i="1"/>
  <c r="CQ69" i="1"/>
  <c r="CM69" i="1"/>
  <c r="CI69" i="1"/>
  <c r="CE69" i="1"/>
  <c r="CA69" i="1"/>
  <c r="BW69" i="1"/>
  <c r="BR69" i="1"/>
  <c r="BN69" i="1"/>
  <c r="BJ69" i="1"/>
  <c r="BF69" i="1"/>
  <c r="BB69" i="1"/>
  <c r="AX69" i="1"/>
  <c r="AT69" i="1"/>
  <c r="AP69" i="1"/>
  <c r="AL69" i="1"/>
  <c r="AH69" i="1"/>
  <c r="D69" i="1"/>
  <c r="AG125" i="1" s="1"/>
  <c r="B69" i="1"/>
  <c r="AF125" i="1" s="1"/>
  <c r="A69" i="1"/>
  <c r="AE125" i="1" s="1"/>
  <c r="PD68" i="1"/>
  <c r="OZ68" i="1"/>
  <c r="OV68" i="1"/>
  <c r="OR68" i="1"/>
  <c r="ON68" i="1"/>
  <c r="OJ68" i="1"/>
  <c r="OF68" i="1"/>
  <c r="OB68" i="1"/>
  <c r="NX68" i="1"/>
  <c r="NT68" i="1"/>
  <c r="NP68" i="1"/>
  <c r="NL68" i="1"/>
  <c r="NH68" i="1"/>
  <c r="ND68" i="1"/>
  <c r="MZ68" i="1"/>
  <c r="MV68" i="1"/>
  <c r="MR68" i="1"/>
  <c r="MN68" i="1"/>
  <c r="MJ68" i="1"/>
  <c r="MF68" i="1"/>
  <c r="MB68" i="1"/>
  <c r="LX68" i="1"/>
  <c r="LT68" i="1"/>
  <c r="LP68" i="1"/>
  <c r="LL68" i="1"/>
  <c r="LH68" i="1"/>
  <c r="LD68" i="1"/>
  <c r="KZ68" i="1"/>
  <c r="KV68" i="1"/>
  <c r="KR68" i="1"/>
  <c r="KN68" i="1"/>
  <c r="KJ68" i="1"/>
  <c r="KF68" i="1"/>
  <c r="KB68" i="1"/>
  <c r="JX68" i="1"/>
  <c r="JT68" i="1"/>
  <c r="JP68" i="1"/>
  <c r="JL68" i="1"/>
  <c r="JH68" i="1"/>
  <c r="JD68" i="1"/>
  <c r="IZ68" i="1"/>
  <c r="IV68" i="1"/>
  <c r="IR68" i="1"/>
  <c r="IN68" i="1"/>
  <c r="IJ68" i="1"/>
  <c r="IF68" i="1"/>
  <c r="IB68" i="1"/>
  <c r="HX68" i="1"/>
  <c r="HT68" i="1"/>
  <c r="HP68" i="1"/>
  <c r="HL68" i="1"/>
  <c r="HH68" i="1"/>
  <c r="HD68" i="1"/>
  <c r="GZ68" i="1"/>
  <c r="GV68" i="1"/>
  <c r="GR68" i="1"/>
  <c r="GN68" i="1"/>
  <c r="GJ68" i="1"/>
  <c r="GF68" i="1"/>
  <c r="GB68" i="1"/>
  <c r="FX68" i="1"/>
  <c r="FT68" i="1"/>
  <c r="FP68" i="1"/>
  <c r="FL68" i="1"/>
  <c r="FH68" i="1"/>
  <c r="FD68" i="1"/>
  <c r="EZ68" i="1"/>
  <c r="EU68" i="1"/>
  <c r="EQ68" i="1"/>
  <c r="EM68" i="1"/>
  <c r="EI68" i="1"/>
  <c r="EE68" i="1"/>
  <c r="EA68" i="1"/>
  <c r="DW68" i="1"/>
  <c r="DS68" i="1"/>
  <c r="DO68" i="1"/>
  <c r="DK68" i="1"/>
  <c r="DG68" i="1"/>
  <c r="DC68" i="1"/>
  <c r="CY68" i="1"/>
  <c r="CU68" i="1"/>
  <c r="CQ68" i="1"/>
  <c r="CM68" i="1"/>
  <c r="CI68" i="1"/>
  <c r="CE68" i="1"/>
  <c r="CA68" i="1"/>
  <c r="BW68" i="1"/>
  <c r="BR68" i="1"/>
  <c r="BN68" i="1"/>
  <c r="BJ68" i="1"/>
  <c r="BF68" i="1"/>
  <c r="BB68" i="1"/>
  <c r="AX68" i="1"/>
  <c r="AT68" i="1"/>
  <c r="AP68" i="1"/>
  <c r="AL68" i="1"/>
  <c r="AH68" i="1"/>
  <c r="AG68" i="1" s="1"/>
  <c r="U68" i="1"/>
  <c r="AI124" i="1" s="1"/>
  <c r="J68" i="1"/>
  <c r="I68" i="1"/>
  <c r="F68" i="1"/>
  <c r="E68" i="1"/>
  <c r="D68" i="1"/>
  <c r="AG124" i="1" s="1"/>
  <c r="B68" i="1"/>
  <c r="AF124" i="1" s="1"/>
  <c r="A68" i="1"/>
  <c r="AE124" i="1" s="1"/>
  <c r="PD67" i="1"/>
  <c r="OZ67" i="1"/>
  <c r="OV67" i="1"/>
  <c r="OR67" i="1"/>
  <c r="ON67" i="1"/>
  <c r="OJ67" i="1"/>
  <c r="OF67" i="1"/>
  <c r="OB67" i="1"/>
  <c r="NX67" i="1"/>
  <c r="NT67" i="1"/>
  <c r="NP67" i="1"/>
  <c r="NL67" i="1"/>
  <c r="NH67" i="1"/>
  <c r="ND67" i="1"/>
  <c r="MZ67" i="1"/>
  <c r="MV67" i="1"/>
  <c r="MR67" i="1"/>
  <c r="MN67" i="1"/>
  <c r="MJ67" i="1"/>
  <c r="MF67" i="1"/>
  <c r="MB67" i="1"/>
  <c r="LX67" i="1"/>
  <c r="LT67" i="1"/>
  <c r="LP67" i="1"/>
  <c r="LL67" i="1"/>
  <c r="LH67" i="1"/>
  <c r="LD67" i="1"/>
  <c r="KZ67" i="1"/>
  <c r="KV67" i="1"/>
  <c r="KR67" i="1"/>
  <c r="KN67" i="1"/>
  <c r="KJ67" i="1"/>
  <c r="KF67" i="1"/>
  <c r="KB67" i="1"/>
  <c r="JX67" i="1"/>
  <c r="JT67" i="1"/>
  <c r="JP67" i="1"/>
  <c r="JL67" i="1"/>
  <c r="JH67" i="1"/>
  <c r="JD67" i="1"/>
  <c r="IZ67" i="1"/>
  <c r="IV67" i="1"/>
  <c r="IR67" i="1"/>
  <c r="IN67" i="1"/>
  <c r="IJ67" i="1"/>
  <c r="IF67" i="1"/>
  <c r="IB67" i="1"/>
  <c r="HX67" i="1"/>
  <c r="HT67" i="1"/>
  <c r="HP67" i="1"/>
  <c r="HL67" i="1"/>
  <c r="HH67" i="1"/>
  <c r="HD67" i="1"/>
  <c r="GZ67" i="1"/>
  <c r="GV67" i="1"/>
  <c r="GR67" i="1"/>
  <c r="GN67" i="1"/>
  <c r="GJ67" i="1"/>
  <c r="GF67" i="1"/>
  <c r="GB67" i="1"/>
  <c r="FX67" i="1"/>
  <c r="FT67" i="1"/>
  <c r="FP67" i="1"/>
  <c r="FL67" i="1"/>
  <c r="FH67" i="1"/>
  <c r="FD67" i="1"/>
  <c r="EZ67" i="1"/>
  <c r="EU67" i="1"/>
  <c r="EQ67" i="1"/>
  <c r="EM67" i="1"/>
  <c r="EI67" i="1"/>
  <c r="EE67" i="1"/>
  <c r="EA67" i="1"/>
  <c r="DW67" i="1"/>
  <c r="DS67" i="1"/>
  <c r="DO67" i="1"/>
  <c r="DK67" i="1"/>
  <c r="DG67" i="1"/>
  <c r="DC67" i="1"/>
  <c r="CY67" i="1"/>
  <c r="CU67" i="1"/>
  <c r="CQ67" i="1"/>
  <c r="CM67" i="1"/>
  <c r="CI67" i="1"/>
  <c r="CE67" i="1"/>
  <c r="CA67" i="1"/>
  <c r="BW67" i="1"/>
  <c r="BR67" i="1"/>
  <c r="BN67" i="1"/>
  <c r="BJ67" i="1"/>
  <c r="BF67" i="1"/>
  <c r="BB67" i="1"/>
  <c r="AX67" i="1"/>
  <c r="AT67" i="1"/>
  <c r="AP67" i="1"/>
  <c r="AL67" i="1"/>
  <c r="AH67" i="1"/>
  <c r="D67" i="1"/>
  <c r="AG123" i="1" s="1"/>
  <c r="B67" i="1"/>
  <c r="A67" i="1"/>
  <c r="AE123" i="1" s="1"/>
  <c r="PD66" i="1"/>
  <c r="OZ66" i="1"/>
  <c r="OV66" i="1"/>
  <c r="OR66" i="1"/>
  <c r="ON66" i="1"/>
  <c r="OJ66" i="1"/>
  <c r="OF66" i="1"/>
  <c r="OB66" i="1"/>
  <c r="NX66" i="1"/>
  <c r="NT66" i="1"/>
  <c r="NP66" i="1"/>
  <c r="NL66" i="1"/>
  <c r="NH66" i="1"/>
  <c r="ND66" i="1"/>
  <c r="MZ66" i="1"/>
  <c r="MV66" i="1"/>
  <c r="MR66" i="1"/>
  <c r="MN66" i="1"/>
  <c r="MJ66" i="1"/>
  <c r="MF66" i="1"/>
  <c r="MB66" i="1"/>
  <c r="LX66" i="1"/>
  <c r="LT66" i="1"/>
  <c r="LP66" i="1"/>
  <c r="LL66" i="1"/>
  <c r="LH66" i="1"/>
  <c r="LD66" i="1"/>
  <c r="KZ66" i="1"/>
  <c r="KV66" i="1"/>
  <c r="KR66" i="1"/>
  <c r="KN66" i="1"/>
  <c r="KJ66" i="1"/>
  <c r="KF66" i="1"/>
  <c r="KB66" i="1"/>
  <c r="JX66" i="1"/>
  <c r="JT66" i="1"/>
  <c r="JP66" i="1"/>
  <c r="JL66" i="1"/>
  <c r="JH66" i="1"/>
  <c r="JD66" i="1"/>
  <c r="IZ66" i="1"/>
  <c r="IV66" i="1"/>
  <c r="IR66" i="1"/>
  <c r="IN66" i="1"/>
  <c r="IJ66" i="1"/>
  <c r="IF66" i="1"/>
  <c r="IB66" i="1"/>
  <c r="HX66" i="1"/>
  <c r="HT66" i="1"/>
  <c r="HP66" i="1"/>
  <c r="HL66" i="1"/>
  <c r="HH66" i="1"/>
  <c r="HD66" i="1"/>
  <c r="GZ66" i="1"/>
  <c r="GV66" i="1"/>
  <c r="GR66" i="1"/>
  <c r="GN66" i="1"/>
  <c r="GJ66" i="1"/>
  <c r="GF66" i="1"/>
  <c r="GB66" i="1"/>
  <c r="FX66" i="1"/>
  <c r="FT66" i="1"/>
  <c r="FP66" i="1"/>
  <c r="FL66" i="1"/>
  <c r="FH66" i="1"/>
  <c r="FD66" i="1"/>
  <c r="EZ66" i="1"/>
  <c r="EU66" i="1"/>
  <c r="EQ66" i="1"/>
  <c r="EM66" i="1"/>
  <c r="EI66" i="1"/>
  <c r="EE66" i="1"/>
  <c r="EA66" i="1"/>
  <c r="DW66" i="1"/>
  <c r="DS66" i="1"/>
  <c r="DO66" i="1"/>
  <c r="DK66" i="1"/>
  <c r="DG66" i="1"/>
  <c r="DC66" i="1"/>
  <c r="CY66" i="1"/>
  <c r="CU66" i="1"/>
  <c r="CQ66" i="1"/>
  <c r="CM66" i="1"/>
  <c r="CI66" i="1"/>
  <c r="CE66" i="1"/>
  <c r="CA66" i="1"/>
  <c r="BW66" i="1"/>
  <c r="BR66" i="1"/>
  <c r="BN66" i="1"/>
  <c r="BJ66" i="1"/>
  <c r="BF66" i="1"/>
  <c r="BB66" i="1"/>
  <c r="AX66" i="1"/>
  <c r="AT66" i="1"/>
  <c r="AP66" i="1"/>
  <c r="AL66" i="1"/>
  <c r="AH66" i="1"/>
  <c r="D66" i="1"/>
  <c r="AG122" i="1" s="1"/>
  <c r="B66" i="1"/>
  <c r="AF122" i="1" s="1"/>
  <c r="A66" i="1"/>
  <c r="AE122" i="1" s="1"/>
  <c r="PD65" i="1"/>
  <c r="OZ65" i="1"/>
  <c r="OV65" i="1"/>
  <c r="OR65" i="1"/>
  <c r="ON65" i="1"/>
  <c r="OJ65" i="1"/>
  <c r="OF65" i="1"/>
  <c r="OB65" i="1"/>
  <c r="NX65" i="1"/>
  <c r="NT65" i="1"/>
  <c r="NP65" i="1"/>
  <c r="NL65" i="1"/>
  <c r="NH65" i="1"/>
  <c r="ND65" i="1"/>
  <c r="MZ65" i="1"/>
  <c r="MV65" i="1"/>
  <c r="MR65" i="1"/>
  <c r="MN65" i="1"/>
  <c r="MJ65" i="1"/>
  <c r="MF65" i="1"/>
  <c r="MB65" i="1"/>
  <c r="LX65" i="1"/>
  <c r="LT65" i="1"/>
  <c r="LP65" i="1"/>
  <c r="LL65" i="1"/>
  <c r="LH65" i="1"/>
  <c r="LD65" i="1"/>
  <c r="KZ65" i="1"/>
  <c r="KV65" i="1"/>
  <c r="KR65" i="1"/>
  <c r="KN65" i="1"/>
  <c r="KJ65" i="1"/>
  <c r="KF65" i="1"/>
  <c r="KB65" i="1"/>
  <c r="JX65" i="1"/>
  <c r="JT65" i="1"/>
  <c r="JP65" i="1"/>
  <c r="JL65" i="1"/>
  <c r="JH65" i="1"/>
  <c r="JD65" i="1"/>
  <c r="IZ65" i="1"/>
  <c r="IV65" i="1"/>
  <c r="IR65" i="1"/>
  <c r="IN65" i="1"/>
  <c r="IJ65" i="1"/>
  <c r="IF65" i="1"/>
  <c r="IB65" i="1"/>
  <c r="HX65" i="1"/>
  <c r="HT65" i="1"/>
  <c r="HP65" i="1"/>
  <c r="HL65" i="1"/>
  <c r="HH65" i="1"/>
  <c r="HD65" i="1"/>
  <c r="GZ65" i="1"/>
  <c r="GV65" i="1"/>
  <c r="GR65" i="1"/>
  <c r="GN65" i="1"/>
  <c r="GJ65" i="1"/>
  <c r="GF65" i="1"/>
  <c r="GB65" i="1"/>
  <c r="FX65" i="1"/>
  <c r="FT65" i="1"/>
  <c r="FP65" i="1"/>
  <c r="FL65" i="1"/>
  <c r="FH65" i="1"/>
  <c r="FD65" i="1"/>
  <c r="EZ65" i="1"/>
  <c r="EU65" i="1"/>
  <c r="EQ65" i="1"/>
  <c r="EM65" i="1"/>
  <c r="EI65" i="1"/>
  <c r="EE65" i="1"/>
  <c r="EA65" i="1"/>
  <c r="DW65" i="1"/>
  <c r="DS65" i="1"/>
  <c r="DO65" i="1"/>
  <c r="DK65" i="1"/>
  <c r="DG65" i="1"/>
  <c r="DC65" i="1"/>
  <c r="CY65" i="1"/>
  <c r="CU65" i="1"/>
  <c r="CQ65" i="1"/>
  <c r="CM65" i="1"/>
  <c r="CI65" i="1"/>
  <c r="CE65" i="1"/>
  <c r="CA65" i="1"/>
  <c r="BW65" i="1"/>
  <c r="BR65" i="1"/>
  <c r="BN65" i="1"/>
  <c r="BJ65" i="1"/>
  <c r="BF65" i="1"/>
  <c r="BB65" i="1"/>
  <c r="AX65" i="1"/>
  <c r="AT65" i="1"/>
  <c r="AP65" i="1"/>
  <c r="AL65" i="1"/>
  <c r="AH65" i="1"/>
  <c r="D65" i="1"/>
  <c r="AG121" i="1" s="1"/>
  <c r="B65" i="1"/>
  <c r="AF121" i="1" s="1"/>
  <c r="A65" i="1"/>
  <c r="AE121" i="1" s="1"/>
  <c r="PD64" i="1"/>
  <c r="OZ64" i="1"/>
  <c r="OV64" i="1"/>
  <c r="OR64" i="1"/>
  <c r="ON64" i="1"/>
  <c r="OJ64" i="1"/>
  <c r="OF64" i="1"/>
  <c r="OB64" i="1"/>
  <c r="NX64" i="1"/>
  <c r="NT64" i="1"/>
  <c r="NP64" i="1"/>
  <c r="NL64" i="1"/>
  <c r="NH64" i="1"/>
  <c r="ND64" i="1"/>
  <c r="MZ64" i="1"/>
  <c r="MV64" i="1"/>
  <c r="MR64" i="1"/>
  <c r="MN64" i="1"/>
  <c r="MJ64" i="1"/>
  <c r="MF64" i="1"/>
  <c r="MB64" i="1"/>
  <c r="LX64" i="1"/>
  <c r="LT64" i="1"/>
  <c r="LP64" i="1"/>
  <c r="LL64" i="1"/>
  <c r="LH64" i="1"/>
  <c r="LD64" i="1"/>
  <c r="KZ64" i="1"/>
  <c r="KV64" i="1"/>
  <c r="KR64" i="1"/>
  <c r="KN64" i="1"/>
  <c r="KJ64" i="1"/>
  <c r="KF64" i="1"/>
  <c r="KB64" i="1"/>
  <c r="JX64" i="1"/>
  <c r="JT64" i="1"/>
  <c r="JP64" i="1"/>
  <c r="JL64" i="1"/>
  <c r="JH64" i="1"/>
  <c r="JD64" i="1"/>
  <c r="IZ64" i="1"/>
  <c r="IV64" i="1"/>
  <c r="IR64" i="1"/>
  <c r="IN64" i="1"/>
  <c r="IJ64" i="1"/>
  <c r="IF64" i="1"/>
  <c r="IB64" i="1"/>
  <c r="HX64" i="1"/>
  <c r="HT64" i="1"/>
  <c r="HP64" i="1"/>
  <c r="HL64" i="1"/>
  <c r="HH64" i="1"/>
  <c r="HD64" i="1"/>
  <c r="GZ64" i="1"/>
  <c r="GV64" i="1"/>
  <c r="GR64" i="1"/>
  <c r="GN64" i="1"/>
  <c r="GJ64" i="1"/>
  <c r="GF64" i="1"/>
  <c r="GB64" i="1"/>
  <c r="FX64" i="1"/>
  <c r="FT64" i="1"/>
  <c r="FP64" i="1"/>
  <c r="FL64" i="1"/>
  <c r="FH64" i="1"/>
  <c r="FD64" i="1"/>
  <c r="EZ64" i="1"/>
  <c r="EU64" i="1"/>
  <c r="EQ64" i="1"/>
  <c r="EM64" i="1"/>
  <c r="EI64" i="1"/>
  <c r="EE64" i="1"/>
  <c r="EA64" i="1"/>
  <c r="DW64" i="1"/>
  <c r="DS64" i="1"/>
  <c r="DO64" i="1"/>
  <c r="DK64" i="1"/>
  <c r="DG64" i="1"/>
  <c r="DC64" i="1"/>
  <c r="CY64" i="1"/>
  <c r="CU64" i="1"/>
  <c r="CQ64" i="1"/>
  <c r="CM64" i="1"/>
  <c r="CI64" i="1"/>
  <c r="CE64" i="1"/>
  <c r="CA64" i="1"/>
  <c r="BW64" i="1"/>
  <c r="BR64" i="1"/>
  <c r="BN64" i="1"/>
  <c r="BJ64" i="1"/>
  <c r="BF64" i="1"/>
  <c r="BB64" i="1"/>
  <c r="AX64" i="1"/>
  <c r="AT64" i="1"/>
  <c r="AP64" i="1"/>
  <c r="AL64" i="1"/>
  <c r="AH64" i="1"/>
  <c r="D64" i="1"/>
  <c r="AG120" i="1" s="1"/>
  <c r="B64" i="1"/>
  <c r="A64" i="1"/>
  <c r="AE120" i="1" s="1"/>
  <c r="PD63" i="1"/>
  <c r="OZ63" i="1"/>
  <c r="OV63" i="1"/>
  <c r="OR63" i="1"/>
  <c r="ON63" i="1"/>
  <c r="OJ63" i="1"/>
  <c r="OF63" i="1"/>
  <c r="OB63" i="1"/>
  <c r="NX63" i="1"/>
  <c r="NT63" i="1"/>
  <c r="NP63" i="1"/>
  <c r="NL63" i="1"/>
  <c r="NH63" i="1"/>
  <c r="ND63" i="1"/>
  <c r="MZ63" i="1"/>
  <c r="MV63" i="1"/>
  <c r="MR63" i="1"/>
  <c r="MN63" i="1"/>
  <c r="MJ63" i="1"/>
  <c r="MF63" i="1"/>
  <c r="MB63" i="1"/>
  <c r="LX63" i="1"/>
  <c r="LT63" i="1"/>
  <c r="LP63" i="1"/>
  <c r="LL63" i="1"/>
  <c r="LH63" i="1"/>
  <c r="LD63" i="1"/>
  <c r="KZ63" i="1"/>
  <c r="KV63" i="1"/>
  <c r="KR63" i="1"/>
  <c r="KN63" i="1"/>
  <c r="KJ63" i="1"/>
  <c r="KF63" i="1"/>
  <c r="KB63" i="1"/>
  <c r="JX63" i="1"/>
  <c r="JT63" i="1"/>
  <c r="JP63" i="1"/>
  <c r="JL63" i="1"/>
  <c r="JH63" i="1"/>
  <c r="JD63" i="1"/>
  <c r="IZ63" i="1"/>
  <c r="IV63" i="1"/>
  <c r="IR63" i="1"/>
  <c r="IN63" i="1"/>
  <c r="IJ63" i="1"/>
  <c r="IF63" i="1"/>
  <c r="IB63" i="1"/>
  <c r="HX63" i="1"/>
  <c r="HT63" i="1"/>
  <c r="HP63" i="1"/>
  <c r="HL63" i="1"/>
  <c r="HH63" i="1"/>
  <c r="HD63" i="1"/>
  <c r="GZ63" i="1"/>
  <c r="GV63" i="1"/>
  <c r="GR63" i="1"/>
  <c r="GN63" i="1"/>
  <c r="GJ63" i="1"/>
  <c r="GF63" i="1"/>
  <c r="GB63" i="1"/>
  <c r="FX63" i="1"/>
  <c r="FT63" i="1"/>
  <c r="FP63" i="1"/>
  <c r="FL63" i="1"/>
  <c r="FH63" i="1"/>
  <c r="FD63" i="1"/>
  <c r="EZ63" i="1"/>
  <c r="EU63" i="1"/>
  <c r="EQ63" i="1"/>
  <c r="EM63" i="1"/>
  <c r="EI63" i="1"/>
  <c r="EE63" i="1"/>
  <c r="EA63" i="1"/>
  <c r="DW63" i="1"/>
  <c r="DS63" i="1"/>
  <c r="DO63" i="1"/>
  <c r="DK63" i="1"/>
  <c r="DG63" i="1"/>
  <c r="DC63" i="1"/>
  <c r="CY63" i="1"/>
  <c r="CU63" i="1"/>
  <c r="CQ63" i="1"/>
  <c r="CM63" i="1"/>
  <c r="CI63" i="1"/>
  <c r="CE63" i="1"/>
  <c r="CA63" i="1"/>
  <c r="BW63" i="1"/>
  <c r="BR63" i="1"/>
  <c r="BN63" i="1"/>
  <c r="BJ63" i="1"/>
  <c r="BF63" i="1"/>
  <c r="BB63" i="1"/>
  <c r="AX63" i="1"/>
  <c r="AT63" i="1"/>
  <c r="AP63" i="1"/>
  <c r="AL63" i="1"/>
  <c r="AH63" i="1"/>
  <c r="D63" i="1"/>
  <c r="AG119" i="1" s="1"/>
  <c r="B63" i="1"/>
  <c r="AF119" i="1" s="1"/>
  <c r="A63" i="1"/>
  <c r="AE119" i="1" s="1"/>
  <c r="PD62" i="1"/>
  <c r="OZ62" i="1"/>
  <c r="OV62" i="1"/>
  <c r="OR62" i="1"/>
  <c r="ON62" i="1"/>
  <c r="OJ62" i="1"/>
  <c r="OF62" i="1"/>
  <c r="OB62" i="1"/>
  <c r="NX62" i="1"/>
  <c r="NT62" i="1"/>
  <c r="NP62" i="1"/>
  <c r="NL62" i="1"/>
  <c r="NH62" i="1"/>
  <c r="ND62" i="1"/>
  <c r="MZ62" i="1"/>
  <c r="MV62" i="1"/>
  <c r="MR62" i="1"/>
  <c r="MN62" i="1"/>
  <c r="MJ62" i="1"/>
  <c r="MF62" i="1"/>
  <c r="MB62" i="1"/>
  <c r="LX62" i="1"/>
  <c r="LT62" i="1"/>
  <c r="LP62" i="1"/>
  <c r="LL62" i="1"/>
  <c r="LH62" i="1"/>
  <c r="LD62" i="1"/>
  <c r="KZ62" i="1"/>
  <c r="KV62" i="1"/>
  <c r="KR62" i="1"/>
  <c r="KN62" i="1"/>
  <c r="KJ62" i="1"/>
  <c r="KF62" i="1"/>
  <c r="KB62" i="1"/>
  <c r="JX62" i="1"/>
  <c r="JT62" i="1"/>
  <c r="JP62" i="1"/>
  <c r="JL62" i="1"/>
  <c r="JH62" i="1"/>
  <c r="JD62" i="1"/>
  <c r="IZ62" i="1"/>
  <c r="IV62" i="1"/>
  <c r="IR62" i="1"/>
  <c r="IN62" i="1"/>
  <c r="IJ62" i="1"/>
  <c r="IF62" i="1"/>
  <c r="IB62" i="1"/>
  <c r="HX62" i="1"/>
  <c r="HT62" i="1"/>
  <c r="HP62" i="1"/>
  <c r="HL62" i="1"/>
  <c r="HH62" i="1"/>
  <c r="HD62" i="1"/>
  <c r="GZ62" i="1"/>
  <c r="GV62" i="1"/>
  <c r="GR62" i="1"/>
  <c r="GN62" i="1"/>
  <c r="GJ62" i="1"/>
  <c r="GF62" i="1"/>
  <c r="GB62" i="1"/>
  <c r="FX62" i="1"/>
  <c r="FT62" i="1"/>
  <c r="FP62" i="1"/>
  <c r="FL62" i="1"/>
  <c r="FH62" i="1"/>
  <c r="FD62" i="1"/>
  <c r="EZ62" i="1"/>
  <c r="EU62" i="1"/>
  <c r="EQ62" i="1"/>
  <c r="EM62" i="1"/>
  <c r="EI62" i="1"/>
  <c r="EE62" i="1"/>
  <c r="EA62" i="1"/>
  <c r="DW62" i="1"/>
  <c r="DS62" i="1"/>
  <c r="DO62" i="1"/>
  <c r="DK62" i="1"/>
  <c r="DG62" i="1"/>
  <c r="DC62" i="1"/>
  <c r="CY62" i="1"/>
  <c r="CU62" i="1"/>
  <c r="CQ62" i="1"/>
  <c r="CM62" i="1"/>
  <c r="CI62" i="1"/>
  <c r="CE62" i="1"/>
  <c r="CA62" i="1"/>
  <c r="BW62" i="1"/>
  <c r="BR62" i="1"/>
  <c r="BN62" i="1"/>
  <c r="BJ62" i="1"/>
  <c r="BF62" i="1"/>
  <c r="BB62" i="1"/>
  <c r="AX62" i="1"/>
  <c r="AT62" i="1"/>
  <c r="AP62" i="1"/>
  <c r="AL62" i="1"/>
  <c r="AH62" i="1"/>
  <c r="D62" i="1"/>
  <c r="AG118" i="1" s="1"/>
  <c r="B62" i="1"/>
  <c r="AF118" i="1" s="1"/>
  <c r="A62" i="1"/>
  <c r="AE118" i="1" s="1"/>
  <c r="PD61" i="1"/>
  <c r="OZ61" i="1"/>
  <c r="OV61" i="1"/>
  <c r="OR61" i="1"/>
  <c r="ON61" i="1"/>
  <c r="OJ61" i="1"/>
  <c r="OF61" i="1"/>
  <c r="OB61" i="1"/>
  <c r="NX61" i="1"/>
  <c r="NT61" i="1"/>
  <c r="NP61" i="1"/>
  <c r="NL61" i="1"/>
  <c r="NH61" i="1"/>
  <c r="ND61" i="1"/>
  <c r="MZ61" i="1"/>
  <c r="MV61" i="1"/>
  <c r="MR61" i="1"/>
  <c r="MN61" i="1"/>
  <c r="MJ61" i="1"/>
  <c r="MF61" i="1"/>
  <c r="MB61" i="1"/>
  <c r="LX61" i="1"/>
  <c r="LT61" i="1"/>
  <c r="LP61" i="1"/>
  <c r="LL61" i="1"/>
  <c r="LH61" i="1"/>
  <c r="LD61" i="1"/>
  <c r="KZ61" i="1"/>
  <c r="KV61" i="1"/>
  <c r="KR61" i="1"/>
  <c r="KN61" i="1"/>
  <c r="KJ61" i="1"/>
  <c r="KF61" i="1"/>
  <c r="KB61" i="1"/>
  <c r="JX61" i="1"/>
  <c r="JT61" i="1"/>
  <c r="JP61" i="1"/>
  <c r="JL61" i="1"/>
  <c r="JH61" i="1"/>
  <c r="JD61" i="1"/>
  <c r="IZ61" i="1"/>
  <c r="IV61" i="1"/>
  <c r="IR61" i="1"/>
  <c r="IN61" i="1"/>
  <c r="IJ61" i="1"/>
  <c r="IF61" i="1"/>
  <c r="IB61" i="1"/>
  <c r="HX61" i="1"/>
  <c r="HT61" i="1"/>
  <c r="HP61" i="1"/>
  <c r="HL61" i="1"/>
  <c r="HH61" i="1"/>
  <c r="HD61" i="1"/>
  <c r="GZ61" i="1"/>
  <c r="GV61" i="1"/>
  <c r="GR61" i="1"/>
  <c r="GN61" i="1"/>
  <c r="GJ61" i="1"/>
  <c r="GF61" i="1"/>
  <c r="GB61" i="1"/>
  <c r="FX61" i="1"/>
  <c r="FT61" i="1"/>
  <c r="FP61" i="1"/>
  <c r="FL61" i="1"/>
  <c r="FH61" i="1"/>
  <c r="FD61" i="1"/>
  <c r="EZ61" i="1"/>
  <c r="EU61" i="1"/>
  <c r="EQ61" i="1"/>
  <c r="EM61" i="1"/>
  <c r="EI61" i="1"/>
  <c r="EE61" i="1"/>
  <c r="EA61" i="1"/>
  <c r="DW61" i="1"/>
  <c r="DS61" i="1"/>
  <c r="DO61" i="1"/>
  <c r="DK61" i="1"/>
  <c r="DG61" i="1"/>
  <c r="DC61" i="1"/>
  <c r="CY61" i="1"/>
  <c r="CU61" i="1"/>
  <c r="CQ61" i="1"/>
  <c r="CM61" i="1"/>
  <c r="CI61" i="1"/>
  <c r="CE61" i="1"/>
  <c r="CA61" i="1"/>
  <c r="BW61" i="1"/>
  <c r="BR61" i="1"/>
  <c r="BN61" i="1"/>
  <c r="BJ61" i="1"/>
  <c r="BF61" i="1"/>
  <c r="BB61" i="1"/>
  <c r="AX61" i="1"/>
  <c r="AT61" i="1"/>
  <c r="AP61" i="1"/>
  <c r="AL61" i="1"/>
  <c r="AH61" i="1"/>
  <c r="D61" i="1"/>
  <c r="AG117" i="1" s="1"/>
  <c r="B61" i="1"/>
  <c r="AF117" i="1" s="1"/>
  <c r="A61" i="1"/>
  <c r="AE117" i="1" s="1"/>
  <c r="PD60" i="1"/>
  <c r="OZ60" i="1"/>
  <c r="OV60" i="1"/>
  <c r="OR60" i="1"/>
  <c r="ON60" i="1"/>
  <c r="OJ60" i="1"/>
  <c r="OF60" i="1"/>
  <c r="OB60" i="1"/>
  <c r="NX60" i="1"/>
  <c r="NT60" i="1"/>
  <c r="NP60" i="1"/>
  <c r="NL60" i="1"/>
  <c r="NH60" i="1"/>
  <c r="ND60" i="1"/>
  <c r="MZ60" i="1"/>
  <c r="MV60" i="1"/>
  <c r="MR60" i="1"/>
  <c r="MN60" i="1"/>
  <c r="MJ60" i="1"/>
  <c r="MF60" i="1"/>
  <c r="MB60" i="1"/>
  <c r="LX60" i="1"/>
  <c r="LT60" i="1"/>
  <c r="LP60" i="1"/>
  <c r="LL60" i="1"/>
  <c r="LH60" i="1"/>
  <c r="LD60" i="1"/>
  <c r="KZ60" i="1"/>
  <c r="KV60" i="1"/>
  <c r="KR60" i="1"/>
  <c r="KN60" i="1"/>
  <c r="KJ60" i="1"/>
  <c r="KF60" i="1"/>
  <c r="KB60" i="1"/>
  <c r="JX60" i="1"/>
  <c r="JT60" i="1"/>
  <c r="JP60" i="1"/>
  <c r="JL60" i="1"/>
  <c r="JH60" i="1"/>
  <c r="JD60" i="1"/>
  <c r="IZ60" i="1"/>
  <c r="IV60" i="1"/>
  <c r="IR60" i="1"/>
  <c r="IN60" i="1"/>
  <c r="IJ60" i="1"/>
  <c r="IF60" i="1"/>
  <c r="IB60" i="1"/>
  <c r="HX60" i="1"/>
  <c r="HT60" i="1"/>
  <c r="HP60" i="1"/>
  <c r="HL60" i="1"/>
  <c r="HH60" i="1"/>
  <c r="HD60" i="1"/>
  <c r="GZ60" i="1"/>
  <c r="GV60" i="1"/>
  <c r="GR60" i="1"/>
  <c r="GN60" i="1"/>
  <c r="GJ60" i="1"/>
  <c r="GF60" i="1"/>
  <c r="GB60" i="1"/>
  <c r="FX60" i="1"/>
  <c r="FT60" i="1"/>
  <c r="FP60" i="1"/>
  <c r="FL60" i="1"/>
  <c r="FH60" i="1"/>
  <c r="FD60" i="1"/>
  <c r="EZ60" i="1"/>
  <c r="EU60" i="1"/>
  <c r="EQ60" i="1"/>
  <c r="EM60" i="1"/>
  <c r="EI60" i="1"/>
  <c r="EE60" i="1"/>
  <c r="EA60" i="1"/>
  <c r="DW60" i="1"/>
  <c r="DS60" i="1"/>
  <c r="DO60" i="1"/>
  <c r="DK60" i="1"/>
  <c r="DG60" i="1"/>
  <c r="DC60" i="1"/>
  <c r="CY60" i="1"/>
  <c r="CU60" i="1"/>
  <c r="CQ60" i="1"/>
  <c r="CM60" i="1"/>
  <c r="CI60" i="1"/>
  <c r="CE60" i="1"/>
  <c r="CA60" i="1"/>
  <c r="BW60" i="1"/>
  <c r="BR60" i="1"/>
  <c r="BN60" i="1"/>
  <c r="BJ60" i="1"/>
  <c r="BF60" i="1"/>
  <c r="BB60" i="1"/>
  <c r="AX60" i="1"/>
  <c r="AT60" i="1"/>
  <c r="AP60" i="1"/>
  <c r="AL60" i="1"/>
  <c r="AH60" i="1"/>
  <c r="D60" i="1"/>
  <c r="AG116" i="1" s="1"/>
  <c r="B60" i="1"/>
  <c r="AF116" i="1" s="1"/>
  <c r="A60" i="1"/>
  <c r="AE116" i="1" s="1"/>
  <c r="PD59" i="1"/>
  <c r="OZ59" i="1"/>
  <c r="OV59" i="1"/>
  <c r="OR59" i="1"/>
  <c r="ON59" i="1"/>
  <c r="OJ59" i="1"/>
  <c r="OF59" i="1"/>
  <c r="OB59" i="1"/>
  <c r="NX59" i="1"/>
  <c r="NT59" i="1"/>
  <c r="NP59" i="1"/>
  <c r="NL59" i="1"/>
  <c r="NH59" i="1"/>
  <c r="ND59" i="1"/>
  <c r="MZ59" i="1"/>
  <c r="MV59" i="1"/>
  <c r="MR59" i="1"/>
  <c r="MN59" i="1"/>
  <c r="MJ59" i="1"/>
  <c r="MF59" i="1"/>
  <c r="MB59" i="1"/>
  <c r="LX59" i="1"/>
  <c r="LT59" i="1"/>
  <c r="LP59" i="1"/>
  <c r="LL59" i="1"/>
  <c r="LH59" i="1"/>
  <c r="LD59" i="1"/>
  <c r="KZ59" i="1"/>
  <c r="KV59" i="1"/>
  <c r="KR59" i="1"/>
  <c r="KN59" i="1"/>
  <c r="KJ59" i="1"/>
  <c r="KF59" i="1"/>
  <c r="KB59" i="1"/>
  <c r="JX59" i="1"/>
  <c r="JT59" i="1"/>
  <c r="JP59" i="1"/>
  <c r="JL59" i="1"/>
  <c r="JH59" i="1"/>
  <c r="JD59" i="1"/>
  <c r="IZ59" i="1"/>
  <c r="IV59" i="1"/>
  <c r="IR59" i="1"/>
  <c r="IN59" i="1"/>
  <c r="IJ59" i="1"/>
  <c r="IF59" i="1"/>
  <c r="IB59" i="1"/>
  <c r="HX59" i="1"/>
  <c r="HT59" i="1"/>
  <c r="HP59" i="1"/>
  <c r="HL59" i="1"/>
  <c r="HH59" i="1"/>
  <c r="HD59" i="1"/>
  <c r="GZ59" i="1"/>
  <c r="GV59" i="1"/>
  <c r="GR59" i="1"/>
  <c r="GN59" i="1"/>
  <c r="GJ59" i="1"/>
  <c r="GF59" i="1"/>
  <c r="GB59" i="1"/>
  <c r="FX59" i="1"/>
  <c r="FT59" i="1"/>
  <c r="FP59" i="1"/>
  <c r="FL59" i="1"/>
  <c r="FH59" i="1"/>
  <c r="FD59" i="1"/>
  <c r="EZ59" i="1"/>
  <c r="EU59" i="1"/>
  <c r="EQ59" i="1"/>
  <c r="EM59" i="1"/>
  <c r="EI59" i="1"/>
  <c r="EE59" i="1"/>
  <c r="EA59" i="1"/>
  <c r="DW59" i="1"/>
  <c r="DS59" i="1"/>
  <c r="DO59" i="1"/>
  <c r="DK59" i="1"/>
  <c r="DG59" i="1"/>
  <c r="DC59" i="1"/>
  <c r="CY59" i="1"/>
  <c r="CU59" i="1"/>
  <c r="CQ59" i="1"/>
  <c r="CM59" i="1"/>
  <c r="CI59" i="1"/>
  <c r="CE59" i="1"/>
  <c r="CA59" i="1"/>
  <c r="BW59" i="1"/>
  <c r="BR59" i="1"/>
  <c r="BN59" i="1"/>
  <c r="BJ59" i="1"/>
  <c r="BF59" i="1"/>
  <c r="BB59" i="1"/>
  <c r="AX59" i="1"/>
  <c r="AT59" i="1"/>
  <c r="AP59" i="1"/>
  <c r="AL59" i="1"/>
  <c r="AH59" i="1"/>
  <c r="D59" i="1"/>
  <c r="AG115" i="1" s="1"/>
  <c r="B59" i="1"/>
  <c r="AF115" i="1" s="1"/>
  <c r="A59" i="1"/>
  <c r="AE115" i="1" s="1"/>
  <c r="PD58" i="1"/>
  <c r="OZ58" i="1"/>
  <c r="OV58" i="1"/>
  <c r="OR58" i="1"/>
  <c r="ON58" i="1"/>
  <c r="OJ58" i="1"/>
  <c r="OF58" i="1"/>
  <c r="OB58" i="1"/>
  <c r="NX58" i="1"/>
  <c r="NT58" i="1"/>
  <c r="NP58" i="1"/>
  <c r="NL58" i="1"/>
  <c r="NH58" i="1"/>
  <c r="ND58" i="1"/>
  <c r="MZ58" i="1"/>
  <c r="MV58" i="1"/>
  <c r="MR58" i="1"/>
  <c r="MN58" i="1"/>
  <c r="MJ58" i="1"/>
  <c r="MF58" i="1"/>
  <c r="MB58" i="1"/>
  <c r="LX58" i="1"/>
  <c r="LT58" i="1"/>
  <c r="LP58" i="1"/>
  <c r="LL58" i="1"/>
  <c r="LH58" i="1"/>
  <c r="LD58" i="1"/>
  <c r="KZ58" i="1"/>
  <c r="KV58" i="1"/>
  <c r="KR58" i="1"/>
  <c r="KN58" i="1"/>
  <c r="KJ58" i="1"/>
  <c r="KF58" i="1"/>
  <c r="KB58" i="1"/>
  <c r="JX58" i="1"/>
  <c r="JT58" i="1"/>
  <c r="JP58" i="1"/>
  <c r="JL58" i="1"/>
  <c r="JH58" i="1"/>
  <c r="JD58" i="1"/>
  <c r="IZ58" i="1"/>
  <c r="IV58" i="1"/>
  <c r="IR58" i="1"/>
  <c r="IN58" i="1"/>
  <c r="IJ58" i="1"/>
  <c r="IF58" i="1"/>
  <c r="IB58" i="1"/>
  <c r="HX58" i="1"/>
  <c r="HT58" i="1"/>
  <c r="HP58" i="1"/>
  <c r="HL58" i="1"/>
  <c r="HH58" i="1"/>
  <c r="HD58" i="1"/>
  <c r="GZ58" i="1"/>
  <c r="GV58" i="1"/>
  <c r="GR58" i="1"/>
  <c r="GN58" i="1"/>
  <c r="GJ58" i="1"/>
  <c r="GF58" i="1"/>
  <c r="GB58" i="1"/>
  <c r="FX58" i="1"/>
  <c r="FT58" i="1"/>
  <c r="FP58" i="1"/>
  <c r="FL58" i="1"/>
  <c r="FH58" i="1"/>
  <c r="FD58" i="1"/>
  <c r="EZ58" i="1"/>
  <c r="EU58" i="1"/>
  <c r="EQ58" i="1"/>
  <c r="EM58" i="1"/>
  <c r="EI58" i="1"/>
  <c r="EE58" i="1"/>
  <c r="EA58" i="1"/>
  <c r="DW58" i="1"/>
  <c r="DS58" i="1"/>
  <c r="DO58" i="1"/>
  <c r="DK58" i="1"/>
  <c r="DG58" i="1"/>
  <c r="DC58" i="1"/>
  <c r="CY58" i="1"/>
  <c r="CU58" i="1"/>
  <c r="CQ58" i="1"/>
  <c r="CM58" i="1"/>
  <c r="CI58" i="1"/>
  <c r="CE58" i="1"/>
  <c r="CA58" i="1"/>
  <c r="BW58" i="1"/>
  <c r="BR58" i="1"/>
  <c r="BN58" i="1"/>
  <c r="BJ58" i="1"/>
  <c r="BF58" i="1"/>
  <c r="BB58" i="1"/>
  <c r="AX58" i="1"/>
  <c r="AT58" i="1"/>
  <c r="AP58" i="1"/>
  <c r="AL58" i="1"/>
  <c r="AH58" i="1"/>
  <c r="D58" i="1"/>
  <c r="AG114" i="1" s="1"/>
  <c r="B58" i="1"/>
  <c r="AF114" i="1" s="1"/>
  <c r="A58" i="1"/>
  <c r="AE114" i="1" s="1"/>
  <c r="PD57" i="1"/>
  <c r="OZ57" i="1"/>
  <c r="OV57" i="1"/>
  <c r="OR57" i="1"/>
  <c r="ON57" i="1"/>
  <c r="OJ57" i="1"/>
  <c r="OF57" i="1"/>
  <c r="OB57" i="1"/>
  <c r="NX57" i="1"/>
  <c r="NT57" i="1"/>
  <c r="NP57" i="1"/>
  <c r="NL57" i="1"/>
  <c r="NH57" i="1"/>
  <c r="ND57" i="1"/>
  <c r="MZ57" i="1"/>
  <c r="MV57" i="1"/>
  <c r="MR57" i="1"/>
  <c r="MN57" i="1"/>
  <c r="MJ57" i="1"/>
  <c r="MF57" i="1"/>
  <c r="MB57" i="1"/>
  <c r="LX57" i="1"/>
  <c r="LT57" i="1"/>
  <c r="LP57" i="1"/>
  <c r="LL57" i="1"/>
  <c r="LH57" i="1"/>
  <c r="LD57" i="1"/>
  <c r="KZ57" i="1"/>
  <c r="KV57" i="1"/>
  <c r="KR57" i="1"/>
  <c r="KN57" i="1"/>
  <c r="KJ57" i="1"/>
  <c r="KF57" i="1"/>
  <c r="KB57" i="1"/>
  <c r="JX57" i="1"/>
  <c r="JT57" i="1"/>
  <c r="JP57" i="1"/>
  <c r="JL57" i="1"/>
  <c r="JH57" i="1"/>
  <c r="JD57" i="1"/>
  <c r="IZ57" i="1"/>
  <c r="IV57" i="1"/>
  <c r="IR57" i="1"/>
  <c r="IN57" i="1"/>
  <c r="IJ57" i="1"/>
  <c r="IF57" i="1"/>
  <c r="IB57" i="1"/>
  <c r="HX57" i="1"/>
  <c r="HT57" i="1"/>
  <c r="HP57" i="1"/>
  <c r="HL57" i="1"/>
  <c r="HH57" i="1"/>
  <c r="HD57" i="1"/>
  <c r="GZ57" i="1"/>
  <c r="GV57" i="1"/>
  <c r="GR57" i="1"/>
  <c r="GN57" i="1"/>
  <c r="GJ57" i="1"/>
  <c r="GF57" i="1"/>
  <c r="GB57" i="1"/>
  <c r="FX57" i="1"/>
  <c r="FT57" i="1"/>
  <c r="FP57" i="1"/>
  <c r="FL57" i="1"/>
  <c r="FH57" i="1"/>
  <c r="FD57" i="1"/>
  <c r="EZ57" i="1"/>
  <c r="EU57" i="1"/>
  <c r="EQ57" i="1"/>
  <c r="EM57" i="1"/>
  <c r="EI57" i="1"/>
  <c r="EE57" i="1"/>
  <c r="EA57" i="1"/>
  <c r="DW57" i="1"/>
  <c r="DS57" i="1"/>
  <c r="DO57" i="1"/>
  <c r="DK57" i="1"/>
  <c r="DG57" i="1"/>
  <c r="DC57" i="1"/>
  <c r="CY57" i="1"/>
  <c r="CU57" i="1"/>
  <c r="CQ57" i="1"/>
  <c r="CM57" i="1"/>
  <c r="CI57" i="1"/>
  <c r="CE57" i="1"/>
  <c r="CA57" i="1"/>
  <c r="BW57" i="1"/>
  <c r="BR57" i="1"/>
  <c r="BN57" i="1"/>
  <c r="BJ57" i="1"/>
  <c r="BF57" i="1"/>
  <c r="BB57" i="1"/>
  <c r="AX57" i="1"/>
  <c r="AT57" i="1"/>
  <c r="AP57" i="1"/>
  <c r="AL57" i="1"/>
  <c r="AH57" i="1"/>
  <c r="D57" i="1"/>
  <c r="AG113" i="1" s="1"/>
  <c r="B57" i="1"/>
  <c r="AF113" i="1" s="1"/>
  <c r="A57" i="1"/>
  <c r="AE113" i="1" s="1"/>
  <c r="PD56" i="1"/>
  <c r="OZ56" i="1"/>
  <c r="OV56" i="1"/>
  <c r="OR56" i="1"/>
  <c r="ON56" i="1"/>
  <c r="OJ56" i="1"/>
  <c r="OF56" i="1"/>
  <c r="OB56" i="1"/>
  <c r="NX56" i="1"/>
  <c r="NT56" i="1"/>
  <c r="NP56" i="1"/>
  <c r="NL56" i="1"/>
  <c r="NH56" i="1"/>
  <c r="ND56" i="1"/>
  <c r="MZ56" i="1"/>
  <c r="MV56" i="1"/>
  <c r="MR56" i="1"/>
  <c r="MN56" i="1"/>
  <c r="MJ56" i="1"/>
  <c r="MF56" i="1"/>
  <c r="MB56" i="1"/>
  <c r="LX56" i="1"/>
  <c r="LT56" i="1"/>
  <c r="LP56" i="1"/>
  <c r="LL56" i="1"/>
  <c r="LH56" i="1"/>
  <c r="LD56" i="1"/>
  <c r="KZ56" i="1"/>
  <c r="KV56" i="1"/>
  <c r="KR56" i="1"/>
  <c r="KN56" i="1"/>
  <c r="KJ56" i="1"/>
  <c r="KF56" i="1"/>
  <c r="KB56" i="1"/>
  <c r="JX56" i="1"/>
  <c r="JT56" i="1"/>
  <c r="JP56" i="1"/>
  <c r="JL56" i="1"/>
  <c r="JH56" i="1"/>
  <c r="JD56" i="1"/>
  <c r="IZ56" i="1"/>
  <c r="IV56" i="1"/>
  <c r="IR56" i="1"/>
  <c r="IN56" i="1"/>
  <c r="IJ56" i="1"/>
  <c r="IF56" i="1"/>
  <c r="IB56" i="1"/>
  <c r="HX56" i="1"/>
  <c r="HT56" i="1"/>
  <c r="HP56" i="1"/>
  <c r="HL56" i="1"/>
  <c r="HH56" i="1"/>
  <c r="HD56" i="1"/>
  <c r="GZ56" i="1"/>
  <c r="GV56" i="1"/>
  <c r="GR56" i="1"/>
  <c r="GN56" i="1"/>
  <c r="GJ56" i="1"/>
  <c r="GF56" i="1"/>
  <c r="GB56" i="1"/>
  <c r="FX56" i="1"/>
  <c r="FT56" i="1"/>
  <c r="FP56" i="1"/>
  <c r="FL56" i="1"/>
  <c r="FH56" i="1"/>
  <c r="FD56" i="1"/>
  <c r="EZ56" i="1"/>
  <c r="EU56" i="1"/>
  <c r="EQ56" i="1"/>
  <c r="EM56" i="1"/>
  <c r="EI56" i="1"/>
  <c r="EE56" i="1"/>
  <c r="EA56" i="1"/>
  <c r="DW56" i="1"/>
  <c r="DS56" i="1"/>
  <c r="DO56" i="1"/>
  <c r="DK56" i="1"/>
  <c r="DG56" i="1"/>
  <c r="DC56" i="1"/>
  <c r="CY56" i="1"/>
  <c r="CU56" i="1"/>
  <c r="CQ56" i="1"/>
  <c r="CM56" i="1"/>
  <c r="CI56" i="1"/>
  <c r="CE56" i="1"/>
  <c r="CA56" i="1"/>
  <c r="BW56" i="1"/>
  <c r="BR56" i="1"/>
  <c r="BN56" i="1"/>
  <c r="BJ56" i="1"/>
  <c r="BF56" i="1"/>
  <c r="BB56" i="1"/>
  <c r="AX56" i="1"/>
  <c r="AT56" i="1"/>
  <c r="AP56" i="1"/>
  <c r="AL56" i="1"/>
  <c r="AH56" i="1"/>
  <c r="AG56" i="1" s="1"/>
  <c r="U56" i="1"/>
  <c r="AI112" i="1" s="1"/>
  <c r="J56" i="1"/>
  <c r="I56" i="1"/>
  <c r="F56" i="1"/>
  <c r="E56" i="1"/>
  <c r="D56" i="1"/>
  <c r="AG112" i="1" s="1"/>
  <c r="B56" i="1"/>
  <c r="AF112" i="1" s="1"/>
  <c r="A56" i="1"/>
  <c r="AE112" i="1" s="1"/>
  <c r="PD55" i="1"/>
  <c r="OZ55" i="1"/>
  <c r="OV55" i="1"/>
  <c r="OR55" i="1"/>
  <c r="ON55" i="1"/>
  <c r="OJ55" i="1"/>
  <c r="OF55" i="1"/>
  <c r="OB55" i="1"/>
  <c r="NX55" i="1"/>
  <c r="NT55" i="1"/>
  <c r="NP55" i="1"/>
  <c r="NL55" i="1"/>
  <c r="NH55" i="1"/>
  <c r="ND55" i="1"/>
  <c r="MZ55" i="1"/>
  <c r="MV55" i="1"/>
  <c r="MR55" i="1"/>
  <c r="MN55" i="1"/>
  <c r="MJ55" i="1"/>
  <c r="MF55" i="1"/>
  <c r="MB55" i="1"/>
  <c r="LX55" i="1"/>
  <c r="LT55" i="1"/>
  <c r="LP55" i="1"/>
  <c r="LL55" i="1"/>
  <c r="LH55" i="1"/>
  <c r="LD55" i="1"/>
  <c r="KZ55" i="1"/>
  <c r="KV55" i="1"/>
  <c r="KR55" i="1"/>
  <c r="KN55" i="1"/>
  <c r="KJ55" i="1"/>
  <c r="KF55" i="1"/>
  <c r="KB55" i="1"/>
  <c r="JX55" i="1"/>
  <c r="JT55" i="1"/>
  <c r="JP55" i="1"/>
  <c r="JL55" i="1"/>
  <c r="JH55" i="1"/>
  <c r="JD55" i="1"/>
  <c r="IZ55" i="1"/>
  <c r="IV55" i="1"/>
  <c r="IR55" i="1"/>
  <c r="IN55" i="1"/>
  <c r="IJ55" i="1"/>
  <c r="IF55" i="1"/>
  <c r="IB55" i="1"/>
  <c r="HX55" i="1"/>
  <c r="HT55" i="1"/>
  <c r="HP55" i="1"/>
  <c r="HL55" i="1"/>
  <c r="HH55" i="1"/>
  <c r="HD55" i="1"/>
  <c r="GZ55" i="1"/>
  <c r="GV55" i="1"/>
  <c r="GR55" i="1"/>
  <c r="GN55" i="1"/>
  <c r="GJ55" i="1"/>
  <c r="GF55" i="1"/>
  <c r="GB55" i="1"/>
  <c r="FX55" i="1"/>
  <c r="FT55" i="1"/>
  <c r="FP55" i="1"/>
  <c r="FL55" i="1"/>
  <c r="FH55" i="1"/>
  <c r="FD55" i="1"/>
  <c r="EZ55" i="1"/>
  <c r="EU55" i="1"/>
  <c r="EQ55" i="1"/>
  <c r="EM55" i="1"/>
  <c r="EI55" i="1"/>
  <c r="EE55" i="1"/>
  <c r="EA55" i="1"/>
  <c r="DW55" i="1"/>
  <c r="DS55" i="1"/>
  <c r="DO55" i="1"/>
  <c r="DK55" i="1"/>
  <c r="DG55" i="1"/>
  <c r="DC55" i="1"/>
  <c r="CY55" i="1"/>
  <c r="CU55" i="1"/>
  <c r="CQ55" i="1"/>
  <c r="CM55" i="1"/>
  <c r="CI55" i="1"/>
  <c r="CE55" i="1"/>
  <c r="CA55" i="1"/>
  <c r="BW55" i="1"/>
  <c r="BR55" i="1"/>
  <c r="BN55" i="1"/>
  <c r="BJ55" i="1"/>
  <c r="BF55" i="1"/>
  <c r="BB55" i="1"/>
  <c r="AX55" i="1"/>
  <c r="AT55" i="1"/>
  <c r="AP55" i="1"/>
  <c r="AL55" i="1"/>
  <c r="AH55" i="1"/>
  <c r="D55" i="1"/>
  <c r="AG111" i="1" s="1"/>
  <c r="B55" i="1"/>
  <c r="A55" i="1"/>
  <c r="AE111" i="1" s="1"/>
  <c r="PD40" i="1"/>
  <c r="OZ40" i="1"/>
  <c r="OV40" i="1"/>
  <c r="OR40" i="1"/>
  <c r="ON40" i="1"/>
  <c r="OJ40" i="1"/>
  <c r="OF40" i="1"/>
  <c r="OB40" i="1"/>
  <c r="NX40" i="1"/>
  <c r="NT40" i="1"/>
  <c r="NP40" i="1"/>
  <c r="NL40" i="1"/>
  <c r="NH40" i="1"/>
  <c r="ND40" i="1"/>
  <c r="MZ40" i="1"/>
  <c r="MV40" i="1"/>
  <c r="MR40" i="1"/>
  <c r="MN40" i="1"/>
  <c r="MJ40" i="1"/>
  <c r="MF40" i="1"/>
  <c r="MB40" i="1"/>
  <c r="LX40" i="1"/>
  <c r="LT40" i="1"/>
  <c r="LP40" i="1"/>
  <c r="LL40" i="1"/>
  <c r="LH40" i="1"/>
  <c r="LD40" i="1"/>
  <c r="KZ40" i="1"/>
  <c r="KV40" i="1"/>
  <c r="KR40" i="1"/>
  <c r="KN40" i="1"/>
  <c r="KJ40" i="1"/>
  <c r="KF40" i="1"/>
  <c r="KB40" i="1"/>
  <c r="JX40" i="1"/>
  <c r="JT40" i="1"/>
  <c r="JP40" i="1"/>
  <c r="JL40" i="1"/>
  <c r="JH40" i="1"/>
  <c r="JD40" i="1"/>
  <c r="IZ40" i="1"/>
  <c r="IV40" i="1"/>
  <c r="IR40" i="1"/>
  <c r="IN40" i="1"/>
  <c r="IJ40" i="1"/>
  <c r="IF40" i="1"/>
  <c r="IB40" i="1"/>
  <c r="HX40" i="1"/>
  <c r="HT40" i="1"/>
  <c r="HP40" i="1"/>
  <c r="HL40" i="1"/>
  <c r="HH40" i="1"/>
  <c r="HD40" i="1"/>
  <c r="GZ40" i="1"/>
  <c r="GV40" i="1"/>
  <c r="GR40" i="1"/>
  <c r="GN40" i="1"/>
  <c r="GJ40" i="1"/>
  <c r="GF40" i="1"/>
  <c r="GB40" i="1"/>
  <c r="FX40" i="1"/>
  <c r="FT40" i="1"/>
  <c r="FP40" i="1"/>
  <c r="FL40" i="1"/>
  <c r="FH40" i="1"/>
  <c r="FD40" i="1"/>
  <c r="EZ40" i="1"/>
  <c r="EU40" i="1"/>
  <c r="EQ40" i="1"/>
  <c r="EM40" i="1"/>
  <c r="EI40" i="1"/>
  <c r="EE40" i="1"/>
  <c r="EA40" i="1"/>
  <c r="DW40" i="1"/>
  <c r="DS40" i="1"/>
  <c r="DO40" i="1"/>
  <c r="DK40" i="1"/>
  <c r="DG40" i="1"/>
  <c r="DC40" i="1"/>
  <c r="CY40" i="1"/>
  <c r="CU40" i="1"/>
  <c r="CQ40" i="1"/>
  <c r="CM40" i="1"/>
  <c r="CI40" i="1"/>
  <c r="CE40" i="1"/>
  <c r="CA40" i="1"/>
  <c r="BW40" i="1"/>
  <c r="BR40" i="1"/>
  <c r="BN40" i="1"/>
  <c r="BJ40" i="1"/>
  <c r="BF40" i="1"/>
  <c r="BB40" i="1"/>
  <c r="AX40" i="1"/>
  <c r="AT40" i="1"/>
  <c r="AP40" i="1"/>
  <c r="AL40" i="1"/>
  <c r="AH40" i="1"/>
  <c r="PG39" i="1"/>
  <c r="PF39" i="1"/>
  <c r="PE39" i="1"/>
  <c r="PD39" i="1"/>
  <c r="PC39" i="1"/>
  <c r="PB39" i="1"/>
  <c r="PA39" i="1"/>
  <c r="OZ39" i="1"/>
  <c r="OZ54" i="1" s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F54" i="1" s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J54" i="1" s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J54" i="1" s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T54" i="1" s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Z54" i="1" s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A54" i="1" s="1"/>
  <c r="EB39" i="1"/>
  <c r="EA39" i="1"/>
  <c r="DZ39" i="1"/>
  <c r="DY39" i="1"/>
  <c r="DX39" i="1"/>
  <c r="DW39" i="1"/>
  <c r="DW54" i="1" s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C54" i="1" s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U39" i="1"/>
  <c r="BT39" i="1"/>
  <c r="BR54" i="1" s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E38" i="1"/>
  <c r="E37" i="1"/>
  <c r="E36" i="1"/>
  <c r="AJ140" i="1"/>
  <c r="E35" i="1"/>
  <c r="AJ139" i="1"/>
  <c r="E34" i="1"/>
  <c r="E33" i="1"/>
  <c r="F81" i="1"/>
  <c r="E32" i="1"/>
  <c r="E31" i="1"/>
  <c r="E30" i="1"/>
  <c r="AK134" i="1"/>
  <c r="E29" i="1"/>
  <c r="AK133" i="1"/>
  <c r="AJ133" i="1"/>
  <c r="E28" i="1"/>
  <c r="E27" i="1"/>
  <c r="E26" i="1"/>
  <c r="AK130" i="1"/>
  <c r="AJ130" i="1"/>
  <c r="E25" i="1"/>
  <c r="E24" i="1"/>
  <c r="AK128" i="1"/>
  <c r="AJ128" i="1"/>
  <c r="E23" i="1"/>
  <c r="AK127" i="1"/>
  <c r="E22" i="1"/>
  <c r="AK126" i="1"/>
  <c r="E21" i="1"/>
  <c r="AJ125" i="1"/>
  <c r="E20" i="1"/>
  <c r="E19" i="1"/>
  <c r="AJ122" i="1"/>
  <c r="E18" i="1"/>
  <c r="AK121" i="1"/>
  <c r="AJ121" i="1"/>
  <c r="E17" i="1"/>
  <c r="AK120" i="1"/>
  <c r="AJ120" i="1"/>
  <c r="E16" i="1"/>
  <c r="E15" i="1"/>
  <c r="AK118" i="1"/>
  <c r="AJ118" i="1"/>
  <c r="E14" i="1"/>
  <c r="AK117" i="1"/>
  <c r="E13" i="1"/>
  <c r="E12" i="1"/>
  <c r="AJ115" i="1"/>
  <c r="E11" i="1"/>
  <c r="AK114" i="1"/>
  <c r="AJ114" i="1"/>
  <c r="E10" i="1"/>
  <c r="AJ113" i="1"/>
  <c r="E9" i="1"/>
  <c r="AJ111" i="1"/>
  <c r="E8" i="1"/>
  <c r="BN5" i="1"/>
  <c r="BR5" i="1" s="1"/>
  <c r="AT5" i="1"/>
  <c r="D2" i="2" s="1"/>
  <c r="AH5" i="1"/>
  <c r="A2" i="2" s="1"/>
  <c r="AI103" i="1"/>
  <c r="AP54" i="1" l="1"/>
  <c r="BJ54" i="1"/>
  <c r="CY54" i="1"/>
  <c r="DS54" i="1"/>
  <c r="FH54" i="1"/>
  <c r="GB54" i="1"/>
  <c r="GV54" i="1"/>
  <c r="HP54" i="1"/>
  <c r="IJ54" i="1"/>
  <c r="JX54" i="1"/>
  <c r="KR54" i="1"/>
  <c r="LL54" i="1"/>
  <c r="MF54" i="1"/>
  <c r="MZ54" i="1"/>
  <c r="NT54" i="1"/>
  <c r="ND54" i="1"/>
  <c r="AF35" i="1"/>
  <c r="U84" i="1" s="1"/>
  <c r="AI140" i="1" s="1"/>
  <c r="CA54" i="1"/>
  <c r="KN54" i="1"/>
  <c r="LH54" i="1"/>
  <c r="PD54" i="1"/>
  <c r="AC9" i="1"/>
  <c r="AG67" i="1"/>
  <c r="AE19" i="1" s="1"/>
  <c r="AF19" i="1" s="1"/>
  <c r="U67" i="1" s="1"/>
  <c r="H67" i="1" s="1"/>
  <c r="HT54" i="1"/>
  <c r="KB54" i="1"/>
  <c r="AT54" i="1"/>
  <c r="JL54" i="1"/>
  <c r="MN54" i="1"/>
  <c r="OV54" i="1"/>
  <c r="FL54" i="1"/>
  <c r="OR54" i="1"/>
  <c r="IR54" i="1"/>
  <c r="KF54" i="1"/>
  <c r="LT54" i="1"/>
  <c r="NH54" i="1"/>
  <c r="OB54" i="1"/>
  <c r="T84" i="1"/>
  <c r="AH140" i="1" s="1"/>
  <c r="AG74" i="1"/>
  <c r="AE25" i="1" s="1"/>
  <c r="AF25" i="1" s="1"/>
  <c r="U74" i="1" s="1"/>
  <c r="H74" i="1" s="1"/>
  <c r="AC15" i="1"/>
  <c r="I63" i="1" s="1"/>
  <c r="DO54" i="1"/>
  <c r="AG73" i="1"/>
  <c r="AE24" i="1" s="1"/>
  <c r="AF24" i="1" s="1"/>
  <c r="AG75" i="1"/>
  <c r="AE26" i="1" s="1"/>
  <c r="AF26" i="1" s="1"/>
  <c r="AG77" i="1"/>
  <c r="AE28" i="1" s="1"/>
  <c r="AF28" i="1" s="1"/>
  <c r="AG79" i="1"/>
  <c r="AE30" i="1" s="1"/>
  <c r="AF30" i="1" s="1"/>
  <c r="AG80" i="1"/>
  <c r="AE31" i="1" s="1"/>
  <c r="AF31" i="1" s="1"/>
  <c r="AG81" i="1"/>
  <c r="AG85" i="1"/>
  <c r="AG87" i="1"/>
  <c r="AL54" i="1"/>
  <c r="CU54" i="1"/>
  <c r="EI54" i="1"/>
  <c r="FD54" i="1"/>
  <c r="GR54" i="1"/>
  <c r="HL54" i="1"/>
  <c r="IZ54" i="1"/>
  <c r="JT54" i="1"/>
  <c r="MB54" i="1"/>
  <c r="NP54" i="1"/>
  <c r="OJ54" i="1"/>
  <c r="AG76" i="1"/>
  <c r="AE27" i="1" s="1"/>
  <c r="AF27" i="1" s="1"/>
  <c r="AG82" i="1"/>
  <c r="AG86" i="1"/>
  <c r="AC18" i="1"/>
  <c r="AD18" i="1" s="1"/>
  <c r="AG18" i="1" s="1"/>
  <c r="AC16" i="1"/>
  <c r="AG83" i="1"/>
  <c r="AD34" i="1"/>
  <c r="AG34" i="1" s="1"/>
  <c r="AC27" i="1"/>
  <c r="I76" i="1" s="1"/>
  <c r="AC25" i="1"/>
  <c r="AD25" i="1" s="1"/>
  <c r="AG25" i="1" s="1"/>
  <c r="AG78" i="1"/>
  <c r="AE29" i="1" s="1"/>
  <c r="AF29" i="1" s="1"/>
  <c r="U78" i="1" s="1"/>
  <c r="AC36" i="1"/>
  <c r="I85" i="1" s="1"/>
  <c r="AC34" i="1"/>
  <c r="AC10" i="1"/>
  <c r="I58" i="1" s="1"/>
  <c r="AG55" i="1"/>
  <c r="AE8" i="1" s="1"/>
  <c r="AF8" i="1" s="1"/>
  <c r="U55" i="1" s="1"/>
  <c r="AG69" i="1"/>
  <c r="AE20" i="1" s="1"/>
  <c r="AF20" i="1" s="1"/>
  <c r="AG84" i="1"/>
  <c r="AC20" i="1"/>
  <c r="AD20" i="1" s="1"/>
  <c r="AG20" i="1" s="1"/>
  <c r="AC11" i="1"/>
  <c r="I59" i="1" s="1"/>
  <c r="AD9" i="1"/>
  <c r="AG9" i="1" s="1"/>
  <c r="ON54" i="1"/>
  <c r="AD38" i="1"/>
  <c r="AD36" i="1"/>
  <c r="AC29" i="1"/>
  <c r="AD29" i="1" s="1"/>
  <c r="AG29" i="1" s="1"/>
  <c r="H56" i="1"/>
  <c r="AG71" i="1"/>
  <c r="AE22" i="1" s="1"/>
  <c r="AF22" i="1" s="1"/>
  <c r="U71" i="1" s="1"/>
  <c r="AC38" i="1"/>
  <c r="I87" i="1" s="1"/>
  <c r="MV54" i="1"/>
  <c r="CE54" i="1"/>
  <c r="EM54" i="1"/>
  <c r="JD54" i="1"/>
  <c r="AD28" i="1"/>
  <c r="AG28" i="1" s="1"/>
  <c r="AC21" i="1"/>
  <c r="I70" i="1" s="1"/>
  <c r="AC19" i="1"/>
  <c r="AD19" i="1" s="1"/>
  <c r="AG19" i="1" s="1"/>
  <c r="AC12" i="1"/>
  <c r="I60" i="1" s="1"/>
  <c r="IF54" i="1"/>
  <c r="BN54" i="1"/>
  <c r="CI54" i="1"/>
  <c r="EQ54" i="1"/>
  <c r="GF54" i="1"/>
  <c r="GZ54" i="1"/>
  <c r="IN54" i="1"/>
  <c r="JH54" i="1"/>
  <c r="KV54" i="1"/>
  <c r="LP54" i="1"/>
  <c r="NX54" i="1"/>
  <c r="T56" i="1"/>
  <c r="AH112" i="1" s="1"/>
  <c r="AC30" i="1"/>
  <c r="AD30" i="1" s="1"/>
  <c r="AC28" i="1"/>
  <c r="I77" i="1" s="1"/>
  <c r="AD37" i="1"/>
  <c r="AG37" i="1" s="1"/>
  <c r="AG57" i="1"/>
  <c r="AE9" i="1" s="1"/>
  <c r="AF9" i="1" s="1"/>
  <c r="U57" i="1" s="1"/>
  <c r="AG59" i="1"/>
  <c r="AE11" i="1" s="1"/>
  <c r="AF11" i="1" s="1"/>
  <c r="U59" i="1" s="1"/>
  <c r="AG61" i="1"/>
  <c r="AE13" i="1" s="1"/>
  <c r="AF13" i="1" s="1"/>
  <c r="AG62" i="1"/>
  <c r="AE14" i="1" s="1"/>
  <c r="AF14" i="1" s="1"/>
  <c r="AG64" i="1"/>
  <c r="AE16" i="1" s="1"/>
  <c r="AF16" i="1" s="1"/>
  <c r="U64" i="1" s="1"/>
  <c r="AG65" i="1"/>
  <c r="AE17" i="1" s="1"/>
  <c r="AF17" i="1" s="1"/>
  <c r="AD32" i="1"/>
  <c r="AG32" i="1" s="1"/>
  <c r="AC23" i="1"/>
  <c r="I72" i="1" s="1"/>
  <c r="AC14" i="1"/>
  <c r="AD14" i="1" s="1"/>
  <c r="AG14" i="1" s="1"/>
  <c r="AC32" i="1"/>
  <c r="I81" i="1" s="1"/>
  <c r="AX54" i="1"/>
  <c r="CM54" i="1"/>
  <c r="DG54" i="1"/>
  <c r="EU54" i="1"/>
  <c r="FP54" i="1"/>
  <c r="HD54" i="1"/>
  <c r="HX54" i="1"/>
  <c r="AG58" i="1"/>
  <c r="AE10" i="1" s="1"/>
  <c r="AF10" i="1" s="1"/>
  <c r="AG63" i="1"/>
  <c r="AE15" i="1" s="1"/>
  <c r="AF15" i="1" s="1"/>
  <c r="H68" i="1"/>
  <c r="AC13" i="1"/>
  <c r="AD13" i="1" s="1"/>
  <c r="AG13" i="1" s="1"/>
  <c r="BF54" i="1"/>
  <c r="KZ54" i="1"/>
  <c r="AG60" i="1"/>
  <c r="AE12" i="1" s="1"/>
  <c r="AF12" i="1" s="1"/>
  <c r="AC24" i="1"/>
  <c r="I73" i="1" s="1"/>
  <c r="AC22" i="1"/>
  <c r="AD22" i="1" s="1"/>
  <c r="AG22" i="1" s="1"/>
  <c r="AG66" i="1"/>
  <c r="AE18" i="1" s="1"/>
  <c r="AF18" i="1" s="1"/>
  <c r="U66" i="1" s="1"/>
  <c r="AC33" i="1"/>
  <c r="I82" i="1" s="1"/>
  <c r="AC31" i="1"/>
  <c r="AD31" i="1" s="1"/>
  <c r="AG31" i="1" s="1"/>
  <c r="BB54" i="1"/>
  <c r="BW54" i="1"/>
  <c r="DK54" i="1"/>
  <c r="EE54" i="1"/>
  <c r="GN54" i="1"/>
  <c r="IB54" i="1"/>
  <c r="IV54" i="1"/>
  <c r="KJ54" i="1"/>
  <c r="LD54" i="1"/>
  <c r="MR54" i="1"/>
  <c r="NL54" i="1"/>
  <c r="AC17" i="1"/>
  <c r="I65" i="1" s="1"/>
  <c r="AD16" i="1"/>
  <c r="AG16" i="1" s="1"/>
  <c r="FX54" i="1"/>
  <c r="T81" i="1"/>
  <c r="AH137" i="1" s="1"/>
  <c r="AC26" i="1"/>
  <c r="I75" i="1" s="1"/>
  <c r="AC8" i="1"/>
  <c r="AD8" i="1" s="1"/>
  <c r="AG8" i="1" s="1"/>
  <c r="AH54" i="1"/>
  <c r="CQ54" i="1"/>
  <c r="HH54" i="1"/>
  <c r="JP54" i="1"/>
  <c r="LX54" i="1"/>
  <c r="AG70" i="1"/>
  <c r="AE21" i="1" s="1"/>
  <c r="AF21" i="1" s="1"/>
  <c r="T70" i="1" s="1"/>
  <c r="AH126" i="1" s="1"/>
  <c r="AG72" i="1"/>
  <c r="AE23" i="1" s="1"/>
  <c r="AF23" i="1" s="1"/>
  <c r="AC35" i="1"/>
  <c r="I84" i="1" s="1"/>
  <c r="AD33" i="1"/>
  <c r="AG33" i="1" s="1"/>
  <c r="J85" i="1"/>
  <c r="AG36" i="1"/>
  <c r="AG38" i="1"/>
  <c r="J87" i="1"/>
  <c r="F85" i="1"/>
  <c r="AF34" i="1"/>
  <c r="U83" i="1" s="1"/>
  <c r="H83" i="1" s="1"/>
  <c r="I64" i="1"/>
  <c r="I69" i="1"/>
  <c r="AC37" i="1"/>
  <c r="I86" i="1" s="1"/>
  <c r="I57" i="1"/>
  <c r="AF33" i="1"/>
  <c r="T82" i="1" s="1"/>
  <c r="AH138" i="1" s="1"/>
  <c r="I66" i="1"/>
  <c r="AD35" i="1"/>
  <c r="AG35" i="1" s="1"/>
  <c r="AL5" i="1"/>
  <c r="B2" i="2" s="1"/>
  <c r="F71" i="1"/>
  <c r="T85" i="1"/>
  <c r="U73" i="1"/>
  <c r="T67" i="1"/>
  <c r="AH123" i="1" s="1"/>
  <c r="F77" i="1"/>
  <c r="U80" i="1"/>
  <c r="AI105" i="1"/>
  <c r="F75" i="1"/>
  <c r="U75" i="1"/>
  <c r="F79" i="1"/>
  <c r="T86" i="1"/>
  <c r="U86" i="1"/>
  <c r="H86" i="1" s="1"/>
  <c r="AI137" i="1"/>
  <c r="H81" i="1"/>
  <c r="T73" i="1"/>
  <c r="AH129" i="1" s="1"/>
  <c r="AF140" i="1"/>
  <c r="F67" i="1"/>
  <c r="AF111" i="1"/>
  <c r="AF123" i="1"/>
  <c r="I78" i="1"/>
  <c r="I71" i="1"/>
  <c r="I83" i="1"/>
  <c r="T71" i="1"/>
  <c r="AH127" i="1" s="1"/>
  <c r="AF130" i="1"/>
  <c r="AX5" i="1"/>
  <c r="U85" i="1"/>
  <c r="H85" i="1" s="1"/>
  <c r="AF137" i="1"/>
  <c r="AF120" i="1"/>
  <c r="T68" i="1"/>
  <c r="AH124" i="1" s="1"/>
  <c r="T80" i="1"/>
  <c r="AH136" i="1" s="1"/>
  <c r="AF134" i="1"/>
  <c r="F86" i="1"/>
  <c r="AF131" i="1"/>
  <c r="T87" i="1"/>
  <c r="F76" i="1" l="1"/>
  <c r="H84" i="1"/>
  <c r="J83" i="1"/>
  <c r="AI130" i="1"/>
  <c r="T66" i="1"/>
  <c r="AH122" i="1" s="1"/>
  <c r="AD23" i="1"/>
  <c r="AG23" i="1" s="1"/>
  <c r="AD15" i="1"/>
  <c r="AG15" i="1" s="1"/>
  <c r="T74" i="1"/>
  <c r="AH130" i="1" s="1"/>
  <c r="I62" i="1"/>
  <c r="AD11" i="1"/>
  <c r="AG11" i="1" s="1"/>
  <c r="I55" i="1"/>
  <c r="T83" i="1"/>
  <c r="AH139" i="1" s="1"/>
  <c r="F74" i="1"/>
  <c r="I80" i="1"/>
  <c r="AD24" i="1"/>
  <c r="AG24" i="1" s="1"/>
  <c r="F65" i="1"/>
  <c r="J82" i="1"/>
  <c r="F80" i="1"/>
  <c r="AD12" i="1"/>
  <c r="AG12" i="1" s="1"/>
  <c r="AD26" i="1"/>
  <c r="AG26" i="1" s="1"/>
  <c r="U82" i="1"/>
  <c r="AI123" i="1"/>
  <c r="T64" i="1"/>
  <c r="AH120" i="1" s="1"/>
  <c r="F73" i="1"/>
  <c r="F60" i="1"/>
  <c r="I74" i="1"/>
  <c r="J86" i="1"/>
  <c r="J81" i="1"/>
  <c r="AG30" i="1"/>
  <c r="J79" i="1"/>
  <c r="T59" i="1"/>
  <c r="AH115" i="1" s="1"/>
  <c r="F55" i="1"/>
  <c r="F61" i="1"/>
  <c r="F72" i="1"/>
  <c r="I79" i="1"/>
  <c r="F70" i="1"/>
  <c r="AD17" i="1"/>
  <c r="AG17" i="1" s="1"/>
  <c r="F66" i="1"/>
  <c r="F62" i="1"/>
  <c r="I67" i="1"/>
  <c r="AD10" i="1"/>
  <c r="AG10" i="1" s="1"/>
  <c r="I61" i="1"/>
  <c r="J84" i="1"/>
  <c r="T78" i="1"/>
  <c r="AH134" i="1" s="1"/>
  <c r="F63" i="1"/>
  <c r="F69" i="1"/>
  <c r="U70" i="1"/>
  <c r="H70" i="1" s="1"/>
  <c r="AD21" i="1"/>
  <c r="AG21" i="1" s="1"/>
  <c r="F58" i="1"/>
  <c r="F57" i="1"/>
  <c r="F59" i="1"/>
  <c r="AD27" i="1"/>
  <c r="AG27" i="1" s="1"/>
  <c r="F78" i="1"/>
  <c r="F64" i="1"/>
  <c r="AI139" i="1"/>
  <c r="AI113" i="1"/>
  <c r="H57" i="1"/>
  <c r="J76" i="1"/>
  <c r="J64" i="1"/>
  <c r="U62" i="1"/>
  <c r="T62" i="1"/>
  <c r="AH118" i="1" s="1"/>
  <c r="U76" i="1"/>
  <c r="T76" i="1"/>
  <c r="AH132" i="1" s="1"/>
  <c r="J58" i="1"/>
  <c r="J80" i="1"/>
  <c r="J66" i="1"/>
  <c r="AI129" i="1"/>
  <c r="H73" i="1"/>
  <c r="U58" i="1"/>
  <c r="T58" i="1"/>
  <c r="AH114" i="1" s="1"/>
  <c r="U65" i="1"/>
  <c r="T65" i="1"/>
  <c r="AH121" i="1" s="1"/>
  <c r="J63" i="1"/>
  <c r="U69" i="1"/>
  <c r="T69" i="1"/>
  <c r="AH125" i="1" s="1"/>
  <c r="J69" i="1"/>
  <c r="H59" i="1"/>
  <c r="AI115" i="1"/>
  <c r="H71" i="1"/>
  <c r="AI127" i="1"/>
  <c r="J71" i="1"/>
  <c r="T75" i="1"/>
  <c r="AH131" i="1" s="1"/>
  <c r="T61" i="1"/>
  <c r="AH117" i="1" s="1"/>
  <c r="U61" i="1"/>
  <c r="AI134" i="1"/>
  <c r="H78" i="1"/>
  <c r="U77" i="1"/>
  <c r="T77" i="1"/>
  <c r="AH133" i="1" s="1"/>
  <c r="T55" i="1"/>
  <c r="AH111" i="1" s="1"/>
  <c r="H75" i="1"/>
  <c r="AI131" i="1"/>
  <c r="T57" i="1"/>
  <c r="AH113" i="1" s="1"/>
  <c r="AI120" i="1"/>
  <c r="H64" i="1"/>
  <c r="J73" i="1"/>
  <c r="J57" i="1"/>
  <c r="U60" i="1"/>
  <c r="T60" i="1"/>
  <c r="AH116" i="1" s="1"/>
  <c r="J78" i="1"/>
  <c r="U72" i="1"/>
  <c r="T72" i="1"/>
  <c r="AH128" i="1" s="1"/>
  <c r="U79" i="1"/>
  <c r="T79" i="1"/>
  <c r="AH135" i="1" s="1"/>
  <c r="J77" i="1"/>
  <c r="J74" i="1"/>
  <c r="AI111" i="1"/>
  <c r="H55" i="1"/>
  <c r="AI122" i="1"/>
  <c r="H66" i="1"/>
  <c r="AI138" i="1"/>
  <c r="H82" i="1"/>
  <c r="U63" i="1"/>
  <c r="T63" i="1"/>
  <c r="AH119" i="1" s="1"/>
  <c r="J67" i="1"/>
  <c r="BB5" i="1"/>
  <c r="BF5" i="1" s="1"/>
  <c r="H2" i="2"/>
  <c r="AI136" i="1"/>
  <c r="H80" i="1"/>
  <c r="J72" i="1" l="1"/>
  <c r="J60" i="1"/>
  <c r="AI126" i="1"/>
  <c r="J70" i="1"/>
  <c r="J65" i="1"/>
  <c r="AI135" i="1"/>
  <c r="H79" i="1"/>
  <c r="H77" i="1"/>
  <c r="AI133" i="1"/>
  <c r="J75" i="1"/>
  <c r="J61" i="1"/>
  <c r="H72" i="1"/>
  <c r="AI128" i="1"/>
  <c r="J55" i="1"/>
  <c r="AI117" i="1"/>
  <c r="H61" i="1"/>
  <c r="H60" i="1"/>
  <c r="AI116" i="1"/>
  <c r="AI125" i="1"/>
  <c r="H69" i="1"/>
  <c r="AI109" i="1"/>
  <c r="AI108" i="1"/>
  <c r="AI107" i="1"/>
  <c r="AI106" i="1"/>
  <c r="H65" i="1"/>
  <c r="AI121" i="1"/>
  <c r="H63" i="1"/>
  <c r="AI119" i="1"/>
  <c r="H58" i="1"/>
  <c r="AI114" i="1"/>
  <c r="AI132" i="1"/>
  <c r="H76" i="1"/>
  <c r="J62" i="1"/>
  <c r="H62" i="1"/>
  <c r="AI118" i="1"/>
  <c r="J59" i="1"/>
</calcChain>
</file>

<file path=xl/sharedStrings.xml><?xml version="1.0" encoding="utf-8"?>
<sst xmlns="http://schemas.openxmlformats.org/spreadsheetml/2006/main" count="5552" uniqueCount="164">
  <si>
    <t>Find today's date and upload the photograph below the date</t>
  </si>
  <si>
    <t>Click here for guidelines to fill out this sheet along with videos</t>
  </si>
  <si>
    <t>This section will be filled by QAE on the batch start date</t>
  </si>
  <si>
    <t>Paste the Photograph here</t>
  </si>
  <si>
    <t>Trainer Name</t>
  </si>
  <si>
    <t>M Vikram</t>
  </si>
  <si>
    <t>Start Date</t>
  </si>
  <si>
    <t>Click Here to Upload the Photograph</t>
  </si>
  <si>
    <t>Language</t>
  </si>
  <si>
    <t>End Date</t>
  </si>
  <si>
    <r>
      <rPr>
        <b/>
        <sz val="14"/>
        <color rgb="FFFF0000"/>
        <rFont val="Arial"/>
      </rPr>
      <t>Note:</t>
    </r>
    <r>
      <rPr>
        <b/>
        <sz val="14"/>
        <color rgb="FF000000"/>
        <rFont val="Arial"/>
      </rPr>
      <t xml:space="preserve"> Please update the dates in the below rows only for the days when sessions are delivered (consider only working/training days). Do not enter dates for holidays or non-training days. Also, kindly avoid leaving any cells blank with dates, as it may cause errors in aspirant attendance percentage.</t>
    </r>
  </si>
  <si>
    <t>Aspirant Skillfy App Downloaded or Not</t>
  </si>
  <si>
    <t>Number of Courses Completed in Skillfy App</t>
  </si>
  <si>
    <t>Aspirants Base Centres</t>
  </si>
  <si>
    <t>CFRSI - Chennai-Batch-1</t>
  </si>
  <si>
    <t>Fill date (DD-MM-YY)</t>
  </si>
  <si>
    <t>All these cells will be generated automatically</t>
  </si>
  <si>
    <t>Sr No.</t>
  </si>
  <si>
    <t>Asp ID</t>
  </si>
  <si>
    <t>Name</t>
  </si>
  <si>
    <t>SS</t>
  </si>
  <si>
    <t>CS</t>
  </si>
  <si>
    <t>ML</t>
  </si>
  <si>
    <t>CE</t>
  </si>
  <si>
    <t>AP</t>
  </si>
  <si>
    <t>Ad.Exl</t>
  </si>
  <si>
    <t>CES</t>
  </si>
  <si>
    <t>PT</t>
  </si>
  <si>
    <t>IS</t>
  </si>
  <si>
    <t>DS</t>
  </si>
  <si>
    <t>SB</t>
  </si>
  <si>
    <t>MTP</t>
  </si>
  <si>
    <t>PS</t>
  </si>
  <si>
    <t>NY</t>
  </si>
  <si>
    <t>PY</t>
  </si>
  <si>
    <t>SQL</t>
  </si>
  <si>
    <t>GO</t>
  </si>
  <si>
    <t>Ab</t>
  </si>
  <si>
    <t>SP</t>
  </si>
  <si>
    <t>EP</t>
  </si>
  <si>
    <t>TP</t>
  </si>
  <si>
    <t>QAE</t>
  </si>
  <si>
    <t>Skillfy App Downloaded or Not</t>
  </si>
  <si>
    <t>Courses Completed in Skillfy App</t>
  </si>
  <si>
    <t>Total Sessions</t>
  </si>
  <si>
    <t>Sessions Attended</t>
  </si>
  <si>
    <t>No of Days Attended</t>
  </si>
  <si>
    <t>Day Wise Attendance %</t>
  </si>
  <si>
    <t>Session Wise Arrendance %</t>
  </si>
  <si>
    <t>S-1</t>
  </si>
  <si>
    <t>S-2</t>
  </si>
  <si>
    <t>S-3</t>
  </si>
  <si>
    <t>S-4</t>
  </si>
  <si>
    <t>Kishorekumar R</t>
  </si>
  <si>
    <t>Yes</t>
  </si>
  <si>
    <t>AWS</t>
  </si>
  <si>
    <t>Roshini M</t>
  </si>
  <si>
    <t>Anowin Deepak J V</t>
  </si>
  <si>
    <t>Akash N</t>
  </si>
  <si>
    <t>M Kerthikaa</t>
  </si>
  <si>
    <t>Vishal C J</t>
  </si>
  <si>
    <t>Buvanesh M</t>
  </si>
  <si>
    <t>Megala</t>
  </si>
  <si>
    <t>Vishva P</t>
  </si>
  <si>
    <t>Purushothaman Vengidesan</t>
  </si>
  <si>
    <t>Giddaluru Dhanapriya</t>
  </si>
  <si>
    <t>Rajasekar Dhanasekar</t>
  </si>
  <si>
    <t>Saran Thennarasu</t>
  </si>
  <si>
    <t>Arunkumar G</t>
  </si>
  <si>
    <t>Tharunkumar T</t>
  </si>
  <si>
    <t>Sudhan R</t>
  </si>
  <si>
    <t>Sangeetha Venkatesan</t>
  </si>
  <si>
    <t>Muraleeswaran M K</t>
  </si>
  <si>
    <t>Bhavya P</t>
  </si>
  <si>
    <t>S Reshmi</t>
  </si>
  <si>
    <t>Vinodhini J A</t>
  </si>
  <si>
    <t>Rajavarthini Arumugam</t>
  </si>
  <si>
    <t>Anushitha R</t>
  </si>
  <si>
    <t>Aditya</t>
  </si>
  <si>
    <t>No of aspirant attended(Day wise / Session wise)</t>
  </si>
  <si>
    <t>CES*</t>
  </si>
  <si>
    <t>Core Employibility Skills</t>
  </si>
  <si>
    <t>CES: Soft Skills, Communication Skills, Communicative English, Aptitude, Digital Literacy, and Interview Skills</t>
  </si>
  <si>
    <t>GO*</t>
  </si>
  <si>
    <t>GROW Orientation</t>
  </si>
  <si>
    <t>Ab*</t>
  </si>
  <si>
    <t>Absent</t>
  </si>
  <si>
    <t>NY*</t>
  </si>
  <si>
    <t>Numpy</t>
  </si>
  <si>
    <t>SP*</t>
  </si>
  <si>
    <t>Self-Placement</t>
  </si>
  <si>
    <t>PS*</t>
  </si>
  <si>
    <t>Pandas</t>
  </si>
  <si>
    <t>EP*</t>
  </si>
  <si>
    <t>Early-Placement</t>
  </si>
  <si>
    <t>MTP*</t>
  </si>
  <si>
    <t>Matplotlib</t>
  </si>
  <si>
    <t>QAE*</t>
  </si>
  <si>
    <t>QAE Skill Shift Verification</t>
  </si>
  <si>
    <t>SB*</t>
  </si>
  <si>
    <t>Seaborn</t>
  </si>
  <si>
    <t>Ad.Exl*</t>
  </si>
  <si>
    <t>Advance Excel</t>
  </si>
  <si>
    <t>DS*</t>
  </si>
  <si>
    <t>Descriptive Statistics</t>
  </si>
  <si>
    <t>IS*</t>
  </si>
  <si>
    <t>Inferential Statistics</t>
  </si>
  <si>
    <t>PT*</t>
  </si>
  <si>
    <t>Probability Theory</t>
  </si>
  <si>
    <t>ML*</t>
  </si>
  <si>
    <t>Machine Learning</t>
  </si>
  <si>
    <t>SQL*</t>
  </si>
  <si>
    <t>Mysql</t>
  </si>
  <si>
    <t>PY*</t>
  </si>
  <si>
    <t>Python</t>
  </si>
  <si>
    <t>TD</t>
  </si>
  <si>
    <t>AD</t>
  </si>
  <si>
    <t>TS</t>
  </si>
  <si>
    <t>SA</t>
  </si>
  <si>
    <t>Participation Status</t>
  </si>
  <si>
    <t>DA</t>
  </si>
  <si>
    <t>Center Name and Batch Number</t>
  </si>
  <si>
    <t>Batch Start Date</t>
  </si>
  <si>
    <t>Training Closure Report</t>
  </si>
  <si>
    <t>Batch End Date</t>
  </si>
  <si>
    <t>Batch Trainer Name</t>
  </si>
  <si>
    <t>Batch Size</t>
  </si>
  <si>
    <t>Total Training Completed</t>
  </si>
  <si>
    <t>No of Early Placements</t>
  </si>
  <si>
    <t>No of Self Placements</t>
  </si>
  <si>
    <t>Total Dropouts</t>
  </si>
  <si>
    <t>S No.</t>
  </si>
  <si>
    <t>Attendance %</t>
  </si>
  <si>
    <t>StudentEmail</t>
  </si>
  <si>
    <t>Date</t>
  </si>
  <si>
    <t xml:space="preserve">Session 1 </t>
  </si>
  <si>
    <t>Session 2</t>
  </si>
  <si>
    <t>Session 3</t>
  </si>
  <si>
    <t>Session 4</t>
  </si>
  <si>
    <t>kishorekumarr307@gmail.com</t>
  </si>
  <si>
    <t>roshinimanoharan463@gmail.com</t>
  </si>
  <si>
    <t>anowindeepak@gmail.com</t>
  </si>
  <si>
    <t>ajakash755@gmail.com</t>
  </si>
  <si>
    <t>kerthikaa.m@gmail.com</t>
  </si>
  <si>
    <t>jvishal12998@gmail.com</t>
  </si>
  <si>
    <t>buvaneshbuvi19@gmail.com</t>
  </si>
  <si>
    <t>megalameki@gmail.com</t>
  </si>
  <si>
    <t>vishwap2802@gmail.com</t>
  </si>
  <si>
    <t>purushoth1727@gmail.com</t>
  </si>
  <si>
    <t>dhanapriyagiddaluru@gmail.com</t>
  </si>
  <si>
    <t>rajasekar18rajasekar@gmail.com</t>
  </si>
  <si>
    <t>saran.t.1423@gmail.com</t>
  </si>
  <si>
    <t>arung26603@gmail.com</t>
  </si>
  <si>
    <t>tharunkumarvthangadurai@gmail.com</t>
  </si>
  <si>
    <t>official.sansudhan@gmail.com</t>
  </si>
  <si>
    <t>sangeethavenkat372@gmail.com</t>
  </si>
  <si>
    <t>muraleeswaran01@gmail.com</t>
  </si>
  <si>
    <t>krishnanbhavya524@gmail.com</t>
  </si>
  <si>
    <t>reshmismv@gmail.com</t>
  </si>
  <si>
    <t>j.a.vinodhini03@gmail.com</t>
  </si>
  <si>
    <t>rajavarthini.a.e@gmail.com</t>
  </si>
  <si>
    <t>anushitha876@gmail.com</t>
  </si>
  <si>
    <t>aditya.aravindan@gmail.com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</si>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</sst>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-&quot;mmm&quot;-&quot;yy"/>
    <numFmt numFmtId="165" formatCode="d\-mmmm\-yy"/>
    <numFmt numFmtId="166" formatCode="0.0"/>
    <numFmt numFmtId="167" formatCode="dd\-mmm\-yy"/>
  </numFmts>
  <fonts count="24">
    <font>
      <sz val="10"/>
      <color rgb="FF000000"/>
      <name val="Arial"/>
      <scheme val="minor"/>
    </font>
    <font>
      <b/>
      <sz val="16"/>
      <color rgb="FF1F1F1F"/>
      <name val="&quot;Google Sans&quot;"/>
    </font>
    <font>
      <b/>
      <u/>
      <sz val="12"/>
      <color rgb="FF1155CC"/>
      <name val="Arial"/>
    </font>
    <font>
      <sz val="10"/>
      <name val="Arial"/>
    </font>
    <font>
      <b/>
      <sz val="11"/>
      <color rgb="FF000000"/>
      <name val="Arial"/>
    </font>
    <font>
      <sz val="10"/>
      <color theme="1"/>
      <name val="Arial"/>
    </font>
    <font>
      <sz val="16"/>
      <color theme="1"/>
      <name val="Arial"/>
      <scheme val="minor"/>
    </font>
    <font>
      <b/>
      <sz val="10"/>
      <color rgb="FF000000"/>
      <name val="Arial"/>
    </font>
    <font>
      <b/>
      <sz val="40"/>
      <color rgb="FFBFBFBF"/>
      <name val="Calibri"/>
    </font>
    <font>
      <b/>
      <sz val="9"/>
      <color rgb="FF000000"/>
      <name val="Arial"/>
    </font>
    <font>
      <b/>
      <u/>
      <sz val="10"/>
      <color rgb="FF0000FF"/>
      <name val="Arial"/>
    </font>
    <font>
      <b/>
      <sz val="11"/>
      <color rgb="FFFFFFFF"/>
      <name val="Arial"/>
    </font>
    <font>
      <b/>
      <sz val="14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b/>
      <sz val="8"/>
      <color theme="1"/>
      <name val="Arial"/>
    </font>
    <font>
      <b/>
      <sz val="10"/>
      <color rgb="FFFFFFFF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9"/>
      <color rgb="FFFFFFFF"/>
      <name val="Google Sans Mono"/>
    </font>
    <font>
      <b/>
      <sz val="16"/>
      <color theme="1"/>
      <name val="Arial"/>
    </font>
    <font>
      <b/>
      <sz val="14"/>
      <color rgb="FFFF0000"/>
      <name val="Arial"/>
    </font>
    <font>
      <sz val="10"/>
      <color rgb="FF000000"/>
      <name val="Arial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FEFEFE"/>
        <bgColor rgb="FFFEFEFE"/>
      </patternFill>
    </fill>
    <fill>
      <patternFill patternType="solid">
        <fgColor rgb="FFE6B8B7"/>
        <bgColor rgb="FFE6B8B7"/>
      </patternFill>
    </fill>
    <fill>
      <patternFill patternType="solid">
        <fgColor rgb="FFDDD9C4"/>
        <bgColor rgb="FFDDD9C4"/>
      </patternFill>
    </fill>
    <fill>
      <patternFill patternType="solid">
        <fgColor rgb="FFC4D79B"/>
        <bgColor rgb="FFC4D79B"/>
      </patternFill>
    </fill>
    <fill>
      <patternFill patternType="solid">
        <fgColor rgb="FFB8CCE4"/>
        <bgColor rgb="FFB8CCE4"/>
      </patternFill>
    </fill>
    <fill>
      <patternFill patternType="solid">
        <fgColor rgb="FFFABF8F"/>
        <bgColor rgb="FFFABF8F"/>
      </patternFill>
    </fill>
  </fills>
  <borders count="2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 textRotation="90" wrapText="1"/>
    </xf>
    <xf numFmtId="0" fontId="7" fillId="7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1" fillId="10" borderId="15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/>
    </xf>
    <xf numFmtId="0" fontId="5" fillId="9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textRotation="90" wrapText="1"/>
    </xf>
    <xf numFmtId="0" fontId="15" fillId="7" borderId="15" xfId="0" applyFont="1" applyFill="1" applyBorder="1" applyAlignment="1">
      <alignment horizontal="center" vertical="center" textRotation="90" wrapText="1"/>
    </xf>
    <xf numFmtId="0" fontId="16" fillId="7" borderId="15" xfId="0" applyFont="1" applyFill="1" applyBorder="1" applyAlignment="1">
      <alignment horizontal="center" vertical="center" textRotation="90" wrapText="1"/>
    </xf>
    <xf numFmtId="0" fontId="16" fillId="9" borderId="15" xfId="0" applyFont="1" applyFill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4" fillId="9" borderId="18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1" fontId="5" fillId="9" borderId="3" xfId="0" applyNumberFormat="1" applyFont="1" applyFill="1" applyBorder="1" applyAlignment="1">
      <alignment horizontal="center" vertical="center"/>
    </xf>
    <xf numFmtId="9" fontId="5" fillId="9" borderId="2" xfId="0" applyNumberFormat="1" applyFont="1" applyFill="1" applyBorder="1" applyAlignment="1">
      <alignment horizontal="center" vertical="center"/>
    </xf>
    <xf numFmtId="9" fontId="5" fillId="9" borderId="1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6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9" fontId="5" fillId="2" borderId="15" xfId="0" applyNumberFormat="1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14" borderId="24" xfId="0" applyFont="1" applyFill="1" applyBorder="1" applyAlignment="1">
      <alignment horizontal="center" vertical="center" wrapText="1"/>
    </xf>
    <xf numFmtId="0" fontId="19" fillId="14" borderId="15" xfId="0" applyFont="1" applyFill="1" applyBorder="1" applyAlignment="1">
      <alignment horizontal="center" vertical="center" wrapText="1"/>
    </xf>
    <xf numFmtId="0" fontId="19" fillId="14" borderId="25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7" fillId="7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5" fillId="11" borderId="4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3" xfId="0" applyFont="1" applyBorder="1"/>
    <xf numFmtId="0" fontId="3" fillId="0" borderId="3" xfId="0" applyFont="1" applyBorder="1"/>
    <xf numFmtId="165" fontId="9" fillId="9" borderId="7" xfId="0" applyNumberFormat="1" applyFont="1" applyFill="1" applyBorder="1" applyAlignment="1">
      <alignment horizontal="center" vertical="center"/>
    </xf>
    <xf numFmtId="0" fontId="3" fillId="0" borderId="2" xfId="0" applyFont="1" applyBorder="1"/>
    <xf numFmtId="0" fontId="9" fillId="9" borderId="4" xfId="0" applyFont="1" applyFill="1" applyBorder="1" applyAlignment="1">
      <alignment horizontal="center" vertical="center"/>
    </xf>
    <xf numFmtId="165" fontId="9" fillId="9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15" fontId="15" fillId="0" borderId="4" xfId="0" applyNumberFormat="1" applyFont="1" applyBorder="1" applyAlignment="1">
      <alignment horizontal="center" vertical="center"/>
    </xf>
    <xf numFmtId="15" fontId="5" fillId="2" borderId="2" xfId="0" applyNumberFormat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7" fontId="5" fillId="13" borderId="0" xfId="0" applyNumberFormat="1" applyFont="1" applyFill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15" fillId="9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7" borderId="8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11" fillId="10" borderId="14" xfId="0" applyFont="1" applyFill="1" applyBorder="1" applyAlignment="1">
      <alignment horizontal="center" vertical="center" textRotation="90" wrapText="1"/>
    </xf>
    <xf numFmtId="0" fontId="3" fillId="0" borderId="17" xfId="0" applyFont="1" applyBorder="1"/>
    <xf numFmtId="0" fontId="3" fillId="0" borderId="18" xfId="0" applyFont="1" applyBorder="1"/>
    <xf numFmtId="0" fontId="23" fillId="0" borderId="0" xfId="0" applyFont="1"/>
    <xf numFmtId="15" fontId="0" fillId="0" borderId="0" xfId="0" applyNumberFormat="1"/>
    <xf numFmtId="0" fontId="15" fillId="16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23" xfId="0" applyFont="1" applyBorder="1"/>
    <xf numFmtId="0" fontId="15" fillId="18" borderId="22" xfId="0" applyFont="1" applyFill="1" applyBorder="1" applyAlignment="1">
      <alignment horizontal="center" vertical="center"/>
    </xf>
    <xf numFmtId="0" fontId="3" fillId="0" borderId="6" xfId="0" applyFont="1" applyBorder="1"/>
    <xf numFmtId="0" fontId="15" fillId="18" borderId="4" xfId="0" applyFont="1" applyFill="1" applyBorder="1" applyAlignment="1">
      <alignment horizontal="center" vertical="center"/>
    </xf>
    <xf numFmtId="0" fontId="15" fillId="16" borderId="22" xfId="0" applyFont="1" applyFill="1" applyBorder="1" applyAlignment="1">
      <alignment horizontal="center" vertical="center"/>
    </xf>
    <xf numFmtId="0" fontId="15" fillId="17" borderId="22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1" fillId="14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15" fillId="15" borderId="22" xfId="0" applyFont="1" applyFill="1" applyBorder="1" applyAlignment="1">
      <alignment horizontal="center" vertical="center"/>
    </xf>
    <xf numFmtId="165" fontId="15" fillId="15" borderId="4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6" xfId="0" applyFont="1" applyBorder="1"/>
    <xf numFmtId="0" fontId="3" fillId="0" borderId="0" xfId="0" applyFont="1" applyBorder="1"/>
    <xf numFmtId="0" fontId="13" fillId="0" borderId="0" xfId="0" applyFont="1"/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542925</xdr:rowOff>
    </xdr:from>
    <xdr:ext cx="6496050" cy="35433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6600825</xdr:colOff>
      <xdr:row>1</xdr:row>
      <xdr:rowOff>542925</xdr:rowOff>
    </xdr:from>
    <xdr:ext cx="6581775" cy="3648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1400175</xdr:colOff>
      <xdr:row>2</xdr:row>
      <xdr:rowOff>57150</xdr:rowOff>
    </xdr:from>
    <xdr:ext cx="3343275" cy="36480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6600825</xdr:colOff>
      <xdr:row>1</xdr:row>
      <xdr:rowOff>542925</xdr:rowOff>
    </xdr:from>
    <xdr:ext cx="5581650" cy="36385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0/folders/12Zy5YIclupceQkKcnMwUFN6CHNwoSbp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G999"/>
  <sheetViews>
    <sheetView tabSelected="1" topLeftCell="HE1" workbookViewId="0">
      <selection activeCell="HP20" sqref="HP20"/>
    </sheetView>
  </sheetViews>
  <sheetFormatPr defaultColWidth="12.6640625" defaultRowHeight="15.75" customHeight="1"/>
  <cols>
    <col min="3" max="3" width="32.109375" bestFit="1" customWidth="1"/>
    <col min="4" max="4" width="20.44140625" customWidth="1"/>
    <col min="5" max="5" width="6.21875" customWidth="1"/>
    <col min="6" max="6" width="5.109375" customWidth="1"/>
    <col min="7" max="7" width="3.33203125" customWidth="1"/>
    <col min="8" max="9" width="3.88671875" customWidth="1"/>
    <col min="10" max="10" width="5.6640625" customWidth="1"/>
    <col min="11" max="12" width="4.21875" customWidth="1"/>
    <col min="13" max="13" width="3.88671875" customWidth="1"/>
    <col min="14" max="14" width="4.109375" customWidth="1"/>
    <col min="15" max="15" width="4.21875" customWidth="1"/>
    <col min="16" max="16" width="3.77734375" customWidth="1"/>
    <col min="17" max="17" width="4.109375" customWidth="1"/>
    <col min="18" max="18" width="4" customWidth="1"/>
    <col min="19" max="19" width="4.44140625" customWidth="1"/>
    <col min="20" max="20" width="4.109375" customWidth="1"/>
    <col min="21" max="21" width="4.44140625" customWidth="1"/>
    <col min="22" max="22" width="4.77734375" customWidth="1"/>
    <col min="23" max="23" width="4.33203125" customWidth="1"/>
    <col min="24" max="24" width="3.88671875" customWidth="1"/>
    <col min="25" max="25" width="4.77734375" customWidth="1"/>
    <col min="26" max="26" width="4.88671875" customWidth="1"/>
    <col min="27" max="27" width="7" customWidth="1"/>
    <col min="28" max="28" width="9.109375" customWidth="1"/>
    <col min="29" max="29" width="5.77734375" customWidth="1"/>
    <col min="30" max="30" width="5" customWidth="1"/>
    <col min="31" max="31" width="5.21875" customWidth="1"/>
    <col min="32" max="32" width="7" bestFit="1" customWidth="1"/>
    <col min="33" max="33" width="7.33203125" customWidth="1"/>
    <col min="34" max="34" width="14" customWidth="1"/>
  </cols>
  <sheetData>
    <row r="1" spans="1:423" ht="32.25" customHeight="1">
      <c r="A1" s="94" t="s">
        <v>1</v>
      </c>
      <c r="B1" s="76"/>
      <c r="C1" s="76"/>
      <c r="D1" s="76"/>
      <c r="E1" s="74"/>
      <c r="F1" s="95" t="s">
        <v>2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9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98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</row>
    <row r="2" spans="1:423" ht="13.2">
      <c r="A2" s="99"/>
      <c r="B2" s="72"/>
      <c r="C2" s="66"/>
      <c r="D2" s="82" t="s">
        <v>4</v>
      </c>
      <c r="E2" s="72"/>
      <c r="F2" s="85" t="s">
        <v>5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71" t="s">
        <v>6</v>
      </c>
      <c r="AC2" s="72"/>
      <c r="AD2" s="75">
        <v>46171</v>
      </c>
      <c r="AE2" s="66"/>
      <c r="AF2" s="66"/>
      <c r="AG2" s="72"/>
      <c r="AH2" s="97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</row>
    <row r="3" spans="1:423" ht="13.2" customHeight="1">
      <c r="A3" s="97"/>
      <c r="B3" s="100"/>
      <c r="C3" s="125"/>
      <c r="D3" s="73"/>
      <c r="E3" s="74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3"/>
      <c r="AC3" s="74"/>
      <c r="AD3" s="73"/>
      <c r="AE3" s="76"/>
      <c r="AF3" s="76"/>
      <c r="AG3" s="74"/>
      <c r="AH3" s="65" t="s">
        <v>7</v>
      </c>
      <c r="AI3" s="66"/>
      <c r="AJ3" s="66"/>
      <c r="AK3" s="66"/>
      <c r="AL3" s="65" t="s">
        <v>7</v>
      </c>
      <c r="AM3" s="66"/>
      <c r="AN3" s="66"/>
      <c r="AO3" s="66"/>
      <c r="AP3" s="65" t="s">
        <v>7</v>
      </c>
      <c r="AQ3" s="66"/>
      <c r="AR3" s="66"/>
      <c r="AS3" s="66"/>
      <c r="AT3" s="65" t="s">
        <v>7</v>
      </c>
      <c r="AU3" s="66"/>
      <c r="AV3" s="66"/>
      <c r="AW3" s="66"/>
      <c r="AX3" s="65" t="s">
        <v>7</v>
      </c>
      <c r="AY3" s="66"/>
      <c r="AZ3" s="66"/>
      <c r="BA3" s="66"/>
      <c r="BB3" s="65" t="s">
        <v>7</v>
      </c>
      <c r="BC3" s="66"/>
      <c r="BD3" s="66"/>
      <c r="BE3" s="66"/>
      <c r="BF3" s="65" t="s">
        <v>7</v>
      </c>
      <c r="BG3" s="66"/>
      <c r="BH3" s="66"/>
      <c r="BI3" s="66"/>
      <c r="BJ3" s="65" t="s">
        <v>7</v>
      </c>
      <c r="BK3" s="66"/>
      <c r="BL3" s="66"/>
      <c r="BM3" s="66"/>
      <c r="BN3" s="65" t="s">
        <v>7</v>
      </c>
      <c r="BO3" s="66"/>
      <c r="BP3" s="66"/>
      <c r="BQ3" s="66"/>
      <c r="BR3" s="65" t="s">
        <v>7</v>
      </c>
      <c r="BS3" s="66"/>
      <c r="BT3" s="66"/>
      <c r="BU3" s="66"/>
      <c r="BV3" s="5"/>
      <c r="BW3" s="65" t="s">
        <v>7</v>
      </c>
      <c r="BX3" s="66"/>
      <c r="BY3" s="66"/>
      <c r="BZ3" s="66"/>
      <c r="CA3" s="65" t="s">
        <v>7</v>
      </c>
      <c r="CB3" s="66"/>
      <c r="CC3" s="66"/>
      <c r="CD3" s="66"/>
      <c r="CE3" s="65" t="s">
        <v>7</v>
      </c>
      <c r="CF3" s="66"/>
      <c r="CG3" s="66"/>
      <c r="CH3" s="66"/>
      <c r="CI3" s="65" t="s">
        <v>7</v>
      </c>
      <c r="CJ3" s="66"/>
      <c r="CK3" s="66"/>
      <c r="CL3" s="66"/>
      <c r="CM3" s="65" t="s">
        <v>7</v>
      </c>
      <c r="CN3" s="66"/>
      <c r="CO3" s="66"/>
      <c r="CP3" s="66"/>
      <c r="CQ3" s="65" t="s">
        <v>7</v>
      </c>
      <c r="CR3" s="66"/>
      <c r="CS3" s="66"/>
      <c r="CT3" s="66"/>
      <c r="CU3" s="65" t="s">
        <v>7</v>
      </c>
      <c r="CV3" s="66"/>
      <c r="CW3" s="66"/>
      <c r="CX3" s="66"/>
      <c r="CY3" s="65" t="s">
        <v>7</v>
      </c>
      <c r="CZ3" s="66"/>
      <c r="DA3" s="66"/>
      <c r="DB3" s="66"/>
      <c r="DC3" s="65" t="s">
        <v>7</v>
      </c>
      <c r="DD3" s="66"/>
      <c r="DE3" s="66"/>
      <c r="DF3" s="66"/>
      <c r="DG3" s="65" t="s">
        <v>7</v>
      </c>
      <c r="DH3" s="66"/>
      <c r="DI3" s="66"/>
      <c r="DJ3" s="66"/>
      <c r="DK3" s="65" t="s">
        <v>7</v>
      </c>
      <c r="DL3" s="66"/>
      <c r="DM3" s="66"/>
      <c r="DN3" s="66"/>
      <c r="DO3" s="65" t="s">
        <v>7</v>
      </c>
      <c r="DP3" s="66"/>
      <c r="DQ3" s="66"/>
      <c r="DR3" s="66"/>
      <c r="DS3" s="65" t="s">
        <v>7</v>
      </c>
      <c r="DT3" s="66"/>
      <c r="DU3" s="66"/>
      <c r="DV3" s="66"/>
      <c r="DW3" s="65" t="s">
        <v>7</v>
      </c>
      <c r="DX3" s="66"/>
      <c r="DY3" s="66"/>
      <c r="DZ3" s="66"/>
      <c r="EA3" s="65" t="s">
        <v>7</v>
      </c>
      <c r="EB3" s="66"/>
      <c r="EC3" s="66"/>
      <c r="ED3" s="66"/>
      <c r="EE3" s="65" t="s">
        <v>7</v>
      </c>
      <c r="EF3" s="66"/>
      <c r="EG3" s="66"/>
      <c r="EH3" s="66"/>
      <c r="EI3" s="65" t="s">
        <v>7</v>
      </c>
      <c r="EJ3" s="66"/>
      <c r="EK3" s="66"/>
      <c r="EL3" s="66"/>
      <c r="EM3" s="65" t="s">
        <v>7</v>
      </c>
      <c r="EN3" s="66"/>
      <c r="EO3" s="66"/>
      <c r="EP3" s="66"/>
      <c r="EQ3" s="65" t="s">
        <v>7</v>
      </c>
      <c r="ER3" s="66"/>
      <c r="ES3" s="66"/>
      <c r="ET3" s="66"/>
      <c r="EU3" s="65" t="s">
        <v>7</v>
      </c>
      <c r="EV3" s="66"/>
      <c r="EW3" s="66"/>
      <c r="EX3" s="66"/>
      <c r="EY3" s="5"/>
      <c r="EZ3" s="65" t="s">
        <v>7</v>
      </c>
      <c r="FA3" s="66"/>
      <c r="FB3" s="66"/>
      <c r="FC3" s="66"/>
      <c r="FD3" s="65" t="s">
        <v>7</v>
      </c>
      <c r="FE3" s="66"/>
      <c r="FF3" s="66"/>
      <c r="FG3" s="66"/>
      <c r="FH3" s="65" t="s">
        <v>7</v>
      </c>
      <c r="FI3" s="66"/>
      <c r="FJ3" s="66"/>
      <c r="FK3" s="66"/>
      <c r="FL3" s="65" t="s">
        <v>7</v>
      </c>
      <c r="FM3" s="66"/>
      <c r="FN3" s="66"/>
      <c r="FO3" s="66"/>
      <c r="FP3" s="65" t="s">
        <v>7</v>
      </c>
      <c r="FQ3" s="66"/>
      <c r="FR3" s="66"/>
      <c r="FS3" s="66"/>
      <c r="FT3" s="65" t="s">
        <v>7</v>
      </c>
      <c r="FU3" s="66"/>
      <c r="FV3" s="66"/>
      <c r="FW3" s="66"/>
      <c r="FX3" s="65" t="s">
        <v>7</v>
      </c>
      <c r="FY3" s="66"/>
      <c r="FZ3" s="66"/>
      <c r="GA3" s="66"/>
      <c r="GB3" s="65" t="s">
        <v>7</v>
      </c>
      <c r="GC3" s="66"/>
      <c r="GD3" s="66"/>
      <c r="GE3" s="66"/>
      <c r="GF3" s="65" t="s">
        <v>7</v>
      </c>
      <c r="GG3" s="66"/>
      <c r="GH3" s="66"/>
      <c r="GI3" s="66"/>
      <c r="GJ3" s="65" t="s">
        <v>7</v>
      </c>
      <c r="GK3" s="66"/>
      <c r="GL3" s="66"/>
      <c r="GM3" s="66"/>
      <c r="GN3" s="65" t="s">
        <v>7</v>
      </c>
      <c r="GO3" s="66"/>
      <c r="GP3" s="66"/>
      <c r="GQ3" s="66"/>
      <c r="GR3" s="65" t="s">
        <v>7</v>
      </c>
      <c r="GS3" s="66"/>
      <c r="GT3" s="66"/>
      <c r="GU3" s="66"/>
      <c r="GV3" s="65" t="s">
        <v>7</v>
      </c>
      <c r="GW3" s="66"/>
      <c r="GX3" s="66"/>
      <c r="GY3" s="66"/>
      <c r="GZ3" s="65" t="s">
        <v>7</v>
      </c>
      <c r="HA3" s="66"/>
      <c r="HB3" s="66"/>
      <c r="HC3" s="66"/>
      <c r="HD3" s="65" t="s">
        <v>7</v>
      </c>
      <c r="HE3" s="66"/>
      <c r="HF3" s="66"/>
      <c r="HG3" s="66"/>
      <c r="HH3" s="65" t="s">
        <v>7</v>
      </c>
      <c r="HI3" s="66"/>
      <c r="HJ3" s="66"/>
      <c r="HK3" s="66"/>
      <c r="HL3" s="65" t="s">
        <v>7</v>
      </c>
      <c r="HM3" s="66"/>
      <c r="HN3" s="66"/>
      <c r="HO3" s="66"/>
      <c r="HP3" s="65" t="s">
        <v>7</v>
      </c>
      <c r="HQ3" s="66"/>
      <c r="HR3" s="66"/>
      <c r="HS3" s="66"/>
      <c r="HT3" s="65" t="s">
        <v>7</v>
      </c>
      <c r="HU3" s="66"/>
      <c r="HV3" s="66"/>
      <c r="HW3" s="66"/>
      <c r="HX3" s="65" t="s">
        <v>7</v>
      </c>
      <c r="HY3" s="66"/>
      <c r="HZ3" s="66"/>
      <c r="IA3" s="66"/>
      <c r="IB3" s="65" t="s">
        <v>7</v>
      </c>
      <c r="IC3" s="66"/>
      <c r="ID3" s="66"/>
      <c r="IE3" s="66"/>
      <c r="IF3" s="65" t="s">
        <v>7</v>
      </c>
      <c r="IG3" s="66"/>
      <c r="IH3" s="66"/>
      <c r="II3" s="66"/>
      <c r="IJ3" s="65" t="s">
        <v>7</v>
      </c>
      <c r="IK3" s="66"/>
      <c r="IL3" s="66"/>
      <c r="IM3" s="66"/>
      <c r="IN3" s="65" t="s">
        <v>7</v>
      </c>
      <c r="IO3" s="66"/>
      <c r="IP3" s="66"/>
      <c r="IQ3" s="66"/>
      <c r="IR3" s="65" t="s">
        <v>7</v>
      </c>
      <c r="IS3" s="66"/>
      <c r="IT3" s="66"/>
      <c r="IU3" s="66"/>
      <c r="IV3" s="65" t="s">
        <v>7</v>
      </c>
      <c r="IW3" s="66"/>
      <c r="IX3" s="66"/>
      <c r="IY3" s="66"/>
      <c r="IZ3" s="65" t="s">
        <v>7</v>
      </c>
      <c r="JA3" s="66"/>
      <c r="JB3" s="66"/>
      <c r="JC3" s="66"/>
      <c r="JD3" s="65" t="s">
        <v>7</v>
      </c>
      <c r="JE3" s="66"/>
      <c r="JF3" s="66"/>
      <c r="JG3" s="66"/>
      <c r="JH3" s="65" t="s">
        <v>7</v>
      </c>
      <c r="JI3" s="66"/>
      <c r="JJ3" s="66"/>
      <c r="JK3" s="66"/>
      <c r="JL3" s="65" t="s">
        <v>7</v>
      </c>
      <c r="JM3" s="66"/>
      <c r="JN3" s="66"/>
      <c r="JO3" s="66"/>
      <c r="JP3" s="65" t="s">
        <v>7</v>
      </c>
      <c r="JQ3" s="66"/>
      <c r="JR3" s="66"/>
      <c r="JS3" s="66"/>
      <c r="JT3" s="65" t="s">
        <v>7</v>
      </c>
      <c r="JU3" s="66"/>
      <c r="JV3" s="66"/>
      <c r="JW3" s="66"/>
      <c r="JX3" s="65" t="s">
        <v>7</v>
      </c>
      <c r="JY3" s="66"/>
      <c r="JZ3" s="66"/>
      <c r="KA3" s="66"/>
      <c r="KB3" s="65" t="s">
        <v>7</v>
      </c>
      <c r="KC3" s="66"/>
      <c r="KD3" s="66"/>
      <c r="KE3" s="66"/>
      <c r="KF3" s="65" t="s">
        <v>7</v>
      </c>
      <c r="KG3" s="66"/>
      <c r="KH3" s="66"/>
      <c r="KI3" s="66"/>
      <c r="KJ3" s="65" t="s">
        <v>7</v>
      </c>
      <c r="KK3" s="66"/>
      <c r="KL3" s="66"/>
      <c r="KM3" s="66"/>
      <c r="KN3" s="65" t="s">
        <v>7</v>
      </c>
      <c r="KO3" s="66"/>
      <c r="KP3" s="66"/>
      <c r="KQ3" s="66"/>
      <c r="KR3" s="65" t="s">
        <v>7</v>
      </c>
      <c r="KS3" s="66"/>
      <c r="KT3" s="66"/>
      <c r="KU3" s="66"/>
      <c r="KV3" s="65" t="s">
        <v>7</v>
      </c>
      <c r="KW3" s="66"/>
      <c r="KX3" s="66"/>
      <c r="KY3" s="66"/>
      <c r="KZ3" s="65" t="s">
        <v>7</v>
      </c>
      <c r="LA3" s="66"/>
      <c r="LB3" s="66"/>
      <c r="LC3" s="66"/>
      <c r="LD3" s="65" t="s">
        <v>7</v>
      </c>
      <c r="LE3" s="66"/>
      <c r="LF3" s="66"/>
      <c r="LG3" s="66"/>
      <c r="LH3" s="65" t="s">
        <v>7</v>
      </c>
      <c r="LI3" s="66"/>
      <c r="LJ3" s="66"/>
      <c r="LK3" s="66"/>
      <c r="LL3" s="65" t="s">
        <v>7</v>
      </c>
      <c r="LM3" s="66"/>
      <c r="LN3" s="66"/>
      <c r="LO3" s="66"/>
      <c r="LP3" s="65" t="s">
        <v>7</v>
      </c>
      <c r="LQ3" s="66"/>
      <c r="LR3" s="66"/>
      <c r="LS3" s="66"/>
      <c r="LT3" s="65" t="s">
        <v>7</v>
      </c>
      <c r="LU3" s="66"/>
      <c r="LV3" s="66"/>
      <c r="LW3" s="66"/>
      <c r="LX3" s="65" t="s">
        <v>7</v>
      </c>
      <c r="LY3" s="66"/>
      <c r="LZ3" s="66"/>
      <c r="MA3" s="66"/>
      <c r="MB3" s="65" t="s">
        <v>7</v>
      </c>
      <c r="MC3" s="66"/>
      <c r="MD3" s="66"/>
      <c r="ME3" s="66"/>
      <c r="MF3" s="65" t="s">
        <v>7</v>
      </c>
      <c r="MG3" s="66"/>
      <c r="MH3" s="66"/>
      <c r="MI3" s="66"/>
      <c r="MJ3" s="65" t="s">
        <v>7</v>
      </c>
      <c r="MK3" s="66"/>
      <c r="ML3" s="66"/>
      <c r="MM3" s="66"/>
      <c r="MN3" s="65" t="s">
        <v>7</v>
      </c>
      <c r="MO3" s="66"/>
      <c r="MP3" s="66"/>
      <c r="MQ3" s="66"/>
      <c r="MR3" s="65" t="s">
        <v>7</v>
      </c>
      <c r="MS3" s="66"/>
      <c r="MT3" s="66"/>
      <c r="MU3" s="66"/>
      <c r="MV3" s="65" t="s">
        <v>7</v>
      </c>
      <c r="MW3" s="66"/>
      <c r="MX3" s="66"/>
      <c r="MY3" s="66"/>
      <c r="MZ3" s="65" t="s">
        <v>7</v>
      </c>
      <c r="NA3" s="66"/>
      <c r="NB3" s="66"/>
      <c r="NC3" s="66"/>
      <c r="ND3" s="65" t="s">
        <v>7</v>
      </c>
      <c r="NE3" s="66"/>
      <c r="NF3" s="66"/>
      <c r="NG3" s="66"/>
      <c r="NH3" s="65" t="s">
        <v>7</v>
      </c>
      <c r="NI3" s="66"/>
      <c r="NJ3" s="66"/>
      <c r="NK3" s="66"/>
      <c r="NL3" s="65" t="s">
        <v>7</v>
      </c>
      <c r="NM3" s="66"/>
      <c r="NN3" s="66"/>
      <c r="NO3" s="66"/>
      <c r="NP3" s="65" t="s">
        <v>7</v>
      </c>
      <c r="NQ3" s="66"/>
      <c r="NR3" s="66"/>
      <c r="NS3" s="66"/>
      <c r="NT3" s="65" t="s">
        <v>7</v>
      </c>
      <c r="NU3" s="66"/>
      <c r="NV3" s="66"/>
      <c r="NW3" s="66"/>
      <c r="NX3" s="65" t="s">
        <v>7</v>
      </c>
      <c r="NY3" s="66"/>
      <c r="NZ3" s="66"/>
      <c r="OA3" s="6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7"/>
      <c r="PE3" s="7"/>
      <c r="PF3" s="7"/>
      <c r="PG3" s="7"/>
    </row>
    <row r="4" spans="1:423" ht="75">
      <c r="A4" s="97"/>
      <c r="B4" s="100"/>
      <c r="C4" s="125"/>
      <c r="D4" s="80" t="s">
        <v>8</v>
      </c>
      <c r="E4" s="69"/>
      <c r="F4" s="81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77" t="s">
        <v>9</v>
      </c>
      <c r="AC4" s="69"/>
      <c r="AD4" s="78">
        <f>AD2+89</f>
        <v>46260</v>
      </c>
      <c r="AE4" s="68"/>
      <c r="AF4" s="68"/>
      <c r="AG4" s="69"/>
      <c r="AH4" s="79" t="s">
        <v>10</v>
      </c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9"/>
      <c r="BV4" s="101" t="s">
        <v>11</v>
      </c>
      <c r="BW4" s="67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  <c r="EL4" s="68"/>
      <c r="EM4" s="68"/>
      <c r="EN4" s="68"/>
      <c r="EO4" s="68"/>
      <c r="EP4" s="68"/>
      <c r="EQ4" s="68"/>
      <c r="ER4" s="68"/>
      <c r="ES4" s="68"/>
      <c r="ET4" s="68"/>
      <c r="EU4" s="68"/>
      <c r="EV4" s="68"/>
      <c r="EW4" s="68"/>
      <c r="EX4" s="69"/>
      <c r="EY4" s="8" t="s">
        <v>12</v>
      </c>
      <c r="EZ4" s="67"/>
      <c r="FA4" s="68"/>
      <c r="FB4" s="68"/>
      <c r="FC4" s="68"/>
      <c r="FD4" s="68"/>
      <c r="FE4" s="68"/>
      <c r="FF4" s="68"/>
      <c r="FG4" s="68"/>
      <c r="FH4" s="68"/>
      <c r="FI4" s="68"/>
      <c r="FJ4" s="68"/>
      <c r="FK4" s="68"/>
      <c r="FL4" s="68"/>
      <c r="FM4" s="68"/>
      <c r="FN4" s="68"/>
      <c r="FO4" s="68"/>
      <c r="FP4" s="68"/>
      <c r="FQ4" s="68"/>
      <c r="FR4" s="68"/>
      <c r="FS4" s="68"/>
      <c r="FT4" s="68"/>
      <c r="FU4" s="68"/>
      <c r="FV4" s="68"/>
      <c r="FW4" s="68"/>
      <c r="FX4" s="68"/>
      <c r="FY4" s="68"/>
      <c r="FZ4" s="68"/>
      <c r="GA4" s="68"/>
      <c r="GB4" s="68"/>
      <c r="GC4" s="68"/>
      <c r="GD4" s="68"/>
      <c r="GE4" s="68"/>
      <c r="GF4" s="68"/>
      <c r="GG4" s="68"/>
      <c r="GH4" s="68"/>
      <c r="GI4" s="68"/>
      <c r="GJ4" s="68"/>
      <c r="GK4" s="68"/>
      <c r="GL4" s="68"/>
      <c r="GM4" s="68"/>
      <c r="GN4" s="68"/>
      <c r="GO4" s="68"/>
      <c r="GP4" s="68"/>
      <c r="GQ4" s="68"/>
      <c r="GR4" s="68"/>
      <c r="GS4" s="68"/>
      <c r="GT4" s="68"/>
      <c r="GU4" s="68"/>
      <c r="GV4" s="68"/>
      <c r="GW4" s="68"/>
      <c r="GX4" s="68"/>
      <c r="GY4" s="68"/>
      <c r="GZ4" s="68"/>
      <c r="HA4" s="68"/>
      <c r="HB4" s="68"/>
      <c r="HC4" s="68"/>
      <c r="HD4" s="68"/>
      <c r="HE4" s="68"/>
      <c r="HF4" s="68"/>
      <c r="HG4" s="68"/>
      <c r="HH4" s="68"/>
      <c r="HI4" s="68"/>
      <c r="HJ4" s="68"/>
      <c r="HK4" s="68"/>
      <c r="HL4" s="68"/>
      <c r="HM4" s="68"/>
      <c r="HN4" s="68"/>
      <c r="HO4" s="68"/>
      <c r="HP4" s="68"/>
      <c r="HQ4" s="68"/>
      <c r="HR4" s="68"/>
      <c r="HS4" s="68"/>
      <c r="HT4" s="68"/>
      <c r="HU4" s="68"/>
      <c r="HV4" s="68"/>
      <c r="HW4" s="68"/>
      <c r="HX4" s="68"/>
      <c r="HY4" s="68"/>
      <c r="HZ4" s="68"/>
      <c r="IA4" s="68"/>
      <c r="IB4" s="68"/>
      <c r="IC4" s="68"/>
      <c r="ID4" s="68"/>
      <c r="IE4" s="68"/>
      <c r="IF4" s="68"/>
      <c r="IG4" s="68"/>
      <c r="IH4" s="68"/>
      <c r="II4" s="68"/>
      <c r="IJ4" s="68"/>
      <c r="IK4" s="68"/>
      <c r="IL4" s="68"/>
      <c r="IM4" s="68"/>
      <c r="IN4" s="68"/>
      <c r="IO4" s="68"/>
      <c r="IP4" s="68"/>
      <c r="IQ4" s="68"/>
      <c r="IR4" s="68"/>
      <c r="IS4" s="68"/>
      <c r="IT4" s="68"/>
      <c r="IU4" s="68"/>
      <c r="IV4" s="68"/>
      <c r="IW4" s="68"/>
      <c r="IX4" s="68"/>
      <c r="IY4" s="68"/>
      <c r="IZ4" s="68"/>
      <c r="JA4" s="68"/>
      <c r="JB4" s="68"/>
      <c r="JC4" s="68"/>
      <c r="JD4" s="68"/>
      <c r="JE4" s="68"/>
      <c r="JF4" s="68"/>
      <c r="JG4" s="68"/>
      <c r="JH4" s="68"/>
      <c r="JI4" s="68"/>
      <c r="JJ4" s="68"/>
      <c r="JK4" s="68"/>
      <c r="JL4" s="68"/>
      <c r="JM4" s="68"/>
      <c r="JN4" s="68"/>
      <c r="JO4" s="68"/>
      <c r="JP4" s="68"/>
      <c r="JQ4" s="68"/>
      <c r="JR4" s="68"/>
      <c r="JS4" s="68"/>
      <c r="JT4" s="68"/>
      <c r="JU4" s="68"/>
      <c r="JV4" s="68"/>
      <c r="JW4" s="68"/>
      <c r="JX4" s="68"/>
      <c r="JY4" s="68"/>
      <c r="JZ4" s="68"/>
      <c r="KA4" s="68"/>
      <c r="KB4" s="68"/>
      <c r="KC4" s="68"/>
      <c r="KD4" s="68"/>
      <c r="KE4" s="68"/>
      <c r="KF4" s="68"/>
      <c r="KG4" s="68"/>
      <c r="KH4" s="68"/>
      <c r="KI4" s="68"/>
      <c r="KJ4" s="68"/>
      <c r="KK4" s="68"/>
      <c r="KL4" s="68"/>
      <c r="KM4" s="68"/>
      <c r="KN4" s="68"/>
      <c r="KO4" s="68"/>
      <c r="KP4" s="68"/>
      <c r="KQ4" s="68"/>
      <c r="KR4" s="68"/>
      <c r="KS4" s="68"/>
      <c r="KT4" s="68"/>
      <c r="KU4" s="68"/>
      <c r="KV4" s="68"/>
      <c r="KW4" s="68"/>
      <c r="KX4" s="68"/>
      <c r="KY4" s="68"/>
      <c r="KZ4" s="68"/>
      <c r="LA4" s="68"/>
      <c r="LB4" s="68"/>
      <c r="LC4" s="68"/>
      <c r="LD4" s="68"/>
      <c r="LE4" s="68"/>
      <c r="LF4" s="68"/>
      <c r="LG4" s="68"/>
      <c r="LH4" s="68"/>
      <c r="LI4" s="68"/>
      <c r="LJ4" s="68"/>
      <c r="LK4" s="68"/>
      <c r="LL4" s="68"/>
      <c r="LM4" s="68"/>
      <c r="LN4" s="68"/>
      <c r="LO4" s="68"/>
      <c r="LP4" s="68"/>
      <c r="LQ4" s="68"/>
      <c r="LR4" s="68"/>
      <c r="LS4" s="68"/>
      <c r="LT4" s="68"/>
      <c r="LU4" s="68"/>
      <c r="LV4" s="68"/>
      <c r="LW4" s="68"/>
      <c r="LX4" s="68"/>
      <c r="LY4" s="68"/>
      <c r="LZ4" s="68"/>
      <c r="MA4" s="68"/>
      <c r="MB4" s="68"/>
      <c r="MC4" s="68"/>
      <c r="MD4" s="68"/>
      <c r="ME4" s="68"/>
      <c r="MF4" s="68"/>
      <c r="MG4" s="68"/>
      <c r="MH4" s="68"/>
      <c r="MI4" s="68"/>
      <c r="MJ4" s="68"/>
      <c r="MK4" s="68"/>
      <c r="ML4" s="68"/>
      <c r="MM4" s="68"/>
      <c r="MN4" s="68"/>
      <c r="MO4" s="68"/>
      <c r="MP4" s="68"/>
      <c r="MQ4" s="68"/>
      <c r="MR4" s="68"/>
      <c r="MS4" s="68"/>
      <c r="MT4" s="68"/>
      <c r="MU4" s="68"/>
      <c r="MV4" s="68"/>
      <c r="MW4" s="68"/>
      <c r="MX4" s="68"/>
      <c r="MY4" s="68"/>
      <c r="MZ4" s="68"/>
      <c r="NA4" s="68"/>
      <c r="NB4" s="68"/>
      <c r="NC4" s="68"/>
      <c r="ND4" s="68"/>
      <c r="NE4" s="68"/>
      <c r="NF4" s="68"/>
      <c r="NG4" s="68"/>
      <c r="NH4" s="68"/>
      <c r="NI4" s="68"/>
      <c r="NJ4" s="68"/>
      <c r="NK4" s="68"/>
      <c r="NL4" s="68"/>
      <c r="NM4" s="68"/>
      <c r="NN4" s="68"/>
      <c r="NO4" s="68"/>
      <c r="NP4" s="68"/>
      <c r="NQ4" s="68"/>
      <c r="NR4" s="68"/>
      <c r="NS4" s="68"/>
      <c r="NT4" s="68"/>
      <c r="NU4" s="68"/>
      <c r="NV4" s="68"/>
      <c r="NW4" s="68"/>
      <c r="NX4" s="68"/>
      <c r="NY4" s="68"/>
      <c r="NZ4" s="68"/>
      <c r="OA4" s="68"/>
      <c r="OB4" s="68"/>
      <c r="OC4" s="68"/>
      <c r="OD4" s="68"/>
      <c r="OE4" s="68"/>
      <c r="OF4" s="68"/>
      <c r="OG4" s="68"/>
      <c r="OH4" s="68"/>
      <c r="OI4" s="68"/>
      <c r="OJ4" s="68"/>
      <c r="OK4" s="68"/>
      <c r="OL4" s="68"/>
      <c r="OM4" s="68"/>
      <c r="ON4" s="68"/>
      <c r="OO4" s="68"/>
      <c r="OP4" s="68"/>
      <c r="OQ4" s="68"/>
      <c r="OR4" s="68"/>
      <c r="OS4" s="68"/>
      <c r="OT4" s="68"/>
      <c r="OU4" s="68"/>
      <c r="OV4" s="68"/>
      <c r="OW4" s="68"/>
      <c r="OX4" s="68"/>
      <c r="OY4" s="68"/>
      <c r="OZ4" s="68"/>
      <c r="PA4" s="68"/>
      <c r="PB4" s="68"/>
      <c r="PC4" s="69"/>
      <c r="PD4" s="70"/>
      <c r="PE4" s="68"/>
      <c r="PF4" s="68"/>
      <c r="PG4" s="69"/>
    </row>
    <row r="5" spans="1:423" ht="13.2">
      <c r="A5" s="73"/>
      <c r="B5" s="74"/>
      <c r="C5" s="76"/>
      <c r="D5" s="80" t="s">
        <v>13</v>
      </c>
      <c r="E5" s="69"/>
      <c r="F5" s="85" t="s">
        <v>14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86" t="s">
        <v>15</v>
      </c>
      <c r="AE5" s="66"/>
      <c r="AF5" s="66"/>
      <c r="AG5" s="72"/>
      <c r="AH5" s="83">
        <f>AD2</f>
        <v>46171</v>
      </c>
      <c r="AI5" s="68"/>
      <c r="AJ5" s="68"/>
      <c r="AK5" s="69"/>
      <c r="AL5" s="83">
        <f>AH5+1</f>
        <v>46172</v>
      </c>
      <c r="AM5" s="68"/>
      <c r="AN5" s="68"/>
      <c r="AO5" s="69"/>
      <c r="AP5" s="83">
        <v>46174</v>
      </c>
      <c r="AQ5" s="68"/>
      <c r="AR5" s="68"/>
      <c r="AS5" s="69"/>
      <c r="AT5" s="83">
        <f>AP5+1</f>
        <v>46175</v>
      </c>
      <c r="AU5" s="68"/>
      <c r="AV5" s="68"/>
      <c r="AW5" s="69"/>
      <c r="AX5" s="83">
        <f>AT5+1</f>
        <v>46176</v>
      </c>
      <c r="AY5" s="68"/>
      <c r="AZ5" s="68"/>
      <c r="BA5" s="69"/>
      <c r="BB5" s="83">
        <f>AX5+1</f>
        <v>46177</v>
      </c>
      <c r="BC5" s="68"/>
      <c r="BD5" s="68"/>
      <c r="BE5" s="69"/>
      <c r="BF5" s="83">
        <f>BB5+1</f>
        <v>46178</v>
      </c>
      <c r="BG5" s="68"/>
      <c r="BH5" s="68"/>
      <c r="BI5" s="69"/>
      <c r="BJ5" s="83">
        <v>46181</v>
      </c>
      <c r="BK5" s="68"/>
      <c r="BL5" s="68"/>
      <c r="BM5" s="69"/>
      <c r="BN5" s="83">
        <f>BJ5+1</f>
        <v>46182</v>
      </c>
      <c r="BO5" s="68"/>
      <c r="BP5" s="68"/>
      <c r="BQ5" s="69"/>
      <c r="BR5" s="83">
        <f>BN5+1</f>
        <v>46183</v>
      </c>
      <c r="BS5" s="68"/>
      <c r="BT5" s="68"/>
      <c r="BU5" s="69"/>
      <c r="BV5" s="102"/>
      <c r="BW5" s="83">
        <v>46184</v>
      </c>
      <c r="BX5" s="68"/>
      <c r="BY5" s="68"/>
      <c r="BZ5" s="69"/>
      <c r="CA5" s="83">
        <v>46185</v>
      </c>
      <c r="CB5" s="68"/>
      <c r="CC5" s="68"/>
      <c r="CD5" s="69"/>
      <c r="CE5" s="83">
        <v>46186</v>
      </c>
      <c r="CF5" s="68"/>
      <c r="CG5" s="68"/>
      <c r="CH5" s="69"/>
      <c r="CI5" s="83">
        <v>46188</v>
      </c>
      <c r="CJ5" s="68"/>
      <c r="CK5" s="68"/>
      <c r="CL5" s="69"/>
      <c r="CM5" s="83">
        <v>46189</v>
      </c>
      <c r="CN5" s="68"/>
      <c r="CO5" s="68"/>
      <c r="CP5" s="69"/>
      <c r="CQ5" s="83">
        <v>46190</v>
      </c>
      <c r="CR5" s="68"/>
      <c r="CS5" s="68"/>
      <c r="CT5" s="69"/>
      <c r="CU5" s="83">
        <v>46191</v>
      </c>
      <c r="CV5" s="68"/>
      <c r="CW5" s="68"/>
      <c r="CX5" s="69"/>
      <c r="CY5" s="83">
        <v>46192</v>
      </c>
      <c r="CZ5" s="68"/>
      <c r="DA5" s="68"/>
      <c r="DB5" s="69"/>
      <c r="DC5" s="83">
        <v>46195</v>
      </c>
      <c r="DD5" s="68"/>
      <c r="DE5" s="68"/>
      <c r="DF5" s="69"/>
      <c r="DG5" s="83">
        <v>46196</v>
      </c>
      <c r="DH5" s="68"/>
      <c r="DI5" s="68"/>
      <c r="DJ5" s="69"/>
      <c r="DK5" s="83">
        <v>46197</v>
      </c>
      <c r="DL5" s="68"/>
      <c r="DM5" s="68"/>
      <c r="DN5" s="69"/>
      <c r="DO5" s="83">
        <v>46198</v>
      </c>
      <c r="DP5" s="68"/>
      <c r="DQ5" s="68"/>
      <c r="DR5" s="69"/>
      <c r="DS5" s="83">
        <v>46199</v>
      </c>
      <c r="DT5" s="68"/>
      <c r="DU5" s="68"/>
      <c r="DV5" s="69"/>
      <c r="DW5" s="83">
        <v>46200</v>
      </c>
      <c r="DX5" s="68"/>
      <c r="DY5" s="68"/>
      <c r="DZ5" s="69"/>
      <c r="EA5" s="83">
        <v>46202</v>
      </c>
      <c r="EB5" s="68"/>
      <c r="EC5" s="68"/>
      <c r="ED5" s="69"/>
      <c r="EE5" s="83">
        <v>46203</v>
      </c>
      <c r="EF5" s="68"/>
      <c r="EG5" s="68"/>
      <c r="EH5" s="69"/>
      <c r="EI5" s="83">
        <v>46204</v>
      </c>
      <c r="EJ5" s="68"/>
      <c r="EK5" s="68"/>
      <c r="EL5" s="69"/>
      <c r="EM5" s="83">
        <v>46205</v>
      </c>
      <c r="EN5" s="68"/>
      <c r="EO5" s="68"/>
      <c r="EP5" s="69"/>
      <c r="EQ5" s="83">
        <v>46206</v>
      </c>
      <c r="ER5" s="68"/>
      <c r="ES5" s="68"/>
      <c r="ET5" s="69"/>
      <c r="EU5" s="83">
        <v>46209</v>
      </c>
      <c r="EV5" s="68"/>
      <c r="EW5" s="68"/>
      <c r="EX5" s="69"/>
      <c r="EY5" s="83">
        <v>46210</v>
      </c>
      <c r="EZ5" s="68"/>
      <c r="FA5" s="68"/>
      <c r="FB5" s="69"/>
      <c r="FC5" s="83">
        <v>46211</v>
      </c>
      <c r="FD5" s="68"/>
      <c r="FE5" s="68"/>
      <c r="FF5" s="69"/>
      <c r="FH5" s="83">
        <v>46212</v>
      </c>
      <c r="FI5" s="68"/>
      <c r="FJ5" s="68"/>
      <c r="FK5" s="69"/>
      <c r="FL5" s="83">
        <v>46213</v>
      </c>
      <c r="FM5" s="68"/>
      <c r="FN5" s="68"/>
      <c r="FO5" s="69"/>
      <c r="FP5" s="83">
        <v>46214</v>
      </c>
      <c r="FQ5" s="68"/>
      <c r="FR5" s="68"/>
      <c r="FS5" s="69"/>
      <c r="FT5" s="83">
        <v>46216</v>
      </c>
      <c r="FU5" s="68"/>
      <c r="FV5" s="68"/>
      <c r="FW5" s="69"/>
      <c r="FX5" s="83">
        <v>46217</v>
      </c>
      <c r="FY5" s="68"/>
      <c r="FZ5" s="68"/>
      <c r="GA5" s="69"/>
      <c r="GB5" s="83">
        <v>46218</v>
      </c>
      <c r="GC5" s="68"/>
      <c r="GD5" s="68"/>
      <c r="GE5" s="69"/>
      <c r="GF5" s="83">
        <v>46219</v>
      </c>
      <c r="GG5" s="68"/>
      <c r="GH5" s="68"/>
      <c r="GI5" s="69"/>
      <c r="GJ5" s="83">
        <v>46220</v>
      </c>
      <c r="GK5" s="68"/>
      <c r="GL5" s="68"/>
      <c r="GM5" s="69"/>
      <c r="GN5" s="83">
        <v>46223</v>
      </c>
      <c r="GO5" s="68"/>
      <c r="GP5" s="68"/>
      <c r="GQ5" s="69"/>
      <c r="GR5" s="83">
        <v>46224</v>
      </c>
      <c r="GS5" s="68"/>
      <c r="GT5" s="68"/>
      <c r="GU5" s="69"/>
      <c r="GV5" s="83">
        <v>46225</v>
      </c>
      <c r="GW5" s="68"/>
      <c r="GX5" s="68"/>
      <c r="GY5" s="69"/>
      <c r="GZ5" s="83">
        <v>46226</v>
      </c>
      <c r="HA5" s="68"/>
      <c r="HB5" s="68"/>
      <c r="HC5" s="69"/>
      <c r="HD5" s="83">
        <v>46227</v>
      </c>
      <c r="HE5" s="68"/>
      <c r="HF5" s="68"/>
      <c r="HG5" s="69"/>
      <c r="HH5" s="84">
        <v>46228</v>
      </c>
      <c r="HI5" s="76"/>
      <c r="HJ5" s="76"/>
      <c r="HK5" s="74"/>
      <c r="HL5" s="84">
        <v>46230</v>
      </c>
      <c r="HM5" s="76"/>
      <c r="HN5" s="76"/>
      <c r="HO5" s="74"/>
      <c r="HP5" s="84"/>
      <c r="HQ5" s="76"/>
      <c r="HR5" s="76"/>
      <c r="HS5" s="74"/>
      <c r="HT5" s="84"/>
      <c r="HU5" s="76"/>
      <c r="HV5" s="76"/>
      <c r="HW5" s="74"/>
      <c r="HX5" s="84"/>
      <c r="HY5" s="76"/>
      <c r="HZ5" s="76"/>
      <c r="IA5" s="74"/>
      <c r="IB5" s="84"/>
      <c r="IC5" s="76"/>
      <c r="ID5" s="76"/>
      <c r="IE5" s="74"/>
      <c r="IF5" s="84"/>
      <c r="IG5" s="76"/>
      <c r="IH5" s="76"/>
      <c r="II5" s="74"/>
      <c r="IJ5" s="84"/>
      <c r="IK5" s="76"/>
      <c r="IL5" s="76"/>
      <c r="IM5" s="74"/>
      <c r="IN5" s="84"/>
      <c r="IO5" s="76"/>
      <c r="IP5" s="76"/>
      <c r="IQ5" s="74"/>
      <c r="IR5" s="84"/>
      <c r="IS5" s="76"/>
      <c r="IT5" s="76"/>
      <c r="IU5" s="74"/>
      <c r="IV5" s="84"/>
      <c r="IW5" s="76"/>
      <c r="IX5" s="76"/>
      <c r="IY5" s="74"/>
      <c r="IZ5" s="84"/>
      <c r="JA5" s="76"/>
      <c r="JB5" s="76"/>
      <c r="JC5" s="74"/>
      <c r="JD5" s="84"/>
      <c r="JE5" s="76"/>
      <c r="JF5" s="76"/>
      <c r="JG5" s="74"/>
      <c r="JH5" s="84"/>
      <c r="JI5" s="76"/>
      <c r="JJ5" s="76"/>
      <c r="JK5" s="74"/>
      <c r="JL5" s="84"/>
      <c r="JM5" s="76"/>
      <c r="JN5" s="76"/>
      <c r="JO5" s="74"/>
      <c r="JP5" s="84"/>
      <c r="JQ5" s="76"/>
      <c r="JR5" s="76"/>
      <c r="JS5" s="74"/>
      <c r="JT5" s="84"/>
      <c r="JU5" s="76"/>
      <c r="JV5" s="76"/>
      <c r="JW5" s="74"/>
      <c r="JX5" s="84"/>
      <c r="JY5" s="76"/>
      <c r="JZ5" s="76"/>
      <c r="KA5" s="74"/>
      <c r="KB5" s="84"/>
      <c r="KC5" s="76"/>
      <c r="KD5" s="76"/>
      <c r="KE5" s="74"/>
      <c r="KF5" s="84"/>
      <c r="KG5" s="76"/>
      <c r="KH5" s="76"/>
      <c r="KI5" s="74"/>
      <c r="KJ5" s="84"/>
      <c r="KK5" s="76"/>
      <c r="KL5" s="76"/>
      <c r="KM5" s="74"/>
      <c r="KN5" s="84"/>
      <c r="KO5" s="76"/>
      <c r="KP5" s="76"/>
      <c r="KQ5" s="74"/>
      <c r="KR5" s="84"/>
      <c r="KS5" s="76"/>
      <c r="KT5" s="76"/>
      <c r="KU5" s="74"/>
      <c r="KV5" s="84"/>
      <c r="KW5" s="76"/>
      <c r="KX5" s="76"/>
      <c r="KY5" s="74"/>
      <c r="KZ5" s="84"/>
      <c r="LA5" s="76"/>
      <c r="LB5" s="76"/>
      <c r="LC5" s="74"/>
      <c r="LD5" s="84"/>
      <c r="LE5" s="76"/>
      <c r="LF5" s="76"/>
      <c r="LG5" s="74"/>
      <c r="LH5" s="84"/>
      <c r="LI5" s="76"/>
      <c r="LJ5" s="76"/>
      <c r="LK5" s="74"/>
      <c r="LL5" s="84"/>
      <c r="LM5" s="76"/>
      <c r="LN5" s="76"/>
      <c r="LO5" s="74"/>
      <c r="LP5" s="84"/>
      <c r="LQ5" s="76"/>
      <c r="LR5" s="76"/>
      <c r="LS5" s="74"/>
      <c r="LT5" s="84"/>
      <c r="LU5" s="76"/>
      <c r="LV5" s="76"/>
      <c r="LW5" s="74"/>
      <c r="LX5" s="84"/>
      <c r="LY5" s="76"/>
      <c r="LZ5" s="76"/>
      <c r="MA5" s="74"/>
      <c r="MB5" s="84"/>
      <c r="MC5" s="76"/>
      <c r="MD5" s="76"/>
      <c r="ME5" s="74"/>
      <c r="MF5" s="84"/>
      <c r="MG5" s="76"/>
      <c r="MH5" s="76"/>
      <c r="MI5" s="74"/>
      <c r="MJ5" s="84"/>
      <c r="MK5" s="76"/>
      <c r="ML5" s="76"/>
      <c r="MM5" s="74"/>
      <c r="MN5" s="84"/>
      <c r="MO5" s="76"/>
      <c r="MP5" s="76"/>
      <c r="MQ5" s="74"/>
      <c r="MR5" s="84"/>
      <c r="MS5" s="76"/>
      <c r="MT5" s="76"/>
      <c r="MU5" s="74"/>
      <c r="MV5" s="84"/>
      <c r="MW5" s="76"/>
      <c r="MX5" s="76"/>
      <c r="MY5" s="74"/>
      <c r="MZ5" s="84"/>
      <c r="NA5" s="76"/>
      <c r="NB5" s="76"/>
      <c r="NC5" s="74"/>
      <c r="ND5" s="84"/>
      <c r="NE5" s="76"/>
      <c r="NF5" s="76"/>
      <c r="NG5" s="74"/>
      <c r="NH5" s="84"/>
      <c r="NI5" s="76"/>
      <c r="NJ5" s="76"/>
      <c r="NK5" s="74"/>
      <c r="NL5" s="84"/>
      <c r="NM5" s="76"/>
      <c r="NN5" s="76"/>
      <c r="NO5" s="74"/>
      <c r="NP5" s="84"/>
      <c r="NQ5" s="76"/>
      <c r="NR5" s="76"/>
      <c r="NS5" s="74"/>
      <c r="NT5" s="84"/>
      <c r="NU5" s="76"/>
      <c r="NV5" s="76"/>
      <c r="NW5" s="74"/>
      <c r="NX5" s="84"/>
      <c r="NY5" s="76"/>
      <c r="NZ5" s="76"/>
      <c r="OA5" s="74"/>
      <c r="OB5" s="84"/>
      <c r="OC5" s="76"/>
      <c r="OD5" s="76"/>
      <c r="OE5" s="74"/>
      <c r="OF5" s="84"/>
      <c r="OG5" s="76"/>
      <c r="OH5" s="76"/>
      <c r="OI5" s="74"/>
      <c r="OJ5" s="84"/>
      <c r="OK5" s="76"/>
      <c r="OL5" s="76"/>
      <c r="OM5" s="74"/>
      <c r="ON5" s="84"/>
      <c r="OO5" s="76"/>
      <c r="OP5" s="76"/>
      <c r="OQ5" s="74"/>
      <c r="OR5" s="84"/>
      <c r="OS5" s="76"/>
      <c r="OT5" s="76"/>
      <c r="OU5" s="74"/>
      <c r="OV5" s="84"/>
      <c r="OW5" s="76"/>
      <c r="OX5" s="76"/>
      <c r="OY5" s="74"/>
      <c r="OZ5" s="84"/>
      <c r="PA5" s="76"/>
      <c r="PB5" s="76"/>
      <c r="PC5" s="74"/>
      <c r="PD5" s="84"/>
      <c r="PE5" s="76"/>
      <c r="PF5" s="76"/>
      <c r="PG5" s="74"/>
    </row>
    <row r="6" spans="1:423" ht="13.2" customHeight="1">
      <c r="A6" s="10"/>
      <c r="B6" s="10"/>
      <c r="C6" s="81"/>
      <c r="D6" s="81"/>
      <c r="E6" s="69"/>
      <c r="F6" s="93" t="s">
        <v>16</v>
      </c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9"/>
      <c r="AH6" s="11"/>
      <c r="AI6" s="11"/>
      <c r="AJ6" s="11"/>
      <c r="AK6" s="11"/>
      <c r="AL6" s="12"/>
      <c r="AM6" s="12"/>
      <c r="AN6" s="12"/>
      <c r="AO6" s="12"/>
      <c r="AP6" s="11"/>
      <c r="AQ6" s="11"/>
      <c r="AR6" s="11"/>
      <c r="AS6" s="11"/>
      <c r="AT6" s="12"/>
      <c r="AU6" s="12"/>
      <c r="AV6" s="12"/>
      <c r="AW6" s="12"/>
      <c r="AX6" s="11"/>
      <c r="AY6" s="11"/>
      <c r="AZ6" s="11"/>
      <c r="BA6" s="11"/>
      <c r="BB6" s="12"/>
      <c r="BC6" s="12"/>
      <c r="BD6" s="12"/>
      <c r="BE6" s="12"/>
      <c r="BF6" s="11"/>
      <c r="BG6" s="11"/>
      <c r="BH6" s="11"/>
      <c r="BI6" s="11"/>
      <c r="BJ6" s="12"/>
      <c r="BK6" s="12"/>
      <c r="BL6" s="12"/>
      <c r="BM6" s="12"/>
      <c r="BN6" s="11"/>
      <c r="BO6" s="11"/>
      <c r="BP6" s="11"/>
      <c r="BQ6" s="11"/>
      <c r="BR6" s="12"/>
      <c r="BS6" s="12"/>
      <c r="BT6" s="12"/>
      <c r="BU6" s="12"/>
      <c r="BV6" s="102"/>
      <c r="BW6" s="11"/>
      <c r="BX6" s="11"/>
      <c r="BY6" s="11"/>
      <c r="BZ6" s="11"/>
      <c r="CA6" s="12"/>
      <c r="CB6" s="12"/>
      <c r="CC6" s="12"/>
      <c r="CD6" s="12"/>
      <c r="CE6" s="11"/>
      <c r="CF6" s="11"/>
      <c r="CG6" s="11"/>
      <c r="CH6" s="11"/>
      <c r="CI6" s="12"/>
      <c r="CJ6" s="12"/>
      <c r="CK6" s="12"/>
      <c r="CL6" s="12"/>
      <c r="CM6" s="11"/>
      <c r="CN6" s="11"/>
      <c r="CO6" s="11"/>
      <c r="CP6" s="11"/>
      <c r="CQ6" s="12"/>
      <c r="CR6" s="12"/>
      <c r="CS6" s="12"/>
      <c r="CT6" s="12"/>
      <c r="CU6" s="11"/>
      <c r="CV6" s="11"/>
      <c r="CW6" s="11"/>
      <c r="CX6" s="11"/>
      <c r="CY6" s="12"/>
      <c r="CZ6" s="12"/>
      <c r="DA6" s="12"/>
      <c r="DB6" s="12"/>
      <c r="DC6" s="11"/>
      <c r="DD6" s="11"/>
      <c r="DE6" s="11"/>
      <c r="DF6" s="11"/>
      <c r="DG6" s="12"/>
      <c r="DH6" s="12"/>
      <c r="DI6" s="12"/>
      <c r="DJ6" s="12"/>
      <c r="DK6" s="11"/>
      <c r="DL6" s="11"/>
      <c r="DM6" s="11"/>
      <c r="DN6" s="11"/>
      <c r="DO6" s="12"/>
      <c r="DP6" s="12"/>
      <c r="DQ6" s="12"/>
      <c r="DR6" s="12"/>
      <c r="DS6" s="11"/>
      <c r="DT6" s="11"/>
      <c r="DU6" s="11"/>
      <c r="DV6" s="11"/>
      <c r="DW6" s="12"/>
      <c r="DX6" s="12"/>
      <c r="DY6" s="12"/>
      <c r="DZ6" s="12"/>
      <c r="EA6" s="11"/>
      <c r="EB6" s="11"/>
      <c r="EC6" s="11"/>
      <c r="ED6" s="11"/>
      <c r="EE6" s="12"/>
      <c r="EF6" s="12"/>
      <c r="EG6" s="12"/>
      <c r="EH6" s="12"/>
      <c r="EI6" s="11"/>
      <c r="EJ6" s="11"/>
      <c r="EK6" s="11"/>
      <c r="EL6" s="11"/>
      <c r="EM6" s="12"/>
      <c r="EN6" s="12"/>
      <c r="EO6" s="12"/>
      <c r="EP6" s="12"/>
      <c r="EQ6" s="11"/>
      <c r="ER6" s="11"/>
      <c r="ES6" s="11"/>
      <c r="ET6" s="11"/>
      <c r="EU6" s="12"/>
      <c r="EV6" s="12"/>
      <c r="EW6" s="12"/>
      <c r="EX6" s="12"/>
      <c r="EZ6" s="11"/>
      <c r="FA6" s="11"/>
      <c r="FB6" s="11"/>
      <c r="FC6" s="11"/>
      <c r="FD6" s="12"/>
      <c r="FE6" s="12"/>
      <c r="FF6" s="12"/>
      <c r="FG6" s="12"/>
      <c r="FH6" s="11"/>
      <c r="FI6" s="11"/>
      <c r="FJ6" s="11"/>
      <c r="FK6" s="11"/>
      <c r="FL6" s="12"/>
      <c r="FM6" s="12"/>
      <c r="FN6" s="12"/>
      <c r="FO6" s="12"/>
      <c r="FP6" s="11"/>
      <c r="FQ6" s="11"/>
      <c r="FR6" s="11"/>
      <c r="FS6" s="11"/>
      <c r="FT6" s="12"/>
      <c r="FU6" s="12"/>
      <c r="FV6" s="12"/>
      <c r="FW6" s="12"/>
      <c r="FX6" s="11"/>
      <c r="FY6" s="11"/>
      <c r="FZ6" s="11"/>
      <c r="GA6" s="11"/>
      <c r="GB6" s="12"/>
      <c r="GC6" s="12"/>
      <c r="GD6" s="12"/>
      <c r="GE6" s="12"/>
      <c r="GF6" s="11"/>
      <c r="GG6" s="11"/>
      <c r="GH6" s="11"/>
      <c r="GI6" s="11"/>
      <c r="GJ6" s="12"/>
      <c r="GK6" s="12"/>
      <c r="GL6" s="12"/>
      <c r="GM6" s="12"/>
      <c r="GN6" s="11"/>
      <c r="GO6" s="11"/>
      <c r="GP6" s="11"/>
      <c r="GQ6" s="11"/>
      <c r="GR6" s="12"/>
      <c r="GS6" s="12"/>
      <c r="GT6" s="12"/>
      <c r="GU6" s="12"/>
      <c r="GV6" s="11"/>
      <c r="GW6" s="11"/>
      <c r="GX6" s="11"/>
      <c r="GY6" s="11"/>
      <c r="GZ6" s="12"/>
      <c r="HA6" s="12"/>
      <c r="HB6" s="12"/>
      <c r="HC6" s="12"/>
      <c r="HD6" s="11"/>
      <c r="HE6" s="11"/>
      <c r="HF6" s="11"/>
      <c r="HG6" s="11"/>
      <c r="HH6" s="12"/>
      <c r="HI6" s="12"/>
      <c r="HJ6" s="12"/>
      <c r="HK6" s="12"/>
      <c r="HL6" s="11"/>
      <c r="HM6" s="11"/>
      <c r="HN6" s="11"/>
      <c r="HO6" s="11"/>
      <c r="HP6" s="12"/>
      <c r="HQ6" s="12"/>
      <c r="HR6" s="12"/>
      <c r="HS6" s="12"/>
      <c r="HT6" s="11"/>
      <c r="HU6" s="11"/>
      <c r="HV6" s="11"/>
      <c r="HW6" s="11"/>
      <c r="HX6" s="12"/>
      <c r="HY6" s="12"/>
      <c r="HZ6" s="12"/>
      <c r="IA6" s="12"/>
      <c r="IB6" s="11"/>
      <c r="IC6" s="11"/>
      <c r="ID6" s="11"/>
      <c r="IE6" s="11"/>
      <c r="IF6" s="12"/>
      <c r="IG6" s="12"/>
      <c r="IH6" s="12"/>
      <c r="II6" s="12"/>
      <c r="IJ6" s="11"/>
      <c r="IK6" s="11"/>
      <c r="IL6" s="11"/>
      <c r="IM6" s="11"/>
      <c r="IN6" s="12"/>
      <c r="IO6" s="12"/>
      <c r="IP6" s="12"/>
      <c r="IQ6" s="12"/>
      <c r="IR6" s="11"/>
      <c r="IS6" s="11"/>
      <c r="IT6" s="11"/>
      <c r="IU6" s="11"/>
      <c r="IV6" s="12"/>
      <c r="IW6" s="12"/>
      <c r="IX6" s="12"/>
      <c r="IY6" s="12"/>
      <c r="IZ6" s="11"/>
      <c r="JA6" s="11"/>
      <c r="JB6" s="11"/>
      <c r="JC6" s="11"/>
      <c r="JD6" s="12"/>
      <c r="JE6" s="12"/>
      <c r="JF6" s="12"/>
      <c r="JG6" s="12"/>
      <c r="JH6" s="11"/>
      <c r="JI6" s="11"/>
      <c r="JJ6" s="11"/>
      <c r="JK6" s="11"/>
      <c r="JL6" s="12"/>
      <c r="JM6" s="12"/>
      <c r="JN6" s="12"/>
      <c r="JO6" s="12"/>
      <c r="JP6" s="11"/>
      <c r="JQ6" s="11"/>
      <c r="JR6" s="11"/>
      <c r="JS6" s="11"/>
      <c r="JT6" s="12"/>
      <c r="JU6" s="12"/>
      <c r="JV6" s="12"/>
      <c r="JW6" s="12"/>
      <c r="JX6" s="11"/>
      <c r="JY6" s="11"/>
      <c r="JZ6" s="11"/>
      <c r="KA6" s="11"/>
      <c r="KB6" s="12"/>
      <c r="KC6" s="12"/>
      <c r="KD6" s="12"/>
      <c r="KE6" s="12"/>
      <c r="KF6" s="11"/>
      <c r="KG6" s="11"/>
      <c r="KH6" s="11"/>
      <c r="KI6" s="11"/>
      <c r="KJ6" s="12"/>
      <c r="KK6" s="12"/>
      <c r="KL6" s="12"/>
      <c r="KM6" s="12"/>
      <c r="KN6" s="11"/>
      <c r="KO6" s="11"/>
      <c r="KP6" s="11"/>
      <c r="KQ6" s="11"/>
      <c r="KR6" s="12"/>
      <c r="KS6" s="12"/>
      <c r="KT6" s="12"/>
      <c r="KU6" s="12"/>
      <c r="KV6" s="11"/>
      <c r="KW6" s="11"/>
      <c r="KX6" s="11"/>
      <c r="KY6" s="11"/>
      <c r="KZ6" s="12"/>
      <c r="LA6" s="12"/>
      <c r="LB6" s="12"/>
      <c r="LC6" s="12"/>
      <c r="LD6" s="11"/>
      <c r="LE6" s="11"/>
      <c r="LF6" s="11"/>
      <c r="LG6" s="11"/>
      <c r="LH6" s="12"/>
      <c r="LI6" s="12"/>
      <c r="LJ6" s="12"/>
      <c r="LK6" s="12"/>
      <c r="LL6" s="11"/>
      <c r="LM6" s="11"/>
      <c r="LN6" s="11"/>
      <c r="LO6" s="11"/>
      <c r="LP6" s="12"/>
      <c r="LQ6" s="12"/>
      <c r="LR6" s="12"/>
      <c r="LS6" s="12"/>
      <c r="LT6" s="11"/>
      <c r="LU6" s="11"/>
      <c r="LV6" s="11"/>
      <c r="LW6" s="11"/>
      <c r="LX6" s="12"/>
      <c r="LY6" s="12"/>
      <c r="LZ6" s="12"/>
      <c r="MA6" s="12"/>
      <c r="MB6" s="11"/>
      <c r="MC6" s="11"/>
      <c r="MD6" s="11"/>
      <c r="ME6" s="11"/>
      <c r="MF6" s="12"/>
      <c r="MG6" s="12"/>
      <c r="MH6" s="12"/>
      <c r="MI6" s="12"/>
      <c r="MJ6" s="11"/>
      <c r="MK6" s="11"/>
      <c r="ML6" s="11"/>
      <c r="MM6" s="11"/>
      <c r="MN6" s="12"/>
      <c r="MO6" s="12"/>
      <c r="MP6" s="12"/>
      <c r="MQ6" s="12"/>
      <c r="MR6" s="11"/>
      <c r="MS6" s="11"/>
      <c r="MT6" s="11"/>
      <c r="MU6" s="11"/>
      <c r="MV6" s="12"/>
      <c r="MW6" s="12"/>
      <c r="MX6" s="12"/>
      <c r="MY6" s="12"/>
      <c r="MZ6" s="11"/>
      <c r="NA6" s="11"/>
      <c r="NB6" s="11"/>
      <c r="NC6" s="11"/>
      <c r="ND6" s="12"/>
      <c r="NE6" s="12"/>
      <c r="NF6" s="12"/>
      <c r="NG6" s="12"/>
      <c r="NH6" s="11"/>
      <c r="NI6" s="11"/>
      <c r="NJ6" s="11"/>
      <c r="NK6" s="11"/>
      <c r="NL6" s="12"/>
      <c r="NM6" s="12"/>
      <c r="NN6" s="12"/>
      <c r="NO6" s="12"/>
      <c r="NP6" s="11"/>
      <c r="NQ6" s="11"/>
      <c r="NR6" s="11"/>
      <c r="NS6" s="11"/>
      <c r="NT6" s="12"/>
      <c r="NU6" s="12"/>
      <c r="NV6" s="12"/>
      <c r="NW6" s="12"/>
      <c r="NX6" s="11"/>
      <c r="NY6" s="11"/>
      <c r="NZ6" s="11"/>
      <c r="OA6" s="11"/>
      <c r="OB6" s="12"/>
      <c r="OC6" s="12"/>
      <c r="OD6" s="12"/>
      <c r="OE6" s="12"/>
      <c r="OF6" s="11"/>
      <c r="OG6" s="11"/>
      <c r="OH6" s="11"/>
      <c r="OI6" s="11"/>
      <c r="OJ6" s="12"/>
      <c r="OK6" s="12"/>
      <c r="OL6" s="12"/>
      <c r="OM6" s="12"/>
      <c r="ON6" s="11"/>
      <c r="OO6" s="11"/>
      <c r="OP6" s="11"/>
      <c r="OQ6" s="11"/>
      <c r="OR6" s="12"/>
      <c r="OS6" s="12"/>
      <c r="OT6" s="12"/>
      <c r="OU6" s="12"/>
      <c r="OV6" s="11"/>
      <c r="OW6" s="11"/>
      <c r="OX6" s="11"/>
      <c r="OY6" s="11"/>
      <c r="OZ6" s="12"/>
      <c r="PA6" s="12"/>
      <c r="PB6" s="12"/>
      <c r="PC6" s="12"/>
      <c r="PD6" s="11"/>
      <c r="PE6" s="11"/>
      <c r="PF6" s="11"/>
      <c r="PG6" s="11"/>
    </row>
    <row r="7" spans="1:423" ht="51.75" customHeight="1">
      <c r="A7" s="13" t="s">
        <v>17</v>
      </c>
      <c r="B7" s="13" t="s">
        <v>18</v>
      </c>
      <c r="C7" s="13" t="s">
        <v>163</v>
      </c>
      <c r="D7" s="13" t="s">
        <v>19</v>
      </c>
      <c r="E7" s="14" t="s">
        <v>20</v>
      </c>
      <c r="F7" s="14" t="s">
        <v>21</v>
      </c>
      <c r="G7" s="14" t="s">
        <v>22</v>
      </c>
      <c r="H7" s="14" t="s">
        <v>23</v>
      </c>
      <c r="I7" s="14" t="s">
        <v>24</v>
      </c>
      <c r="J7" s="14" t="s">
        <v>25</v>
      </c>
      <c r="K7" s="14" t="s">
        <v>26</v>
      </c>
      <c r="L7" s="14" t="s">
        <v>27</v>
      </c>
      <c r="M7" s="14" t="s">
        <v>28</v>
      </c>
      <c r="N7" s="14" t="s">
        <v>29</v>
      </c>
      <c r="O7" s="14" t="s">
        <v>30</v>
      </c>
      <c r="P7" s="14" t="s">
        <v>31</v>
      </c>
      <c r="Q7" s="14" t="s">
        <v>32</v>
      </c>
      <c r="R7" s="14" t="s">
        <v>33</v>
      </c>
      <c r="S7" s="14" t="s">
        <v>34</v>
      </c>
      <c r="T7" s="14" t="s">
        <v>35</v>
      </c>
      <c r="U7" s="14" t="s">
        <v>36</v>
      </c>
      <c r="V7" s="14" t="s">
        <v>37</v>
      </c>
      <c r="W7" s="14" t="s">
        <v>38</v>
      </c>
      <c r="X7" s="14" t="s">
        <v>39</v>
      </c>
      <c r="Y7" s="14" t="s">
        <v>40</v>
      </c>
      <c r="Z7" s="15" t="s">
        <v>41</v>
      </c>
      <c r="AA7" s="16" t="s">
        <v>42</v>
      </c>
      <c r="AB7" s="16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8" t="s">
        <v>49</v>
      </c>
      <c r="AI7" s="19" t="s">
        <v>50</v>
      </c>
      <c r="AJ7" s="19" t="s">
        <v>51</v>
      </c>
      <c r="AK7" s="19" t="s">
        <v>52</v>
      </c>
      <c r="AL7" s="20" t="s">
        <v>49</v>
      </c>
      <c r="AM7" s="20" t="s">
        <v>50</v>
      </c>
      <c r="AN7" s="20" t="s">
        <v>51</v>
      </c>
      <c r="AO7" s="20" t="s">
        <v>52</v>
      </c>
      <c r="AP7" s="18" t="s">
        <v>49</v>
      </c>
      <c r="AQ7" s="19" t="s">
        <v>50</v>
      </c>
      <c r="AR7" s="19" t="s">
        <v>51</v>
      </c>
      <c r="AS7" s="19" t="s">
        <v>52</v>
      </c>
      <c r="AT7" s="20" t="s">
        <v>49</v>
      </c>
      <c r="AU7" s="20" t="s">
        <v>50</v>
      </c>
      <c r="AV7" s="20" t="s">
        <v>51</v>
      </c>
      <c r="AW7" s="20" t="s">
        <v>52</v>
      </c>
      <c r="AX7" s="18" t="s">
        <v>49</v>
      </c>
      <c r="AY7" s="19" t="s">
        <v>50</v>
      </c>
      <c r="AZ7" s="19" t="s">
        <v>51</v>
      </c>
      <c r="BA7" s="19" t="s">
        <v>52</v>
      </c>
      <c r="BB7" s="20" t="s">
        <v>49</v>
      </c>
      <c r="BC7" s="20" t="s">
        <v>50</v>
      </c>
      <c r="BD7" s="20" t="s">
        <v>51</v>
      </c>
      <c r="BE7" s="20" t="s">
        <v>52</v>
      </c>
      <c r="BF7" s="18" t="s">
        <v>49</v>
      </c>
      <c r="BG7" s="19" t="s">
        <v>50</v>
      </c>
      <c r="BH7" s="19" t="s">
        <v>51</v>
      </c>
      <c r="BI7" s="19" t="s">
        <v>52</v>
      </c>
      <c r="BJ7" s="20" t="s">
        <v>49</v>
      </c>
      <c r="BK7" s="20" t="s">
        <v>50</v>
      </c>
      <c r="BL7" s="20" t="s">
        <v>51</v>
      </c>
      <c r="BM7" s="20" t="s">
        <v>52</v>
      </c>
      <c r="BN7" s="18" t="s">
        <v>49</v>
      </c>
      <c r="BO7" s="19" t="s">
        <v>50</v>
      </c>
      <c r="BP7" s="19" t="s">
        <v>51</v>
      </c>
      <c r="BQ7" s="19" t="s">
        <v>52</v>
      </c>
      <c r="BR7" s="20" t="s">
        <v>49</v>
      </c>
      <c r="BS7" s="20" t="s">
        <v>50</v>
      </c>
      <c r="BT7" s="20" t="s">
        <v>51</v>
      </c>
      <c r="BU7" s="20" t="s">
        <v>52</v>
      </c>
      <c r="BV7" s="103"/>
      <c r="BW7" s="18" t="s">
        <v>49</v>
      </c>
      <c r="BX7" s="19" t="s">
        <v>50</v>
      </c>
      <c r="BY7" s="19" t="s">
        <v>51</v>
      </c>
      <c r="BZ7" s="19" t="s">
        <v>52</v>
      </c>
      <c r="CA7" s="20" t="s">
        <v>49</v>
      </c>
      <c r="CB7" s="20" t="s">
        <v>50</v>
      </c>
      <c r="CC7" s="20" t="s">
        <v>51</v>
      </c>
      <c r="CD7" s="20" t="s">
        <v>52</v>
      </c>
      <c r="CE7" s="18" t="s">
        <v>49</v>
      </c>
      <c r="CF7" s="19" t="s">
        <v>50</v>
      </c>
      <c r="CG7" s="19" t="s">
        <v>51</v>
      </c>
      <c r="CH7" s="19" t="s">
        <v>52</v>
      </c>
      <c r="CI7" s="20" t="s">
        <v>49</v>
      </c>
      <c r="CJ7" s="20" t="s">
        <v>50</v>
      </c>
      <c r="CK7" s="20" t="s">
        <v>51</v>
      </c>
      <c r="CL7" s="20" t="s">
        <v>52</v>
      </c>
      <c r="CM7" s="18" t="s">
        <v>49</v>
      </c>
      <c r="CN7" s="19" t="s">
        <v>50</v>
      </c>
      <c r="CO7" s="19" t="s">
        <v>51</v>
      </c>
      <c r="CP7" s="19" t="s">
        <v>52</v>
      </c>
      <c r="CQ7" s="20" t="s">
        <v>49</v>
      </c>
      <c r="CR7" s="20" t="s">
        <v>50</v>
      </c>
      <c r="CS7" s="20" t="s">
        <v>51</v>
      </c>
      <c r="CT7" s="20" t="s">
        <v>52</v>
      </c>
      <c r="CU7" s="18" t="s">
        <v>49</v>
      </c>
      <c r="CV7" s="19" t="s">
        <v>50</v>
      </c>
      <c r="CW7" s="19" t="s">
        <v>51</v>
      </c>
      <c r="CX7" s="19" t="s">
        <v>52</v>
      </c>
      <c r="CY7" s="20" t="s">
        <v>49</v>
      </c>
      <c r="CZ7" s="20" t="s">
        <v>50</v>
      </c>
      <c r="DA7" s="20" t="s">
        <v>51</v>
      </c>
      <c r="DB7" s="20" t="s">
        <v>52</v>
      </c>
      <c r="DC7" s="18" t="s">
        <v>49</v>
      </c>
      <c r="DD7" s="19" t="s">
        <v>49</v>
      </c>
      <c r="DE7" s="19" t="s">
        <v>51</v>
      </c>
      <c r="DF7" s="19" t="s">
        <v>52</v>
      </c>
      <c r="DG7" s="20" t="s">
        <v>49</v>
      </c>
      <c r="DH7" s="20" t="s">
        <v>50</v>
      </c>
      <c r="DI7" s="20" t="s">
        <v>51</v>
      </c>
      <c r="DJ7" s="20" t="s">
        <v>52</v>
      </c>
      <c r="DK7" s="18" t="s">
        <v>49</v>
      </c>
      <c r="DL7" s="19" t="s">
        <v>50</v>
      </c>
      <c r="DM7" s="19" t="s">
        <v>51</v>
      </c>
      <c r="DN7" s="19" t="s">
        <v>52</v>
      </c>
      <c r="DO7" s="20" t="s">
        <v>49</v>
      </c>
      <c r="DP7" s="20" t="s">
        <v>50</v>
      </c>
      <c r="DQ7" s="20" t="s">
        <v>51</v>
      </c>
      <c r="DR7" s="20" t="s">
        <v>52</v>
      </c>
      <c r="DS7" s="18" t="s">
        <v>49</v>
      </c>
      <c r="DT7" s="19" t="s">
        <v>50</v>
      </c>
      <c r="DU7" s="19" t="s">
        <v>51</v>
      </c>
      <c r="DV7" s="19" t="s">
        <v>52</v>
      </c>
      <c r="DW7" s="20" t="s">
        <v>49</v>
      </c>
      <c r="DX7" s="20" t="s">
        <v>50</v>
      </c>
      <c r="DY7" s="20" t="s">
        <v>51</v>
      </c>
      <c r="DZ7" s="20" t="s">
        <v>52</v>
      </c>
      <c r="EA7" s="18" t="s">
        <v>49</v>
      </c>
      <c r="EB7" s="19" t="s">
        <v>50</v>
      </c>
      <c r="EC7" s="19" t="s">
        <v>51</v>
      </c>
      <c r="ED7" s="19" t="s">
        <v>52</v>
      </c>
      <c r="EE7" s="20" t="s">
        <v>49</v>
      </c>
      <c r="EF7" s="20" t="s">
        <v>50</v>
      </c>
      <c r="EG7" s="20" t="s">
        <v>51</v>
      </c>
      <c r="EH7" s="20" t="s">
        <v>52</v>
      </c>
      <c r="EI7" s="18" t="s">
        <v>49</v>
      </c>
      <c r="EJ7" s="19" t="s">
        <v>50</v>
      </c>
      <c r="EK7" s="19" t="s">
        <v>51</v>
      </c>
      <c r="EL7" s="19" t="s">
        <v>52</v>
      </c>
      <c r="EM7" s="20" t="s">
        <v>49</v>
      </c>
      <c r="EN7" s="20" t="s">
        <v>50</v>
      </c>
      <c r="EO7" s="20" t="s">
        <v>51</v>
      </c>
      <c r="EP7" s="20" t="s">
        <v>52</v>
      </c>
      <c r="EQ7" s="18" t="s">
        <v>49</v>
      </c>
      <c r="ER7" s="19" t="s">
        <v>50</v>
      </c>
      <c r="ES7" s="19" t="s">
        <v>51</v>
      </c>
      <c r="ET7" s="19" t="s">
        <v>52</v>
      </c>
      <c r="EU7" s="20" t="s">
        <v>49</v>
      </c>
      <c r="EV7" s="20" t="s">
        <v>50</v>
      </c>
      <c r="EW7" s="20" t="s">
        <v>51</v>
      </c>
      <c r="EX7" s="20" t="s">
        <v>52</v>
      </c>
      <c r="EZ7" s="18" t="s">
        <v>49</v>
      </c>
      <c r="FA7" s="19" t="s">
        <v>50</v>
      </c>
      <c r="FB7" s="19" t="s">
        <v>51</v>
      </c>
      <c r="FC7" s="19" t="s">
        <v>52</v>
      </c>
      <c r="FD7" s="20" t="s">
        <v>49</v>
      </c>
      <c r="FE7" s="20" t="s">
        <v>50</v>
      </c>
      <c r="FF7" s="20" t="s">
        <v>51</v>
      </c>
      <c r="FG7" s="20" t="s">
        <v>52</v>
      </c>
      <c r="FH7" s="18" t="s">
        <v>49</v>
      </c>
      <c r="FI7" s="19" t="s">
        <v>50</v>
      </c>
      <c r="FJ7" s="19" t="s">
        <v>51</v>
      </c>
      <c r="FK7" s="19" t="s">
        <v>52</v>
      </c>
      <c r="FL7" s="20" t="s">
        <v>49</v>
      </c>
      <c r="FM7" s="20" t="s">
        <v>50</v>
      </c>
      <c r="FN7" s="20" t="s">
        <v>51</v>
      </c>
      <c r="FO7" s="20" t="s">
        <v>52</v>
      </c>
      <c r="FP7" s="18" t="s">
        <v>49</v>
      </c>
      <c r="FQ7" s="19" t="s">
        <v>50</v>
      </c>
      <c r="FR7" s="19" t="s">
        <v>51</v>
      </c>
      <c r="FS7" s="19" t="s">
        <v>52</v>
      </c>
      <c r="FT7" s="20" t="s">
        <v>49</v>
      </c>
      <c r="FU7" s="20" t="s">
        <v>50</v>
      </c>
      <c r="FV7" s="20" t="s">
        <v>51</v>
      </c>
      <c r="FW7" s="20" t="s">
        <v>52</v>
      </c>
      <c r="FX7" s="18" t="s">
        <v>49</v>
      </c>
      <c r="FY7" s="19" t="s">
        <v>50</v>
      </c>
      <c r="FZ7" s="19" t="s">
        <v>51</v>
      </c>
      <c r="GA7" s="19" t="s">
        <v>52</v>
      </c>
      <c r="GB7" s="20" t="s">
        <v>49</v>
      </c>
      <c r="GC7" s="20" t="s">
        <v>50</v>
      </c>
      <c r="GD7" s="20" t="s">
        <v>51</v>
      </c>
      <c r="GE7" s="20" t="s">
        <v>52</v>
      </c>
      <c r="GF7" s="18" t="s">
        <v>49</v>
      </c>
      <c r="GG7" s="19" t="s">
        <v>50</v>
      </c>
      <c r="GH7" s="19" t="s">
        <v>51</v>
      </c>
      <c r="GI7" s="19" t="s">
        <v>52</v>
      </c>
      <c r="GJ7" s="20" t="s">
        <v>49</v>
      </c>
      <c r="GK7" s="20" t="s">
        <v>50</v>
      </c>
      <c r="GL7" s="20" t="s">
        <v>51</v>
      </c>
      <c r="GM7" s="20" t="s">
        <v>52</v>
      </c>
      <c r="GN7" s="18" t="s">
        <v>49</v>
      </c>
      <c r="GO7" s="19" t="s">
        <v>50</v>
      </c>
      <c r="GP7" s="19" t="s">
        <v>51</v>
      </c>
      <c r="GQ7" s="19" t="s">
        <v>52</v>
      </c>
      <c r="GR7" s="20" t="s">
        <v>49</v>
      </c>
      <c r="GS7" s="20" t="s">
        <v>50</v>
      </c>
      <c r="GT7" s="20" t="s">
        <v>51</v>
      </c>
      <c r="GU7" s="20" t="s">
        <v>52</v>
      </c>
      <c r="GV7" s="18" t="s">
        <v>49</v>
      </c>
      <c r="GW7" s="19" t="s">
        <v>50</v>
      </c>
      <c r="GX7" s="19" t="s">
        <v>51</v>
      </c>
      <c r="GY7" s="19" t="s">
        <v>52</v>
      </c>
      <c r="GZ7" s="20" t="s">
        <v>49</v>
      </c>
      <c r="HA7" s="20" t="s">
        <v>50</v>
      </c>
      <c r="HB7" s="20" t="s">
        <v>51</v>
      </c>
      <c r="HC7" s="20" t="s">
        <v>52</v>
      </c>
      <c r="HD7" s="18" t="s">
        <v>49</v>
      </c>
      <c r="HE7" s="19" t="s">
        <v>50</v>
      </c>
      <c r="HF7" s="19" t="s">
        <v>51</v>
      </c>
      <c r="HG7" s="19" t="s">
        <v>52</v>
      </c>
      <c r="HH7" s="20" t="s">
        <v>49</v>
      </c>
      <c r="HI7" s="20" t="s">
        <v>50</v>
      </c>
      <c r="HJ7" s="20" t="s">
        <v>51</v>
      </c>
      <c r="HK7" s="20" t="s">
        <v>52</v>
      </c>
      <c r="HL7" s="18" t="s">
        <v>49</v>
      </c>
      <c r="HM7" s="19" t="s">
        <v>50</v>
      </c>
      <c r="HN7" s="19" t="s">
        <v>51</v>
      </c>
      <c r="HO7" s="19" t="s">
        <v>52</v>
      </c>
      <c r="HP7" s="20" t="s">
        <v>49</v>
      </c>
      <c r="HQ7" s="20" t="s">
        <v>50</v>
      </c>
      <c r="HR7" s="20" t="s">
        <v>51</v>
      </c>
      <c r="HS7" s="20" t="s">
        <v>52</v>
      </c>
      <c r="HT7" s="18" t="s">
        <v>49</v>
      </c>
      <c r="HU7" s="19" t="s">
        <v>50</v>
      </c>
      <c r="HV7" s="19" t="s">
        <v>51</v>
      </c>
      <c r="HW7" s="19" t="s">
        <v>52</v>
      </c>
      <c r="HX7" s="20" t="s">
        <v>49</v>
      </c>
      <c r="HY7" s="20" t="s">
        <v>50</v>
      </c>
      <c r="HZ7" s="20" t="s">
        <v>51</v>
      </c>
      <c r="IA7" s="20" t="s">
        <v>52</v>
      </c>
      <c r="IB7" s="18" t="s">
        <v>49</v>
      </c>
      <c r="IC7" s="19" t="s">
        <v>50</v>
      </c>
      <c r="ID7" s="19" t="s">
        <v>51</v>
      </c>
      <c r="IE7" s="19" t="s">
        <v>52</v>
      </c>
      <c r="IF7" s="20" t="s">
        <v>49</v>
      </c>
      <c r="IG7" s="20" t="s">
        <v>50</v>
      </c>
      <c r="IH7" s="20" t="s">
        <v>51</v>
      </c>
      <c r="II7" s="20" t="s">
        <v>52</v>
      </c>
      <c r="IJ7" s="18" t="s">
        <v>49</v>
      </c>
      <c r="IK7" s="19" t="s">
        <v>50</v>
      </c>
      <c r="IL7" s="19" t="s">
        <v>51</v>
      </c>
      <c r="IM7" s="19" t="s">
        <v>52</v>
      </c>
      <c r="IN7" s="20" t="s">
        <v>49</v>
      </c>
      <c r="IO7" s="20" t="s">
        <v>50</v>
      </c>
      <c r="IP7" s="20" t="s">
        <v>51</v>
      </c>
      <c r="IQ7" s="20" t="s">
        <v>52</v>
      </c>
      <c r="IR7" s="18" t="s">
        <v>49</v>
      </c>
      <c r="IS7" s="19" t="s">
        <v>50</v>
      </c>
      <c r="IT7" s="19" t="s">
        <v>51</v>
      </c>
      <c r="IU7" s="19" t="s">
        <v>52</v>
      </c>
      <c r="IV7" s="20" t="s">
        <v>49</v>
      </c>
      <c r="IW7" s="20" t="s">
        <v>50</v>
      </c>
      <c r="IX7" s="20" t="s">
        <v>51</v>
      </c>
      <c r="IY7" s="20" t="s">
        <v>52</v>
      </c>
      <c r="IZ7" s="18" t="s">
        <v>49</v>
      </c>
      <c r="JA7" s="19" t="s">
        <v>50</v>
      </c>
      <c r="JB7" s="19" t="s">
        <v>51</v>
      </c>
      <c r="JC7" s="19" t="s">
        <v>52</v>
      </c>
      <c r="JD7" s="20" t="s">
        <v>49</v>
      </c>
      <c r="JE7" s="20" t="s">
        <v>50</v>
      </c>
      <c r="JF7" s="20" t="s">
        <v>51</v>
      </c>
      <c r="JG7" s="20" t="s">
        <v>52</v>
      </c>
      <c r="JH7" s="18" t="s">
        <v>49</v>
      </c>
      <c r="JI7" s="19" t="s">
        <v>50</v>
      </c>
      <c r="JJ7" s="19" t="s">
        <v>51</v>
      </c>
      <c r="JK7" s="19" t="s">
        <v>52</v>
      </c>
      <c r="JL7" s="20" t="s">
        <v>49</v>
      </c>
      <c r="JM7" s="20" t="s">
        <v>50</v>
      </c>
      <c r="JN7" s="20" t="s">
        <v>51</v>
      </c>
      <c r="JO7" s="20" t="s">
        <v>52</v>
      </c>
      <c r="JP7" s="18" t="s">
        <v>49</v>
      </c>
      <c r="JQ7" s="19" t="s">
        <v>50</v>
      </c>
      <c r="JR7" s="19" t="s">
        <v>51</v>
      </c>
      <c r="JS7" s="19" t="s">
        <v>52</v>
      </c>
      <c r="JT7" s="20" t="s">
        <v>49</v>
      </c>
      <c r="JU7" s="20" t="s">
        <v>50</v>
      </c>
      <c r="JV7" s="20" t="s">
        <v>51</v>
      </c>
      <c r="JW7" s="20" t="s">
        <v>52</v>
      </c>
      <c r="JX7" s="18" t="s">
        <v>49</v>
      </c>
      <c r="JY7" s="19" t="s">
        <v>50</v>
      </c>
      <c r="JZ7" s="19" t="s">
        <v>51</v>
      </c>
      <c r="KA7" s="19" t="s">
        <v>52</v>
      </c>
      <c r="KB7" s="20" t="s">
        <v>49</v>
      </c>
      <c r="KC7" s="20" t="s">
        <v>50</v>
      </c>
      <c r="KD7" s="20" t="s">
        <v>51</v>
      </c>
      <c r="KE7" s="20" t="s">
        <v>52</v>
      </c>
      <c r="KF7" s="18" t="s">
        <v>49</v>
      </c>
      <c r="KG7" s="19" t="s">
        <v>50</v>
      </c>
      <c r="KH7" s="19" t="s">
        <v>51</v>
      </c>
      <c r="KI7" s="19" t="s">
        <v>52</v>
      </c>
      <c r="KJ7" s="20" t="s">
        <v>49</v>
      </c>
      <c r="KK7" s="20" t="s">
        <v>50</v>
      </c>
      <c r="KL7" s="20" t="s">
        <v>51</v>
      </c>
      <c r="KM7" s="20" t="s">
        <v>52</v>
      </c>
      <c r="KN7" s="18" t="s">
        <v>49</v>
      </c>
      <c r="KO7" s="19" t="s">
        <v>50</v>
      </c>
      <c r="KP7" s="19" t="s">
        <v>51</v>
      </c>
      <c r="KQ7" s="19" t="s">
        <v>52</v>
      </c>
      <c r="KR7" s="20" t="s">
        <v>49</v>
      </c>
      <c r="KS7" s="20" t="s">
        <v>50</v>
      </c>
      <c r="KT7" s="20" t="s">
        <v>51</v>
      </c>
      <c r="KU7" s="20" t="s">
        <v>52</v>
      </c>
      <c r="KV7" s="18" t="s">
        <v>49</v>
      </c>
      <c r="KW7" s="19" t="s">
        <v>50</v>
      </c>
      <c r="KX7" s="19" t="s">
        <v>51</v>
      </c>
      <c r="KY7" s="19" t="s">
        <v>52</v>
      </c>
      <c r="KZ7" s="20" t="s">
        <v>49</v>
      </c>
      <c r="LA7" s="20" t="s">
        <v>50</v>
      </c>
      <c r="LB7" s="20" t="s">
        <v>51</v>
      </c>
      <c r="LC7" s="20" t="s">
        <v>52</v>
      </c>
      <c r="LD7" s="18" t="s">
        <v>49</v>
      </c>
      <c r="LE7" s="19" t="s">
        <v>50</v>
      </c>
      <c r="LF7" s="19" t="s">
        <v>51</v>
      </c>
      <c r="LG7" s="19" t="s">
        <v>52</v>
      </c>
      <c r="LH7" s="20" t="s">
        <v>49</v>
      </c>
      <c r="LI7" s="20" t="s">
        <v>50</v>
      </c>
      <c r="LJ7" s="20" t="s">
        <v>51</v>
      </c>
      <c r="LK7" s="20" t="s">
        <v>52</v>
      </c>
      <c r="LL7" s="18" t="s">
        <v>49</v>
      </c>
      <c r="LM7" s="19" t="s">
        <v>50</v>
      </c>
      <c r="LN7" s="19" t="s">
        <v>51</v>
      </c>
      <c r="LO7" s="19" t="s">
        <v>52</v>
      </c>
      <c r="LP7" s="20" t="s">
        <v>49</v>
      </c>
      <c r="LQ7" s="20" t="s">
        <v>50</v>
      </c>
      <c r="LR7" s="20" t="s">
        <v>51</v>
      </c>
      <c r="LS7" s="20" t="s">
        <v>52</v>
      </c>
      <c r="LT7" s="18" t="s">
        <v>49</v>
      </c>
      <c r="LU7" s="19" t="s">
        <v>50</v>
      </c>
      <c r="LV7" s="19" t="s">
        <v>51</v>
      </c>
      <c r="LW7" s="19" t="s">
        <v>52</v>
      </c>
      <c r="LX7" s="20" t="s">
        <v>49</v>
      </c>
      <c r="LY7" s="20" t="s">
        <v>50</v>
      </c>
      <c r="LZ7" s="20" t="s">
        <v>51</v>
      </c>
      <c r="MA7" s="20" t="s">
        <v>52</v>
      </c>
      <c r="MB7" s="18" t="s">
        <v>49</v>
      </c>
      <c r="MC7" s="19" t="s">
        <v>50</v>
      </c>
      <c r="MD7" s="19" t="s">
        <v>51</v>
      </c>
      <c r="ME7" s="19" t="s">
        <v>52</v>
      </c>
      <c r="MF7" s="20" t="s">
        <v>49</v>
      </c>
      <c r="MG7" s="20" t="s">
        <v>50</v>
      </c>
      <c r="MH7" s="20" t="s">
        <v>51</v>
      </c>
      <c r="MI7" s="20" t="s">
        <v>52</v>
      </c>
      <c r="MJ7" s="18" t="s">
        <v>49</v>
      </c>
      <c r="MK7" s="19" t="s">
        <v>50</v>
      </c>
      <c r="ML7" s="19" t="s">
        <v>51</v>
      </c>
      <c r="MM7" s="19" t="s">
        <v>52</v>
      </c>
      <c r="MN7" s="20" t="s">
        <v>49</v>
      </c>
      <c r="MO7" s="20" t="s">
        <v>50</v>
      </c>
      <c r="MP7" s="20" t="s">
        <v>51</v>
      </c>
      <c r="MQ7" s="20" t="s">
        <v>52</v>
      </c>
      <c r="MR7" s="18" t="s">
        <v>49</v>
      </c>
      <c r="MS7" s="19" t="s">
        <v>50</v>
      </c>
      <c r="MT7" s="19" t="s">
        <v>51</v>
      </c>
      <c r="MU7" s="19" t="s">
        <v>52</v>
      </c>
      <c r="MV7" s="20" t="s">
        <v>49</v>
      </c>
      <c r="MW7" s="20" t="s">
        <v>50</v>
      </c>
      <c r="MX7" s="20" t="s">
        <v>51</v>
      </c>
      <c r="MY7" s="20" t="s">
        <v>52</v>
      </c>
      <c r="MZ7" s="18" t="s">
        <v>49</v>
      </c>
      <c r="NA7" s="19" t="s">
        <v>50</v>
      </c>
      <c r="NB7" s="19" t="s">
        <v>51</v>
      </c>
      <c r="NC7" s="19" t="s">
        <v>52</v>
      </c>
      <c r="ND7" s="20" t="s">
        <v>49</v>
      </c>
      <c r="NE7" s="20" t="s">
        <v>50</v>
      </c>
      <c r="NF7" s="20" t="s">
        <v>51</v>
      </c>
      <c r="NG7" s="20" t="s">
        <v>52</v>
      </c>
      <c r="NH7" s="18" t="s">
        <v>49</v>
      </c>
      <c r="NI7" s="19" t="s">
        <v>50</v>
      </c>
      <c r="NJ7" s="19" t="s">
        <v>51</v>
      </c>
      <c r="NK7" s="19" t="s">
        <v>52</v>
      </c>
      <c r="NL7" s="20" t="s">
        <v>49</v>
      </c>
      <c r="NM7" s="20" t="s">
        <v>50</v>
      </c>
      <c r="NN7" s="20" t="s">
        <v>51</v>
      </c>
      <c r="NO7" s="20" t="s">
        <v>52</v>
      </c>
      <c r="NP7" s="18" t="s">
        <v>49</v>
      </c>
      <c r="NQ7" s="19" t="s">
        <v>50</v>
      </c>
      <c r="NR7" s="19" t="s">
        <v>51</v>
      </c>
      <c r="NS7" s="19" t="s">
        <v>52</v>
      </c>
      <c r="NT7" s="20" t="s">
        <v>49</v>
      </c>
      <c r="NU7" s="20" t="s">
        <v>50</v>
      </c>
      <c r="NV7" s="20" t="s">
        <v>51</v>
      </c>
      <c r="NW7" s="20" t="s">
        <v>52</v>
      </c>
      <c r="NX7" s="18" t="s">
        <v>49</v>
      </c>
      <c r="NY7" s="19" t="s">
        <v>50</v>
      </c>
      <c r="NZ7" s="19" t="s">
        <v>51</v>
      </c>
      <c r="OA7" s="19" t="s">
        <v>52</v>
      </c>
      <c r="OB7" s="20" t="s">
        <v>49</v>
      </c>
      <c r="OC7" s="20" t="s">
        <v>50</v>
      </c>
      <c r="OD7" s="20" t="s">
        <v>51</v>
      </c>
      <c r="OE7" s="20" t="s">
        <v>52</v>
      </c>
      <c r="OF7" s="18" t="s">
        <v>49</v>
      </c>
      <c r="OG7" s="19" t="s">
        <v>50</v>
      </c>
      <c r="OH7" s="19" t="s">
        <v>51</v>
      </c>
      <c r="OI7" s="19" t="s">
        <v>52</v>
      </c>
      <c r="OJ7" s="20" t="s">
        <v>49</v>
      </c>
      <c r="OK7" s="20" t="s">
        <v>50</v>
      </c>
      <c r="OL7" s="20" t="s">
        <v>51</v>
      </c>
      <c r="OM7" s="20" t="s">
        <v>52</v>
      </c>
      <c r="ON7" s="18" t="s">
        <v>49</v>
      </c>
      <c r="OO7" s="19" t="s">
        <v>50</v>
      </c>
      <c r="OP7" s="19" t="s">
        <v>51</v>
      </c>
      <c r="OQ7" s="19" t="s">
        <v>52</v>
      </c>
      <c r="OR7" s="20" t="s">
        <v>49</v>
      </c>
      <c r="OS7" s="20" t="s">
        <v>50</v>
      </c>
      <c r="OT7" s="20" t="s">
        <v>51</v>
      </c>
      <c r="OU7" s="20" t="s">
        <v>52</v>
      </c>
      <c r="OV7" s="18" t="s">
        <v>49</v>
      </c>
      <c r="OW7" s="19" t="s">
        <v>50</v>
      </c>
      <c r="OX7" s="19" t="s">
        <v>51</v>
      </c>
      <c r="OY7" s="19" t="s">
        <v>52</v>
      </c>
      <c r="OZ7" s="20" t="s">
        <v>49</v>
      </c>
      <c r="PA7" s="20" t="s">
        <v>50</v>
      </c>
      <c r="PB7" s="20" t="s">
        <v>51</v>
      </c>
      <c r="PC7" s="20" t="s">
        <v>52</v>
      </c>
      <c r="PD7" s="18" t="s">
        <v>49</v>
      </c>
      <c r="PE7" s="19" t="s">
        <v>50</v>
      </c>
      <c r="PF7" s="19" t="s">
        <v>51</v>
      </c>
      <c r="PG7" s="19" t="s">
        <v>52</v>
      </c>
    </row>
    <row r="8" spans="1:423" ht="13.2">
      <c r="A8" s="21">
        <v>1</v>
      </c>
      <c r="B8" s="10">
        <v>351008</v>
      </c>
      <c r="C8" s="126" t="s">
        <v>139</v>
      </c>
      <c r="D8" s="22" t="s">
        <v>53</v>
      </c>
      <c r="E8" s="23" t="str">
        <f t="shared" ref="E8:Z8" si="0">IF(COUNTIF($AH8:$UG8,E$7)=0,"",COUNTIF($AH8:$UG8,E$7))</f>
        <v/>
      </c>
      <c r="F8" s="23" t="str">
        <f t="shared" si="0"/>
        <v/>
      </c>
      <c r="G8" s="23">
        <f t="shared" si="0"/>
        <v>11</v>
      </c>
      <c r="H8" s="23" t="str">
        <f t="shared" si="0"/>
        <v/>
      </c>
      <c r="I8" s="23" t="str">
        <f t="shared" si="0"/>
        <v/>
      </c>
      <c r="J8" s="23" t="str">
        <f t="shared" si="0"/>
        <v/>
      </c>
      <c r="K8" s="23">
        <f t="shared" si="0"/>
        <v>30</v>
      </c>
      <c r="L8" s="23" t="str">
        <f t="shared" si="0"/>
        <v/>
      </c>
      <c r="M8" s="23">
        <f t="shared" si="0"/>
        <v>6</v>
      </c>
      <c r="N8" s="23">
        <f t="shared" si="0"/>
        <v>12</v>
      </c>
      <c r="O8" s="23">
        <f t="shared" si="0"/>
        <v>9</v>
      </c>
      <c r="P8" s="23">
        <f t="shared" si="0"/>
        <v>7</v>
      </c>
      <c r="Q8" s="23">
        <f t="shared" si="0"/>
        <v>19</v>
      </c>
      <c r="R8" s="23">
        <f t="shared" si="0"/>
        <v>7</v>
      </c>
      <c r="S8" s="23">
        <f t="shared" si="0"/>
        <v>54</v>
      </c>
      <c r="T8" s="23">
        <f t="shared" si="0"/>
        <v>12</v>
      </c>
      <c r="U8" s="23">
        <f t="shared" si="0"/>
        <v>1</v>
      </c>
      <c r="V8" s="23">
        <f t="shared" si="0"/>
        <v>4</v>
      </c>
      <c r="W8" s="23" t="str">
        <f t="shared" si="0"/>
        <v/>
      </c>
      <c r="X8" s="23" t="str">
        <f t="shared" si="0"/>
        <v/>
      </c>
      <c r="Y8" s="23" t="str">
        <f t="shared" si="0"/>
        <v/>
      </c>
      <c r="Z8" s="23" t="str">
        <f t="shared" si="0"/>
        <v/>
      </c>
      <c r="AA8" s="23" t="str">
        <f t="shared" ref="AA8:AA38" si="1">BV8</f>
        <v>Yes</v>
      </c>
      <c r="AB8" s="23">
        <f t="shared" ref="AB8:AB38" si="2">EY8</f>
        <v>0</v>
      </c>
      <c r="AC8" s="23">
        <f t="shared" ref="AC8:AC38" si="3">IF(SUM(E8:Z8)=0,"",SUM(E8:Z8))</f>
        <v>172</v>
      </c>
      <c r="AD8" s="23">
        <f t="shared" ref="AD8:AD38" si="4">IF(SUM(E8:Z8)&gt;=1,AC8-SUM(V8:X8),"")</f>
        <v>168</v>
      </c>
      <c r="AE8" s="24">
        <f>IF(COUNTA(AH8:UI8)=0,"",IF(COUNTA(AH8:UI8)=0,0,AG55))</f>
        <v>46</v>
      </c>
      <c r="AF8" s="25">
        <f t="shared" ref="AF8:AF38" si="5">IF(AE8="","",AE8/((COUNTA(AH8:BU8)+COUNTA(BW8:EX8)+COUNTA(EZ8:ZYQ8))/4))</f>
        <v>1.5206611570247934</v>
      </c>
      <c r="AG8" s="26">
        <f t="shared" ref="AG8:AG38" si="6">IF(AD8="","",AD8/AC8)</f>
        <v>0.97674418604651159</v>
      </c>
      <c r="AH8" s="27" t="s">
        <v>34</v>
      </c>
      <c r="AI8" s="27" t="s">
        <v>34</v>
      </c>
      <c r="AJ8" s="27" t="s">
        <v>34</v>
      </c>
      <c r="AK8" s="27" t="s">
        <v>34</v>
      </c>
      <c r="AL8" s="28" t="s">
        <v>34</v>
      </c>
      <c r="AM8" s="28" t="s">
        <v>34</v>
      </c>
      <c r="AN8" s="28" t="s">
        <v>34</v>
      </c>
      <c r="AO8" s="28" t="s">
        <v>34</v>
      </c>
      <c r="AP8" s="27" t="s">
        <v>34</v>
      </c>
      <c r="AQ8" s="27" t="s">
        <v>36</v>
      </c>
      <c r="AR8" s="27" t="s">
        <v>34</v>
      </c>
      <c r="AS8" s="27" t="s">
        <v>34</v>
      </c>
      <c r="AT8" s="28" t="s">
        <v>34</v>
      </c>
      <c r="AU8" s="28" t="s">
        <v>34</v>
      </c>
      <c r="AV8" s="28" t="s">
        <v>34</v>
      </c>
      <c r="AW8" s="28" t="s">
        <v>34</v>
      </c>
      <c r="AX8" s="27" t="s">
        <v>34</v>
      </c>
      <c r="AY8" s="27" t="s">
        <v>26</v>
      </c>
      <c r="AZ8" s="27" t="s">
        <v>34</v>
      </c>
      <c r="BA8" s="27" t="s">
        <v>34</v>
      </c>
      <c r="BB8" s="28" t="s">
        <v>34</v>
      </c>
      <c r="BC8" s="28" t="s">
        <v>34</v>
      </c>
      <c r="BD8" s="28" t="s">
        <v>34</v>
      </c>
      <c r="BE8" s="28" t="s">
        <v>34</v>
      </c>
      <c r="BF8" s="27" t="s">
        <v>34</v>
      </c>
      <c r="BG8" s="27" t="s">
        <v>26</v>
      </c>
      <c r="BH8" s="27" t="s">
        <v>34</v>
      </c>
      <c r="BI8" s="27" t="s">
        <v>34</v>
      </c>
      <c r="BJ8" s="28" t="s">
        <v>34</v>
      </c>
      <c r="BK8" s="28" t="s">
        <v>34</v>
      </c>
      <c r="BL8" s="28" t="s">
        <v>34</v>
      </c>
      <c r="BM8" s="28" t="s">
        <v>34</v>
      </c>
      <c r="BN8" s="27" t="s">
        <v>34</v>
      </c>
      <c r="BO8" s="27" t="s">
        <v>26</v>
      </c>
      <c r="BP8" s="27" t="s">
        <v>34</v>
      </c>
      <c r="BQ8" s="27" t="s">
        <v>34</v>
      </c>
      <c r="BR8" s="28" t="s">
        <v>34</v>
      </c>
      <c r="BS8" s="28" t="s">
        <v>34</v>
      </c>
      <c r="BT8" s="28" t="s">
        <v>34</v>
      </c>
      <c r="BU8" s="28" t="s">
        <v>34</v>
      </c>
      <c r="BV8" s="29" t="s">
        <v>54</v>
      </c>
      <c r="BW8" s="27" t="s">
        <v>34</v>
      </c>
      <c r="BX8" s="27" t="s">
        <v>26</v>
      </c>
      <c r="BY8" s="27" t="s">
        <v>34</v>
      </c>
      <c r="BZ8" s="27" t="s">
        <v>34</v>
      </c>
      <c r="CA8" s="28" t="s">
        <v>34</v>
      </c>
      <c r="CB8" s="28" t="s">
        <v>34</v>
      </c>
      <c r="CC8" s="28" t="s">
        <v>34</v>
      </c>
      <c r="CD8" s="28" t="s">
        <v>34</v>
      </c>
      <c r="CE8" s="27" t="s">
        <v>34</v>
      </c>
      <c r="CF8" s="27" t="s">
        <v>34</v>
      </c>
      <c r="CG8" s="27" t="s">
        <v>34</v>
      </c>
      <c r="CH8" s="27" t="s">
        <v>34</v>
      </c>
      <c r="CI8" s="28" t="s">
        <v>34</v>
      </c>
      <c r="CJ8" s="28" t="s">
        <v>34</v>
      </c>
      <c r="CK8" s="28" t="s">
        <v>34</v>
      </c>
      <c r="CL8" s="28" t="s">
        <v>34</v>
      </c>
      <c r="CM8" s="27" t="s">
        <v>34</v>
      </c>
      <c r="CN8" s="27" t="s">
        <v>26</v>
      </c>
      <c r="CO8" s="27" t="s">
        <v>34</v>
      </c>
      <c r="CP8" s="27" t="s">
        <v>34</v>
      </c>
      <c r="CQ8" s="28" t="s">
        <v>33</v>
      </c>
      <c r="CR8" s="28" t="s">
        <v>33</v>
      </c>
      <c r="CS8" s="28" t="s">
        <v>33</v>
      </c>
      <c r="CT8" s="28" t="s">
        <v>33</v>
      </c>
      <c r="CU8" s="27" t="s">
        <v>33</v>
      </c>
      <c r="CV8" s="27" t="s">
        <v>26</v>
      </c>
      <c r="CW8" s="27" t="s">
        <v>33</v>
      </c>
      <c r="CX8" s="27" t="s">
        <v>33</v>
      </c>
      <c r="CY8" s="28" t="s">
        <v>32</v>
      </c>
      <c r="CZ8" s="28" t="s">
        <v>32</v>
      </c>
      <c r="DA8" s="28" t="s">
        <v>32</v>
      </c>
      <c r="DB8" s="28" t="s">
        <v>32</v>
      </c>
      <c r="DC8" s="27" t="s">
        <v>32</v>
      </c>
      <c r="DD8" s="27" t="s">
        <v>26</v>
      </c>
      <c r="DE8" s="27" t="s">
        <v>32</v>
      </c>
      <c r="DF8" s="27" t="s">
        <v>32</v>
      </c>
      <c r="DG8" s="28" t="s">
        <v>32</v>
      </c>
      <c r="DH8" s="28" t="s">
        <v>26</v>
      </c>
      <c r="DI8" s="28" t="s">
        <v>32</v>
      </c>
      <c r="DJ8" s="28" t="s">
        <v>32</v>
      </c>
      <c r="DK8" s="27" t="s">
        <v>32</v>
      </c>
      <c r="DL8" s="27" t="s">
        <v>26</v>
      </c>
      <c r="DM8" s="27" t="s">
        <v>32</v>
      </c>
      <c r="DN8" s="27" t="s">
        <v>32</v>
      </c>
      <c r="DO8" s="28" t="s">
        <v>32</v>
      </c>
      <c r="DP8" s="28" t="s">
        <v>26</v>
      </c>
      <c r="DQ8" s="28" t="s">
        <v>32</v>
      </c>
      <c r="DR8" s="28" t="s">
        <v>32</v>
      </c>
      <c r="DS8" s="27" t="s">
        <v>32</v>
      </c>
      <c r="DT8" s="27" t="s">
        <v>26</v>
      </c>
      <c r="DU8" s="27" t="s">
        <v>32</v>
      </c>
      <c r="DV8" s="27" t="s">
        <v>32</v>
      </c>
      <c r="DW8" s="28" t="s">
        <v>31</v>
      </c>
      <c r="DX8" s="28" t="s">
        <v>31</v>
      </c>
      <c r="DY8" s="28" t="s">
        <v>31</v>
      </c>
      <c r="DZ8" s="28" t="s">
        <v>31</v>
      </c>
      <c r="EA8" s="27" t="s">
        <v>31</v>
      </c>
      <c r="EB8" s="27" t="s">
        <v>26</v>
      </c>
      <c r="EC8" s="27" t="s">
        <v>31</v>
      </c>
      <c r="ED8" s="27" t="s">
        <v>31</v>
      </c>
      <c r="EE8" s="28" t="s">
        <v>30</v>
      </c>
      <c r="EF8" s="28" t="s">
        <v>26</v>
      </c>
      <c r="EG8" s="28" t="s">
        <v>30</v>
      </c>
      <c r="EH8" s="28" t="s">
        <v>30</v>
      </c>
      <c r="EI8" s="27" t="s">
        <v>30</v>
      </c>
      <c r="EJ8" s="27" t="s">
        <v>26</v>
      </c>
      <c r="EK8" s="27" t="s">
        <v>30</v>
      </c>
      <c r="EL8" s="27" t="s">
        <v>30</v>
      </c>
      <c r="EM8" s="28" t="s">
        <v>30</v>
      </c>
      <c r="EN8" s="28" t="s">
        <v>26</v>
      </c>
      <c r="EO8" s="28" t="s">
        <v>30</v>
      </c>
      <c r="EP8" s="28" t="s">
        <v>30</v>
      </c>
      <c r="EQ8" s="27" t="s">
        <v>29</v>
      </c>
      <c r="ER8" s="27" t="s">
        <v>26</v>
      </c>
      <c r="ES8" s="27" t="s">
        <v>29</v>
      </c>
      <c r="ET8" s="27" t="s">
        <v>29</v>
      </c>
      <c r="EU8" s="28" t="s">
        <v>29</v>
      </c>
      <c r="EV8" s="28" t="s">
        <v>26</v>
      </c>
      <c r="EW8" s="28" t="s">
        <v>29</v>
      </c>
      <c r="EX8" s="28" t="s">
        <v>29</v>
      </c>
      <c r="EY8" s="27"/>
      <c r="EZ8" s="27" t="s">
        <v>29</v>
      </c>
      <c r="FA8" s="27" t="s">
        <v>26</v>
      </c>
      <c r="FB8" s="27" t="s">
        <v>29</v>
      </c>
      <c r="FC8" s="27" t="s">
        <v>29</v>
      </c>
      <c r="FD8" s="28" t="s">
        <v>29</v>
      </c>
      <c r="FE8" s="28" t="s">
        <v>26</v>
      </c>
      <c r="FF8" s="28" t="s">
        <v>29</v>
      </c>
      <c r="FG8" s="28" t="s">
        <v>29</v>
      </c>
      <c r="FH8" s="27" t="s">
        <v>28</v>
      </c>
      <c r="FI8" s="27" t="s">
        <v>26</v>
      </c>
      <c r="FJ8" s="27" t="s">
        <v>28</v>
      </c>
      <c r="FK8" s="27" t="s">
        <v>28</v>
      </c>
      <c r="FL8" s="28" t="s">
        <v>28</v>
      </c>
      <c r="FM8" s="28" t="s">
        <v>26</v>
      </c>
      <c r="FN8" s="28" t="s">
        <v>28</v>
      </c>
      <c r="FO8" s="28" t="s">
        <v>28</v>
      </c>
      <c r="FP8" s="27" t="s">
        <v>37</v>
      </c>
      <c r="FQ8" s="27" t="s">
        <v>37</v>
      </c>
      <c r="FR8" s="27" t="s">
        <v>37</v>
      </c>
      <c r="FS8" s="27" t="s">
        <v>37</v>
      </c>
      <c r="FT8" s="28" t="s">
        <v>55</v>
      </c>
      <c r="FU8" s="28" t="s">
        <v>26</v>
      </c>
      <c r="FV8" s="28" t="s">
        <v>55</v>
      </c>
      <c r="FW8" s="28" t="s">
        <v>55</v>
      </c>
      <c r="FX8" s="27" t="s">
        <v>55</v>
      </c>
      <c r="FY8" s="27" t="s">
        <v>26</v>
      </c>
      <c r="FZ8" s="27" t="s">
        <v>55</v>
      </c>
      <c r="GA8" s="27" t="s">
        <v>55</v>
      </c>
      <c r="GB8" s="28" t="s">
        <v>55</v>
      </c>
      <c r="GC8" s="28" t="s">
        <v>55</v>
      </c>
      <c r="GD8" s="28" t="s">
        <v>55</v>
      </c>
      <c r="GE8" s="28" t="s">
        <v>55</v>
      </c>
      <c r="GF8" s="27" t="s">
        <v>55</v>
      </c>
      <c r="GG8" s="27" t="s">
        <v>26</v>
      </c>
      <c r="GH8" s="27" t="s">
        <v>55</v>
      </c>
      <c r="GI8" s="27" t="s">
        <v>55</v>
      </c>
      <c r="GJ8" s="28" t="s">
        <v>55</v>
      </c>
      <c r="GK8" s="28" t="s">
        <v>26</v>
      </c>
      <c r="GL8" s="28" t="s">
        <v>55</v>
      </c>
      <c r="GM8" s="28" t="s">
        <v>55</v>
      </c>
      <c r="GN8" s="27" t="s">
        <v>35</v>
      </c>
      <c r="GO8" s="27" t="s">
        <v>26</v>
      </c>
      <c r="GP8" s="27" t="s">
        <v>35</v>
      </c>
      <c r="GQ8" s="27" t="s">
        <v>35</v>
      </c>
      <c r="GR8" s="28" t="s">
        <v>35</v>
      </c>
      <c r="GS8" s="28" t="s">
        <v>26</v>
      </c>
      <c r="GT8" s="28" t="s">
        <v>35</v>
      </c>
      <c r="GU8" s="28" t="s">
        <v>35</v>
      </c>
      <c r="GV8" s="27" t="s">
        <v>35</v>
      </c>
      <c r="GW8" s="27" t="s">
        <v>26</v>
      </c>
      <c r="GX8" s="27" t="s">
        <v>35</v>
      </c>
      <c r="GY8" s="27" t="s">
        <v>35</v>
      </c>
      <c r="GZ8" s="28" t="s">
        <v>35</v>
      </c>
      <c r="HA8" s="28" t="s">
        <v>26</v>
      </c>
      <c r="HB8" s="28" t="s">
        <v>35</v>
      </c>
      <c r="HC8" s="28" t="s">
        <v>35</v>
      </c>
      <c r="HD8" s="27" t="s">
        <v>22</v>
      </c>
      <c r="HE8" s="27" t="s">
        <v>26</v>
      </c>
      <c r="HF8" s="27" t="s">
        <v>22</v>
      </c>
      <c r="HG8" s="27" t="s">
        <v>22</v>
      </c>
      <c r="HH8" s="28" t="s">
        <v>22</v>
      </c>
      <c r="HI8" s="28" t="s">
        <v>22</v>
      </c>
      <c r="HJ8" s="28" t="s">
        <v>22</v>
      </c>
      <c r="HK8" s="28" t="s">
        <v>22</v>
      </c>
      <c r="HL8" s="27" t="s">
        <v>22</v>
      </c>
      <c r="HM8" s="27" t="s">
        <v>22</v>
      </c>
      <c r="HN8" s="27" t="s">
        <v>22</v>
      </c>
      <c r="HO8" s="27" t="s">
        <v>22</v>
      </c>
      <c r="HP8" s="28"/>
      <c r="HQ8" s="28"/>
      <c r="HR8" s="28"/>
      <c r="HS8" s="28"/>
      <c r="HT8" s="27"/>
      <c r="HU8" s="27"/>
      <c r="HV8" s="27"/>
      <c r="HW8" s="27"/>
      <c r="HX8" s="28"/>
      <c r="HY8" s="28"/>
      <c r="HZ8" s="28"/>
      <c r="IA8" s="28"/>
      <c r="IB8" s="27"/>
      <c r="IC8" s="27"/>
      <c r="ID8" s="27"/>
      <c r="IE8" s="27"/>
      <c r="IF8" s="28"/>
      <c r="IG8" s="28"/>
      <c r="IH8" s="28"/>
      <c r="II8" s="28"/>
      <c r="IJ8" s="27"/>
      <c r="IK8" s="27"/>
      <c r="IL8" s="27"/>
      <c r="IM8" s="27"/>
      <c r="IN8" s="28"/>
      <c r="IO8" s="28"/>
      <c r="IP8" s="28"/>
      <c r="IQ8" s="28"/>
      <c r="IR8" s="27"/>
      <c r="IS8" s="27"/>
      <c r="IT8" s="27"/>
      <c r="IU8" s="27"/>
      <c r="IV8" s="28"/>
      <c r="IW8" s="28"/>
      <c r="IX8" s="28"/>
      <c r="IY8" s="28"/>
      <c r="IZ8" s="27"/>
      <c r="JA8" s="27"/>
      <c r="JB8" s="27"/>
      <c r="JC8" s="27"/>
      <c r="JD8" s="28"/>
      <c r="JE8" s="28"/>
      <c r="JF8" s="28"/>
      <c r="JG8" s="28"/>
      <c r="JH8" s="27"/>
      <c r="JI8" s="27"/>
      <c r="JJ8" s="27"/>
      <c r="JK8" s="27"/>
      <c r="JL8" s="28"/>
      <c r="JM8" s="28"/>
      <c r="JN8" s="28"/>
      <c r="JO8" s="28"/>
      <c r="JP8" s="27"/>
      <c r="JQ8" s="27"/>
      <c r="JR8" s="27"/>
      <c r="JS8" s="27"/>
      <c r="JT8" s="28"/>
      <c r="JU8" s="28"/>
      <c r="JV8" s="28"/>
      <c r="JW8" s="28"/>
      <c r="JX8" s="27"/>
      <c r="JY8" s="27"/>
      <c r="JZ8" s="27"/>
      <c r="KA8" s="27"/>
      <c r="KB8" s="28"/>
      <c r="KC8" s="28"/>
      <c r="KD8" s="28"/>
      <c r="KE8" s="28"/>
      <c r="KF8" s="27"/>
      <c r="KG8" s="27"/>
      <c r="KH8" s="27"/>
      <c r="KI8" s="27"/>
      <c r="KJ8" s="28"/>
      <c r="KK8" s="28"/>
      <c r="KL8" s="28"/>
      <c r="KM8" s="28"/>
      <c r="KN8" s="27"/>
      <c r="KO8" s="27"/>
      <c r="KP8" s="27"/>
      <c r="KQ8" s="27"/>
      <c r="KR8" s="28"/>
      <c r="KS8" s="28"/>
      <c r="KT8" s="28"/>
      <c r="KU8" s="28"/>
      <c r="KV8" s="27"/>
      <c r="KW8" s="27"/>
      <c r="KX8" s="27"/>
      <c r="KY8" s="27"/>
      <c r="KZ8" s="28"/>
      <c r="LA8" s="28"/>
      <c r="LB8" s="28"/>
      <c r="LC8" s="28"/>
      <c r="LD8" s="27"/>
      <c r="LE8" s="27"/>
      <c r="LF8" s="27"/>
      <c r="LG8" s="27"/>
      <c r="LH8" s="28"/>
      <c r="LI8" s="28"/>
      <c r="LJ8" s="28"/>
      <c r="LK8" s="28"/>
      <c r="LL8" s="27"/>
      <c r="LM8" s="27"/>
      <c r="LN8" s="27"/>
      <c r="LO8" s="27"/>
      <c r="LP8" s="28"/>
      <c r="LQ8" s="28"/>
      <c r="LR8" s="28"/>
      <c r="LS8" s="28"/>
      <c r="LT8" s="27"/>
      <c r="LU8" s="27"/>
      <c r="LV8" s="27"/>
      <c r="LW8" s="27"/>
      <c r="LX8" s="28"/>
      <c r="LY8" s="28"/>
      <c r="LZ8" s="28"/>
      <c r="MA8" s="28"/>
      <c r="MB8" s="27"/>
      <c r="MC8" s="27"/>
      <c r="MD8" s="27"/>
      <c r="ME8" s="27"/>
      <c r="MF8" s="28"/>
      <c r="MG8" s="28"/>
      <c r="MH8" s="28"/>
      <c r="MI8" s="28"/>
      <c r="MJ8" s="27"/>
      <c r="MK8" s="27"/>
      <c r="ML8" s="27"/>
      <c r="MM8" s="27"/>
      <c r="MN8" s="28"/>
      <c r="MO8" s="28"/>
      <c r="MP8" s="28"/>
      <c r="MQ8" s="28"/>
      <c r="MR8" s="27"/>
      <c r="MS8" s="27"/>
      <c r="MT8" s="27"/>
      <c r="MU8" s="27"/>
      <c r="MV8" s="28"/>
      <c r="MW8" s="28"/>
      <c r="MX8" s="28"/>
      <c r="MY8" s="28"/>
      <c r="MZ8" s="27"/>
      <c r="NA8" s="27"/>
      <c r="NB8" s="27"/>
      <c r="NC8" s="27"/>
      <c r="ND8" s="28"/>
      <c r="NE8" s="28"/>
      <c r="NF8" s="28"/>
      <c r="NG8" s="28"/>
      <c r="NH8" s="27"/>
      <c r="NI8" s="27"/>
      <c r="NJ8" s="27"/>
      <c r="NK8" s="27"/>
      <c r="NL8" s="28"/>
      <c r="NM8" s="28"/>
      <c r="NN8" s="28"/>
      <c r="NO8" s="28"/>
      <c r="NP8" s="27"/>
      <c r="NQ8" s="27"/>
      <c r="NR8" s="27"/>
      <c r="NS8" s="27"/>
      <c r="NT8" s="28"/>
      <c r="NU8" s="28"/>
      <c r="NV8" s="28"/>
      <c r="NW8" s="28"/>
      <c r="NX8" s="27"/>
      <c r="NY8" s="27"/>
      <c r="NZ8" s="27"/>
      <c r="OA8" s="27"/>
      <c r="OB8" s="28"/>
      <c r="OC8" s="28"/>
      <c r="OD8" s="28"/>
      <c r="OE8" s="28"/>
      <c r="OF8" s="27"/>
      <c r="OG8" s="27"/>
      <c r="OH8" s="27"/>
      <c r="OI8" s="27"/>
      <c r="OJ8" s="28"/>
      <c r="OK8" s="28"/>
      <c r="OL8" s="28"/>
      <c r="OM8" s="28"/>
      <c r="ON8" s="27"/>
      <c r="OO8" s="27"/>
      <c r="OP8" s="27"/>
      <c r="OQ8" s="27"/>
      <c r="OR8" s="28"/>
      <c r="OS8" s="28"/>
      <c r="OT8" s="28"/>
      <c r="OU8" s="28"/>
      <c r="OV8" s="27"/>
      <c r="OW8" s="27"/>
      <c r="OX8" s="27"/>
      <c r="OY8" s="27"/>
      <c r="OZ8" s="28"/>
      <c r="PA8" s="28"/>
      <c r="PB8" s="28"/>
      <c r="PC8" s="28"/>
      <c r="PD8" s="27"/>
      <c r="PE8" s="27"/>
      <c r="PF8" s="27"/>
      <c r="PG8" s="27"/>
    </row>
    <row r="9" spans="1:423" ht="13.2">
      <c r="A9" s="21">
        <v>2</v>
      </c>
      <c r="B9" s="30">
        <v>354114</v>
      </c>
      <c r="C9" s="126" t="s">
        <v>140</v>
      </c>
      <c r="D9" s="23" t="s">
        <v>56</v>
      </c>
      <c r="E9" s="23" t="str">
        <f t="shared" ref="E9:Z9" si="7">IF(COUNTIF($AH9:$UG9,E$7)=0,"",COUNTIF($AH9:$UG9,E$7))</f>
        <v/>
      </c>
      <c r="F9" s="23" t="str">
        <f t="shared" si="7"/>
        <v/>
      </c>
      <c r="G9" s="23">
        <f t="shared" si="7"/>
        <v>7</v>
      </c>
      <c r="H9" s="23" t="str">
        <f t="shared" si="7"/>
        <v/>
      </c>
      <c r="I9" s="23" t="str">
        <f t="shared" si="7"/>
        <v/>
      </c>
      <c r="J9" s="23" t="str">
        <f t="shared" si="7"/>
        <v/>
      </c>
      <c r="K9" s="23">
        <f t="shared" si="7"/>
        <v>28</v>
      </c>
      <c r="L9" s="23" t="str">
        <f t="shared" si="7"/>
        <v/>
      </c>
      <c r="M9" s="23">
        <f t="shared" si="7"/>
        <v>6</v>
      </c>
      <c r="N9" s="23">
        <f t="shared" si="7"/>
        <v>11</v>
      </c>
      <c r="O9" s="23">
        <f t="shared" si="7"/>
        <v>9</v>
      </c>
      <c r="P9" s="23">
        <f t="shared" si="7"/>
        <v>7</v>
      </c>
      <c r="Q9" s="23">
        <f t="shared" si="7"/>
        <v>20</v>
      </c>
      <c r="R9" s="23">
        <f t="shared" si="7"/>
        <v>7</v>
      </c>
      <c r="S9" s="23">
        <f t="shared" si="7"/>
        <v>42</v>
      </c>
      <c r="T9" s="23">
        <f t="shared" si="7"/>
        <v>9</v>
      </c>
      <c r="U9" s="23">
        <f t="shared" si="7"/>
        <v>1</v>
      </c>
      <c r="V9" s="23">
        <f t="shared" si="7"/>
        <v>25</v>
      </c>
      <c r="W9" s="23" t="str">
        <f t="shared" si="7"/>
        <v/>
      </c>
      <c r="X9" s="23" t="str">
        <f t="shared" si="7"/>
        <v/>
      </c>
      <c r="Y9" s="23" t="str">
        <f t="shared" si="7"/>
        <v/>
      </c>
      <c r="Z9" s="23" t="str">
        <f t="shared" si="7"/>
        <v/>
      </c>
      <c r="AA9" s="23" t="str">
        <f t="shared" si="1"/>
        <v>Yes</v>
      </c>
      <c r="AB9" s="23">
        <f t="shared" si="2"/>
        <v>0</v>
      </c>
      <c r="AC9" s="23">
        <f t="shared" si="3"/>
        <v>172</v>
      </c>
      <c r="AD9" s="23">
        <f t="shared" si="4"/>
        <v>147</v>
      </c>
      <c r="AE9" s="24">
        <f t="shared" ref="AE9:AE19" si="8">IF(COUNTA(AH9:UI9)=0,"",IF(COUNTA(AH9:UI9)=0,0,AG57))</f>
        <v>41</v>
      </c>
      <c r="AF9" s="25">
        <f t="shared" si="5"/>
        <v>1.3553719008264462</v>
      </c>
      <c r="AG9" s="26">
        <f t="shared" si="6"/>
        <v>0.85465116279069764</v>
      </c>
      <c r="AH9" s="27" t="s">
        <v>34</v>
      </c>
      <c r="AI9" s="27" t="s">
        <v>34</v>
      </c>
      <c r="AJ9" s="27" t="s">
        <v>34</v>
      </c>
      <c r="AK9" s="27" t="s">
        <v>34</v>
      </c>
      <c r="AL9" s="31" t="s">
        <v>34</v>
      </c>
      <c r="AM9" s="31" t="s">
        <v>34</v>
      </c>
      <c r="AN9" s="31" t="s">
        <v>34</v>
      </c>
      <c r="AO9" s="31" t="s">
        <v>34</v>
      </c>
      <c r="AP9" s="32" t="s">
        <v>34</v>
      </c>
      <c r="AQ9" s="32" t="s">
        <v>36</v>
      </c>
      <c r="AR9" s="32" t="s">
        <v>34</v>
      </c>
      <c r="AS9" s="27" t="s">
        <v>34</v>
      </c>
      <c r="AT9" s="31" t="s">
        <v>37</v>
      </c>
      <c r="AU9" s="31" t="s">
        <v>37</v>
      </c>
      <c r="AV9" s="31" t="s">
        <v>37</v>
      </c>
      <c r="AW9" s="31" t="s">
        <v>37</v>
      </c>
      <c r="AX9" s="27" t="s">
        <v>34</v>
      </c>
      <c r="AY9" s="27" t="s">
        <v>26</v>
      </c>
      <c r="AZ9" s="27" t="s">
        <v>34</v>
      </c>
      <c r="BA9" s="27" t="s">
        <v>34</v>
      </c>
      <c r="BB9" s="28" t="s">
        <v>34</v>
      </c>
      <c r="BC9" s="28" t="s">
        <v>34</v>
      </c>
      <c r="BD9" s="28" t="s">
        <v>34</v>
      </c>
      <c r="BE9" s="28" t="s">
        <v>34</v>
      </c>
      <c r="BF9" s="27" t="s">
        <v>34</v>
      </c>
      <c r="BG9" s="27" t="s">
        <v>26</v>
      </c>
      <c r="BH9" s="27" t="s">
        <v>34</v>
      </c>
      <c r="BI9" s="27" t="s">
        <v>34</v>
      </c>
      <c r="BJ9" s="31" t="s">
        <v>37</v>
      </c>
      <c r="BK9" s="31" t="s">
        <v>37</v>
      </c>
      <c r="BL9" s="31" t="s">
        <v>37</v>
      </c>
      <c r="BM9" s="31" t="s">
        <v>37</v>
      </c>
      <c r="BN9" s="27" t="s">
        <v>34</v>
      </c>
      <c r="BO9" s="27" t="s">
        <v>26</v>
      </c>
      <c r="BP9" s="27" t="s">
        <v>34</v>
      </c>
      <c r="BQ9" s="27" t="s">
        <v>34</v>
      </c>
      <c r="BR9" s="28" t="s">
        <v>34</v>
      </c>
      <c r="BS9" s="28" t="s">
        <v>34</v>
      </c>
      <c r="BT9" s="28" t="s">
        <v>34</v>
      </c>
      <c r="BU9" s="28" t="s">
        <v>34</v>
      </c>
      <c r="BV9" s="29" t="s">
        <v>54</v>
      </c>
      <c r="BW9" s="27" t="s">
        <v>34</v>
      </c>
      <c r="BX9" s="27" t="s">
        <v>26</v>
      </c>
      <c r="BY9" s="27" t="s">
        <v>34</v>
      </c>
      <c r="BZ9" s="27" t="s">
        <v>34</v>
      </c>
      <c r="CA9" s="31" t="s">
        <v>34</v>
      </c>
      <c r="CB9" s="28" t="s">
        <v>34</v>
      </c>
      <c r="CC9" s="28" t="s">
        <v>34</v>
      </c>
      <c r="CD9" s="28" t="s">
        <v>34</v>
      </c>
      <c r="CE9" s="27" t="s">
        <v>34</v>
      </c>
      <c r="CF9" s="27" t="s">
        <v>34</v>
      </c>
      <c r="CG9" s="27" t="s">
        <v>34</v>
      </c>
      <c r="CH9" s="27" t="s">
        <v>34</v>
      </c>
      <c r="CI9" s="28" t="s">
        <v>37</v>
      </c>
      <c r="CJ9" s="28" t="s">
        <v>37</v>
      </c>
      <c r="CK9" s="28" t="s">
        <v>37</v>
      </c>
      <c r="CL9" s="28" t="s">
        <v>37</v>
      </c>
      <c r="CM9" s="32" t="s">
        <v>34</v>
      </c>
      <c r="CN9" s="27" t="s">
        <v>26</v>
      </c>
      <c r="CO9" s="27" t="s">
        <v>34</v>
      </c>
      <c r="CP9" s="27" t="s">
        <v>34</v>
      </c>
      <c r="CQ9" s="28" t="s">
        <v>33</v>
      </c>
      <c r="CR9" s="28" t="s">
        <v>33</v>
      </c>
      <c r="CS9" s="28" t="s">
        <v>33</v>
      </c>
      <c r="CT9" s="28" t="s">
        <v>33</v>
      </c>
      <c r="CU9" s="27" t="s">
        <v>33</v>
      </c>
      <c r="CV9" s="27" t="s">
        <v>26</v>
      </c>
      <c r="CW9" s="27" t="s">
        <v>33</v>
      </c>
      <c r="CX9" s="27" t="s">
        <v>33</v>
      </c>
      <c r="CY9" s="28" t="s">
        <v>32</v>
      </c>
      <c r="CZ9" s="28" t="s">
        <v>32</v>
      </c>
      <c r="DA9" s="28" t="s">
        <v>32</v>
      </c>
      <c r="DB9" s="28" t="s">
        <v>32</v>
      </c>
      <c r="DC9" s="32" t="s">
        <v>32</v>
      </c>
      <c r="DD9" s="27" t="s">
        <v>26</v>
      </c>
      <c r="DE9" s="27" t="s">
        <v>32</v>
      </c>
      <c r="DF9" s="27" t="s">
        <v>32</v>
      </c>
      <c r="DG9" s="28" t="s">
        <v>32</v>
      </c>
      <c r="DH9" s="28" t="s">
        <v>26</v>
      </c>
      <c r="DI9" s="28" t="s">
        <v>32</v>
      </c>
      <c r="DJ9" s="28" t="s">
        <v>32</v>
      </c>
      <c r="DK9" s="27" t="s">
        <v>32</v>
      </c>
      <c r="DL9" s="27" t="s">
        <v>26</v>
      </c>
      <c r="DM9" s="27" t="s">
        <v>32</v>
      </c>
      <c r="DN9" s="27" t="s">
        <v>32</v>
      </c>
      <c r="DO9" s="28" t="s">
        <v>32</v>
      </c>
      <c r="DP9" s="28" t="s">
        <v>32</v>
      </c>
      <c r="DQ9" s="28" t="s">
        <v>32</v>
      </c>
      <c r="DR9" s="28" t="s">
        <v>32</v>
      </c>
      <c r="DS9" s="27" t="s">
        <v>32</v>
      </c>
      <c r="DT9" s="27" t="s">
        <v>26</v>
      </c>
      <c r="DU9" s="27" t="s">
        <v>32</v>
      </c>
      <c r="DV9" s="27" t="s">
        <v>32</v>
      </c>
      <c r="DW9" s="28" t="s">
        <v>31</v>
      </c>
      <c r="DX9" s="28" t="s">
        <v>31</v>
      </c>
      <c r="DY9" s="28" t="s">
        <v>31</v>
      </c>
      <c r="DZ9" s="28" t="s">
        <v>31</v>
      </c>
      <c r="EA9" s="27" t="s">
        <v>31</v>
      </c>
      <c r="EB9" s="27" t="s">
        <v>26</v>
      </c>
      <c r="EC9" s="27" t="s">
        <v>31</v>
      </c>
      <c r="ED9" s="27" t="s">
        <v>31</v>
      </c>
      <c r="EE9" s="28" t="s">
        <v>30</v>
      </c>
      <c r="EF9" s="28" t="s">
        <v>26</v>
      </c>
      <c r="EG9" s="28" t="s">
        <v>30</v>
      </c>
      <c r="EH9" s="28" t="s">
        <v>30</v>
      </c>
      <c r="EI9" s="27" t="s">
        <v>30</v>
      </c>
      <c r="EJ9" s="27" t="s">
        <v>26</v>
      </c>
      <c r="EK9" s="27" t="s">
        <v>30</v>
      </c>
      <c r="EL9" s="27" t="s">
        <v>30</v>
      </c>
      <c r="EM9" s="28" t="s">
        <v>30</v>
      </c>
      <c r="EN9" s="28" t="s">
        <v>26</v>
      </c>
      <c r="EO9" s="28" t="s">
        <v>30</v>
      </c>
      <c r="EP9" s="28" t="s">
        <v>30</v>
      </c>
      <c r="EQ9" s="27" t="s">
        <v>29</v>
      </c>
      <c r="ER9" s="27" t="s">
        <v>26</v>
      </c>
      <c r="ES9" s="27" t="s">
        <v>29</v>
      </c>
      <c r="ET9" s="27" t="s">
        <v>29</v>
      </c>
      <c r="EU9" s="31" t="s">
        <v>37</v>
      </c>
      <c r="EV9" s="28" t="s">
        <v>26</v>
      </c>
      <c r="EW9" s="28" t="s">
        <v>29</v>
      </c>
      <c r="EX9" s="28" t="s">
        <v>29</v>
      </c>
      <c r="EY9" s="27"/>
      <c r="EZ9" s="27" t="s">
        <v>29</v>
      </c>
      <c r="FA9" s="27" t="s">
        <v>26</v>
      </c>
      <c r="FB9" s="27" t="s">
        <v>29</v>
      </c>
      <c r="FC9" s="27" t="s">
        <v>29</v>
      </c>
      <c r="FD9" s="28" t="s">
        <v>29</v>
      </c>
      <c r="FE9" s="28" t="s">
        <v>26</v>
      </c>
      <c r="FF9" s="28" t="s">
        <v>29</v>
      </c>
      <c r="FG9" s="28" t="s">
        <v>29</v>
      </c>
      <c r="FH9" s="27" t="s">
        <v>28</v>
      </c>
      <c r="FI9" s="27" t="s">
        <v>26</v>
      </c>
      <c r="FJ9" s="27" t="s">
        <v>28</v>
      </c>
      <c r="FK9" s="27" t="s">
        <v>28</v>
      </c>
      <c r="FL9" s="28" t="s">
        <v>28</v>
      </c>
      <c r="FM9" s="28" t="s">
        <v>26</v>
      </c>
      <c r="FN9" s="28" t="s">
        <v>28</v>
      </c>
      <c r="FO9" s="28" t="s">
        <v>28</v>
      </c>
      <c r="FP9" s="27" t="s">
        <v>37</v>
      </c>
      <c r="FQ9" s="27" t="s">
        <v>37</v>
      </c>
      <c r="FR9" s="27" t="s">
        <v>37</v>
      </c>
      <c r="FS9" s="27" t="s">
        <v>37</v>
      </c>
      <c r="FT9" s="28" t="s">
        <v>55</v>
      </c>
      <c r="FU9" s="28" t="s">
        <v>26</v>
      </c>
      <c r="FV9" s="28" t="s">
        <v>55</v>
      </c>
      <c r="FW9" s="28" t="s">
        <v>55</v>
      </c>
      <c r="FX9" s="27" t="s">
        <v>55</v>
      </c>
      <c r="FY9" s="27" t="s">
        <v>26</v>
      </c>
      <c r="FZ9" s="27" t="s">
        <v>55</v>
      </c>
      <c r="GA9" s="27" t="s">
        <v>55</v>
      </c>
      <c r="GB9" s="28" t="s">
        <v>55</v>
      </c>
      <c r="GC9" s="28" t="s">
        <v>55</v>
      </c>
      <c r="GD9" s="28" t="s">
        <v>55</v>
      </c>
      <c r="GE9" s="28" t="s">
        <v>55</v>
      </c>
      <c r="GF9" s="27" t="s">
        <v>55</v>
      </c>
      <c r="GG9" s="27" t="s">
        <v>26</v>
      </c>
      <c r="GH9" s="27" t="s">
        <v>55</v>
      </c>
      <c r="GI9" s="27" t="s">
        <v>55</v>
      </c>
      <c r="GJ9" s="28" t="s">
        <v>55</v>
      </c>
      <c r="GK9" s="28" t="s">
        <v>26</v>
      </c>
      <c r="GL9" s="28" t="s">
        <v>55</v>
      </c>
      <c r="GM9" s="28" t="s">
        <v>55</v>
      </c>
      <c r="GN9" s="27" t="s">
        <v>35</v>
      </c>
      <c r="GO9" s="27" t="s">
        <v>26</v>
      </c>
      <c r="GP9" s="27" t="s">
        <v>35</v>
      </c>
      <c r="GQ9" s="27" t="s">
        <v>35</v>
      </c>
      <c r="GR9" s="28" t="s">
        <v>37</v>
      </c>
      <c r="GS9" s="28" t="s">
        <v>37</v>
      </c>
      <c r="GT9" s="28" t="s">
        <v>37</v>
      </c>
      <c r="GU9" s="28" t="s">
        <v>37</v>
      </c>
      <c r="GV9" s="27" t="s">
        <v>35</v>
      </c>
      <c r="GW9" s="27" t="s">
        <v>26</v>
      </c>
      <c r="GX9" s="27" t="s">
        <v>35</v>
      </c>
      <c r="GY9" s="27" t="s">
        <v>35</v>
      </c>
      <c r="GZ9" s="28" t="s">
        <v>35</v>
      </c>
      <c r="HA9" s="28" t="s">
        <v>26</v>
      </c>
      <c r="HB9" s="28" t="s">
        <v>35</v>
      </c>
      <c r="HC9" s="28" t="s">
        <v>35</v>
      </c>
      <c r="HD9" s="27" t="s">
        <v>22</v>
      </c>
      <c r="HE9" s="27" t="s">
        <v>26</v>
      </c>
      <c r="HF9" s="27" t="s">
        <v>22</v>
      </c>
      <c r="HG9" s="27" t="s">
        <v>22</v>
      </c>
      <c r="HH9" s="28" t="s">
        <v>37</v>
      </c>
      <c r="HI9" s="28" t="s">
        <v>37</v>
      </c>
      <c r="HJ9" s="28" t="s">
        <v>37</v>
      </c>
      <c r="HK9" s="28" t="s">
        <v>37</v>
      </c>
      <c r="HL9" s="27" t="s">
        <v>22</v>
      </c>
      <c r="HM9" s="27" t="s">
        <v>22</v>
      </c>
      <c r="HN9" s="27" t="s">
        <v>22</v>
      </c>
      <c r="HO9" s="27" t="s">
        <v>22</v>
      </c>
      <c r="HP9" s="31"/>
      <c r="HQ9" s="31"/>
      <c r="HR9" s="31"/>
      <c r="HS9" s="31"/>
      <c r="HT9" s="32"/>
      <c r="HU9" s="32"/>
      <c r="HV9" s="32"/>
      <c r="HW9" s="32"/>
      <c r="HX9" s="31"/>
      <c r="HY9" s="31"/>
      <c r="HZ9" s="31"/>
      <c r="IA9" s="31"/>
      <c r="IB9" s="32"/>
      <c r="IC9" s="32"/>
      <c r="ID9" s="32"/>
      <c r="IE9" s="32"/>
      <c r="IF9" s="31"/>
      <c r="IG9" s="31"/>
      <c r="IH9" s="31"/>
      <c r="II9" s="31"/>
      <c r="IJ9" s="32"/>
      <c r="IK9" s="32"/>
      <c r="IL9" s="32"/>
      <c r="IM9" s="32"/>
      <c r="IN9" s="31"/>
      <c r="IO9" s="31"/>
      <c r="IP9" s="31"/>
      <c r="IQ9" s="31"/>
      <c r="IR9" s="32"/>
      <c r="IS9" s="32"/>
      <c r="IT9" s="32"/>
      <c r="IU9" s="32"/>
      <c r="IV9" s="31"/>
      <c r="IW9" s="31"/>
      <c r="IX9" s="31"/>
      <c r="IY9" s="31"/>
      <c r="IZ9" s="32"/>
      <c r="JA9" s="32"/>
      <c r="JB9" s="32"/>
      <c r="JC9" s="32"/>
      <c r="JD9" s="31"/>
      <c r="JE9" s="31"/>
      <c r="JF9" s="31"/>
      <c r="JG9" s="31"/>
      <c r="JH9" s="32"/>
      <c r="JI9" s="32"/>
      <c r="JJ9" s="32"/>
      <c r="JK9" s="32"/>
      <c r="JL9" s="31"/>
      <c r="JM9" s="31"/>
      <c r="JN9" s="31"/>
      <c r="JO9" s="31"/>
      <c r="JP9" s="32"/>
      <c r="JQ9" s="32"/>
      <c r="JR9" s="32"/>
      <c r="JS9" s="32"/>
      <c r="JT9" s="31"/>
      <c r="JU9" s="31"/>
      <c r="JV9" s="31"/>
      <c r="JW9" s="31"/>
      <c r="JX9" s="32"/>
      <c r="JY9" s="32"/>
      <c r="JZ9" s="32"/>
      <c r="KA9" s="32"/>
      <c r="KB9" s="31"/>
      <c r="KC9" s="31"/>
      <c r="KD9" s="31"/>
      <c r="KE9" s="31"/>
      <c r="KF9" s="32"/>
      <c r="KG9" s="32"/>
      <c r="KH9" s="32"/>
      <c r="KI9" s="32"/>
      <c r="KJ9" s="31"/>
      <c r="KK9" s="31"/>
      <c r="KL9" s="31"/>
      <c r="KM9" s="31"/>
      <c r="KN9" s="32"/>
      <c r="KO9" s="32"/>
      <c r="KP9" s="32"/>
      <c r="KQ9" s="32"/>
      <c r="KR9" s="31"/>
      <c r="KS9" s="31"/>
      <c r="KT9" s="31"/>
      <c r="KU9" s="31"/>
      <c r="KV9" s="32"/>
      <c r="KW9" s="32"/>
      <c r="KX9" s="32"/>
      <c r="KY9" s="32"/>
      <c r="KZ9" s="31"/>
      <c r="LA9" s="31"/>
      <c r="LB9" s="31"/>
      <c r="LC9" s="31"/>
      <c r="LD9" s="32"/>
      <c r="LE9" s="32"/>
      <c r="LF9" s="32"/>
      <c r="LG9" s="32"/>
      <c r="LH9" s="31"/>
      <c r="LI9" s="31"/>
      <c r="LJ9" s="31"/>
      <c r="LK9" s="31"/>
      <c r="LL9" s="32"/>
      <c r="LM9" s="32"/>
      <c r="LN9" s="32"/>
      <c r="LO9" s="32"/>
      <c r="LP9" s="31"/>
      <c r="LQ9" s="31"/>
      <c r="LR9" s="31"/>
      <c r="LS9" s="31"/>
      <c r="LT9" s="32"/>
      <c r="LU9" s="32"/>
      <c r="LV9" s="32"/>
      <c r="LW9" s="32"/>
      <c r="LX9" s="31"/>
      <c r="LY9" s="31"/>
      <c r="LZ9" s="31"/>
      <c r="MA9" s="31"/>
      <c r="MB9" s="32"/>
      <c r="MC9" s="32"/>
      <c r="MD9" s="32"/>
      <c r="ME9" s="32"/>
      <c r="MF9" s="31"/>
      <c r="MG9" s="31"/>
      <c r="MH9" s="31"/>
      <c r="MI9" s="31"/>
      <c r="MJ9" s="32"/>
      <c r="MK9" s="32"/>
      <c r="ML9" s="32"/>
      <c r="MM9" s="32"/>
      <c r="MN9" s="31"/>
      <c r="MO9" s="31"/>
      <c r="MP9" s="31"/>
      <c r="MQ9" s="31"/>
      <c r="MR9" s="32"/>
      <c r="MS9" s="32"/>
      <c r="MT9" s="32"/>
      <c r="MU9" s="32"/>
      <c r="MV9" s="31"/>
      <c r="MW9" s="31"/>
      <c r="MX9" s="31"/>
      <c r="MY9" s="31"/>
      <c r="MZ9" s="32"/>
      <c r="NA9" s="32"/>
      <c r="NB9" s="32"/>
      <c r="NC9" s="32"/>
      <c r="ND9" s="31"/>
      <c r="NE9" s="31"/>
      <c r="NF9" s="31"/>
      <c r="NG9" s="31"/>
      <c r="NH9" s="32"/>
      <c r="NI9" s="32"/>
      <c r="NJ9" s="32"/>
      <c r="NK9" s="32"/>
      <c r="NL9" s="31"/>
      <c r="NM9" s="31"/>
      <c r="NN9" s="31"/>
      <c r="NO9" s="31"/>
      <c r="NP9" s="32"/>
      <c r="NQ9" s="32"/>
      <c r="NR9" s="32"/>
      <c r="NS9" s="32"/>
      <c r="NT9" s="31"/>
      <c r="NU9" s="31"/>
      <c r="NV9" s="31"/>
      <c r="NW9" s="31"/>
      <c r="NX9" s="32"/>
      <c r="NY9" s="32"/>
      <c r="NZ9" s="32"/>
      <c r="OA9" s="32"/>
      <c r="OB9" s="31"/>
      <c r="OC9" s="31"/>
      <c r="OD9" s="31"/>
      <c r="OE9" s="31"/>
      <c r="OF9" s="32"/>
      <c r="OG9" s="32"/>
      <c r="OH9" s="32"/>
      <c r="OI9" s="32"/>
      <c r="OJ9" s="31"/>
      <c r="OK9" s="31"/>
      <c r="OL9" s="31"/>
      <c r="OM9" s="31"/>
      <c r="ON9" s="32"/>
      <c r="OO9" s="32"/>
      <c r="OP9" s="32"/>
      <c r="OQ9" s="32"/>
      <c r="OR9" s="31"/>
      <c r="OS9" s="31"/>
      <c r="OT9" s="31"/>
      <c r="OU9" s="31"/>
      <c r="OV9" s="32"/>
      <c r="OW9" s="32"/>
      <c r="OX9" s="32"/>
      <c r="OY9" s="32"/>
      <c r="OZ9" s="31"/>
      <c r="PA9" s="31"/>
      <c r="PB9" s="31"/>
      <c r="PC9" s="31"/>
      <c r="PD9" s="32"/>
      <c r="PE9" s="32"/>
      <c r="PF9" s="32"/>
      <c r="PG9" s="32"/>
    </row>
    <row r="10" spans="1:423" ht="13.2">
      <c r="A10" s="21">
        <v>3</v>
      </c>
      <c r="B10" s="30">
        <v>354882</v>
      </c>
      <c r="C10" s="126" t="s">
        <v>141</v>
      </c>
      <c r="D10" s="23" t="s">
        <v>57</v>
      </c>
      <c r="E10" s="23" t="str">
        <f t="shared" ref="E10:Z10" si="9">IF(COUNTIF($AH10:$UG10,E$7)=0,"",COUNTIF($AH10:$UG10,E$7))</f>
        <v/>
      </c>
      <c r="F10" s="23" t="str">
        <f t="shared" si="9"/>
        <v/>
      </c>
      <c r="G10" s="23">
        <f t="shared" si="9"/>
        <v>11</v>
      </c>
      <c r="H10" s="23" t="str">
        <f t="shared" si="9"/>
        <v/>
      </c>
      <c r="I10" s="23" t="str">
        <f t="shared" si="9"/>
        <v/>
      </c>
      <c r="J10" s="23" t="str">
        <f t="shared" si="9"/>
        <v/>
      </c>
      <c r="K10" s="23">
        <f t="shared" si="9"/>
        <v>27</v>
      </c>
      <c r="L10" s="23" t="str">
        <f t="shared" si="9"/>
        <v/>
      </c>
      <c r="M10" s="23">
        <f t="shared" si="9"/>
        <v>6</v>
      </c>
      <c r="N10" s="23">
        <f t="shared" si="9"/>
        <v>11</v>
      </c>
      <c r="O10" s="23">
        <f t="shared" si="9"/>
        <v>9</v>
      </c>
      <c r="P10" s="23">
        <f t="shared" si="9"/>
        <v>4</v>
      </c>
      <c r="Q10" s="23">
        <f t="shared" si="9"/>
        <v>17</v>
      </c>
      <c r="R10" s="23">
        <f t="shared" si="9"/>
        <v>7</v>
      </c>
      <c r="S10" s="23">
        <f t="shared" si="9"/>
        <v>50</v>
      </c>
      <c r="T10" s="23">
        <f t="shared" si="9"/>
        <v>12</v>
      </c>
      <c r="U10" s="23">
        <f t="shared" si="9"/>
        <v>1</v>
      </c>
      <c r="V10" s="23">
        <f t="shared" si="9"/>
        <v>17</v>
      </c>
      <c r="W10" s="23" t="str">
        <f t="shared" si="9"/>
        <v/>
      </c>
      <c r="X10" s="23" t="str">
        <f t="shared" si="9"/>
        <v/>
      </c>
      <c r="Y10" s="23" t="str">
        <f t="shared" si="9"/>
        <v/>
      </c>
      <c r="Z10" s="23" t="str">
        <f t="shared" si="9"/>
        <v/>
      </c>
      <c r="AA10" s="23" t="str">
        <f t="shared" si="1"/>
        <v>Yes</v>
      </c>
      <c r="AB10" s="23">
        <f t="shared" si="2"/>
        <v>0</v>
      </c>
      <c r="AC10" s="23">
        <f t="shared" si="3"/>
        <v>172</v>
      </c>
      <c r="AD10" s="23">
        <f t="shared" si="4"/>
        <v>155</v>
      </c>
      <c r="AE10" s="24">
        <f t="shared" si="8"/>
        <v>43</v>
      </c>
      <c r="AF10" s="25">
        <f t="shared" si="5"/>
        <v>1.4214876033057851</v>
      </c>
      <c r="AG10" s="26">
        <f t="shared" si="6"/>
        <v>0.90116279069767447</v>
      </c>
      <c r="AH10" s="27" t="s">
        <v>34</v>
      </c>
      <c r="AI10" s="27" t="s">
        <v>34</v>
      </c>
      <c r="AJ10" s="27" t="s">
        <v>34</v>
      </c>
      <c r="AK10" s="27" t="s">
        <v>34</v>
      </c>
      <c r="AL10" s="31" t="s">
        <v>34</v>
      </c>
      <c r="AM10" s="31" t="s">
        <v>34</v>
      </c>
      <c r="AN10" s="31" t="s">
        <v>34</v>
      </c>
      <c r="AO10" s="31" t="s">
        <v>34</v>
      </c>
      <c r="AP10" s="32" t="s">
        <v>34</v>
      </c>
      <c r="AQ10" s="32" t="s">
        <v>36</v>
      </c>
      <c r="AR10" s="32" t="s">
        <v>34</v>
      </c>
      <c r="AS10" s="27" t="s">
        <v>34</v>
      </c>
      <c r="AT10" s="27" t="s">
        <v>34</v>
      </c>
      <c r="AU10" s="27" t="s">
        <v>34</v>
      </c>
      <c r="AV10" s="27" t="s">
        <v>34</v>
      </c>
      <c r="AW10" s="27" t="s">
        <v>34</v>
      </c>
      <c r="AX10" s="27" t="s">
        <v>34</v>
      </c>
      <c r="AY10" s="27" t="s">
        <v>26</v>
      </c>
      <c r="AZ10" s="27" t="s">
        <v>34</v>
      </c>
      <c r="BA10" s="27" t="s">
        <v>34</v>
      </c>
      <c r="BB10" s="28" t="s">
        <v>34</v>
      </c>
      <c r="BC10" s="28" t="s">
        <v>34</v>
      </c>
      <c r="BD10" s="28" t="s">
        <v>34</v>
      </c>
      <c r="BE10" s="28" t="s">
        <v>34</v>
      </c>
      <c r="BF10" s="27" t="s">
        <v>34</v>
      </c>
      <c r="BG10" s="27" t="s">
        <v>26</v>
      </c>
      <c r="BH10" s="27" t="s">
        <v>34</v>
      </c>
      <c r="BI10" s="27" t="s">
        <v>34</v>
      </c>
      <c r="BJ10" s="28" t="s">
        <v>34</v>
      </c>
      <c r="BK10" s="28" t="s">
        <v>34</v>
      </c>
      <c r="BL10" s="28" t="s">
        <v>34</v>
      </c>
      <c r="BM10" s="28" t="s">
        <v>34</v>
      </c>
      <c r="BN10" s="27" t="s">
        <v>34</v>
      </c>
      <c r="BO10" s="27" t="s">
        <v>26</v>
      </c>
      <c r="BP10" s="27" t="s">
        <v>34</v>
      </c>
      <c r="BQ10" s="27" t="s">
        <v>34</v>
      </c>
      <c r="BR10" s="28" t="s">
        <v>34</v>
      </c>
      <c r="BS10" s="28" t="s">
        <v>34</v>
      </c>
      <c r="BT10" s="28" t="s">
        <v>34</v>
      </c>
      <c r="BU10" s="28" t="s">
        <v>34</v>
      </c>
      <c r="BV10" s="29" t="s">
        <v>54</v>
      </c>
      <c r="BW10" s="27" t="s">
        <v>34</v>
      </c>
      <c r="BX10" s="27" t="s">
        <v>26</v>
      </c>
      <c r="BY10" s="27" t="s">
        <v>34</v>
      </c>
      <c r="BZ10" s="27" t="s">
        <v>34</v>
      </c>
      <c r="CA10" s="31" t="s">
        <v>37</v>
      </c>
      <c r="CB10" s="31" t="s">
        <v>37</v>
      </c>
      <c r="CC10" s="31" t="s">
        <v>37</v>
      </c>
      <c r="CD10" s="31" t="s">
        <v>37</v>
      </c>
      <c r="CE10" s="27" t="s">
        <v>34</v>
      </c>
      <c r="CF10" s="27" t="s">
        <v>34</v>
      </c>
      <c r="CG10" s="27" t="s">
        <v>34</v>
      </c>
      <c r="CH10" s="27" t="s">
        <v>34</v>
      </c>
      <c r="CI10" s="28" t="s">
        <v>34</v>
      </c>
      <c r="CJ10" s="28" t="s">
        <v>34</v>
      </c>
      <c r="CK10" s="28" t="s">
        <v>34</v>
      </c>
      <c r="CL10" s="28" t="s">
        <v>34</v>
      </c>
      <c r="CM10" s="32" t="s">
        <v>34</v>
      </c>
      <c r="CN10" s="27" t="s">
        <v>26</v>
      </c>
      <c r="CO10" s="27" t="s">
        <v>34</v>
      </c>
      <c r="CP10" s="27" t="s">
        <v>34</v>
      </c>
      <c r="CQ10" s="28" t="s">
        <v>33</v>
      </c>
      <c r="CR10" s="28" t="s">
        <v>33</v>
      </c>
      <c r="CS10" s="28" t="s">
        <v>33</v>
      </c>
      <c r="CT10" s="28" t="s">
        <v>33</v>
      </c>
      <c r="CU10" s="27" t="s">
        <v>33</v>
      </c>
      <c r="CV10" s="27" t="s">
        <v>26</v>
      </c>
      <c r="CW10" s="27" t="s">
        <v>33</v>
      </c>
      <c r="CX10" s="27" t="s">
        <v>33</v>
      </c>
      <c r="CY10" s="28" t="s">
        <v>32</v>
      </c>
      <c r="CZ10" s="28" t="s">
        <v>32</v>
      </c>
      <c r="DA10" s="28" t="s">
        <v>32</v>
      </c>
      <c r="DB10" s="28" t="s">
        <v>32</v>
      </c>
      <c r="DC10" s="32" t="s">
        <v>32</v>
      </c>
      <c r="DD10" s="27" t="s">
        <v>26</v>
      </c>
      <c r="DE10" s="27" t="s">
        <v>32</v>
      </c>
      <c r="DF10" s="27" t="s">
        <v>32</v>
      </c>
      <c r="DG10" s="28" t="s">
        <v>32</v>
      </c>
      <c r="DH10" s="28" t="s">
        <v>26</v>
      </c>
      <c r="DI10" s="28" t="s">
        <v>32</v>
      </c>
      <c r="DJ10" s="28" t="s">
        <v>32</v>
      </c>
      <c r="DK10" s="27" t="s">
        <v>37</v>
      </c>
      <c r="DL10" s="27" t="s">
        <v>37</v>
      </c>
      <c r="DM10" s="27" t="s">
        <v>37</v>
      </c>
      <c r="DN10" s="27" t="s">
        <v>37</v>
      </c>
      <c r="DO10" s="28" t="s">
        <v>32</v>
      </c>
      <c r="DP10" s="28" t="s">
        <v>32</v>
      </c>
      <c r="DQ10" s="28" t="s">
        <v>32</v>
      </c>
      <c r="DR10" s="28" t="s">
        <v>32</v>
      </c>
      <c r="DS10" s="27" t="s">
        <v>32</v>
      </c>
      <c r="DT10" s="27" t="s">
        <v>26</v>
      </c>
      <c r="DU10" s="27" t="s">
        <v>32</v>
      </c>
      <c r="DV10" s="27" t="s">
        <v>32</v>
      </c>
      <c r="DW10" s="28" t="s">
        <v>31</v>
      </c>
      <c r="DX10" s="28" t="s">
        <v>31</v>
      </c>
      <c r="DY10" s="28" t="s">
        <v>31</v>
      </c>
      <c r="DZ10" s="28" t="s">
        <v>31</v>
      </c>
      <c r="EA10" s="27" t="s">
        <v>37</v>
      </c>
      <c r="EB10" s="27" t="s">
        <v>37</v>
      </c>
      <c r="EC10" s="27" t="s">
        <v>37</v>
      </c>
      <c r="ED10" s="27" t="s">
        <v>37</v>
      </c>
      <c r="EE10" s="28" t="s">
        <v>30</v>
      </c>
      <c r="EF10" s="28" t="s">
        <v>26</v>
      </c>
      <c r="EG10" s="28" t="s">
        <v>30</v>
      </c>
      <c r="EH10" s="28" t="s">
        <v>30</v>
      </c>
      <c r="EI10" s="27" t="s">
        <v>30</v>
      </c>
      <c r="EJ10" s="27" t="s">
        <v>26</v>
      </c>
      <c r="EK10" s="27" t="s">
        <v>30</v>
      </c>
      <c r="EL10" s="27" t="s">
        <v>30</v>
      </c>
      <c r="EM10" s="28" t="s">
        <v>30</v>
      </c>
      <c r="EN10" s="28" t="s">
        <v>26</v>
      </c>
      <c r="EO10" s="28" t="s">
        <v>30</v>
      </c>
      <c r="EP10" s="28" t="s">
        <v>30</v>
      </c>
      <c r="EQ10" s="27" t="s">
        <v>29</v>
      </c>
      <c r="ER10" s="27" t="s">
        <v>26</v>
      </c>
      <c r="ES10" s="27" t="s">
        <v>29</v>
      </c>
      <c r="ET10" s="27" t="s">
        <v>29</v>
      </c>
      <c r="EU10" s="31" t="s">
        <v>37</v>
      </c>
      <c r="EV10" s="28" t="s">
        <v>26</v>
      </c>
      <c r="EW10" s="28" t="s">
        <v>29</v>
      </c>
      <c r="EX10" s="28" t="s">
        <v>29</v>
      </c>
      <c r="EY10" s="27"/>
      <c r="EZ10" s="27" t="s">
        <v>29</v>
      </c>
      <c r="FA10" s="27" t="s">
        <v>26</v>
      </c>
      <c r="FB10" s="27" t="s">
        <v>29</v>
      </c>
      <c r="FC10" s="27" t="s">
        <v>29</v>
      </c>
      <c r="FD10" s="28" t="s">
        <v>29</v>
      </c>
      <c r="FE10" s="28" t="s">
        <v>26</v>
      </c>
      <c r="FF10" s="28" t="s">
        <v>29</v>
      </c>
      <c r="FG10" s="28" t="s">
        <v>29</v>
      </c>
      <c r="FH10" s="27" t="s">
        <v>28</v>
      </c>
      <c r="FI10" s="27" t="s">
        <v>26</v>
      </c>
      <c r="FJ10" s="27" t="s">
        <v>28</v>
      </c>
      <c r="FK10" s="27" t="s">
        <v>28</v>
      </c>
      <c r="FL10" s="28" t="s">
        <v>28</v>
      </c>
      <c r="FM10" s="28" t="s">
        <v>26</v>
      </c>
      <c r="FN10" s="28" t="s">
        <v>28</v>
      </c>
      <c r="FO10" s="28" t="s">
        <v>28</v>
      </c>
      <c r="FP10" s="27" t="s">
        <v>37</v>
      </c>
      <c r="FQ10" s="27" t="s">
        <v>37</v>
      </c>
      <c r="FR10" s="27" t="s">
        <v>37</v>
      </c>
      <c r="FS10" s="27" t="s">
        <v>37</v>
      </c>
      <c r="FT10" s="28" t="s">
        <v>55</v>
      </c>
      <c r="FU10" s="28" t="s">
        <v>26</v>
      </c>
      <c r="FV10" s="28" t="s">
        <v>55</v>
      </c>
      <c r="FW10" s="28" t="s">
        <v>55</v>
      </c>
      <c r="FX10" s="27" t="s">
        <v>55</v>
      </c>
      <c r="FY10" s="27" t="s">
        <v>26</v>
      </c>
      <c r="FZ10" s="27" t="s">
        <v>55</v>
      </c>
      <c r="GA10" s="27" t="s">
        <v>55</v>
      </c>
      <c r="GB10" s="28" t="s">
        <v>55</v>
      </c>
      <c r="GC10" s="28" t="s">
        <v>55</v>
      </c>
      <c r="GD10" s="28" t="s">
        <v>55</v>
      </c>
      <c r="GE10" s="28" t="s">
        <v>55</v>
      </c>
      <c r="GF10" s="27" t="s">
        <v>55</v>
      </c>
      <c r="GG10" s="27" t="s">
        <v>26</v>
      </c>
      <c r="GH10" s="27" t="s">
        <v>55</v>
      </c>
      <c r="GI10" s="27" t="s">
        <v>55</v>
      </c>
      <c r="GJ10" s="28" t="s">
        <v>55</v>
      </c>
      <c r="GK10" s="28" t="s">
        <v>26</v>
      </c>
      <c r="GL10" s="28" t="s">
        <v>55</v>
      </c>
      <c r="GM10" s="28" t="s">
        <v>55</v>
      </c>
      <c r="GN10" s="27" t="s">
        <v>35</v>
      </c>
      <c r="GO10" s="27" t="s">
        <v>26</v>
      </c>
      <c r="GP10" s="27" t="s">
        <v>35</v>
      </c>
      <c r="GQ10" s="27" t="s">
        <v>35</v>
      </c>
      <c r="GR10" s="28" t="s">
        <v>35</v>
      </c>
      <c r="GS10" s="28" t="s">
        <v>26</v>
      </c>
      <c r="GT10" s="28" t="s">
        <v>35</v>
      </c>
      <c r="GU10" s="28" t="s">
        <v>35</v>
      </c>
      <c r="GV10" s="27" t="s">
        <v>35</v>
      </c>
      <c r="GW10" s="27" t="s">
        <v>26</v>
      </c>
      <c r="GX10" s="27" t="s">
        <v>35</v>
      </c>
      <c r="GY10" s="27" t="s">
        <v>35</v>
      </c>
      <c r="GZ10" s="28" t="s">
        <v>35</v>
      </c>
      <c r="HA10" s="28" t="s">
        <v>26</v>
      </c>
      <c r="HB10" s="28" t="s">
        <v>35</v>
      </c>
      <c r="HC10" s="28" t="s">
        <v>35</v>
      </c>
      <c r="HD10" s="27" t="s">
        <v>22</v>
      </c>
      <c r="HE10" s="27" t="s">
        <v>26</v>
      </c>
      <c r="HF10" s="27" t="s">
        <v>22</v>
      </c>
      <c r="HG10" s="27" t="s">
        <v>22</v>
      </c>
      <c r="HH10" s="28" t="s">
        <v>22</v>
      </c>
      <c r="HI10" s="28" t="s">
        <v>22</v>
      </c>
      <c r="HJ10" s="28" t="s">
        <v>22</v>
      </c>
      <c r="HK10" s="28" t="s">
        <v>22</v>
      </c>
      <c r="HL10" s="27" t="s">
        <v>22</v>
      </c>
      <c r="HM10" s="27" t="s">
        <v>22</v>
      </c>
      <c r="HN10" s="27" t="s">
        <v>22</v>
      </c>
      <c r="HO10" s="27" t="s">
        <v>22</v>
      </c>
      <c r="HP10" s="31"/>
      <c r="HQ10" s="31"/>
      <c r="HR10" s="31"/>
      <c r="HS10" s="31"/>
      <c r="HT10" s="32"/>
      <c r="HU10" s="32"/>
      <c r="HV10" s="32"/>
      <c r="HW10" s="32"/>
      <c r="HX10" s="31"/>
      <c r="HY10" s="31"/>
      <c r="HZ10" s="31"/>
      <c r="IA10" s="31"/>
      <c r="IB10" s="32"/>
      <c r="IC10" s="32"/>
      <c r="ID10" s="32"/>
      <c r="IE10" s="32"/>
      <c r="IF10" s="31"/>
      <c r="IG10" s="31"/>
      <c r="IH10" s="31"/>
      <c r="II10" s="31"/>
      <c r="IJ10" s="32"/>
      <c r="IK10" s="32"/>
      <c r="IL10" s="32"/>
      <c r="IM10" s="32"/>
      <c r="IN10" s="31"/>
      <c r="IO10" s="31"/>
      <c r="IP10" s="31"/>
      <c r="IQ10" s="31"/>
      <c r="IR10" s="32"/>
      <c r="IS10" s="32"/>
      <c r="IT10" s="32"/>
      <c r="IU10" s="32"/>
      <c r="IV10" s="31"/>
      <c r="IW10" s="31"/>
      <c r="IX10" s="31"/>
      <c r="IY10" s="31"/>
      <c r="IZ10" s="32"/>
      <c r="JA10" s="32"/>
      <c r="JB10" s="32"/>
      <c r="JC10" s="32"/>
      <c r="JD10" s="31"/>
      <c r="JE10" s="31"/>
      <c r="JF10" s="31"/>
      <c r="JG10" s="31"/>
      <c r="JH10" s="32"/>
      <c r="JI10" s="32"/>
      <c r="JJ10" s="32"/>
      <c r="JK10" s="32"/>
      <c r="JL10" s="31"/>
      <c r="JM10" s="31"/>
      <c r="JN10" s="31"/>
      <c r="JO10" s="31"/>
      <c r="JP10" s="32"/>
      <c r="JQ10" s="32"/>
      <c r="JR10" s="32"/>
      <c r="JS10" s="32"/>
      <c r="JT10" s="31"/>
      <c r="JU10" s="31"/>
      <c r="JV10" s="31"/>
      <c r="JW10" s="31"/>
      <c r="JX10" s="32"/>
      <c r="JY10" s="32"/>
      <c r="JZ10" s="32"/>
      <c r="KA10" s="32"/>
      <c r="KB10" s="31"/>
      <c r="KC10" s="31"/>
      <c r="KD10" s="31"/>
      <c r="KE10" s="31"/>
      <c r="KF10" s="32"/>
      <c r="KG10" s="32"/>
      <c r="KH10" s="32"/>
      <c r="KI10" s="32"/>
      <c r="KJ10" s="31"/>
      <c r="KK10" s="31"/>
      <c r="KL10" s="31"/>
      <c r="KM10" s="31"/>
      <c r="KN10" s="32"/>
      <c r="KO10" s="32"/>
      <c r="KP10" s="32"/>
      <c r="KQ10" s="32"/>
      <c r="KR10" s="31"/>
      <c r="KS10" s="31"/>
      <c r="KT10" s="31"/>
      <c r="KU10" s="31"/>
      <c r="KV10" s="32"/>
      <c r="KW10" s="32"/>
      <c r="KX10" s="32"/>
      <c r="KY10" s="32"/>
      <c r="KZ10" s="31"/>
      <c r="LA10" s="31"/>
      <c r="LB10" s="31"/>
      <c r="LC10" s="31"/>
      <c r="LD10" s="32"/>
      <c r="LE10" s="32"/>
      <c r="LF10" s="32"/>
      <c r="LG10" s="32"/>
      <c r="LH10" s="31"/>
      <c r="LI10" s="31"/>
      <c r="LJ10" s="31"/>
      <c r="LK10" s="31"/>
      <c r="LL10" s="32"/>
      <c r="LM10" s="32"/>
      <c r="LN10" s="32"/>
      <c r="LO10" s="32"/>
      <c r="LP10" s="31"/>
      <c r="LQ10" s="31"/>
      <c r="LR10" s="31"/>
      <c r="LS10" s="31"/>
      <c r="LT10" s="32"/>
      <c r="LU10" s="32"/>
      <c r="LV10" s="32"/>
      <c r="LW10" s="32"/>
      <c r="LX10" s="31"/>
      <c r="LY10" s="31"/>
      <c r="LZ10" s="31"/>
      <c r="MA10" s="31"/>
      <c r="MB10" s="32"/>
      <c r="MC10" s="32"/>
      <c r="MD10" s="32"/>
      <c r="ME10" s="32"/>
      <c r="MF10" s="31"/>
      <c r="MG10" s="31"/>
      <c r="MH10" s="31"/>
      <c r="MI10" s="31"/>
      <c r="MJ10" s="32"/>
      <c r="MK10" s="32"/>
      <c r="ML10" s="32"/>
      <c r="MM10" s="32"/>
      <c r="MN10" s="31"/>
      <c r="MO10" s="31"/>
      <c r="MP10" s="31"/>
      <c r="MQ10" s="31"/>
      <c r="MR10" s="32"/>
      <c r="MS10" s="32"/>
      <c r="MT10" s="32"/>
      <c r="MU10" s="32"/>
      <c r="MV10" s="31"/>
      <c r="MW10" s="31"/>
      <c r="MX10" s="31"/>
      <c r="MY10" s="31"/>
      <c r="MZ10" s="32"/>
      <c r="NA10" s="32"/>
      <c r="NB10" s="32"/>
      <c r="NC10" s="32"/>
      <c r="ND10" s="31"/>
      <c r="NE10" s="31"/>
      <c r="NF10" s="31"/>
      <c r="NG10" s="31"/>
      <c r="NH10" s="32"/>
      <c r="NI10" s="32"/>
      <c r="NJ10" s="32"/>
      <c r="NK10" s="32"/>
      <c r="NL10" s="31"/>
      <c r="NM10" s="31"/>
      <c r="NN10" s="31"/>
      <c r="NO10" s="31"/>
      <c r="NP10" s="32"/>
      <c r="NQ10" s="32"/>
      <c r="NR10" s="32"/>
      <c r="NS10" s="32"/>
      <c r="NT10" s="31"/>
      <c r="NU10" s="31"/>
      <c r="NV10" s="31"/>
      <c r="NW10" s="31"/>
      <c r="NX10" s="32"/>
      <c r="NY10" s="32"/>
      <c r="NZ10" s="32"/>
      <c r="OA10" s="32"/>
      <c r="OB10" s="31"/>
      <c r="OC10" s="31"/>
      <c r="OD10" s="31"/>
      <c r="OE10" s="31"/>
      <c r="OF10" s="32"/>
      <c r="OG10" s="32"/>
      <c r="OH10" s="32"/>
      <c r="OI10" s="32"/>
      <c r="OJ10" s="31"/>
      <c r="OK10" s="31"/>
      <c r="OL10" s="31"/>
      <c r="OM10" s="31"/>
      <c r="ON10" s="32"/>
      <c r="OO10" s="32"/>
      <c r="OP10" s="32"/>
      <c r="OQ10" s="32"/>
      <c r="OR10" s="31"/>
      <c r="OS10" s="31"/>
      <c r="OT10" s="31"/>
      <c r="OU10" s="31"/>
      <c r="OV10" s="32"/>
      <c r="OW10" s="32"/>
      <c r="OX10" s="32"/>
      <c r="OY10" s="32"/>
      <c r="OZ10" s="31"/>
      <c r="PA10" s="31"/>
      <c r="PB10" s="31"/>
      <c r="PC10" s="31"/>
      <c r="PD10" s="32"/>
      <c r="PE10" s="32"/>
      <c r="PF10" s="32"/>
      <c r="PG10" s="32"/>
    </row>
    <row r="11" spans="1:423" ht="13.2">
      <c r="A11" s="21">
        <v>4</v>
      </c>
      <c r="B11" s="30">
        <v>357569</v>
      </c>
      <c r="C11" s="126" t="s">
        <v>142</v>
      </c>
      <c r="D11" s="23" t="s">
        <v>58</v>
      </c>
      <c r="E11" s="23" t="str">
        <f t="shared" ref="E11:Z11" si="10">IF(COUNTIF($AH11:$UG11,E$7)=0,"",COUNTIF($AH11:$UG11,E$7))</f>
        <v/>
      </c>
      <c r="F11" s="23" t="str">
        <f t="shared" si="10"/>
        <v/>
      </c>
      <c r="G11" s="23">
        <f t="shared" si="10"/>
        <v>11</v>
      </c>
      <c r="H11" s="23" t="str">
        <f t="shared" si="10"/>
        <v/>
      </c>
      <c r="I11" s="23" t="str">
        <f t="shared" si="10"/>
        <v/>
      </c>
      <c r="J11" s="23" t="str">
        <f t="shared" si="10"/>
        <v/>
      </c>
      <c r="K11" s="23">
        <f t="shared" si="10"/>
        <v>29</v>
      </c>
      <c r="L11" s="23" t="str">
        <f t="shared" si="10"/>
        <v/>
      </c>
      <c r="M11" s="23">
        <f t="shared" si="10"/>
        <v>6</v>
      </c>
      <c r="N11" s="23">
        <f t="shared" si="10"/>
        <v>11</v>
      </c>
      <c r="O11" s="23">
        <f t="shared" si="10"/>
        <v>9</v>
      </c>
      <c r="P11" s="23">
        <f t="shared" si="10"/>
        <v>7</v>
      </c>
      <c r="Q11" s="23">
        <f t="shared" si="10"/>
        <v>20</v>
      </c>
      <c r="R11" s="23">
        <f t="shared" si="10"/>
        <v>7</v>
      </c>
      <c r="S11" s="23">
        <f t="shared" si="10"/>
        <v>54</v>
      </c>
      <c r="T11" s="23">
        <f t="shared" si="10"/>
        <v>12</v>
      </c>
      <c r="U11" s="23">
        <f t="shared" si="10"/>
        <v>1</v>
      </c>
      <c r="V11" s="23">
        <f t="shared" si="10"/>
        <v>1</v>
      </c>
      <c r="W11" s="23" t="str">
        <f t="shared" si="10"/>
        <v/>
      </c>
      <c r="X11" s="23" t="str">
        <f t="shared" si="10"/>
        <v/>
      </c>
      <c r="Y11" s="23" t="str">
        <f t="shared" si="10"/>
        <v/>
      </c>
      <c r="Z11" s="23" t="str">
        <f t="shared" si="10"/>
        <v/>
      </c>
      <c r="AA11" s="23" t="str">
        <f t="shared" si="1"/>
        <v>Yes</v>
      </c>
      <c r="AB11" s="23">
        <f t="shared" si="2"/>
        <v>0</v>
      </c>
      <c r="AC11" s="23">
        <f t="shared" si="3"/>
        <v>168</v>
      </c>
      <c r="AD11" s="23">
        <f t="shared" si="4"/>
        <v>167</v>
      </c>
      <c r="AE11" s="24">
        <f t="shared" si="8"/>
        <v>47</v>
      </c>
      <c r="AF11" s="25">
        <f t="shared" si="5"/>
        <v>1.5537190082644627</v>
      </c>
      <c r="AG11" s="26">
        <f t="shared" si="6"/>
        <v>0.99404761904761907</v>
      </c>
      <c r="AH11" s="27" t="s">
        <v>34</v>
      </c>
      <c r="AI11" s="27" t="s">
        <v>34</v>
      </c>
      <c r="AJ11" s="27" t="s">
        <v>34</v>
      </c>
      <c r="AK11" s="27" t="s">
        <v>34</v>
      </c>
      <c r="AL11" s="31" t="s">
        <v>34</v>
      </c>
      <c r="AM11" s="31" t="s">
        <v>34</v>
      </c>
      <c r="AN11" s="31" t="s">
        <v>34</v>
      </c>
      <c r="AO11" s="31" t="s">
        <v>34</v>
      </c>
      <c r="AP11" s="32" t="s">
        <v>34</v>
      </c>
      <c r="AQ11" s="32" t="s">
        <v>36</v>
      </c>
      <c r="AR11" s="32" t="s">
        <v>34</v>
      </c>
      <c r="AS11" s="27" t="s">
        <v>34</v>
      </c>
      <c r="AT11" s="27" t="s">
        <v>34</v>
      </c>
      <c r="AU11" s="27" t="s">
        <v>34</v>
      </c>
      <c r="AV11" s="27" t="s">
        <v>34</v>
      </c>
      <c r="AW11" s="27" t="s">
        <v>34</v>
      </c>
      <c r="AX11" s="27" t="s">
        <v>34</v>
      </c>
      <c r="AY11" s="27" t="s">
        <v>26</v>
      </c>
      <c r="AZ11" s="27" t="s">
        <v>34</v>
      </c>
      <c r="BA11" s="27" t="s">
        <v>34</v>
      </c>
      <c r="BB11" s="28" t="s">
        <v>34</v>
      </c>
      <c r="BC11" s="28" t="s">
        <v>34</v>
      </c>
      <c r="BD11" s="28" t="s">
        <v>34</v>
      </c>
      <c r="BE11" s="28" t="s">
        <v>34</v>
      </c>
      <c r="BF11" s="27" t="s">
        <v>34</v>
      </c>
      <c r="BG11" s="27" t="s">
        <v>26</v>
      </c>
      <c r="BH11" s="27" t="s">
        <v>34</v>
      </c>
      <c r="BI11" s="27" t="s">
        <v>34</v>
      </c>
      <c r="BJ11" s="28" t="s">
        <v>34</v>
      </c>
      <c r="BK11" s="28" t="s">
        <v>34</v>
      </c>
      <c r="BL11" s="28" t="s">
        <v>34</v>
      </c>
      <c r="BM11" s="28" t="s">
        <v>34</v>
      </c>
      <c r="BN11" s="27" t="s">
        <v>34</v>
      </c>
      <c r="BO11" s="27" t="s">
        <v>26</v>
      </c>
      <c r="BP11" s="27" t="s">
        <v>34</v>
      </c>
      <c r="BQ11" s="27" t="s">
        <v>34</v>
      </c>
      <c r="BR11" s="28" t="s">
        <v>34</v>
      </c>
      <c r="BS11" s="28" t="s">
        <v>34</v>
      </c>
      <c r="BT11" s="28" t="s">
        <v>34</v>
      </c>
      <c r="BU11" s="28" t="s">
        <v>34</v>
      </c>
      <c r="BV11" s="29" t="s">
        <v>54</v>
      </c>
      <c r="BW11" s="27" t="s">
        <v>34</v>
      </c>
      <c r="BX11" s="27" t="s">
        <v>26</v>
      </c>
      <c r="BY11" s="27" t="s">
        <v>34</v>
      </c>
      <c r="BZ11" s="27" t="s">
        <v>34</v>
      </c>
      <c r="CA11" s="31" t="s">
        <v>34</v>
      </c>
      <c r="CB11" s="28" t="s">
        <v>34</v>
      </c>
      <c r="CC11" s="28" t="s">
        <v>34</v>
      </c>
      <c r="CD11" s="28" t="s">
        <v>34</v>
      </c>
      <c r="CE11" s="27" t="s">
        <v>34</v>
      </c>
      <c r="CF11" s="27" t="s">
        <v>34</v>
      </c>
      <c r="CG11" s="27" t="s">
        <v>34</v>
      </c>
      <c r="CH11" s="27" t="s">
        <v>34</v>
      </c>
      <c r="CI11" s="28" t="s">
        <v>34</v>
      </c>
      <c r="CJ11" s="28" t="s">
        <v>34</v>
      </c>
      <c r="CK11" s="28" t="s">
        <v>34</v>
      </c>
      <c r="CL11" s="28" t="s">
        <v>34</v>
      </c>
      <c r="CM11" s="32" t="s">
        <v>34</v>
      </c>
      <c r="CN11" s="27" t="s">
        <v>26</v>
      </c>
      <c r="CO11" s="27" t="s">
        <v>34</v>
      </c>
      <c r="CP11" s="27" t="s">
        <v>34</v>
      </c>
      <c r="CQ11" s="28" t="s">
        <v>33</v>
      </c>
      <c r="CR11" s="28" t="s">
        <v>33</v>
      </c>
      <c r="CS11" s="28" t="s">
        <v>33</v>
      </c>
      <c r="CT11" s="28" t="s">
        <v>33</v>
      </c>
      <c r="CU11" s="27" t="s">
        <v>33</v>
      </c>
      <c r="CV11" s="27" t="s">
        <v>26</v>
      </c>
      <c r="CW11" s="27" t="s">
        <v>33</v>
      </c>
      <c r="CX11" s="27" t="s">
        <v>33</v>
      </c>
      <c r="CY11" s="28" t="s">
        <v>32</v>
      </c>
      <c r="CZ11" s="28" t="s">
        <v>32</v>
      </c>
      <c r="DA11" s="28" t="s">
        <v>32</v>
      </c>
      <c r="DB11" s="28" t="s">
        <v>32</v>
      </c>
      <c r="DC11" s="32" t="s">
        <v>32</v>
      </c>
      <c r="DD11" s="27" t="s">
        <v>26</v>
      </c>
      <c r="DE11" s="27" t="s">
        <v>32</v>
      </c>
      <c r="DF11" s="27" t="s">
        <v>32</v>
      </c>
      <c r="DG11" s="28" t="s">
        <v>32</v>
      </c>
      <c r="DH11" s="28" t="s">
        <v>26</v>
      </c>
      <c r="DI11" s="28" t="s">
        <v>32</v>
      </c>
      <c r="DJ11" s="28" t="s">
        <v>32</v>
      </c>
      <c r="DK11" s="27" t="s">
        <v>32</v>
      </c>
      <c r="DL11" s="27" t="s">
        <v>26</v>
      </c>
      <c r="DM11" s="27" t="s">
        <v>32</v>
      </c>
      <c r="DN11" s="27" t="s">
        <v>32</v>
      </c>
      <c r="DO11" s="28" t="s">
        <v>32</v>
      </c>
      <c r="DP11" s="28" t="s">
        <v>32</v>
      </c>
      <c r="DQ11" s="28" t="s">
        <v>32</v>
      </c>
      <c r="DR11" s="28" t="s">
        <v>32</v>
      </c>
      <c r="DS11" s="27" t="s">
        <v>32</v>
      </c>
      <c r="DT11" s="27" t="s">
        <v>26</v>
      </c>
      <c r="DU11" s="27" t="s">
        <v>32</v>
      </c>
      <c r="DV11" s="27" t="s">
        <v>32</v>
      </c>
      <c r="DW11" s="28" t="s">
        <v>31</v>
      </c>
      <c r="DX11" s="28" t="s">
        <v>31</v>
      </c>
      <c r="DY11" s="28" t="s">
        <v>31</v>
      </c>
      <c r="DZ11" s="28" t="s">
        <v>31</v>
      </c>
      <c r="EA11" s="27" t="s">
        <v>31</v>
      </c>
      <c r="EB11" s="27" t="s">
        <v>26</v>
      </c>
      <c r="EC11" s="27" t="s">
        <v>31</v>
      </c>
      <c r="ED11" s="27" t="s">
        <v>31</v>
      </c>
      <c r="EE11" s="28" t="s">
        <v>30</v>
      </c>
      <c r="EF11" s="28" t="s">
        <v>26</v>
      </c>
      <c r="EG11" s="28" t="s">
        <v>30</v>
      </c>
      <c r="EH11" s="28" t="s">
        <v>30</v>
      </c>
      <c r="EI11" s="27" t="s">
        <v>30</v>
      </c>
      <c r="EJ11" s="27" t="s">
        <v>26</v>
      </c>
      <c r="EK11" s="27" t="s">
        <v>30</v>
      </c>
      <c r="EL11" s="27" t="s">
        <v>30</v>
      </c>
      <c r="EM11" s="28" t="s">
        <v>30</v>
      </c>
      <c r="EN11" s="28" t="s">
        <v>26</v>
      </c>
      <c r="EO11" s="28" t="s">
        <v>30</v>
      </c>
      <c r="EP11" s="28" t="s">
        <v>30</v>
      </c>
      <c r="EQ11" s="27" t="s">
        <v>29</v>
      </c>
      <c r="ER11" s="27" t="s">
        <v>26</v>
      </c>
      <c r="ES11" s="27" t="s">
        <v>29</v>
      </c>
      <c r="ET11" s="27" t="s">
        <v>29</v>
      </c>
      <c r="EU11" s="31" t="s">
        <v>37</v>
      </c>
      <c r="EV11" s="28" t="s">
        <v>26</v>
      </c>
      <c r="EW11" s="28" t="s">
        <v>29</v>
      </c>
      <c r="EX11" s="28" t="s">
        <v>29</v>
      </c>
      <c r="EY11" s="27"/>
      <c r="EZ11" s="27" t="s">
        <v>29</v>
      </c>
      <c r="FA11" s="27" t="s">
        <v>26</v>
      </c>
      <c r="FB11" s="27" t="s">
        <v>29</v>
      </c>
      <c r="FC11" s="27" t="s">
        <v>29</v>
      </c>
      <c r="FD11" s="28" t="s">
        <v>29</v>
      </c>
      <c r="FE11" s="28" t="s">
        <v>26</v>
      </c>
      <c r="FF11" s="28" t="s">
        <v>29</v>
      </c>
      <c r="FG11" s="28" t="s">
        <v>29</v>
      </c>
      <c r="FH11" s="27" t="s">
        <v>28</v>
      </c>
      <c r="FI11" s="27" t="s">
        <v>26</v>
      </c>
      <c r="FJ11" s="27" t="s">
        <v>28</v>
      </c>
      <c r="FK11" s="27" t="s">
        <v>28</v>
      </c>
      <c r="FL11" s="28" t="s">
        <v>28</v>
      </c>
      <c r="FM11" s="28" t="s">
        <v>26</v>
      </c>
      <c r="FN11" s="28" t="s">
        <v>28</v>
      </c>
      <c r="FO11" s="28" t="s">
        <v>28</v>
      </c>
      <c r="FP11" s="27" t="s">
        <v>55</v>
      </c>
      <c r="FQ11" s="27" t="s">
        <v>55</v>
      </c>
      <c r="FR11" s="27" t="s">
        <v>55</v>
      </c>
      <c r="FS11" s="27" t="s">
        <v>55</v>
      </c>
      <c r="FT11" s="28" t="s">
        <v>55</v>
      </c>
      <c r="FU11" s="28" t="s">
        <v>26</v>
      </c>
      <c r="FV11" s="28" t="s">
        <v>55</v>
      </c>
      <c r="FW11" s="28" t="s">
        <v>55</v>
      </c>
      <c r="FX11" s="27" t="s">
        <v>55</v>
      </c>
      <c r="FY11" s="27" t="s">
        <v>26</v>
      </c>
      <c r="FZ11" s="27" t="s">
        <v>55</v>
      </c>
      <c r="GA11" s="27" t="s">
        <v>55</v>
      </c>
      <c r="GB11" s="28" t="s">
        <v>55</v>
      </c>
      <c r="GC11" s="28" t="s">
        <v>55</v>
      </c>
      <c r="GD11" s="28" t="s">
        <v>55</v>
      </c>
      <c r="GE11" s="28" t="s">
        <v>55</v>
      </c>
      <c r="GF11" s="27" t="s">
        <v>55</v>
      </c>
      <c r="GG11" s="27" t="s">
        <v>26</v>
      </c>
      <c r="GH11" s="27" t="s">
        <v>55</v>
      </c>
      <c r="GI11" s="27" t="s">
        <v>55</v>
      </c>
      <c r="GJ11" s="28" t="s">
        <v>55</v>
      </c>
      <c r="GK11" s="28" t="s">
        <v>26</v>
      </c>
      <c r="GL11" s="28" t="s">
        <v>55</v>
      </c>
      <c r="GM11" s="28" t="s">
        <v>55</v>
      </c>
      <c r="GN11" s="27" t="s">
        <v>35</v>
      </c>
      <c r="GO11" s="27" t="s">
        <v>26</v>
      </c>
      <c r="GP11" s="27" t="s">
        <v>35</v>
      </c>
      <c r="GQ11" s="27" t="s">
        <v>35</v>
      </c>
      <c r="GR11" s="28" t="s">
        <v>35</v>
      </c>
      <c r="GS11" s="28" t="s">
        <v>26</v>
      </c>
      <c r="GT11" s="28" t="s">
        <v>35</v>
      </c>
      <c r="GU11" s="28" t="s">
        <v>35</v>
      </c>
      <c r="GV11" s="27" t="s">
        <v>35</v>
      </c>
      <c r="GW11" s="27" t="s">
        <v>26</v>
      </c>
      <c r="GX11" s="27" t="s">
        <v>35</v>
      </c>
      <c r="GY11" s="27" t="s">
        <v>35</v>
      </c>
      <c r="GZ11" s="28" t="s">
        <v>35</v>
      </c>
      <c r="HA11" s="28" t="s">
        <v>26</v>
      </c>
      <c r="HB11" s="28" t="s">
        <v>35</v>
      </c>
      <c r="HC11" s="28" t="s">
        <v>35</v>
      </c>
      <c r="HD11" s="27" t="s">
        <v>22</v>
      </c>
      <c r="HE11" s="27" t="s">
        <v>26</v>
      </c>
      <c r="HF11" s="27" t="s">
        <v>22</v>
      </c>
      <c r="HG11" s="27" t="s">
        <v>22</v>
      </c>
      <c r="HH11" s="28" t="s">
        <v>22</v>
      </c>
      <c r="HI11" s="28" t="s">
        <v>22</v>
      </c>
      <c r="HJ11" s="28" t="s">
        <v>22</v>
      </c>
      <c r="HK11" s="28" t="s">
        <v>22</v>
      </c>
      <c r="HL11" s="27" t="s">
        <v>22</v>
      </c>
      <c r="HM11" s="27" t="s">
        <v>22</v>
      </c>
      <c r="HN11" s="27" t="s">
        <v>22</v>
      </c>
      <c r="HO11" s="27" t="s">
        <v>22</v>
      </c>
      <c r="HP11" s="31"/>
      <c r="HQ11" s="31"/>
      <c r="HR11" s="31"/>
      <c r="HS11" s="31"/>
      <c r="HT11" s="32"/>
      <c r="HU11" s="32"/>
      <c r="HV11" s="32"/>
      <c r="HW11" s="32"/>
      <c r="HX11" s="31"/>
      <c r="HY11" s="31"/>
      <c r="HZ11" s="31"/>
      <c r="IA11" s="31"/>
      <c r="IB11" s="32"/>
      <c r="IC11" s="32"/>
      <c r="ID11" s="32"/>
      <c r="IE11" s="32"/>
      <c r="IF11" s="31"/>
      <c r="IG11" s="31"/>
      <c r="IH11" s="31"/>
      <c r="II11" s="31"/>
      <c r="IJ11" s="32"/>
      <c r="IK11" s="32"/>
      <c r="IL11" s="32"/>
      <c r="IM11" s="32"/>
      <c r="IN11" s="31"/>
      <c r="IO11" s="31"/>
      <c r="IP11" s="31"/>
      <c r="IQ11" s="31"/>
      <c r="IR11" s="32"/>
      <c r="IS11" s="32"/>
      <c r="IT11" s="32"/>
      <c r="IU11" s="32"/>
      <c r="IV11" s="31"/>
      <c r="IW11" s="31"/>
      <c r="IX11" s="31"/>
      <c r="IY11" s="31"/>
      <c r="IZ11" s="32"/>
      <c r="JA11" s="32"/>
      <c r="JB11" s="32"/>
      <c r="JC11" s="32"/>
      <c r="JD11" s="31"/>
      <c r="JE11" s="31"/>
      <c r="JF11" s="31"/>
      <c r="JG11" s="31"/>
      <c r="JH11" s="32"/>
      <c r="JI11" s="32"/>
      <c r="JJ11" s="32"/>
      <c r="JK11" s="32"/>
      <c r="JL11" s="31"/>
      <c r="JM11" s="31"/>
      <c r="JN11" s="31"/>
      <c r="JO11" s="31"/>
      <c r="JP11" s="32"/>
      <c r="JQ11" s="32"/>
      <c r="JR11" s="32"/>
      <c r="JS11" s="32"/>
      <c r="JT11" s="31"/>
      <c r="JU11" s="31"/>
      <c r="JV11" s="31"/>
      <c r="JW11" s="31"/>
      <c r="JX11" s="32"/>
      <c r="JY11" s="32"/>
      <c r="JZ11" s="32"/>
      <c r="KA11" s="32"/>
      <c r="KB11" s="31"/>
      <c r="KC11" s="31"/>
      <c r="KD11" s="31"/>
      <c r="KE11" s="31"/>
      <c r="KF11" s="32"/>
      <c r="KG11" s="32"/>
      <c r="KH11" s="32"/>
      <c r="KI11" s="32"/>
      <c r="KJ11" s="31"/>
      <c r="KK11" s="31"/>
      <c r="KL11" s="31"/>
      <c r="KM11" s="31"/>
      <c r="KN11" s="32"/>
      <c r="KO11" s="32"/>
      <c r="KP11" s="32"/>
      <c r="KQ11" s="32"/>
      <c r="KR11" s="31"/>
      <c r="KS11" s="31"/>
      <c r="KT11" s="31"/>
      <c r="KU11" s="31"/>
      <c r="KV11" s="32"/>
      <c r="KW11" s="32"/>
      <c r="KX11" s="32"/>
      <c r="KY11" s="32"/>
      <c r="KZ11" s="31"/>
      <c r="LA11" s="31"/>
      <c r="LB11" s="31"/>
      <c r="LC11" s="31"/>
      <c r="LD11" s="32"/>
      <c r="LE11" s="32"/>
      <c r="LF11" s="32"/>
      <c r="LG11" s="32"/>
      <c r="LH11" s="31"/>
      <c r="LI11" s="31"/>
      <c r="LJ11" s="31"/>
      <c r="LK11" s="31"/>
      <c r="LL11" s="32"/>
      <c r="LM11" s="32"/>
      <c r="LN11" s="32"/>
      <c r="LO11" s="32"/>
      <c r="LP11" s="31"/>
      <c r="LQ11" s="31"/>
      <c r="LR11" s="31"/>
      <c r="LS11" s="31"/>
      <c r="LT11" s="32"/>
      <c r="LU11" s="32"/>
      <c r="LV11" s="32"/>
      <c r="LW11" s="32"/>
      <c r="LX11" s="31"/>
      <c r="LY11" s="31"/>
      <c r="LZ11" s="31"/>
      <c r="MA11" s="31"/>
      <c r="MB11" s="32"/>
      <c r="MC11" s="32"/>
      <c r="MD11" s="32"/>
      <c r="ME11" s="32"/>
      <c r="MF11" s="31"/>
      <c r="MG11" s="31"/>
      <c r="MH11" s="31"/>
      <c r="MI11" s="31"/>
      <c r="MJ11" s="32"/>
      <c r="MK11" s="32"/>
      <c r="ML11" s="32"/>
      <c r="MM11" s="32"/>
      <c r="MN11" s="31"/>
      <c r="MO11" s="31"/>
      <c r="MP11" s="31"/>
      <c r="MQ11" s="31"/>
      <c r="MR11" s="32"/>
      <c r="MS11" s="32"/>
      <c r="MT11" s="32"/>
      <c r="MU11" s="32"/>
      <c r="MV11" s="31"/>
      <c r="MW11" s="31"/>
      <c r="MX11" s="31"/>
      <c r="MY11" s="31"/>
      <c r="MZ11" s="32"/>
      <c r="NA11" s="32"/>
      <c r="NB11" s="32"/>
      <c r="NC11" s="32"/>
      <c r="ND11" s="31"/>
      <c r="NE11" s="31"/>
      <c r="NF11" s="31"/>
      <c r="NG11" s="31"/>
      <c r="NH11" s="32"/>
      <c r="NI11" s="32"/>
      <c r="NJ11" s="32"/>
      <c r="NK11" s="32"/>
      <c r="NL11" s="31"/>
      <c r="NM11" s="31"/>
      <c r="NN11" s="31"/>
      <c r="NO11" s="31"/>
      <c r="NP11" s="32"/>
      <c r="NQ11" s="32"/>
      <c r="NR11" s="32"/>
      <c r="NS11" s="32"/>
      <c r="NT11" s="31"/>
      <c r="NU11" s="31"/>
      <c r="NV11" s="31"/>
      <c r="NW11" s="31"/>
      <c r="NX11" s="32"/>
      <c r="NY11" s="32"/>
      <c r="NZ11" s="32"/>
      <c r="OA11" s="32"/>
      <c r="OB11" s="31"/>
      <c r="OC11" s="31"/>
      <c r="OD11" s="31"/>
      <c r="OE11" s="31"/>
      <c r="OF11" s="32"/>
      <c r="OG11" s="32"/>
      <c r="OH11" s="32"/>
      <c r="OI11" s="32"/>
      <c r="OJ11" s="31"/>
      <c r="OK11" s="31"/>
      <c r="OL11" s="31"/>
      <c r="OM11" s="31"/>
      <c r="ON11" s="32"/>
      <c r="OO11" s="32"/>
      <c r="OP11" s="32"/>
      <c r="OQ11" s="32"/>
      <c r="OR11" s="31"/>
      <c r="OS11" s="31"/>
      <c r="OT11" s="31"/>
      <c r="OU11" s="31"/>
      <c r="OV11" s="32"/>
      <c r="OW11" s="32"/>
      <c r="OX11" s="32"/>
      <c r="OY11" s="32"/>
      <c r="OZ11" s="31"/>
      <c r="PA11" s="31"/>
      <c r="PB11" s="31"/>
      <c r="PC11" s="31"/>
      <c r="PD11" s="32"/>
      <c r="PE11" s="32"/>
      <c r="PF11" s="32"/>
      <c r="PG11" s="32"/>
    </row>
    <row r="12" spans="1:423" ht="13.2">
      <c r="A12" s="21">
        <v>5</v>
      </c>
      <c r="B12" s="30">
        <v>357670</v>
      </c>
      <c r="C12" s="126" t="s">
        <v>143</v>
      </c>
      <c r="D12" s="23" t="s">
        <v>59</v>
      </c>
      <c r="E12" s="23" t="str">
        <f t="shared" ref="E12:Z12" si="11">IF(COUNTIF($AH12:$UG12,E$7)=0,"",COUNTIF($AH12:$UG12,E$7))</f>
        <v/>
      </c>
      <c r="F12" s="23" t="str">
        <f t="shared" si="11"/>
        <v/>
      </c>
      <c r="G12" s="23">
        <f t="shared" si="11"/>
        <v>7</v>
      </c>
      <c r="H12" s="23" t="str">
        <f t="shared" si="11"/>
        <v/>
      </c>
      <c r="I12" s="23" t="str">
        <f t="shared" si="11"/>
        <v/>
      </c>
      <c r="J12" s="23" t="str">
        <f t="shared" si="11"/>
        <v/>
      </c>
      <c r="K12" s="23">
        <f t="shared" si="11"/>
        <v>24</v>
      </c>
      <c r="L12" s="23" t="str">
        <f t="shared" si="11"/>
        <v/>
      </c>
      <c r="M12" s="23">
        <f t="shared" si="11"/>
        <v>6</v>
      </c>
      <c r="N12" s="23">
        <f t="shared" si="11"/>
        <v>11</v>
      </c>
      <c r="O12" s="23">
        <f t="shared" si="11"/>
        <v>9</v>
      </c>
      <c r="P12" s="23">
        <f t="shared" si="11"/>
        <v>7</v>
      </c>
      <c r="Q12" s="23">
        <f t="shared" si="11"/>
        <v>17</v>
      </c>
      <c r="R12" s="23">
        <f t="shared" si="11"/>
        <v>4</v>
      </c>
      <c r="S12" s="23">
        <f t="shared" si="11"/>
        <v>51</v>
      </c>
      <c r="T12" s="23">
        <f t="shared" si="11"/>
        <v>9</v>
      </c>
      <c r="U12" s="23">
        <f t="shared" si="11"/>
        <v>1</v>
      </c>
      <c r="V12" s="23">
        <f t="shared" si="11"/>
        <v>25</v>
      </c>
      <c r="W12" s="23" t="str">
        <f t="shared" si="11"/>
        <v/>
      </c>
      <c r="X12" s="23" t="str">
        <f t="shared" si="11"/>
        <v/>
      </c>
      <c r="Y12" s="23" t="str">
        <f t="shared" si="11"/>
        <v/>
      </c>
      <c r="Z12" s="23" t="str">
        <f t="shared" si="11"/>
        <v/>
      </c>
      <c r="AA12" s="23" t="str">
        <f t="shared" si="1"/>
        <v>Yes</v>
      </c>
      <c r="AB12" s="23">
        <f t="shared" si="2"/>
        <v>0</v>
      </c>
      <c r="AC12" s="23">
        <f t="shared" si="3"/>
        <v>171</v>
      </c>
      <c r="AD12" s="23">
        <f t="shared" si="4"/>
        <v>146</v>
      </c>
      <c r="AE12" s="24">
        <f t="shared" si="8"/>
        <v>41</v>
      </c>
      <c r="AF12" s="25">
        <f t="shared" si="5"/>
        <v>1.3553719008264462</v>
      </c>
      <c r="AG12" s="26">
        <f t="shared" si="6"/>
        <v>0.85380116959064323</v>
      </c>
      <c r="AH12" s="27" t="s">
        <v>34</v>
      </c>
      <c r="AI12" s="27" t="s">
        <v>34</v>
      </c>
      <c r="AJ12" s="27" t="s">
        <v>34</v>
      </c>
      <c r="AK12" s="27" t="s">
        <v>34</v>
      </c>
      <c r="AL12" s="31" t="s">
        <v>34</v>
      </c>
      <c r="AM12" s="31" t="s">
        <v>34</v>
      </c>
      <c r="AN12" s="31" t="s">
        <v>34</v>
      </c>
      <c r="AO12" s="31" t="s">
        <v>34</v>
      </c>
      <c r="AP12" s="32" t="s">
        <v>34</v>
      </c>
      <c r="AQ12" s="32" t="s">
        <v>36</v>
      </c>
      <c r="AR12" s="32" t="s">
        <v>34</v>
      </c>
      <c r="AS12" s="27" t="s">
        <v>34</v>
      </c>
      <c r="AT12" s="27" t="s">
        <v>34</v>
      </c>
      <c r="AU12" s="27" t="s">
        <v>34</v>
      </c>
      <c r="AV12" s="27" t="s">
        <v>34</v>
      </c>
      <c r="AW12" s="27" t="s">
        <v>34</v>
      </c>
      <c r="AX12" s="27" t="s">
        <v>34</v>
      </c>
      <c r="AY12" s="27" t="s">
        <v>26</v>
      </c>
      <c r="AZ12" s="27" t="s">
        <v>34</v>
      </c>
      <c r="BA12" s="27" t="s">
        <v>34</v>
      </c>
      <c r="BB12" s="28" t="s">
        <v>34</v>
      </c>
      <c r="BC12" s="28" t="s">
        <v>34</v>
      </c>
      <c r="BD12" s="28" t="s">
        <v>34</v>
      </c>
      <c r="BE12" s="28" t="s">
        <v>34</v>
      </c>
      <c r="BF12" s="27" t="s">
        <v>34</v>
      </c>
      <c r="BG12" s="27" t="s">
        <v>26</v>
      </c>
      <c r="BH12" s="27" t="s">
        <v>34</v>
      </c>
      <c r="BI12" s="27" t="s">
        <v>34</v>
      </c>
      <c r="BJ12" s="28" t="s">
        <v>34</v>
      </c>
      <c r="BK12" s="28" t="s">
        <v>34</v>
      </c>
      <c r="BL12" s="28" t="s">
        <v>34</v>
      </c>
      <c r="BM12" s="28" t="s">
        <v>34</v>
      </c>
      <c r="BN12" s="27" t="s">
        <v>34</v>
      </c>
      <c r="BO12" s="27" t="s">
        <v>26</v>
      </c>
      <c r="BP12" s="27" t="s">
        <v>34</v>
      </c>
      <c r="BQ12" s="27" t="s">
        <v>34</v>
      </c>
      <c r="BR12" s="28" t="s">
        <v>34</v>
      </c>
      <c r="BS12" s="28" t="s">
        <v>34</v>
      </c>
      <c r="BT12" s="28" t="s">
        <v>34</v>
      </c>
      <c r="BU12" s="28" t="s">
        <v>34</v>
      </c>
      <c r="BV12" s="29" t="s">
        <v>54</v>
      </c>
      <c r="BW12" s="27" t="s">
        <v>34</v>
      </c>
      <c r="BX12" s="27" t="s">
        <v>26</v>
      </c>
      <c r="BY12" s="27" t="s">
        <v>34</v>
      </c>
      <c r="BZ12" s="27" t="s">
        <v>34</v>
      </c>
      <c r="CA12" s="31" t="s">
        <v>34</v>
      </c>
      <c r="CB12" s="28" t="s">
        <v>34</v>
      </c>
      <c r="CC12" s="28" t="s">
        <v>34</v>
      </c>
      <c r="CD12" s="28" t="s">
        <v>34</v>
      </c>
      <c r="CE12" s="27" t="s">
        <v>34</v>
      </c>
      <c r="CF12" s="27" t="s">
        <v>34</v>
      </c>
      <c r="CG12" s="27" t="s">
        <v>34</v>
      </c>
      <c r="CH12" s="27" t="s">
        <v>34</v>
      </c>
      <c r="CI12" s="28" t="s">
        <v>34</v>
      </c>
      <c r="CJ12" s="28" t="s">
        <v>34</v>
      </c>
      <c r="CK12" s="28" t="s">
        <v>34</v>
      </c>
      <c r="CL12" s="28" t="s">
        <v>34</v>
      </c>
      <c r="CM12" s="32" t="s">
        <v>37</v>
      </c>
      <c r="CN12" s="32" t="s">
        <v>37</v>
      </c>
      <c r="CO12" s="32" t="s">
        <v>37</v>
      </c>
      <c r="CP12" s="32" t="s">
        <v>37</v>
      </c>
      <c r="CQ12" s="28" t="s">
        <v>33</v>
      </c>
      <c r="CR12" s="28" t="s">
        <v>33</v>
      </c>
      <c r="CS12" s="28" t="s">
        <v>33</v>
      </c>
      <c r="CT12" s="28" t="s">
        <v>33</v>
      </c>
      <c r="CU12" s="32" t="s">
        <v>37</v>
      </c>
      <c r="CV12" s="32" t="s">
        <v>37</v>
      </c>
      <c r="CW12" s="32" t="s">
        <v>37</v>
      </c>
      <c r="CX12" s="32" t="s">
        <v>37</v>
      </c>
      <c r="CY12" s="28" t="s">
        <v>32</v>
      </c>
      <c r="CZ12" s="28" t="s">
        <v>32</v>
      </c>
      <c r="DA12" s="28" t="s">
        <v>32</v>
      </c>
      <c r="DB12" s="28" t="s">
        <v>32</v>
      </c>
      <c r="DC12" s="32" t="s">
        <v>37</v>
      </c>
      <c r="DD12" s="32" t="s">
        <v>37</v>
      </c>
      <c r="DE12" s="32" t="s">
        <v>37</v>
      </c>
      <c r="DF12" s="32" t="s">
        <v>37</v>
      </c>
      <c r="DG12" s="28" t="s">
        <v>32</v>
      </c>
      <c r="DH12" s="28" t="s">
        <v>26</v>
      </c>
      <c r="DI12" s="28" t="s">
        <v>32</v>
      </c>
      <c r="DJ12" s="28" t="s">
        <v>32</v>
      </c>
      <c r="DK12" s="27" t="s">
        <v>32</v>
      </c>
      <c r="DL12" s="27" t="s">
        <v>26</v>
      </c>
      <c r="DM12" s="27" t="s">
        <v>32</v>
      </c>
      <c r="DN12" s="27" t="s">
        <v>32</v>
      </c>
      <c r="DO12" s="28" t="s">
        <v>32</v>
      </c>
      <c r="DP12" s="28" t="s">
        <v>32</v>
      </c>
      <c r="DQ12" s="28" t="s">
        <v>32</v>
      </c>
      <c r="DR12" s="28" t="s">
        <v>32</v>
      </c>
      <c r="DS12" s="27" t="s">
        <v>32</v>
      </c>
      <c r="DT12" s="27" t="s">
        <v>26</v>
      </c>
      <c r="DU12" s="27" t="s">
        <v>32</v>
      </c>
      <c r="DV12" s="27" t="s">
        <v>32</v>
      </c>
      <c r="DW12" s="28" t="s">
        <v>31</v>
      </c>
      <c r="DX12" s="28" t="s">
        <v>31</v>
      </c>
      <c r="DY12" s="28" t="s">
        <v>31</v>
      </c>
      <c r="DZ12" s="28" t="s">
        <v>31</v>
      </c>
      <c r="EA12" s="27" t="s">
        <v>31</v>
      </c>
      <c r="EB12" s="27" t="s">
        <v>26</v>
      </c>
      <c r="EC12" s="27" t="s">
        <v>31</v>
      </c>
      <c r="ED12" s="27" t="s">
        <v>31</v>
      </c>
      <c r="EE12" s="28" t="s">
        <v>30</v>
      </c>
      <c r="EF12" s="28" t="s">
        <v>26</v>
      </c>
      <c r="EG12" s="28" t="s">
        <v>30</v>
      </c>
      <c r="EH12" s="28" t="s">
        <v>30</v>
      </c>
      <c r="EI12" s="27" t="s">
        <v>30</v>
      </c>
      <c r="EJ12" s="27" t="s">
        <v>26</v>
      </c>
      <c r="EK12" s="27" t="s">
        <v>30</v>
      </c>
      <c r="EL12" s="27" t="s">
        <v>30</v>
      </c>
      <c r="EM12" s="28" t="s">
        <v>30</v>
      </c>
      <c r="EN12" s="28" t="s">
        <v>26</v>
      </c>
      <c r="EO12" s="28" t="s">
        <v>30</v>
      </c>
      <c r="EP12" s="28" t="s">
        <v>30</v>
      </c>
      <c r="EQ12" s="27" t="s">
        <v>29</v>
      </c>
      <c r="ER12" s="27" t="s">
        <v>26</v>
      </c>
      <c r="ES12" s="27" t="s">
        <v>29</v>
      </c>
      <c r="ET12" s="27" t="s">
        <v>29</v>
      </c>
      <c r="EU12" s="31" t="s">
        <v>37</v>
      </c>
      <c r="EV12" s="28" t="s">
        <v>26</v>
      </c>
      <c r="EW12" s="28" t="s">
        <v>29</v>
      </c>
      <c r="EX12" s="28" t="s">
        <v>29</v>
      </c>
      <c r="EY12" s="27"/>
      <c r="EZ12" s="27" t="s">
        <v>29</v>
      </c>
      <c r="FA12" s="27" t="s">
        <v>26</v>
      </c>
      <c r="FB12" s="27" t="s">
        <v>29</v>
      </c>
      <c r="FC12" s="27" t="s">
        <v>29</v>
      </c>
      <c r="FD12" s="28" t="s">
        <v>29</v>
      </c>
      <c r="FE12" s="28" t="s">
        <v>26</v>
      </c>
      <c r="FF12" s="28" t="s">
        <v>29</v>
      </c>
      <c r="FG12" s="28" t="s">
        <v>29</v>
      </c>
      <c r="FH12" s="27" t="s">
        <v>28</v>
      </c>
      <c r="FI12" s="27" t="s">
        <v>26</v>
      </c>
      <c r="FJ12" s="27" t="s">
        <v>28</v>
      </c>
      <c r="FK12" s="27" t="s">
        <v>28</v>
      </c>
      <c r="FL12" s="28" t="s">
        <v>28</v>
      </c>
      <c r="FM12" s="28" t="s">
        <v>26</v>
      </c>
      <c r="FN12" s="28" t="s">
        <v>28</v>
      </c>
      <c r="FO12" s="28" t="s">
        <v>28</v>
      </c>
      <c r="FP12" s="27" t="s">
        <v>55</v>
      </c>
      <c r="FQ12" s="27" t="s">
        <v>55</v>
      </c>
      <c r="FR12" s="27" t="s">
        <v>55</v>
      </c>
      <c r="FS12" s="27" t="s">
        <v>55</v>
      </c>
      <c r="FT12" s="28" t="s">
        <v>55</v>
      </c>
      <c r="FU12" s="28" t="s">
        <v>26</v>
      </c>
      <c r="FV12" s="28" t="s">
        <v>55</v>
      </c>
      <c r="FW12" s="28" t="s">
        <v>55</v>
      </c>
      <c r="FX12" s="27" t="s">
        <v>55</v>
      </c>
      <c r="FY12" s="27" t="s">
        <v>26</v>
      </c>
      <c r="FZ12" s="27" t="s">
        <v>55</v>
      </c>
      <c r="GA12" s="27" t="s">
        <v>55</v>
      </c>
      <c r="GB12" s="28" t="s">
        <v>55</v>
      </c>
      <c r="GC12" s="28" t="s">
        <v>55</v>
      </c>
      <c r="GD12" s="28" t="s">
        <v>55</v>
      </c>
      <c r="GE12" s="28" t="s">
        <v>55</v>
      </c>
      <c r="GF12" s="27" t="s">
        <v>37</v>
      </c>
      <c r="GG12" s="27" t="s">
        <v>37</v>
      </c>
      <c r="GH12" s="27" t="s">
        <v>37</v>
      </c>
      <c r="GI12" s="27" t="s">
        <v>37</v>
      </c>
      <c r="GJ12" s="28" t="s">
        <v>55</v>
      </c>
      <c r="GK12" s="28" t="s">
        <v>26</v>
      </c>
      <c r="GL12" s="28" t="s">
        <v>55</v>
      </c>
      <c r="GM12" s="28" t="s">
        <v>55</v>
      </c>
      <c r="GN12" s="27" t="s">
        <v>37</v>
      </c>
      <c r="GO12" s="27" t="s">
        <v>37</v>
      </c>
      <c r="GP12" s="27" t="s">
        <v>37</v>
      </c>
      <c r="GQ12" s="27" t="s">
        <v>37</v>
      </c>
      <c r="GR12" s="28" t="s">
        <v>35</v>
      </c>
      <c r="GS12" s="28" t="s">
        <v>26</v>
      </c>
      <c r="GT12" s="28" t="s">
        <v>35</v>
      </c>
      <c r="GU12" s="28" t="s">
        <v>35</v>
      </c>
      <c r="GV12" s="27" t="s">
        <v>35</v>
      </c>
      <c r="GW12" s="27" t="s">
        <v>26</v>
      </c>
      <c r="GX12" s="27" t="s">
        <v>35</v>
      </c>
      <c r="GY12" s="27" t="s">
        <v>35</v>
      </c>
      <c r="GZ12" s="28" t="s">
        <v>35</v>
      </c>
      <c r="HA12" s="28" t="s">
        <v>26</v>
      </c>
      <c r="HB12" s="28" t="s">
        <v>35</v>
      </c>
      <c r="HC12" s="28" t="s">
        <v>35</v>
      </c>
      <c r="HD12" s="27" t="s">
        <v>22</v>
      </c>
      <c r="HE12" s="27" t="s">
        <v>26</v>
      </c>
      <c r="HF12" s="27" t="s">
        <v>22</v>
      </c>
      <c r="HG12" s="27" t="s">
        <v>22</v>
      </c>
      <c r="HH12" s="28" t="s">
        <v>37</v>
      </c>
      <c r="HI12" s="28" t="s">
        <v>37</v>
      </c>
      <c r="HJ12" s="28" t="s">
        <v>37</v>
      </c>
      <c r="HK12" s="28" t="s">
        <v>37</v>
      </c>
      <c r="HL12" s="27" t="s">
        <v>22</v>
      </c>
      <c r="HM12" s="27" t="s">
        <v>22</v>
      </c>
      <c r="HN12" s="27" t="s">
        <v>22</v>
      </c>
      <c r="HO12" s="27" t="s">
        <v>22</v>
      </c>
      <c r="HP12" s="31"/>
      <c r="HQ12" s="31"/>
      <c r="HR12" s="31"/>
      <c r="HS12" s="31"/>
      <c r="HT12" s="32"/>
      <c r="HU12" s="32"/>
      <c r="HV12" s="32"/>
      <c r="HW12" s="32"/>
      <c r="HX12" s="31"/>
      <c r="HY12" s="31"/>
      <c r="HZ12" s="31"/>
      <c r="IA12" s="31"/>
      <c r="IB12" s="32"/>
      <c r="IC12" s="32"/>
      <c r="ID12" s="32"/>
      <c r="IE12" s="32"/>
      <c r="IF12" s="31"/>
      <c r="IG12" s="31"/>
      <c r="IH12" s="31"/>
      <c r="II12" s="31"/>
      <c r="IJ12" s="32"/>
      <c r="IK12" s="32"/>
      <c r="IL12" s="32"/>
      <c r="IM12" s="32"/>
      <c r="IN12" s="31"/>
      <c r="IO12" s="31"/>
      <c r="IP12" s="31"/>
      <c r="IQ12" s="31"/>
      <c r="IR12" s="32"/>
      <c r="IS12" s="32"/>
      <c r="IT12" s="32"/>
      <c r="IU12" s="32"/>
      <c r="IV12" s="31"/>
      <c r="IW12" s="31"/>
      <c r="IX12" s="31"/>
      <c r="IY12" s="31"/>
      <c r="IZ12" s="32"/>
      <c r="JA12" s="32"/>
      <c r="JB12" s="32"/>
      <c r="JC12" s="32"/>
      <c r="JD12" s="31"/>
      <c r="JE12" s="31"/>
      <c r="JF12" s="31"/>
      <c r="JG12" s="31"/>
      <c r="JH12" s="32"/>
      <c r="JI12" s="32"/>
      <c r="JJ12" s="32"/>
      <c r="JK12" s="32"/>
      <c r="JL12" s="31"/>
      <c r="JM12" s="31"/>
      <c r="JN12" s="31"/>
      <c r="JO12" s="31"/>
      <c r="JP12" s="32"/>
      <c r="JQ12" s="32"/>
      <c r="JR12" s="32"/>
      <c r="JS12" s="32"/>
      <c r="JT12" s="31"/>
      <c r="JU12" s="31"/>
      <c r="JV12" s="31"/>
      <c r="JW12" s="31"/>
      <c r="JX12" s="32"/>
      <c r="JY12" s="32"/>
      <c r="JZ12" s="32"/>
      <c r="KA12" s="32"/>
      <c r="KB12" s="31"/>
      <c r="KC12" s="31"/>
      <c r="KD12" s="31"/>
      <c r="KE12" s="31"/>
      <c r="KF12" s="32"/>
      <c r="KG12" s="32"/>
      <c r="KH12" s="32"/>
      <c r="KI12" s="32"/>
      <c r="KJ12" s="31"/>
      <c r="KK12" s="31"/>
      <c r="KL12" s="31"/>
      <c r="KM12" s="31"/>
      <c r="KN12" s="32"/>
      <c r="KO12" s="32"/>
      <c r="KP12" s="32"/>
      <c r="KQ12" s="32"/>
      <c r="KR12" s="31"/>
      <c r="KS12" s="31"/>
      <c r="KT12" s="31"/>
      <c r="KU12" s="31"/>
      <c r="KV12" s="32"/>
      <c r="KW12" s="32"/>
      <c r="KX12" s="32"/>
      <c r="KY12" s="32"/>
      <c r="KZ12" s="31"/>
      <c r="LA12" s="31"/>
      <c r="LB12" s="31"/>
      <c r="LC12" s="31"/>
      <c r="LD12" s="32"/>
      <c r="LE12" s="32"/>
      <c r="LF12" s="32"/>
      <c r="LG12" s="32"/>
      <c r="LH12" s="31"/>
      <c r="LI12" s="31"/>
      <c r="LJ12" s="31"/>
      <c r="LK12" s="31"/>
      <c r="LL12" s="32"/>
      <c r="LM12" s="32"/>
      <c r="LN12" s="32"/>
      <c r="LO12" s="32"/>
      <c r="LP12" s="31"/>
      <c r="LQ12" s="31"/>
      <c r="LR12" s="31"/>
      <c r="LS12" s="31"/>
      <c r="LT12" s="32"/>
      <c r="LU12" s="32"/>
      <c r="LV12" s="32"/>
      <c r="LW12" s="32"/>
      <c r="LX12" s="31"/>
      <c r="LY12" s="31"/>
      <c r="LZ12" s="31"/>
      <c r="MA12" s="31"/>
      <c r="MB12" s="32"/>
      <c r="MC12" s="32"/>
      <c r="MD12" s="32"/>
      <c r="ME12" s="32"/>
      <c r="MF12" s="31"/>
      <c r="MG12" s="31"/>
      <c r="MH12" s="31"/>
      <c r="MI12" s="31"/>
      <c r="MJ12" s="32"/>
      <c r="MK12" s="32"/>
      <c r="ML12" s="32"/>
      <c r="MM12" s="32"/>
      <c r="MN12" s="31"/>
      <c r="MO12" s="31"/>
      <c r="MP12" s="31"/>
      <c r="MQ12" s="31"/>
      <c r="MR12" s="32"/>
      <c r="MS12" s="32"/>
      <c r="MT12" s="32"/>
      <c r="MU12" s="32"/>
      <c r="MV12" s="31"/>
      <c r="MW12" s="31"/>
      <c r="MX12" s="31"/>
      <c r="MY12" s="31"/>
      <c r="MZ12" s="32"/>
      <c r="NA12" s="32"/>
      <c r="NB12" s="32"/>
      <c r="NC12" s="32"/>
      <c r="ND12" s="31"/>
      <c r="NE12" s="31"/>
      <c r="NF12" s="31"/>
      <c r="NG12" s="31"/>
      <c r="NH12" s="32"/>
      <c r="NI12" s="32"/>
      <c r="NJ12" s="32"/>
      <c r="NK12" s="32"/>
      <c r="NL12" s="31"/>
      <c r="NM12" s="31"/>
      <c r="NN12" s="31"/>
      <c r="NO12" s="31"/>
      <c r="NP12" s="32"/>
      <c r="NQ12" s="32"/>
      <c r="NR12" s="32"/>
      <c r="NS12" s="32"/>
      <c r="NT12" s="31"/>
      <c r="NU12" s="31"/>
      <c r="NV12" s="31"/>
      <c r="NW12" s="31"/>
      <c r="NX12" s="32"/>
      <c r="NY12" s="32"/>
      <c r="NZ12" s="32"/>
      <c r="OA12" s="32"/>
      <c r="OB12" s="31"/>
      <c r="OC12" s="31"/>
      <c r="OD12" s="31"/>
      <c r="OE12" s="31"/>
      <c r="OF12" s="32"/>
      <c r="OG12" s="32"/>
      <c r="OH12" s="32"/>
      <c r="OI12" s="32"/>
      <c r="OJ12" s="31"/>
      <c r="OK12" s="31"/>
      <c r="OL12" s="31"/>
      <c r="OM12" s="31"/>
      <c r="ON12" s="32"/>
      <c r="OO12" s="32"/>
      <c r="OP12" s="32"/>
      <c r="OQ12" s="32"/>
      <c r="OR12" s="31"/>
      <c r="OS12" s="31"/>
      <c r="OT12" s="31"/>
      <c r="OU12" s="31"/>
      <c r="OV12" s="32"/>
      <c r="OW12" s="32"/>
      <c r="OX12" s="32"/>
      <c r="OY12" s="32"/>
      <c r="OZ12" s="31"/>
      <c r="PA12" s="31"/>
      <c r="PB12" s="31"/>
      <c r="PC12" s="31"/>
      <c r="PD12" s="32"/>
      <c r="PE12" s="32"/>
      <c r="PF12" s="32"/>
      <c r="PG12" s="32"/>
    </row>
    <row r="13" spans="1:423" ht="13.2">
      <c r="A13" s="21">
        <v>6</v>
      </c>
      <c r="B13" s="30">
        <v>358104</v>
      </c>
      <c r="C13" s="126" t="s">
        <v>144</v>
      </c>
      <c r="D13" s="23" t="s">
        <v>60</v>
      </c>
      <c r="E13" s="23" t="str">
        <f t="shared" ref="E13:Z13" si="12">IF(COUNTIF($AH13:$UG13,E$7)=0,"",COUNTIF($AH13:$UG13,E$7))</f>
        <v/>
      </c>
      <c r="F13" s="23" t="str">
        <f t="shared" si="12"/>
        <v/>
      </c>
      <c r="G13" s="23">
        <f t="shared" si="12"/>
        <v>7</v>
      </c>
      <c r="H13" s="23" t="str">
        <f t="shared" si="12"/>
        <v/>
      </c>
      <c r="I13" s="23" t="str">
        <f t="shared" si="12"/>
        <v/>
      </c>
      <c r="J13" s="23" t="str">
        <f t="shared" si="12"/>
        <v/>
      </c>
      <c r="K13" s="23">
        <f t="shared" si="12"/>
        <v>28</v>
      </c>
      <c r="L13" s="23" t="str">
        <f t="shared" si="12"/>
        <v/>
      </c>
      <c r="M13" s="23">
        <f t="shared" si="12"/>
        <v>6</v>
      </c>
      <c r="N13" s="23">
        <f t="shared" si="12"/>
        <v>11</v>
      </c>
      <c r="O13" s="23">
        <f t="shared" si="12"/>
        <v>9</v>
      </c>
      <c r="P13" s="23">
        <f t="shared" si="12"/>
        <v>7</v>
      </c>
      <c r="Q13" s="23">
        <f t="shared" si="12"/>
        <v>20</v>
      </c>
      <c r="R13" s="23">
        <f t="shared" si="12"/>
        <v>7</v>
      </c>
      <c r="S13" s="23">
        <f t="shared" si="12"/>
        <v>50</v>
      </c>
      <c r="T13" s="23">
        <f t="shared" si="12"/>
        <v>12</v>
      </c>
      <c r="U13" s="23">
        <f t="shared" si="12"/>
        <v>1</v>
      </c>
      <c r="V13" s="23">
        <f t="shared" si="12"/>
        <v>17</v>
      </c>
      <c r="W13" s="23" t="str">
        <f t="shared" si="12"/>
        <v/>
      </c>
      <c r="X13" s="23" t="str">
        <f t="shared" si="12"/>
        <v/>
      </c>
      <c r="Y13" s="23" t="str">
        <f t="shared" si="12"/>
        <v/>
      </c>
      <c r="Z13" s="23" t="str">
        <f t="shared" si="12"/>
        <v/>
      </c>
      <c r="AA13" s="23" t="str">
        <f t="shared" si="1"/>
        <v>Yes</v>
      </c>
      <c r="AB13" s="23">
        <f t="shared" si="2"/>
        <v>0</v>
      </c>
      <c r="AC13" s="23">
        <f t="shared" si="3"/>
        <v>175</v>
      </c>
      <c r="AD13" s="23">
        <f t="shared" si="4"/>
        <v>158</v>
      </c>
      <c r="AE13" s="24">
        <f t="shared" si="8"/>
        <v>43</v>
      </c>
      <c r="AF13" s="25">
        <f t="shared" si="5"/>
        <v>1.4214876033057851</v>
      </c>
      <c r="AG13" s="26">
        <f t="shared" si="6"/>
        <v>0.9028571428571428</v>
      </c>
      <c r="AH13" s="27" t="s">
        <v>34</v>
      </c>
      <c r="AI13" s="27" t="s">
        <v>34</v>
      </c>
      <c r="AJ13" s="27" t="s">
        <v>34</v>
      </c>
      <c r="AK13" s="27" t="s">
        <v>34</v>
      </c>
      <c r="AL13" s="31" t="s">
        <v>34</v>
      </c>
      <c r="AM13" s="31" t="s">
        <v>34</v>
      </c>
      <c r="AN13" s="31" t="s">
        <v>34</v>
      </c>
      <c r="AO13" s="31" t="s">
        <v>34</v>
      </c>
      <c r="AP13" s="32" t="s">
        <v>34</v>
      </c>
      <c r="AQ13" s="32" t="s">
        <v>36</v>
      </c>
      <c r="AR13" s="32" t="s">
        <v>34</v>
      </c>
      <c r="AS13" s="27" t="s">
        <v>34</v>
      </c>
      <c r="AT13" s="27" t="s">
        <v>34</v>
      </c>
      <c r="AU13" s="27" t="s">
        <v>34</v>
      </c>
      <c r="AV13" s="27" t="s">
        <v>34</v>
      </c>
      <c r="AW13" s="27" t="s">
        <v>34</v>
      </c>
      <c r="AX13" s="27" t="s">
        <v>34</v>
      </c>
      <c r="AY13" s="27" t="s">
        <v>26</v>
      </c>
      <c r="AZ13" s="27" t="s">
        <v>34</v>
      </c>
      <c r="BA13" s="27" t="s">
        <v>34</v>
      </c>
      <c r="BB13" s="28" t="s">
        <v>34</v>
      </c>
      <c r="BC13" s="28" t="s">
        <v>34</v>
      </c>
      <c r="BD13" s="28" t="s">
        <v>34</v>
      </c>
      <c r="BE13" s="28" t="s">
        <v>34</v>
      </c>
      <c r="BF13" s="27" t="s">
        <v>34</v>
      </c>
      <c r="BG13" s="27" t="s">
        <v>26</v>
      </c>
      <c r="BH13" s="27" t="s">
        <v>34</v>
      </c>
      <c r="BI13" s="27" t="s">
        <v>34</v>
      </c>
      <c r="BJ13" s="31" t="s">
        <v>37</v>
      </c>
      <c r="BK13" s="31" t="s">
        <v>37</v>
      </c>
      <c r="BL13" s="31" t="s">
        <v>37</v>
      </c>
      <c r="BM13" s="31" t="s">
        <v>37</v>
      </c>
      <c r="BN13" s="27" t="s">
        <v>34</v>
      </c>
      <c r="BO13" s="27" t="s">
        <v>26</v>
      </c>
      <c r="BP13" s="27" t="s">
        <v>34</v>
      </c>
      <c r="BQ13" s="27" t="s">
        <v>34</v>
      </c>
      <c r="BR13" s="28" t="s">
        <v>34</v>
      </c>
      <c r="BS13" s="28" t="s">
        <v>34</v>
      </c>
      <c r="BT13" s="28" t="s">
        <v>34</v>
      </c>
      <c r="BU13" s="28" t="s">
        <v>34</v>
      </c>
      <c r="BV13" s="29" t="s">
        <v>54</v>
      </c>
      <c r="BW13" s="27" t="s">
        <v>34</v>
      </c>
      <c r="BX13" s="27" t="s">
        <v>26</v>
      </c>
      <c r="BY13" s="27" t="s">
        <v>34</v>
      </c>
      <c r="BZ13" s="27" t="s">
        <v>34</v>
      </c>
      <c r="CA13" s="31" t="s">
        <v>34</v>
      </c>
      <c r="CB13" s="28" t="s">
        <v>34</v>
      </c>
      <c r="CC13" s="28" t="s">
        <v>34</v>
      </c>
      <c r="CD13" s="28" t="s">
        <v>34</v>
      </c>
      <c r="CE13" s="27" t="s">
        <v>34</v>
      </c>
      <c r="CF13" s="27" t="s">
        <v>34</v>
      </c>
      <c r="CG13" s="27" t="s">
        <v>34</v>
      </c>
      <c r="CH13" s="27" t="s">
        <v>34</v>
      </c>
      <c r="CI13" s="28" t="s">
        <v>34</v>
      </c>
      <c r="CJ13" s="28" t="s">
        <v>34</v>
      </c>
      <c r="CK13" s="28" t="s">
        <v>34</v>
      </c>
      <c r="CL13" s="28" t="s">
        <v>34</v>
      </c>
      <c r="CM13" s="32" t="s">
        <v>34</v>
      </c>
      <c r="CN13" s="27" t="s">
        <v>26</v>
      </c>
      <c r="CO13" s="27" t="s">
        <v>34</v>
      </c>
      <c r="CP13" s="27" t="s">
        <v>34</v>
      </c>
      <c r="CQ13" s="28" t="s">
        <v>33</v>
      </c>
      <c r="CR13" s="28" t="s">
        <v>33</v>
      </c>
      <c r="CS13" s="28" t="s">
        <v>33</v>
      </c>
      <c r="CT13" s="28" t="s">
        <v>33</v>
      </c>
      <c r="CU13" s="32" t="s">
        <v>33</v>
      </c>
      <c r="CV13" s="27" t="s">
        <v>26</v>
      </c>
      <c r="CW13" s="27" t="s">
        <v>33</v>
      </c>
      <c r="CX13" s="27" t="s">
        <v>33</v>
      </c>
      <c r="CY13" s="28" t="s">
        <v>32</v>
      </c>
      <c r="CZ13" s="28" t="s">
        <v>32</v>
      </c>
      <c r="DA13" s="28" t="s">
        <v>32</v>
      </c>
      <c r="DB13" s="28" t="s">
        <v>32</v>
      </c>
      <c r="DC13" s="32" t="s">
        <v>32</v>
      </c>
      <c r="DD13" s="27" t="s">
        <v>26</v>
      </c>
      <c r="DE13" s="27" t="s">
        <v>32</v>
      </c>
      <c r="DF13" s="27" t="s">
        <v>32</v>
      </c>
      <c r="DG13" s="28" t="s">
        <v>32</v>
      </c>
      <c r="DH13" s="28" t="s">
        <v>26</v>
      </c>
      <c r="DI13" s="28" t="s">
        <v>32</v>
      </c>
      <c r="DJ13" s="28" t="s">
        <v>32</v>
      </c>
      <c r="DK13" s="27" t="s">
        <v>32</v>
      </c>
      <c r="DL13" s="27" t="s">
        <v>26</v>
      </c>
      <c r="DM13" s="27" t="s">
        <v>32</v>
      </c>
      <c r="DN13" s="27" t="s">
        <v>32</v>
      </c>
      <c r="DO13" s="28" t="s">
        <v>32</v>
      </c>
      <c r="DP13" s="28" t="s">
        <v>32</v>
      </c>
      <c r="DQ13" s="28" t="s">
        <v>32</v>
      </c>
      <c r="DR13" s="28" t="s">
        <v>32</v>
      </c>
      <c r="DS13" s="27" t="s">
        <v>32</v>
      </c>
      <c r="DT13" s="27" t="s">
        <v>26</v>
      </c>
      <c r="DU13" s="27" t="s">
        <v>32</v>
      </c>
      <c r="DV13" s="27" t="s">
        <v>32</v>
      </c>
      <c r="DW13" s="28" t="s">
        <v>31</v>
      </c>
      <c r="DX13" s="28" t="s">
        <v>31</v>
      </c>
      <c r="DY13" s="28" t="s">
        <v>31</v>
      </c>
      <c r="DZ13" s="28" t="s">
        <v>31</v>
      </c>
      <c r="EA13" s="27" t="s">
        <v>31</v>
      </c>
      <c r="EB13" s="27" t="s">
        <v>26</v>
      </c>
      <c r="EC13" s="27" t="s">
        <v>31</v>
      </c>
      <c r="ED13" s="27" t="s">
        <v>31</v>
      </c>
      <c r="EE13" s="28" t="s">
        <v>30</v>
      </c>
      <c r="EF13" s="28" t="s">
        <v>26</v>
      </c>
      <c r="EG13" s="28" t="s">
        <v>30</v>
      </c>
      <c r="EH13" s="28" t="s">
        <v>30</v>
      </c>
      <c r="EI13" s="27" t="s">
        <v>30</v>
      </c>
      <c r="EJ13" s="27" t="s">
        <v>26</v>
      </c>
      <c r="EK13" s="27" t="s">
        <v>30</v>
      </c>
      <c r="EL13" s="27" t="s">
        <v>30</v>
      </c>
      <c r="EM13" s="28" t="s">
        <v>30</v>
      </c>
      <c r="EN13" s="28" t="s">
        <v>26</v>
      </c>
      <c r="EO13" s="28" t="s">
        <v>30</v>
      </c>
      <c r="EP13" s="28" t="s">
        <v>30</v>
      </c>
      <c r="EQ13" s="27" t="s">
        <v>29</v>
      </c>
      <c r="ER13" s="27" t="s">
        <v>26</v>
      </c>
      <c r="ES13" s="27" t="s">
        <v>29</v>
      </c>
      <c r="ET13" s="27" t="s">
        <v>29</v>
      </c>
      <c r="EU13" s="31" t="s">
        <v>37</v>
      </c>
      <c r="EV13" s="28" t="s">
        <v>26</v>
      </c>
      <c r="EW13" s="28" t="s">
        <v>29</v>
      </c>
      <c r="EX13" s="28" t="s">
        <v>29</v>
      </c>
      <c r="EY13" s="27"/>
      <c r="EZ13" s="27" t="s">
        <v>29</v>
      </c>
      <c r="FA13" s="27" t="s">
        <v>26</v>
      </c>
      <c r="FB13" s="27" t="s">
        <v>29</v>
      </c>
      <c r="FC13" s="27" t="s">
        <v>29</v>
      </c>
      <c r="FD13" s="28" t="s">
        <v>29</v>
      </c>
      <c r="FE13" s="28" t="s">
        <v>26</v>
      </c>
      <c r="FF13" s="28" t="s">
        <v>29</v>
      </c>
      <c r="FG13" s="28" t="s">
        <v>29</v>
      </c>
      <c r="FH13" s="27" t="s">
        <v>28</v>
      </c>
      <c r="FI13" s="27" t="s">
        <v>26</v>
      </c>
      <c r="FJ13" s="27" t="s">
        <v>28</v>
      </c>
      <c r="FK13" s="27" t="s">
        <v>28</v>
      </c>
      <c r="FL13" s="28" t="s">
        <v>28</v>
      </c>
      <c r="FM13" s="28" t="s">
        <v>26</v>
      </c>
      <c r="FN13" s="28" t="s">
        <v>28</v>
      </c>
      <c r="FO13" s="28" t="s">
        <v>28</v>
      </c>
      <c r="FP13" s="27" t="s">
        <v>37</v>
      </c>
      <c r="FQ13" s="27" t="s">
        <v>37</v>
      </c>
      <c r="FR13" s="27" t="s">
        <v>37</v>
      </c>
      <c r="FS13" s="27" t="s">
        <v>37</v>
      </c>
      <c r="FT13" s="28" t="s">
        <v>55</v>
      </c>
      <c r="FU13" s="28" t="s">
        <v>26</v>
      </c>
      <c r="FV13" s="28" t="s">
        <v>55</v>
      </c>
      <c r="FW13" s="28" t="s">
        <v>55</v>
      </c>
      <c r="FX13" s="27" t="s">
        <v>37</v>
      </c>
      <c r="FY13" s="27" t="s">
        <v>37</v>
      </c>
      <c r="FZ13" s="27" t="s">
        <v>37</v>
      </c>
      <c r="GA13" s="27" t="s">
        <v>37</v>
      </c>
      <c r="GB13" s="28" t="s">
        <v>55</v>
      </c>
      <c r="GC13" s="28" t="s">
        <v>55</v>
      </c>
      <c r="GD13" s="28" t="s">
        <v>55</v>
      </c>
      <c r="GE13" s="28" t="s">
        <v>55</v>
      </c>
      <c r="GF13" s="27" t="s">
        <v>55</v>
      </c>
      <c r="GG13" s="27" t="s">
        <v>26</v>
      </c>
      <c r="GH13" s="27" t="s">
        <v>55</v>
      </c>
      <c r="GI13" s="27" t="s">
        <v>55</v>
      </c>
      <c r="GJ13" s="28" t="s">
        <v>55</v>
      </c>
      <c r="GK13" s="28" t="s">
        <v>26</v>
      </c>
      <c r="GL13" s="28" t="s">
        <v>55</v>
      </c>
      <c r="GM13" s="28" t="s">
        <v>55</v>
      </c>
      <c r="GN13" s="27" t="s">
        <v>35</v>
      </c>
      <c r="GO13" s="27" t="s">
        <v>26</v>
      </c>
      <c r="GP13" s="27" t="s">
        <v>35</v>
      </c>
      <c r="GQ13" s="27" t="s">
        <v>35</v>
      </c>
      <c r="GR13" s="28" t="s">
        <v>35</v>
      </c>
      <c r="GS13" s="28" t="s">
        <v>26</v>
      </c>
      <c r="GT13" s="28" t="s">
        <v>35</v>
      </c>
      <c r="GU13" s="28" t="s">
        <v>35</v>
      </c>
      <c r="GV13" s="27" t="s">
        <v>35</v>
      </c>
      <c r="GW13" s="27" t="s">
        <v>26</v>
      </c>
      <c r="GX13" s="27" t="s">
        <v>35</v>
      </c>
      <c r="GY13" s="27" t="s">
        <v>35</v>
      </c>
      <c r="GZ13" s="28" t="s">
        <v>35</v>
      </c>
      <c r="HA13" s="28" t="s">
        <v>26</v>
      </c>
      <c r="HB13" s="28" t="s">
        <v>35</v>
      </c>
      <c r="HC13" s="28" t="s">
        <v>35</v>
      </c>
      <c r="HD13" s="27" t="s">
        <v>22</v>
      </c>
      <c r="HE13" s="27" t="s">
        <v>26</v>
      </c>
      <c r="HF13" s="27" t="s">
        <v>22</v>
      </c>
      <c r="HG13" s="27" t="s">
        <v>22</v>
      </c>
      <c r="HH13" s="28" t="s">
        <v>37</v>
      </c>
      <c r="HI13" s="28" t="s">
        <v>37</v>
      </c>
      <c r="HJ13" s="28" t="s">
        <v>37</v>
      </c>
      <c r="HK13" s="28" t="s">
        <v>37</v>
      </c>
      <c r="HL13" s="27" t="s">
        <v>22</v>
      </c>
      <c r="HM13" s="27" t="s">
        <v>22</v>
      </c>
      <c r="HN13" s="27" t="s">
        <v>22</v>
      </c>
      <c r="HO13" s="27" t="s">
        <v>22</v>
      </c>
      <c r="HP13" s="31"/>
      <c r="HQ13" s="31"/>
      <c r="HR13" s="31"/>
      <c r="HS13" s="31"/>
      <c r="HT13" s="32"/>
      <c r="HU13" s="32"/>
      <c r="HV13" s="32"/>
      <c r="HW13" s="32"/>
      <c r="HX13" s="31"/>
      <c r="HY13" s="31"/>
      <c r="HZ13" s="31"/>
      <c r="IA13" s="31"/>
      <c r="IB13" s="32"/>
      <c r="IC13" s="32"/>
      <c r="ID13" s="32"/>
      <c r="IE13" s="32"/>
      <c r="IF13" s="31"/>
      <c r="IG13" s="31"/>
      <c r="IH13" s="31"/>
      <c r="II13" s="31"/>
      <c r="IJ13" s="32"/>
      <c r="IK13" s="32"/>
      <c r="IL13" s="32"/>
      <c r="IM13" s="32"/>
      <c r="IN13" s="31"/>
      <c r="IO13" s="31"/>
      <c r="IP13" s="31"/>
      <c r="IQ13" s="31"/>
      <c r="IR13" s="32"/>
      <c r="IS13" s="32"/>
      <c r="IT13" s="32"/>
      <c r="IU13" s="32"/>
      <c r="IV13" s="31"/>
      <c r="IW13" s="31"/>
      <c r="IX13" s="31"/>
      <c r="IY13" s="31"/>
      <c r="IZ13" s="32"/>
      <c r="JA13" s="32"/>
      <c r="JB13" s="32"/>
      <c r="JC13" s="32"/>
      <c r="JD13" s="31"/>
      <c r="JE13" s="31"/>
      <c r="JF13" s="31"/>
      <c r="JG13" s="31"/>
      <c r="JH13" s="32"/>
      <c r="JI13" s="32"/>
      <c r="JJ13" s="32"/>
      <c r="JK13" s="32"/>
      <c r="JL13" s="31"/>
      <c r="JM13" s="31"/>
      <c r="JN13" s="31"/>
      <c r="JO13" s="31"/>
      <c r="JP13" s="32"/>
      <c r="JQ13" s="32"/>
      <c r="JR13" s="32"/>
      <c r="JS13" s="32"/>
      <c r="JT13" s="31"/>
      <c r="JU13" s="31"/>
      <c r="JV13" s="31"/>
      <c r="JW13" s="31"/>
      <c r="JX13" s="32"/>
      <c r="JY13" s="32"/>
      <c r="JZ13" s="32"/>
      <c r="KA13" s="32"/>
      <c r="KB13" s="31"/>
      <c r="KC13" s="31"/>
      <c r="KD13" s="31"/>
      <c r="KE13" s="31"/>
      <c r="KF13" s="32"/>
      <c r="KG13" s="32"/>
      <c r="KH13" s="32"/>
      <c r="KI13" s="32"/>
      <c r="KJ13" s="31"/>
      <c r="KK13" s="31"/>
      <c r="KL13" s="31"/>
      <c r="KM13" s="31"/>
      <c r="KN13" s="32"/>
      <c r="KO13" s="32"/>
      <c r="KP13" s="32"/>
      <c r="KQ13" s="32"/>
      <c r="KR13" s="31"/>
      <c r="KS13" s="31"/>
      <c r="KT13" s="31"/>
      <c r="KU13" s="31"/>
      <c r="KV13" s="32"/>
      <c r="KW13" s="32"/>
      <c r="KX13" s="32"/>
      <c r="KY13" s="32"/>
      <c r="KZ13" s="31"/>
      <c r="LA13" s="31"/>
      <c r="LB13" s="31"/>
      <c r="LC13" s="31"/>
      <c r="LD13" s="32"/>
      <c r="LE13" s="32"/>
      <c r="LF13" s="32"/>
      <c r="LG13" s="32"/>
      <c r="LH13" s="31"/>
      <c r="LI13" s="31"/>
      <c r="LJ13" s="31"/>
      <c r="LK13" s="31"/>
      <c r="LL13" s="32"/>
      <c r="LM13" s="32"/>
      <c r="LN13" s="32"/>
      <c r="LO13" s="32"/>
      <c r="LP13" s="31"/>
      <c r="LQ13" s="31"/>
      <c r="LR13" s="31"/>
      <c r="LS13" s="31"/>
      <c r="LT13" s="32"/>
      <c r="LU13" s="32"/>
      <c r="LV13" s="32"/>
      <c r="LW13" s="32"/>
      <c r="LX13" s="31"/>
      <c r="LY13" s="31"/>
      <c r="LZ13" s="31"/>
      <c r="MA13" s="31"/>
      <c r="MB13" s="32"/>
      <c r="MC13" s="32"/>
      <c r="MD13" s="32"/>
      <c r="ME13" s="32"/>
      <c r="MF13" s="31"/>
      <c r="MG13" s="31"/>
      <c r="MH13" s="31"/>
      <c r="MI13" s="31"/>
      <c r="MJ13" s="32"/>
      <c r="MK13" s="32"/>
      <c r="ML13" s="32"/>
      <c r="MM13" s="32"/>
      <c r="MN13" s="31"/>
      <c r="MO13" s="31"/>
      <c r="MP13" s="31"/>
      <c r="MQ13" s="31"/>
      <c r="MR13" s="32"/>
      <c r="MS13" s="32"/>
      <c r="MT13" s="32"/>
      <c r="MU13" s="32"/>
      <c r="MV13" s="31"/>
      <c r="MW13" s="31"/>
      <c r="MX13" s="31"/>
      <c r="MY13" s="31"/>
      <c r="MZ13" s="32"/>
      <c r="NA13" s="32"/>
      <c r="NB13" s="32"/>
      <c r="NC13" s="32"/>
      <c r="ND13" s="31"/>
      <c r="NE13" s="31"/>
      <c r="NF13" s="31"/>
      <c r="NG13" s="31"/>
      <c r="NH13" s="32"/>
      <c r="NI13" s="32"/>
      <c r="NJ13" s="32"/>
      <c r="NK13" s="32"/>
      <c r="NL13" s="31"/>
      <c r="NM13" s="31"/>
      <c r="NN13" s="31"/>
      <c r="NO13" s="31"/>
      <c r="NP13" s="32"/>
      <c r="NQ13" s="32"/>
      <c r="NR13" s="32"/>
      <c r="NS13" s="32"/>
      <c r="NT13" s="31"/>
      <c r="NU13" s="31"/>
      <c r="NV13" s="31"/>
      <c r="NW13" s="31"/>
      <c r="NX13" s="32"/>
      <c r="NY13" s="32"/>
      <c r="NZ13" s="32"/>
      <c r="OA13" s="32"/>
      <c r="OB13" s="31"/>
      <c r="OC13" s="31"/>
      <c r="OD13" s="31"/>
      <c r="OE13" s="31"/>
      <c r="OF13" s="32"/>
      <c r="OG13" s="32"/>
      <c r="OH13" s="32"/>
      <c r="OI13" s="32"/>
      <c r="OJ13" s="31"/>
      <c r="OK13" s="31"/>
      <c r="OL13" s="31"/>
      <c r="OM13" s="31"/>
      <c r="ON13" s="32"/>
      <c r="OO13" s="32"/>
      <c r="OP13" s="32"/>
      <c r="OQ13" s="32"/>
      <c r="OR13" s="31"/>
      <c r="OS13" s="31"/>
      <c r="OT13" s="31"/>
      <c r="OU13" s="31"/>
      <c r="OV13" s="32"/>
      <c r="OW13" s="32"/>
      <c r="OX13" s="32"/>
      <c r="OY13" s="32"/>
      <c r="OZ13" s="31"/>
      <c r="PA13" s="31"/>
      <c r="PB13" s="31"/>
      <c r="PC13" s="31"/>
      <c r="PD13" s="32"/>
      <c r="PE13" s="32"/>
      <c r="PF13" s="32"/>
      <c r="PG13" s="32"/>
    </row>
    <row r="14" spans="1:423" ht="13.2">
      <c r="A14" s="21">
        <v>7</v>
      </c>
      <c r="B14" s="30">
        <v>358147</v>
      </c>
      <c r="C14" s="126" t="s">
        <v>145</v>
      </c>
      <c r="D14" s="23" t="s">
        <v>61</v>
      </c>
      <c r="E14" s="23" t="str">
        <f t="shared" ref="E14:Z14" si="13">IF(COUNTIF($AH14:$UG14,E$7)=0,"",COUNTIF($AH14:$UG14,E$7))</f>
        <v/>
      </c>
      <c r="F14" s="23" t="str">
        <f t="shared" si="13"/>
        <v/>
      </c>
      <c r="G14" s="23">
        <f t="shared" si="13"/>
        <v>11</v>
      </c>
      <c r="H14" s="23" t="str">
        <f t="shared" si="13"/>
        <v/>
      </c>
      <c r="I14" s="23" t="str">
        <f t="shared" si="13"/>
        <v/>
      </c>
      <c r="J14" s="23" t="str">
        <f t="shared" si="13"/>
        <v/>
      </c>
      <c r="K14" s="23">
        <f t="shared" si="13"/>
        <v>27</v>
      </c>
      <c r="L14" s="23" t="str">
        <f t="shared" si="13"/>
        <v/>
      </c>
      <c r="M14" s="23">
        <f t="shared" si="13"/>
        <v>6</v>
      </c>
      <c r="N14" s="23">
        <f t="shared" si="13"/>
        <v>12</v>
      </c>
      <c r="O14" s="23">
        <f t="shared" si="13"/>
        <v>9</v>
      </c>
      <c r="P14" s="23">
        <f t="shared" si="13"/>
        <v>7</v>
      </c>
      <c r="Q14" s="23">
        <f t="shared" si="13"/>
        <v>16</v>
      </c>
      <c r="R14" s="23">
        <f t="shared" si="13"/>
        <v>7</v>
      </c>
      <c r="S14" s="23">
        <f t="shared" si="13"/>
        <v>47</v>
      </c>
      <c r="T14" s="23">
        <f t="shared" si="13"/>
        <v>9</v>
      </c>
      <c r="U14" s="23">
        <f t="shared" si="13"/>
        <v>1</v>
      </c>
      <c r="V14" s="23">
        <f t="shared" si="13"/>
        <v>16</v>
      </c>
      <c r="W14" s="23" t="str">
        <f t="shared" si="13"/>
        <v/>
      </c>
      <c r="X14" s="23" t="str">
        <f t="shared" si="13"/>
        <v/>
      </c>
      <c r="Y14" s="23" t="str">
        <f t="shared" si="13"/>
        <v/>
      </c>
      <c r="Z14" s="23" t="str">
        <f t="shared" si="13"/>
        <v/>
      </c>
      <c r="AA14" s="23" t="str">
        <f t="shared" si="1"/>
        <v>Yes</v>
      </c>
      <c r="AB14" s="23">
        <f t="shared" si="2"/>
        <v>0</v>
      </c>
      <c r="AC14" s="23">
        <f t="shared" si="3"/>
        <v>168</v>
      </c>
      <c r="AD14" s="23">
        <f t="shared" si="4"/>
        <v>152</v>
      </c>
      <c r="AE14" s="24">
        <f t="shared" si="8"/>
        <v>43</v>
      </c>
      <c r="AF14" s="25">
        <f t="shared" si="5"/>
        <v>1.4214876033057851</v>
      </c>
      <c r="AG14" s="26">
        <f t="shared" si="6"/>
        <v>0.90476190476190477</v>
      </c>
      <c r="AH14" s="27" t="s">
        <v>34</v>
      </c>
      <c r="AI14" s="27" t="s">
        <v>34</v>
      </c>
      <c r="AJ14" s="27" t="s">
        <v>34</v>
      </c>
      <c r="AK14" s="27" t="s">
        <v>34</v>
      </c>
      <c r="AL14" s="31" t="s">
        <v>34</v>
      </c>
      <c r="AM14" s="31" t="s">
        <v>34</v>
      </c>
      <c r="AN14" s="31" t="s">
        <v>34</v>
      </c>
      <c r="AO14" s="31" t="s">
        <v>34</v>
      </c>
      <c r="AP14" s="32" t="s">
        <v>34</v>
      </c>
      <c r="AQ14" s="32" t="s">
        <v>36</v>
      </c>
      <c r="AR14" s="32" t="s">
        <v>34</v>
      </c>
      <c r="AS14" s="27" t="s">
        <v>34</v>
      </c>
      <c r="AT14" s="31" t="s">
        <v>37</v>
      </c>
      <c r="AU14" s="31" t="s">
        <v>37</v>
      </c>
      <c r="AV14" s="31" t="s">
        <v>37</v>
      </c>
      <c r="AW14" s="31" t="s">
        <v>37</v>
      </c>
      <c r="AX14" s="27" t="s">
        <v>34</v>
      </c>
      <c r="AY14" s="27" t="s">
        <v>26</v>
      </c>
      <c r="AZ14" s="27" t="s">
        <v>34</v>
      </c>
      <c r="BA14" s="27" t="s">
        <v>34</v>
      </c>
      <c r="BB14" s="28" t="s">
        <v>34</v>
      </c>
      <c r="BC14" s="28" t="s">
        <v>34</v>
      </c>
      <c r="BD14" s="28" t="s">
        <v>34</v>
      </c>
      <c r="BE14" s="28" t="s">
        <v>34</v>
      </c>
      <c r="BF14" s="27" t="s">
        <v>34</v>
      </c>
      <c r="BG14" s="27" t="s">
        <v>26</v>
      </c>
      <c r="BH14" s="27" t="s">
        <v>34</v>
      </c>
      <c r="BI14" s="27" t="s">
        <v>34</v>
      </c>
      <c r="BJ14" s="28" t="s">
        <v>34</v>
      </c>
      <c r="BK14" s="28" t="s">
        <v>34</v>
      </c>
      <c r="BL14" s="28" t="s">
        <v>34</v>
      </c>
      <c r="BM14" s="28" t="s">
        <v>34</v>
      </c>
      <c r="BN14" s="27" t="s">
        <v>34</v>
      </c>
      <c r="BO14" s="27" t="s">
        <v>26</v>
      </c>
      <c r="BP14" s="27" t="s">
        <v>34</v>
      </c>
      <c r="BQ14" s="27" t="s">
        <v>34</v>
      </c>
      <c r="BR14" s="28" t="s">
        <v>34</v>
      </c>
      <c r="BS14" s="28" t="s">
        <v>34</v>
      </c>
      <c r="BT14" s="28" t="s">
        <v>34</v>
      </c>
      <c r="BU14" s="28" t="s">
        <v>34</v>
      </c>
      <c r="BV14" s="29" t="s">
        <v>54</v>
      </c>
      <c r="BW14" s="27" t="s">
        <v>34</v>
      </c>
      <c r="BX14" s="27" t="s">
        <v>26</v>
      </c>
      <c r="BY14" s="27" t="s">
        <v>34</v>
      </c>
      <c r="BZ14" s="27" t="s">
        <v>34</v>
      </c>
      <c r="CA14" s="31" t="s">
        <v>34</v>
      </c>
      <c r="CB14" s="28" t="s">
        <v>34</v>
      </c>
      <c r="CC14" s="28" t="s">
        <v>34</v>
      </c>
      <c r="CD14" s="28" t="s">
        <v>34</v>
      </c>
      <c r="CE14" s="27" t="s">
        <v>34</v>
      </c>
      <c r="CF14" s="27" t="s">
        <v>34</v>
      </c>
      <c r="CG14" s="27" t="s">
        <v>34</v>
      </c>
      <c r="CH14" s="27" t="s">
        <v>34</v>
      </c>
      <c r="CI14" s="28" t="s">
        <v>34</v>
      </c>
      <c r="CJ14" s="28" t="s">
        <v>34</v>
      </c>
      <c r="CK14" s="28" t="s">
        <v>34</v>
      </c>
      <c r="CL14" s="28" t="s">
        <v>34</v>
      </c>
      <c r="CM14" s="32" t="s">
        <v>37</v>
      </c>
      <c r="CN14" s="32" t="s">
        <v>37</v>
      </c>
      <c r="CO14" s="32" t="s">
        <v>37</v>
      </c>
      <c r="CP14" s="32" t="s">
        <v>37</v>
      </c>
      <c r="CQ14" s="28" t="s">
        <v>33</v>
      </c>
      <c r="CR14" s="28" t="s">
        <v>33</v>
      </c>
      <c r="CS14" s="28" t="s">
        <v>33</v>
      </c>
      <c r="CT14" s="28" t="s">
        <v>33</v>
      </c>
      <c r="CU14" s="32" t="s">
        <v>33</v>
      </c>
      <c r="CV14" s="27" t="s">
        <v>26</v>
      </c>
      <c r="CW14" s="27" t="s">
        <v>33</v>
      </c>
      <c r="CX14" s="27" t="s">
        <v>33</v>
      </c>
      <c r="CY14" s="28" t="s">
        <v>37</v>
      </c>
      <c r="CZ14" s="28" t="s">
        <v>37</v>
      </c>
      <c r="DA14" s="28" t="s">
        <v>37</v>
      </c>
      <c r="DB14" s="28" t="s">
        <v>37</v>
      </c>
      <c r="DC14" s="32" t="s">
        <v>32</v>
      </c>
      <c r="DD14" s="27" t="s">
        <v>26</v>
      </c>
      <c r="DE14" s="27" t="s">
        <v>32</v>
      </c>
      <c r="DF14" s="27" t="s">
        <v>32</v>
      </c>
      <c r="DG14" s="28" t="s">
        <v>32</v>
      </c>
      <c r="DH14" s="28" t="s">
        <v>26</v>
      </c>
      <c r="DI14" s="28" t="s">
        <v>32</v>
      </c>
      <c r="DJ14" s="28" t="s">
        <v>32</v>
      </c>
      <c r="DK14" s="27" t="s">
        <v>32</v>
      </c>
      <c r="DL14" s="27" t="s">
        <v>26</v>
      </c>
      <c r="DM14" s="27" t="s">
        <v>32</v>
      </c>
      <c r="DN14" s="27" t="s">
        <v>32</v>
      </c>
      <c r="DO14" s="28" t="s">
        <v>32</v>
      </c>
      <c r="DP14" s="28" t="s">
        <v>32</v>
      </c>
      <c r="DQ14" s="28" t="s">
        <v>32</v>
      </c>
      <c r="DR14" s="28" t="s">
        <v>32</v>
      </c>
      <c r="DS14" s="27" t="s">
        <v>32</v>
      </c>
      <c r="DT14" s="27" t="s">
        <v>26</v>
      </c>
      <c r="DU14" s="27" t="s">
        <v>32</v>
      </c>
      <c r="DV14" s="27" t="s">
        <v>32</v>
      </c>
      <c r="DW14" s="28" t="s">
        <v>31</v>
      </c>
      <c r="DX14" s="28" t="s">
        <v>31</v>
      </c>
      <c r="DY14" s="28" t="s">
        <v>31</v>
      </c>
      <c r="DZ14" s="28" t="s">
        <v>31</v>
      </c>
      <c r="EA14" s="27" t="s">
        <v>31</v>
      </c>
      <c r="EB14" s="27" t="s">
        <v>26</v>
      </c>
      <c r="EC14" s="27" t="s">
        <v>31</v>
      </c>
      <c r="ED14" s="27" t="s">
        <v>31</v>
      </c>
      <c r="EE14" s="28" t="s">
        <v>30</v>
      </c>
      <c r="EF14" s="28" t="s">
        <v>26</v>
      </c>
      <c r="EG14" s="28" t="s">
        <v>30</v>
      </c>
      <c r="EH14" s="28" t="s">
        <v>30</v>
      </c>
      <c r="EI14" s="27" t="s">
        <v>30</v>
      </c>
      <c r="EJ14" s="27" t="s">
        <v>26</v>
      </c>
      <c r="EK14" s="27" t="s">
        <v>30</v>
      </c>
      <c r="EL14" s="27" t="s">
        <v>30</v>
      </c>
      <c r="EM14" s="28" t="s">
        <v>30</v>
      </c>
      <c r="EN14" s="28" t="s">
        <v>26</v>
      </c>
      <c r="EO14" s="28" t="s">
        <v>30</v>
      </c>
      <c r="EP14" s="28" t="s">
        <v>30</v>
      </c>
      <c r="EQ14" s="27" t="s">
        <v>29</v>
      </c>
      <c r="ER14" s="27" t="s">
        <v>26</v>
      </c>
      <c r="ES14" s="27" t="s">
        <v>29</v>
      </c>
      <c r="ET14" s="27" t="s">
        <v>29</v>
      </c>
      <c r="EU14" s="31" t="s">
        <v>29</v>
      </c>
      <c r="EV14" s="28" t="s">
        <v>26</v>
      </c>
      <c r="EW14" s="28" t="s">
        <v>29</v>
      </c>
      <c r="EX14" s="28" t="s">
        <v>29</v>
      </c>
      <c r="EY14" s="27"/>
      <c r="EZ14" s="27" t="s">
        <v>29</v>
      </c>
      <c r="FA14" s="27" t="s">
        <v>26</v>
      </c>
      <c r="FB14" s="27" t="s">
        <v>29</v>
      </c>
      <c r="FC14" s="27" t="s">
        <v>29</v>
      </c>
      <c r="FD14" s="28" t="s">
        <v>29</v>
      </c>
      <c r="FE14" s="28" t="s">
        <v>26</v>
      </c>
      <c r="FF14" s="28" t="s">
        <v>29</v>
      </c>
      <c r="FG14" s="28" t="s">
        <v>29</v>
      </c>
      <c r="FH14" s="27" t="s">
        <v>28</v>
      </c>
      <c r="FI14" s="27" t="s">
        <v>26</v>
      </c>
      <c r="FJ14" s="27" t="s">
        <v>28</v>
      </c>
      <c r="FK14" s="27" t="s">
        <v>28</v>
      </c>
      <c r="FL14" s="28" t="s">
        <v>28</v>
      </c>
      <c r="FM14" s="28" t="s">
        <v>26</v>
      </c>
      <c r="FN14" s="28" t="s">
        <v>28</v>
      </c>
      <c r="FO14" s="28" t="s">
        <v>28</v>
      </c>
      <c r="FP14" s="27" t="s">
        <v>55</v>
      </c>
      <c r="FQ14" s="27" t="s">
        <v>55</v>
      </c>
      <c r="FR14" s="27" t="s">
        <v>55</v>
      </c>
      <c r="FS14" s="27" t="s">
        <v>55</v>
      </c>
      <c r="FT14" s="28" t="s">
        <v>55</v>
      </c>
      <c r="FU14" s="28" t="s">
        <v>26</v>
      </c>
      <c r="FV14" s="28" t="s">
        <v>55</v>
      </c>
      <c r="FW14" s="28" t="s">
        <v>55</v>
      </c>
      <c r="FX14" s="27" t="s">
        <v>55</v>
      </c>
      <c r="FY14" s="27" t="s">
        <v>26</v>
      </c>
      <c r="FZ14" s="27" t="s">
        <v>55</v>
      </c>
      <c r="GA14" s="27" t="s">
        <v>55</v>
      </c>
      <c r="GB14" s="28" t="s">
        <v>55</v>
      </c>
      <c r="GC14" s="28" t="s">
        <v>55</v>
      </c>
      <c r="GD14" s="28" t="s">
        <v>55</v>
      </c>
      <c r="GE14" s="28" t="s">
        <v>55</v>
      </c>
      <c r="GF14" s="27" t="s">
        <v>55</v>
      </c>
      <c r="GG14" s="27" t="s">
        <v>26</v>
      </c>
      <c r="GH14" s="27" t="s">
        <v>55</v>
      </c>
      <c r="GI14" s="27" t="s">
        <v>55</v>
      </c>
      <c r="GJ14" s="28" t="s">
        <v>55</v>
      </c>
      <c r="GK14" s="28" t="s">
        <v>26</v>
      </c>
      <c r="GL14" s="28" t="s">
        <v>55</v>
      </c>
      <c r="GM14" s="28" t="s">
        <v>55</v>
      </c>
      <c r="GN14" s="27" t="s">
        <v>37</v>
      </c>
      <c r="GO14" s="27" t="s">
        <v>37</v>
      </c>
      <c r="GP14" s="27" t="s">
        <v>37</v>
      </c>
      <c r="GQ14" s="27" t="s">
        <v>37</v>
      </c>
      <c r="GR14" s="28" t="s">
        <v>35</v>
      </c>
      <c r="GS14" s="28" t="s">
        <v>26</v>
      </c>
      <c r="GT14" s="28" t="s">
        <v>35</v>
      </c>
      <c r="GU14" s="28" t="s">
        <v>35</v>
      </c>
      <c r="GV14" s="27" t="s">
        <v>35</v>
      </c>
      <c r="GW14" s="27" t="s">
        <v>26</v>
      </c>
      <c r="GX14" s="27" t="s">
        <v>35</v>
      </c>
      <c r="GY14" s="27" t="s">
        <v>35</v>
      </c>
      <c r="GZ14" s="28" t="s">
        <v>35</v>
      </c>
      <c r="HA14" s="28" t="s">
        <v>26</v>
      </c>
      <c r="HB14" s="28" t="s">
        <v>35</v>
      </c>
      <c r="HC14" s="28" t="s">
        <v>35</v>
      </c>
      <c r="HD14" s="27" t="s">
        <v>22</v>
      </c>
      <c r="HE14" s="27" t="s">
        <v>26</v>
      </c>
      <c r="HF14" s="27" t="s">
        <v>22</v>
      </c>
      <c r="HG14" s="27" t="s">
        <v>22</v>
      </c>
      <c r="HH14" s="28" t="s">
        <v>22</v>
      </c>
      <c r="HI14" s="28" t="s">
        <v>22</v>
      </c>
      <c r="HJ14" s="28" t="s">
        <v>22</v>
      </c>
      <c r="HK14" s="28" t="s">
        <v>22</v>
      </c>
      <c r="HL14" s="27" t="s">
        <v>22</v>
      </c>
      <c r="HM14" s="27" t="s">
        <v>22</v>
      </c>
      <c r="HN14" s="27" t="s">
        <v>22</v>
      </c>
      <c r="HO14" s="27" t="s">
        <v>22</v>
      </c>
      <c r="HP14" s="31"/>
      <c r="HQ14" s="31"/>
      <c r="HR14" s="31"/>
      <c r="HS14" s="31"/>
      <c r="HT14" s="32"/>
      <c r="HU14" s="32"/>
      <c r="HV14" s="32"/>
      <c r="HW14" s="32"/>
      <c r="HX14" s="31"/>
      <c r="HY14" s="31"/>
      <c r="HZ14" s="31"/>
      <c r="IA14" s="31"/>
      <c r="IB14" s="32"/>
      <c r="IC14" s="32"/>
      <c r="ID14" s="32"/>
      <c r="IE14" s="32"/>
      <c r="IF14" s="31"/>
      <c r="IG14" s="31"/>
      <c r="IH14" s="31"/>
      <c r="II14" s="31"/>
      <c r="IJ14" s="32"/>
      <c r="IK14" s="32"/>
      <c r="IL14" s="32"/>
      <c r="IM14" s="32"/>
      <c r="IN14" s="31"/>
      <c r="IO14" s="31"/>
      <c r="IP14" s="31"/>
      <c r="IQ14" s="31"/>
      <c r="IR14" s="32"/>
      <c r="IS14" s="32"/>
      <c r="IT14" s="32"/>
      <c r="IU14" s="32"/>
      <c r="IV14" s="31"/>
      <c r="IW14" s="31"/>
      <c r="IX14" s="31"/>
      <c r="IY14" s="31"/>
      <c r="IZ14" s="32"/>
      <c r="JA14" s="32"/>
      <c r="JB14" s="32"/>
      <c r="JC14" s="32"/>
      <c r="JD14" s="31"/>
      <c r="JE14" s="31"/>
      <c r="JF14" s="31"/>
      <c r="JG14" s="31"/>
      <c r="JH14" s="32"/>
      <c r="JI14" s="32"/>
      <c r="JJ14" s="32"/>
      <c r="JK14" s="32"/>
      <c r="JL14" s="31"/>
      <c r="JM14" s="31"/>
      <c r="JN14" s="31"/>
      <c r="JO14" s="31"/>
      <c r="JP14" s="32"/>
      <c r="JQ14" s="32"/>
      <c r="JR14" s="32"/>
      <c r="JS14" s="32"/>
      <c r="JT14" s="31"/>
      <c r="JU14" s="31"/>
      <c r="JV14" s="31"/>
      <c r="JW14" s="31"/>
      <c r="JX14" s="32"/>
      <c r="JY14" s="32"/>
      <c r="JZ14" s="32"/>
      <c r="KA14" s="32"/>
      <c r="KB14" s="31"/>
      <c r="KC14" s="31"/>
      <c r="KD14" s="31"/>
      <c r="KE14" s="31"/>
      <c r="KF14" s="32"/>
      <c r="KG14" s="32"/>
      <c r="KH14" s="32"/>
      <c r="KI14" s="32"/>
      <c r="KJ14" s="31"/>
      <c r="KK14" s="31"/>
      <c r="KL14" s="31"/>
      <c r="KM14" s="31"/>
      <c r="KN14" s="32"/>
      <c r="KO14" s="32"/>
      <c r="KP14" s="32"/>
      <c r="KQ14" s="32"/>
      <c r="KR14" s="31"/>
      <c r="KS14" s="31"/>
      <c r="KT14" s="31"/>
      <c r="KU14" s="31"/>
      <c r="KV14" s="32"/>
      <c r="KW14" s="32"/>
      <c r="KX14" s="32"/>
      <c r="KY14" s="32"/>
      <c r="KZ14" s="31"/>
      <c r="LA14" s="31"/>
      <c r="LB14" s="31"/>
      <c r="LC14" s="31"/>
      <c r="LD14" s="32"/>
      <c r="LE14" s="32"/>
      <c r="LF14" s="32"/>
      <c r="LG14" s="32"/>
      <c r="LH14" s="31"/>
      <c r="LI14" s="31"/>
      <c r="LJ14" s="31"/>
      <c r="LK14" s="31"/>
      <c r="LL14" s="32"/>
      <c r="LM14" s="32"/>
      <c r="LN14" s="32"/>
      <c r="LO14" s="32"/>
      <c r="LP14" s="31"/>
      <c r="LQ14" s="31"/>
      <c r="LR14" s="31"/>
      <c r="LS14" s="31"/>
      <c r="LT14" s="32"/>
      <c r="LU14" s="32"/>
      <c r="LV14" s="32"/>
      <c r="LW14" s="32"/>
      <c r="LX14" s="31"/>
      <c r="LY14" s="31"/>
      <c r="LZ14" s="31"/>
      <c r="MA14" s="31"/>
      <c r="MB14" s="32"/>
      <c r="MC14" s="32"/>
      <c r="MD14" s="32"/>
      <c r="ME14" s="32"/>
      <c r="MF14" s="31"/>
      <c r="MG14" s="31"/>
      <c r="MH14" s="31"/>
      <c r="MI14" s="31"/>
      <c r="MJ14" s="32"/>
      <c r="MK14" s="32"/>
      <c r="ML14" s="32"/>
      <c r="MM14" s="32"/>
      <c r="MN14" s="31"/>
      <c r="MO14" s="31"/>
      <c r="MP14" s="31"/>
      <c r="MQ14" s="31"/>
      <c r="MR14" s="32"/>
      <c r="MS14" s="32"/>
      <c r="MT14" s="32"/>
      <c r="MU14" s="32"/>
      <c r="MV14" s="31"/>
      <c r="MW14" s="31"/>
      <c r="MX14" s="31"/>
      <c r="MY14" s="31"/>
      <c r="MZ14" s="32"/>
      <c r="NA14" s="32"/>
      <c r="NB14" s="32"/>
      <c r="NC14" s="32"/>
      <c r="ND14" s="31"/>
      <c r="NE14" s="31"/>
      <c r="NF14" s="31"/>
      <c r="NG14" s="31"/>
      <c r="NH14" s="32"/>
      <c r="NI14" s="32"/>
      <c r="NJ14" s="32"/>
      <c r="NK14" s="32"/>
      <c r="NL14" s="31"/>
      <c r="NM14" s="31"/>
      <c r="NN14" s="31"/>
      <c r="NO14" s="31"/>
      <c r="NP14" s="32"/>
      <c r="NQ14" s="32"/>
      <c r="NR14" s="32"/>
      <c r="NS14" s="32"/>
      <c r="NT14" s="31"/>
      <c r="NU14" s="31"/>
      <c r="NV14" s="31"/>
      <c r="NW14" s="31"/>
      <c r="NX14" s="32"/>
      <c r="NY14" s="32"/>
      <c r="NZ14" s="32"/>
      <c r="OA14" s="32"/>
      <c r="OB14" s="31"/>
      <c r="OC14" s="31"/>
      <c r="OD14" s="31"/>
      <c r="OE14" s="31"/>
      <c r="OF14" s="32"/>
      <c r="OG14" s="32"/>
      <c r="OH14" s="32"/>
      <c r="OI14" s="32"/>
      <c r="OJ14" s="31"/>
      <c r="OK14" s="31"/>
      <c r="OL14" s="31"/>
      <c r="OM14" s="31"/>
      <c r="ON14" s="32"/>
      <c r="OO14" s="32"/>
      <c r="OP14" s="32"/>
      <c r="OQ14" s="32"/>
      <c r="OR14" s="31"/>
      <c r="OS14" s="31"/>
      <c r="OT14" s="31"/>
      <c r="OU14" s="31"/>
      <c r="OV14" s="32"/>
      <c r="OW14" s="32"/>
      <c r="OX14" s="32"/>
      <c r="OY14" s="32"/>
      <c r="OZ14" s="31"/>
      <c r="PA14" s="31"/>
      <c r="PB14" s="31"/>
      <c r="PC14" s="31"/>
      <c r="PD14" s="32"/>
      <c r="PE14" s="32"/>
      <c r="PF14" s="32"/>
      <c r="PG14" s="32"/>
    </row>
    <row r="15" spans="1:423" ht="13.2">
      <c r="A15" s="21">
        <v>8</v>
      </c>
      <c r="B15" s="30">
        <v>358516</v>
      </c>
      <c r="C15" s="126" t="s">
        <v>146</v>
      </c>
      <c r="D15" s="23" t="s">
        <v>62</v>
      </c>
      <c r="E15" s="23" t="str">
        <f t="shared" ref="E15:Z15" si="14">IF(COUNTIF($AH15:$UG15,E$7)=0,"",COUNTIF($AH15:$UG15,E$7))</f>
        <v/>
      </c>
      <c r="F15" s="23" t="str">
        <f t="shared" si="14"/>
        <v/>
      </c>
      <c r="G15" s="23">
        <f t="shared" si="14"/>
        <v>3</v>
      </c>
      <c r="H15" s="23" t="str">
        <f t="shared" si="14"/>
        <v/>
      </c>
      <c r="I15" s="23" t="str">
        <f t="shared" si="14"/>
        <v/>
      </c>
      <c r="J15" s="23" t="str">
        <f t="shared" si="14"/>
        <v/>
      </c>
      <c r="K15" s="23">
        <f t="shared" si="14"/>
        <v>17</v>
      </c>
      <c r="L15" s="23" t="str">
        <f t="shared" si="14"/>
        <v/>
      </c>
      <c r="M15" s="23">
        <f t="shared" si="14"/>
        <v>3</v>
      </c>
      <c r="N15" s="23">
        <f t="shared" si="14"/>
        <v>5</v>
      </c>
      <c r="O15" s="23" t="str">
        <f t="shared" si="14"/>
        <v/>
      </c>
      <c r="P15" s="23">
        <f t="shared" si="14"/>
        <v>4</v>
      </c>
      <c r="Q15" s="23">
        <f t="shared" si="14"/>
        <v>17</v>
      </c>
      <c r="R15" s="23">
        <f t="shared" si="14"/>
        <v>4</v>
      </c>
      <c r="S15" s="23">
        <f t="shared" si="14"/>
        <v>54</v>
      </c>
      <c r="T15" s="23">
        <f t="shared" si="14"/>
        <v>12</v>
      </c>
      <c r="U15" s="23">
        <f t="shared" si="14"/>
        <v>1</v>
      </c>
      <c r="V15" s="23">
        <f t="shared" si="14"/>
        <v>61</v>
      </c>
      <c r="W15" s="23" t="str">
        <f t="shared" si="14"/>
        <v/>
      </c>
      <c r="X15" s="23" t="str">
        <f t="shared" si="14"/>
        <v/>
      </c>
      <c r="Y15" s="23" t="str">
        <f t="shared" si="14"/>
        <v/>
      </c>
      <c r="Z15" s="23" t="str">
        <f t="shared" si="14"/>
        <v/>
      </c>
      <c r="AA15" s="23" t="str">
        <f t="shared" si="1"/>
        <v>Yes</v>
      </c>
      <c r="AB15" s="23">
        <f t="shared" si="2"/>
        <v>0</v>
      </c>
      <c r="AC15" s="23">
        <f t="shared" si="3"/>
        <v>181</v>
      </c>
      <c r="AD15" s="23">
        <f t="shared" si="4"/>
        <v>120</v>
      </c>
      <c r="AE15" s="24">
        <f t="shared" si="8"/>
        <v>32</v>
      </c>
      <c r="AF15" s="25">
        <f t="shared" si="5"/>
        <v>1.0578512396694215</v>
      </c>
      <c r="AG15" s="26">
        <f t="shared" si="6"/>
        <v>0.66298342541436461</v>
      </c>
      <c r="AH15" s="27" t="s">
        <v>34</v>
      </c>
      <c r="AI15" s="27" t="s">
        <v>34</v>
      </c>
      <c r="AJ15" s="27" t="s">
        <v>34</v>
      </c>
      <c r="AK15" s="27" t="s">
        <v>34</v>
      </c>
      <c r="AL15" s="31" t="s">
        <v>34</v>
      </c>
      <c r="AM15" s="31" t="s">
        <v>34</v>
      </c>
      <c r="AN15" s="31" t="s">
        <v>34</v>
      </c>
      <c r="AO15" s="31" t="s">
        <v>34</v>
      </c>
      <c r="AP15" s="32" t="s">
        <v>34</v>
      </c>
      <c r="AQ15" s="32" t="s">
        <v>36</v>
      </c>
      <c r="AR15" s="32" t="s">
        <v>34</v>
      </c>
      <c r="AS15" s="27" t="s">
        <v>34</v>
      </c>
      <c r="AT15" s="27" t="s">
        <v>34</v>
      </c>
      <c r="AU15" s="27" t="s">
        <v>34</v>
      </c>
      <c r="AV15" s="27" t="s">
        <v>34</v>
      </c>
      <c r="AW15" s="27" t="s">
        <v>34</v>
      </c>
      <c r="AX15" s="27" t="s">
        <v>34</v>
      </c>
      <c r="AY15" s="27" t="s">
        <v>26</v>
      </c>
      <c r="AZ15" s="27" t="s">
        <v>34</v>
      </c>
      <c r="BA15" s="27" t="s">
        <v>34</v>
      </c>
      <c r="BB15" s="28" t="s">
        <v>34</v>
      </c>
      <c r="BC15" s="28" t="s">
        <v>34</v>
      </c>
      <c r="BD15" s="28" t="s">
        <v>34</v>
      </c>
      <c r="BE15" s="28" t="s">
        <v>34</v>
      </c>
      <c r="BF15" s="27" t="s">
        <v>34</v>
      </c>
      <c r="BG15" s="27" t="s">
        <v>26</v>
      </c>
      <c r="BH15" s="27" t="s">
        <v>34</v>
      </c>
      <c r="BI15" s="27" t="s">
        <v>34</v>
      </c>
      <c r="BJ15" s="28" t="s">
        <v>34</v>
      </c>
      <c r="BK15" s="28" t="s">
        <v>34</v>
      </c>
      <c r="BL15" s="28" t="s">
        <v>34</v>
      </c>
      <c r="BM15" s="28" t="s">
        <v>34</v>
      </c>
      <c r="BN15" s="27" t="s">
        <v>34</v>
      </c>
      <c r="BO15" s="27" t="s">
        <v>26</v>
      </c>
      <c r="BP15" s="27" t="s">
        <v>34</v>
      </c>
      <c r="BQ15" s="27" t="s">
        <v>34</v>
      </c>
      <c r="BR15" s="28" t="s">
        <v>34</v>
      </c>
      <c r="BS15" s="28" t="s">
        <v>34</v>
      </c>
      <c r="BT15" s="28" t="s">
        <v>34</v>
      </c>
      <c r="BU15" s="28" t="s">
        <v>34</v>
      </c>
      <c r="BV15" s="29" t="s">
        <v>54</v>
      </c>
      <c r="BW15" s="27" t="s">
        <v>34</v>
      </c>
      <c r="BX15" s="27" t="s">
        <v>26</v>
      </c>
      <c r="BY15" s="27" t="s">
        <v>34</v>
      </c>
      <c r="BZ15" s="27" t="s">
        <v>34</v>
      </c>
      <c r="CA15" s="31" t="s">
        <v>34</v>
      </c>
      <c r="CB15" s="28" t="s">
        <v>34</v>
      </c>
      <c r="CC15" s="28" t="s">
        <v>34</v>
      </c>
      <c r="CD15" s="28" t="s">
        <v>34</v>
      </c>
      <c r="CE15" s="27" t="s">
        <v>34</v>
      </c>
      <c r="CF15" s="27" t="s">
        <v>34</v>
      </c>
      <c r="CG15" s="27" t="s">
        <v>34</v>
      </c>
      <c r="CH15" s="27" t="s">
        <v>34</v>
      </c>
      <c r="CI15" s="28" t="s">
        <v>34</v>
      </c>
      <c r="CJ15" s="28" t="s">
        <v>34</v>
      </c>
      <c r="CK15" s="28" t="s">
        <v>34</v>
      </c>
      <c r="CL15" s="28" t="s">
        <v>34</v>
      </c>
      <c r="CM15" s="32" t="s">
        <v>34</v>
      </c>
      <c r="CN15" s="27" t="s">
        <v>26</v>
      </c>
      <c r="CO15" s="27" t="s">
        <v>34</v>
      </c>
      <c r="CP15" s="27" t="s">
        <v>34</v>
      </c>
      <c r="CQ15" s="28" t="s">
        <v>33</v>
      </c>
      <c r="CR15" s="28" t="s">
        <v>33</v>
      </c>
      <c r="CS15" s="28" t="s">
        <v>33</v>
      </c>
      <c r="CT15" s="28" t="s">
        <v>33</v>
      </c>
      <c r="CU15" s="32" t="s">
        <v>37</v>
      </c>
      <c r="CV15" s="32" t="s">
        <v>37</v>
      </c>
      <c r="CW15" s="32" t="s">
        <v>37</v>
      </c>
      <c r="CX15" s="32" t="s">
        <v>37</v>
      </c>
      <c r="CY15" s="28" t="s">
        <v>32</v>
      </c>
      <c r="CZ15" s="28" t="s">
        <v>32</v>
      </c>
      <c r="DA15" s="28" t="s">
        <v>32</v>
      </c>
      <c r="DB15" s="28" t="s">
        <v>32</v>
      </c>
      <c r="DC15" s="32" t="s">
        <v>32</v>
      </c>
      <c r="DD15" s="27" t="s">
        <v>26</v>
      </c>
      <c r="DE15" s="27" t="s">
        <v>32</v>
      </c>
      <c r="DF15" s="27" t="s">
        <v>32</v>
      </c>
      <c r="DG15" s="28" t="s">
        <v>32</v>
      </c>
      <c r="DH15" s="28" t="s">
        <v>26</v>
      </c>
      <c r="DI15" s="28" t="s">
        <v>32</v>
      </c>
      <c r="DJ15" s="28" t="s">
        <v>32</v>
      </c>
      <c r="DK15" s="27" t="s">
        <v>32</v>
      </c>
      <c r="DL15" s="27" t="s">
        <v>26</v>
      </c>
      <c r="DM15" s="27" t="s">
        <v>32</v>
      </c>
      <c r="DN15" s="27" t="s">
        <v>32</v>
      </c>
      <c r="DO15" s="28" t="s">
        <v>32</v>
      </c>
      <c r="DP15" s="28" t="s">
        <v>32</v>
      </c>
      <c r="DQ15" s="28" t="s">
        <v>32</v>
      </c>
      <c r="DR15" s="28" t="s">
        <v>32</v>
      </c>
      <c r="DS15" s="27" t="s">
        <v>37</v>
      </c>
      <c r="DT15" s="27" t="s">
        <v>37</v>
      </c>
      <c r="DU15" s="27" t="s">
        <v>37</v>
      </c>
      <c r="DV15" s="27" t="s">
        <v>37</v>
      </c>
      <c r="DW15" s="28" t="s">
        <v>31</v>
      </c>
      <c r="DX15" s="28" t="s">
        <v>31</v>
      </c>
      <c r="DY15" s="28" t="s">
        <v>31</v>
      </c>
      <c r="DZ15" s="28" t="s">
        <v>31</v>
      </c>
      <c r="EA15" s="27" t="s">
        <v>37</v>
      </c>
      <c r="EB15" s="27" t="s">
        <v>37</v>
      </c>
      <c r="EC15" s="27" t="s">
        <v>37</v>
      </c>
      <c r="ED15" s="27" t="s">
        <v>37</v>
      </c>
      <c r="EE15" s="27" t="s">
        <v>37</v>
      </c>
      <c r="EF15" s="27" t="s">
        <v>37</v>
      </c>
      <c r="EG15" s="27" t="s">
        <v>37</v>
      </c>
      <c r="EH15" s="27" t="s">
        <v>37</v>
      </c>
      <c r="EI15" s="27" t="s">
        <v>37</v>
      </c>
      <c r="EJ15" s="27" t="s">
        <v>37</v>
      </c>
      <c r="EK15" s="27" t="s">
        <v>37</v>
      </c>
      <c r="EL15" s="27" t="s">
        <v>37</v>
      </c>
      <c r="EM15" s="27" t="s">
        <v>37</v>
      </c>
      <c r="EN15" s="27" t="s">
        <v>37</v>
      </c>
      <c r="EO15" s="27" t="s">
        <v>37</v>
      </c>
      <c r="EP15" s="27" t="s">
        <v>37</v>
      </c>
      <c r="EQ15" s="27" t="s">
        <v>37</v>
      </c>
      <c r="ER15" s="27" t="s">
        <v>37</v>
      </c>
      <c r="ES15" s="27" t="s">
        <v>37</v>
      </c>
      <c r="ET15" s="27" t="s">
        <v>37</v>
      </c>
      <c r="EU15" s="31" t="s">
        <v>37</v>
      </c>
      <c r="EV15" s="28" t="s">
        <v>26</v>
      </c>
      <c r="EW15" s="28" t="s">
        <v>29</v>
      </c>
      <c r="EX15" s="28" t="s">
        <v>29</v>
      </c>
      <c r="EY15" s="27"/>
      <c r="EZ15" s="27" t="s">
        <v>29</v>
      </c>
      <c r="FA15" s="27" t="s">
        <v>26</v>
      </c>
      <c r="FB15" s="27" t="s">
        <v>29</v>
      </c>
      <c r="FC15" s="27" t="s">
        <v>29</v>
      </c>
      <c r="FD15" s="28" t="s">
        <v>37</v>
      </c>
      <c r="FE15" s="28" t="s">
        <v>37</v>
      </c>
      <c r="FF15" s="28" t="s">
        <v>37</v>
      </c>
      <c r="FG15" s="28" t="s">
        <v>37</v>
      </c>
      <c r="FH15" s="27" t="s">
        <v>28</v>
      </c>
      <c r="FI15" s="27" t="s">
        <v>26</v>
      </c>
      <c r="FJ15" s="27" t="s">
        <v>28</v>
      </c>
      <c r="FK15" s="27" t="s">
        <v>28</v>
      </c>
      <c r="FL15" s="28" t="s">
        <v>37</v>
      </c>
      <c r="FM15" s="28" t="s">
        <v>37</v>
      </c>
      <c r="FN15" s="28" t="s">
        <v>37</v>
      </c>
      <c r="FO15" s="28" t="s">
        <v>37</v>
      </c>
      <c r="FP15" s="27" t="s">
        <v>37</v>
      </c>
      <c r="FQ15" s="27" t="s">
        <v>37</v>
      </c>
      <c r="FR15" s="27" t="s">
        <v>37</v>
      </c>
      <c r="FS15" s="27" t="s">
        <v>37</v>
      </c>
      <c r="FT15" s="28" t="s">
        <v>37</v>
      </c>
      <c r="FU15" s="28" t="s">
        <v>37</v>
      </c>
      <c r="FV15" s="28" t="s">
        <v>37</v>
      </c>
      <c r="FW15" s="28" t="s">
        <v>37</v>
      </c>
      <c r="FX15" s="27" t="s">
        <v>37</v>
      </c>
      <c r="FY15" s="27" t="s">
        <v>37</v>
      </c>
      <c r="FZ15" s="27" t="s">
        <v>37</v>
      </c>
      <c r="GA15" s="27" t="s">
        <v>37</v>
      </c>
      <c r="GB15" s="28" t="s">
        <v>55</v>
      </c>
      <c r="GC15" s="28" t="s">
        <v>55</v>
      </c>
      <c r="GD15" s="28" t="s">
        <v>55</v>
      </c>
      <c r="GE15" s="28" t="s">
        <v>55</v>
      </c>
      <c r="GF15" s="27" t="s">
        <v>55</v>
      </c>
      <c r="GG15" s="27" t="s">
        <v>26</v>
      </c>
      <c r="GH15" s="27" t="s">
        <v>55</v>
      </c>
      <c r="GI15" s="27" t="s">
        <v>55</v>
      </c>
      <c r="GJ15" s="28" t="s">
        <v>37</v>
      </c>
      <c r="GK15" s="28" t="s">
        <v>37</v>
      </c>
      <c r="GL15" s="28" t="s">
        <v>37</v>
      </c>
      <c r="GM15" s="28" t="s">
        <v>37</v>
      </c>
      <c r="GN15" s="27" t="s">
        <v>35</v>
      </c>
      <c r="GO15" s="27" t="s">
        <v>26</v>
      </c>
      <c r="GP15" s="27" t="s">
        <v>35</v>
      </c>
      <c r="GQ15" s="27" t="s">
        <v>35</v>
      </c>
      <c r="GR15" s="28" t="s">
        <v>35</v>
      </c>
      <c r="GS15" s="28" t="s">
        <v>26</v>
      </c>
      <c r="GT15" s="28" t="s">
        <v>35</v>
      </c>
      <c r="GU15" s="28" t="s">
        <v>35</v>
      </c>
      <c r="GV15" s="27" t="s">
        <v>35</v>
      </c>
      <c r="GW15" s="27" t="s">
        <v>26</v>
      </c>
      <c r="GX15" s="27" t="s">
        <v>35</v>
      </c>
      <c r="GY15" s="27" t="s">
        <v>35</v>
      </c>
      <c r="GZ15" s="28" t="s">
        <v>35</v>
      </c>
      <c r="HA15" s="28" t="s">
        <v>26</v>
      </c>
      <c r="HB15" s="28" t="s">
        <v>35</v>
      </c>
      <c r="HC15" s="28" t="s">
        <v>35</v>
      </c>
      <c r="HD15" s="27" t="s">
        <v>22</v>
      </c>
      <c r="HE15" s="27" t="s">
        <v>26</v>
      </c>
      <c r="HF15" s="27" t="s">
        <v>22</v>
      </c>
      <c r="HG15" s="27" t="s">
        <v>22</v>
      </c>
      <c r="HH15" s="28" t="s">
        <v>37</v>
      </c>
      <c r="HI15" s="28" t="s">
        <v>37</v>
      </c>
      <c r="HJ15" s="28" t="s">
        <v>37</v>
      </c>
      <c r="HK15" s="28" t="s">
        <v>37</v>
      </c>
      <c r="HL15" s="27" t="s">
        <v>37</v>
      </c>
      <c r="HM15" s="27" t="s">
        <v>37</v>
      </c>
      <c r="HN15" s="27" t="s">
        <v>37</v>
      </c>
      <c r="HO15" s="27" t="s">
        <v>37</v>
      </c>
      <c r="HP15" s="31"/>
      <c r="HQ15" s="31"/>
      <c r="HR15" s="31"/>
      <c r="HS15" s="31"/>
      <c r="HT15" s="32"/>
      <c r="HU15" s="32"/>
      <c r="HV15" s="32"/>
      <c r="HW15" s="32"/>
      <c r="HX15" s="31"/>
      <c r="HY15" s="31"/>
      <c r="HZ15" s="31"/>
      <c r="IA15" s="31"/>
      <c r="IB15" s="32"/>
      <c r="IC15" s="32"/>
      <c r="ID15" s="32"/>
      <c r="IE15" s="32"/>
      <c r="IF15" s="31"/>
      <c r="IG15" s="31"/>
      <c r="IH15" s="31"/>
      <c r="II15" s="31"/>
      <c r="IJ15" s="32"/>
      <c r="IK15" s="32"/>
      <c r="IL15" s="32"/>
      <c r="IM15" s="32"/>
      <c r="IN15" s="31"/>
      <c r="IO15" s="31"/>
      <c r="IP15" s="31"/>
      <c r="IQ15" s="31"/>
      <c r="IR15" s="32"/>
      <c r="IS15" s="32"/>
      <c r="IT15" s="32"/>
      <c r="IU15" s="32"/>
      <c r="IV15" s="31"/>
      <c r="IW15" s="31"/>
      <c r="IX15" s="31"/>
      <c r="IY15" s="31"/>
      <c r="IZ15" s="32"/>
      <c r="JA15" s="32"/>
      <c r="JB15" s="32"/>
      <c r="JC15" s="32"/>
      <c r="JD15" s="31"/>
      <c r="JE15" s="31"/>
      <c r="JF15" s="31"/>
      <c r="JG15" s="31"/>
      <c r="JH15" s="32"/>
      <c r="JI15" s="32"/>
      <c r="JJ15" s="32"/>
      <c r="JK15" s="32"/>
      <c r="JL15" s="31"/>
      <c r="JM15" s="31"/>
      <c r="JN15" s="31"/>
      <c r="JO15" s="31"/>
      <c r="JP15" s="32"/>
      <c r="JQ15" s="32"/>
      <c r="JR15" s="32"/>
      <c r="JS15" s="32"/>
      <c r="JT15" s="31"/>
      <c r="JU15" s="31"/>
      <c r="JV15" s="31"/>
      <c r="JW15" s="31"/>
      <c r="JX15" s="32"/>
      <c r="JY15" s="32"/>
      <c r="JZ15" s="32"/>
      <c r="KA15" s="32"/>
      <c r="KB15" s="31"/>
      <c r="KC15" s="31"/>
      <c r="KD15" s="31"/>
      <c r="KE15" s="31"/>
      <c r="KF15" s="32"/>
      <c r="KG15" s="32"/>
      <c r="KH15" s="32"/>
      <c r="KI15" s="32"/>
      <c r="KJ15" s="31"/>
      <c r="KK15" s="31"/>
      <c r="KL15" s="31"/>
      <c r="KM15" s="31"/>
      <c r="KN15" s="32"/>
      <c r="KO15" s="32"/>
      <c r="KP15" s="32"/>
      <c r="KQ15" s="32"/>
      <c r="KR15" s="31"/>
      <c r="KS15" s="31"/>
      <c r="KT15" s="31"/>
      <c r="KU15" s="31"/>
      <c r="KV15" s="32"/>
      <c r="KW15" s="32"/>
      <c r="KX15" s="32"/>
      <c r="KY15" s="32"/>
      <c r="KZ15" s="31"/>
      <c r="LA15" s="31"/>
      <c r="LB15" s="31"/>
      <c r="LC15" s="31"/>
      <c r="LD15" s="32"/>
      <c r="LE15" s="32"/>
      <c r="LF15" s="32"/>
      <c r="LG15" s="32"/>
      <c r="LH15" s="31"/>
      <c r="LI15" s="31"/>
      <c r="LJ15" s="31"/>
      <c r="LK15" s="31"/>
      <c r="LL15" s="32"/>
      <c r="LM15" s="32"/>
      <c r="LN15" s="32"/>
      <c r="LO15" s="32"/>
      <c r="LP15" s="31"/>
      <c r="LQ15" s="31"/>
      <c r="LR15" s="31"/>
      <c r="LS15" s="31"/>
      <c r="LT15" s="32"/>
      <c r="LU15" s="32"/>
      <c r="LV15" s="32"/>
      <c r="LW15" s="32"/>
      <c r="LX15" s="31"/>
      <c r="LY15" s="31"/>
      <c r="LZ15" s="31"/>
      <c r="MA15" s="31"/>
      <c r="MB15" s="32"/>
      <c r="MC15" s="32"/>
      <c r="MD15" s="32"/>
      <c r="ME15" s="32"/>
      <c r="MF15" s="31"/>
      <c r="MG15" s="31"/>
      <c r="MH15" s="31"/>
      <c r="MI15" s="31"/>
      <c r="MJ15" s="32"/>
      <c r="MK15" s="32"/>
      <c r="ML15" s="32"/>
      <c r="MM15" s="32"/>
      <c r="MN15" s="31"/>
      <c r="MO15" s="31"/>
      <c r="MP15" s="31"/>
      <c r="MQ15" s="31"/>
      <c r="MR15" s="32"/>
      <c r="MS15" s="32"/>
      <c r="MT15" s="32"/>
      <c r="MU15" s="32"/>
      <c r="MV15" s="31"/>
      <c r="MW15" s="31"/>
      <c r="MX15" s="31"/>
      <c r="MY15" s="31"/>
      <c r="MZ15" s="32"/>
      <c r="NA15" s="32"/>
      <c r="NB15" s="32"/>
      <c r="NC15" s="32"/>
      <c r="ND15" s="31"/>
      <c r="NE15" s="31"/>
      <c r="NF15" s="31"/>
      <c r="NG15" s="31"/>
      <c r="NH15" s="32"/>
      <c r="NI15" s="32"/>
      <c r="NJ15" s="32"/>
      <c r="NK15" s="32"/>
      <c r="NL15" s="31"/>
      <c r="NM15" s="31"/>
      <c r="NN15" s="31"/>
      <c r="NO15" s="31"/>
      <c r="NP15" s="32"/>
      <c r="NQ15" s="32"/>
      <c r="NR15" s="32"/>
      <c r="NS15" s="32"/>
      <c r="NT15" s="31"/>
      <c r="NU15" s="31"/>
      <c r="NV15" s="31"/>
      <c r="NW15" s="31"/>
      <c r="NX15" s="32"/>
      <c r="NY15" s="32"/>
      <c r="NZ15" s="32"/>
      <c r="OA15" s="32"/>
      <c r="OB15" s="31"/>
      <c r="OC15" s="31"/>
      <c r="OD15" s="31"/>
      <c r="OE15" s="31"/>
      <c r="OF15" s="32"/>
      <c r="OG15" s="32"/>
      <c r="OH15" s="32"/>
      <c r="OI15" s="32"/>
      <c r="OJ15" s="31"/>
      <c r="OK15" s="31"/>
      <c r="OL15" s="31"/>
      <c r="OM15" s="31"/>
      <c r="ON15" s="32"/>
      <c r="OO15" s="32"/>
      <c r="OP15" s="32"/>
      <c r="OQ15" s="32"/>
      <c r="OR15" s="31"/>
      <c r="OS15" s="31"/>
      <c r="OT15" s="31"/>
      <c r="OU15" s="31"/>
      <c r="OV15" s="32"/>
      <c r="OW15" s="32"/>
      <c r="OX15" s="32"/>
      <c r="OY15" s="32"/>
      <c r="OZ15" s="31"/>
      <c r="PA15" s="31"/>
      <c r="PB15" s="31"/>
      <c r="PC15" s="31"/>
      <c r="PD15" s="32"/>
      <c r="PE15" s="32"/>
      <c r="PF15" s="32"/>
      <c r="PG15" s="32"/>
    </row>
    <row r="16" spans="1:423" ht="13.2">
      <c r="A16" s="21">
        <v>9</v>
      </c>
      <c r="B16" s="30">
        <v>359881</v>
      </c>
      <c r="C16" s="126" t="s">
        <v>147</v>
      </c>
      <c r="D16" s="23" t="s">
        <v>63</v>
      </c>
      <c r="E16" s="23" t="str">
        <f t="shared" ref="E16:Z16" si="15">IF(COUNTIF($AH16:$UG16,E$7)=0,"",COUNTIF($AH16:$UG16,E$7))</f>
        <v/>
      </c>
      <c r="F16" s="23" t="str">
        <f t="shared" si="15"/>
        <v/>
      </c>
      <c r="G16" s="23">
        <f t="shared" si="15"/>
        <v>11</v>
      </c>
      <c r="H16" s="23" t="str">
        <f t="shared" si="15"/>
        <v/>
      </c>
      <c r="I16" s="23" t="str">
        <f t="shared" si="15"/>
        <v/>
      </c>
      <c r="J16" s="23" t="str">
        <f t="shared" si="15"/>
        <v/>
      </c>
      <c r="K16" s="23">
        <f t="shared" si="15"/>
        <v>29</v>
      </c>
      <c r="L16" s="23" t="str">
        <f t="shared" si="15"/>
        <v/>
      </c>
      <c r="M16" s="23">
        <f t="shared" si="15"/>
        <v>6</v>
      </c>
      <c r="N16" s="23">
        <f t="shared" si="15"/>
        <v>11</v>
      </c>
      <c r="O16" s="23">
        <f t="shared" si="15"/>
        <v>10</v>
      </c>
      <c r="P16" s="23">
        <f t="shared" si="15"/>
        <v>7</v>
      </c>
      <c r="Q16" s="23">
        <f t="shared" si="15"/>
        <v>20</v>
      </c>
      <c r="R16" s="23">
        <f t="shared" si="15"/>
        <v>7</v>
      </c>
      <c r="S16" s="23">
        <f t="shared" si="15"/>
        <v>54</v>
      </c>
      <c r="T16" s="23">
        <f t="shared" si="15"/>
        <v>12</v>
      </c>
      <c r="U16" s="23">
        <f t="shared" si="15"/>
        <v>1</v>
      </c>
      <c r="V16" s="23" t="str">
        <f t="shared" si="15"/>
        <v/>
      </c>
      <c r="W16" s="23" t="str">
        <f t="shared" si="15"/>
        <v/>
      </c>
      <c r="X16" s="23" t="str">
        <f t="shared" si="15"/>
        <v/>
      </c>
      <c r="Y16" s="23" t="str">
        <f t="shared" si="15"/>
        <v/>
      </c>
      <c r="Z16" s="23" t="str">
        <f t="shared" si="15"/>
        <v/>
      </c>
      <c r="AA16" s="23" t="str">
        <f t="shared" si="1"/>
        <v>Yes</v>
      </c>
      <c r="AB16" s="23">
        <f t="shared" si="2"/>
        <v>0</v>
      </c>
      <c r="AC16" s="23">
        <f t="shared" si="3"/>
        <v>168</v>
      </c>
      <c r="AD16" s="23">
        <f t="shared" si="4"/>
        <v>168</v>
      </c>
      <c r="AE16" s="24">
        <f t="shared" si="8"/>
        <v>47</v>
      </c>
      <c r="AF16" s="25">
        <f t="shared" si="5"/>
        <v>1.5537190082644627</v>
      </c>
      <c r="AG16" s="26">
        <f t="shared" si="6"/>
        <v>1</v>
      </c>
      <c r="AH16" s="27" t="s">
        <v>34</v>
      </c>
      <c r="AI16" s="27" t="s">
        <v>34</v>
      </c>
      <c r="AJ16" s="27" t="s">
        <v>34</v>
      </c>
      <c r="AK16" s="27" t="s">
        <v>34</v>
      </c>
      <c r="AL16" s="31" t="s">
        <v>34</v>
      </c>
      <c r="AM16" s="31" t="s">
        <v>34</v>
      </c>
      <c r="AN16" s="31" t="s">
        <v>34</v>
      </c>
      <c r="AO16" s="31" t="s">
        <v>34</v>
      </c>
      <c r="AP16" s="32" t="s">
        <v>34</v>
      </c>
      <c r="AQ16" s="32" t="s">
        <v>36</v>
      </c>
      <c r="AR16" s="32" t="s">
        <v>34</v>
      </c>
      <c r="AS16" s="27" t="s">
        <v>34</v>
      </c>
      <c r="AT16" s="27" t="s">
        <v>34</v>
      </c>
      <c r="AU16" s="27" t="s">
        <v>34</v>
      </c>
      <c r="AV16" s="27" t="s">
        <v>34</v>
      </c>
      <c r="AW16" s="27" t="s">
        <v>34</v>
      </c>
      <c r="AX16" s="27" t="s">
        <v>34</v>
      </c>
      <c r="AY16" s="27" t="s">
        <v>26</v>
      </c>
      <c r="AZ16" s="27" t="s">
        <v>34</v>
      </c>
      <c r="BA16" s="27" t="s">
        <v>34</v>
      </c>
      <c r="BB16" s="28" t="s">
        <v>34</v>
      </c>
      <c r="BC16" s="28" t="s">
        <v>34</v>
      </c>
      <c r="BD16" s="28" t="s">
        <v>34</v>
      </c>
      <c r="BE16" s="28" t="s">
        <v>34</v>
      </c>
      <c r="BF16" s="27" t="s">
        <v>34</v>
      </c>
      <c r="BG16" s="27" t="s">
        <v>26</v>
      </c>
      <c r="BH16" s="27" t="s">
        <v>34</v>
      </c>
      <c r="BI16" s="27" t="s">
        <v>34</v>
      </c>
      <c r="BJ16" s="28" t="s">
        <v>34</v>
      </c>
      <c r="BK16" s="28" t="s">
        <v>34</v>
      </c>
      <c r="BL16" s="28" t="s">
        <v>34</v>
      </c>
      <c r="BM16" s="28" t="s">
        <v>34</v>
      </c>
      <c r="BN16" s="27" t="s">
        <v>34</v>
      </c>
      <c r="BO16" s="27" t="s">
        <v>26</v>
      </c>
      <c r="BP16" s="27" t="s">
        <v>34</v>
      </c>
      <c r="BQ16" s="27" t="s">
        <v>34</v>
      </c>
      <c r="BR16" s="28" t="s">
        <v>34</v>
      </c>
      <c r="BS16" s="28" t="s">
        <v>34</v>
      </c>
      <c r="BT16" s="28" t="s">
        <v>34</v>
      </c>
      <c r="BU16" s="28" t="s">
        <v>34</v>
      </c>
      <c r="BV16" s="29" t="s">
        <v>54</v>
      </c>
      <c r="BW16" s="27" t="s">
        <v>34</v>
      </c>
      <c r="BX16" s="27" t="s">
        <v>26</v>
      </c>
      <c r="BY16" s="27" t="s">
        <v>34</v>
      </c>
      <c r="BZ16" s="27" t="s">
        <v>34</v>
      </c>
      <c r="CA16" s="31" t="s">
        <v>34</v>
      </c>
      <c r="CB16" s="28" t="s">
        <v>34</v>
      </c>
      <c r="CC16" s="28" t="s">
        <v>34</v>
      </c>
      <c r="CD16" s="28" t="s">
        <v>34</v>
      </c>
      <c r="CE16" s="27" t="s">
        <v>34</v>
      </c>
      <c r="CF16" s="27" t="s">
        <v>34</v>
      </c>
      <c r="CG16" s="27" t="s">
        <v>34</v>
      </c>
      <c r="CH16" s="27" t="s">
        <v>34</v>
      </c>
      <c r="CI16" s="28" t="s">
        <v>34</v>
      </c>
      <c r="CJ16" s="28" t="s">
        <v>34</v>
      </c>
      <c r="CK16" s="28" t="s">
        <v>34</v>
      </c>
      <c r="CL16" s="28" t="s">
        <v>34</v>
      </c>
      <c r="CM16" s="32" t="s">
        <v>34</v>
      </c>
      <c r="CN16" s="27" t="s">
        <v>26</v>
      </c>
      <c r="CO16" s="27" t="s">
        <v>34</v>
      </c>
      <c r="CP16" s="27" t="s">
        <v>34</v>
      </c>
      <c r="CQ16" s="28" t="s">
        <v>33</v>
      </c>
      <c r="CR16" s="28" t="s">
        <v>33</v>
      </c>
      <c r="CS16" s="28" t="s">
        <v>33</v>
      </c>
      <c r="CT16" s="28" t="s">
        <v>33</v>
      </c>
      <c r="CU16" s="32" t="s">
        <v>33</v>
      </c>
      <c r="CV16" s="27" t="s">
        <v>26</v>
      </c>
      <c r="CW16" s="27" t="s">
        <v>33</v>
      </c>
      <c r="CX16" s="27" t="s">
        <v>33</v>
      </c>
      <c r="CY16" s="28" t="s">
        <v>32</v>
      </c>
      <c r="CZ16" s="28" t="s">
        <v>32</v>
      </c>
      <c r="DA16" s="28" t="s">
        <v>32</v>
      </c>
      <c r="DB16" s="28" t="s">
        <v>32</v>
      </c>
      <c r="DC16" s="32" t="s">
        <v>32</v>
      </c>
      <c r="DD16" s="27" t="s">
        <v>26</v>
      </c>
      <c r="DE16" s="27" t="s">
        <v>32</v>
      </c>
      <c r="DF16" s="27" t="s">
        <v>32</v>
      </c>
      <c r="DG16" s="28" t="s">
        <v>32</v>
      </c>
      <c r="DH16" s="28" t="s">
        <v>26</v>
      </c>
      <c r="DI16" s="28" t="s">
        <v>32</v>
      </c>
      <c r="DJ16" s="28" t="s">
        <v>32</v>
      </c>
      <c r="DK16" s="27" t="s">
        <v>32</v>
      </c>
      <c r="DL16" s="27" t="s">
        <v>26</v>
      </c>
      <c r="DM16" s="27" t="s">
        <v>32</v>
      </c>
      <c r="DN16" s="27" t="s">
        <v>32</v>
      </c>
      <c r="DO16" s="28" t="s">
        <v>32</v>
      </c>
      <c r="DP16" s="28" t="s">
        <v>32</v>
      </c>
      <c r="DQ16" s="28" t="s">
        <v>32</v>
      </c>
      <c r="DR16" s="28" t="s">
        <v>32</v>
      </c>
      <c r="DS16" s="27" t="s">
        <v>32</v>
      </c>
      <c r="DT16" s="27" t="s">
        <v>26</v>
      </c>
      <c r="DU16" s="27" t="s">
        <v>32</v>
      </c>
      <c r="DV16" s="27" t="s">
        <v>32</v>
      </c>
      <c r="DW16" s="28" t="s">
        <v>31</v>
      </c>
      <c r="DX16" s="28" t="s">
        <v>31</v>
      </c>
      <c r="DY16" s="28" t="s">
        <v>31</v>
      </c>
      <c r="DZ16" s="28" t="s">
        <v>31</v>
      </c>
      <c r="EA16" s="27" t="s">
        <v>31</v>
      </c>
      <c r="EB16" s="27" t="s">
        <v>26</v>
      </c>
      <c r="EC16" s="27" t="s">
        <v>31</v>
      </c>
      <c r="ED16" s="27" t="s">
        <v>31</v>
      </c>
      <c r="EE16" s="28" t="s">
        <v>30</v>
      </c>
      <c r="EF16" s="28" t="s">
        <v>26</v>
      </c>
      <c r="EG16" s="28" t="s">
        <v>30</v>
      </c>
      <c r="EH16" s="28" t="s">
        <v>30</v>
      </c>
      <c r="EI16" s="27" t="s">
        <v>30</v>
      </c>
      <c r="EJ16" s="27" t="s">
        <v>26</v>
      </c>
      <c r="EK16" s="27" t="s">
        <v>30</v>
      </c>
      <c r="EL16" s="27" t="s">
        <v>30</v>
      </c>
      <c r="EM16" s="28" t="s">
        <v>30</v>
      </c>
      <c r="EN16" s="28" t="s">
        <v>26</v>
      </c>
      <c r="EO16" s="28" t="s">
        <v>30</v>
      </c>
      <c r="EP16" s="28" t="s">
        <v>30</v>
      </c>
      <c r="EQ16" s="27" t="s">
        <v>29</v>
      </c>
      <c r="ER16" s="27" t="s">
        <v>26</v>
      </c>
      <c r="ES16" s="27" t="s">
        <v>29</v>
      </c>
      <c r="ET16" s="27" t="s">
        <v>29</v>
      </c>
      <c r="EU16" s="31" t="s">
        <v>30</v>
      </c>
      <c r="EV16" s="28" t="s">
        <v>26</v>
      </c>
      <c r="EW16" s="28" t="s">
        <v>29</v>
      </c>
      <c r="EX16" s="28" t="s">
        <v>29</v>
      </c>
      <c r="EY16" s="27"/>
      <c r="EZ16" s="27" t="s">
        <v>29</v>
      </c>
      <c r="FA16" s="27" t="s">
        <v>26</v>
      </c>
      <c r="FB16" s="27" t="s">
        <v>29</v>
      </c>
      <c r="FC16" s="27" t="s">
        <v>29</v>
      </c>
      <c r="FD16" s="28" t="s">
        <v>29</v>
      </c>
      <c r="FE16" s="28" t="s">
        <v>26</v>
      </c>
      <c r="FF16" s="28" t="s">
        <v>29</v>
      </c>
      <c r="FG16" s="28" t="s">
        <v>29</v>
      </c>
      <c r="FH16" s="27" t="s">
        <v>28</v>
      </c>
      <c r="FI16" s="27" t="s">
        <v>26</v>
      </c>
      <c r="FJ16" s="27" t="s">
        <v>28</v>
      </c>
      <c r="FK16" s="27" t="s">
        <v>28</v>
      </c>
      <c r="FL16" s="28" t="s">
        <v>28</v>
      </c>
      <c r="FM16" s="28" t="s">
        <v>26</v>
      </c>
      <c r="FN16" s="28" t="s">
        <v>28</v>
      </c>
      <c r="FO16" s="28" t="s">
        <v>28</v>
      </c>
      <c r="FP16" s="27" t="s">
        <v>55</v>
      </c>
      <c r="FQ16" s="27" t="s">
        <v>55</v>
      </c>
      <c r="FR16" s="27" t="s">
        <v>55</v>
      </c>
      <c r="FS16" s="27" t="s">
        <v>55</v>
      </c>
      <c r="FT16" s="28" t="s">
        <v>55</v>
      </c>
      <c r="FU16" s="28" t="s">
        <v>26</v>
      </c>
      <c r="FV16" s="28" t="s">
        <v>55</v>
      </c>
      <c r="FW16" s="28" t="s">
        <v>55</v>
      </c>
      <c r="FX16" s="27" t="s">
        <v>55</v>
      </c>
      <c r="FY16" s="27" t="s">
        <v>26</v>
      </c>
      <c r="FZ16" s="27" t="s">
        <v>55</v>
      </c>
      <c r="GA16" s="27" t="s">
        <v>55</v>
      </c>
      <c r="GB16" s="28" t="s">
        <v>55</v>
      </c>
      <c r="GC16" s="28" t="s">
        <v>55</v>
      </c>
      <c r="GD16" s="28" t="s">
        <v>55</v>
      </c>
      <c r="GE16" s="28" t="s">
        <v>55</v>
      </c>
      <c r="GF16" s="27" t="s">
        <v>55</v>
      </c>
      <c r="GG16" s="27" t="s">
        <v>26</v>
      </c>
      <c r="GH16" s="27" t="s">
        <v>55</v>
      </c>
      <c r="GI16" s="27" t="s">
        <v>55</v>
      </c>
      <c r="GJ16" s="28" t="s">
        <v>55</v>
      </c>
      <c r="GK16" s="28" t="s">
        <v>26</v>
      </c>
      <c r="GL16" s="28" t="s">
        <v>55</v>
      </c>
      <c r="GM16" s="28" t="s">
        <v>55</v>
      </c>
      <c r="GN16" s="27" t="s">
        <v>35</v>
      </c>
      <c r="GO16" s="27" t="s">
        <v>26</v>
      </c>
      <c r="GP16" s="27" t="s">
        <v>35</v>
      </c>
      <c r="GQ16" s="27" t="s">
        <v>35</v>
      </c>
      <c r="GR16" s="28" t="s">
        <v>35</v>
      </c>
      <c r="GS16" s="28" t="s">
        <v>26</v>
      </c>
      <c r="GT16" s="28" t="s">
        <v>35</v>
      </c>
      <c r="GU16" s="28" t="s">
        <v>35</v>
      </c>
      <c r="GV16" s="27" t="s">
        <v>35</v>
      </c>
      <c r="GW16" s="27" t="s">
        <v>26</v>
      </c>
      <c r="GX16" s="27" t="s">
        <v>35</v>
      </c>
      <c r="GY16" s="27" t="s">
        <v>35</v>
      </c>
      <c r="GZ16" s="28" t="s">
        <v>35</v>
      </c>
      <c r="HA16" s="28" t="s">
        <v>26</v>
      </c>
      <c r="HB16" s="28" t="s">
        <v>35</v>
      </c>
      <c r="HC16" s="28" t="s">
        <v>35</v>
      </c>
      <c r="HD16" s="27" t="s">
        <v>22</v>
      </c>
      <c r="HE16" s="27" t="s">
        <v>26</v>
      </c>
      <c r="HF16" s="27" t="s">
        <v>22</v>
      </c>
      <c r="HG16" s="27" t="s">
        <v>22</v>
      </c>
      <c r="HH16" s="28" t="s">
        <v>22</v>
      </c>
      <c r="HI16" s="28" t="s">
        <v>22</v>
      </c>
      <c r="HJ16" s="28" t="s">
        <v>22</v>
      </c>
      <c r="HK16" s="28" t="s">
        <v>22</v>
      </c>
      <c r="HL16" s="27" t="s">
        <v>22</v>
      </c>
      <c r="HM16" s="27" t="s">
        <v>22</v>
      </c>
      <c r="HN16" s="27" t="s">
        <v>22</v>
      </c>
      <c r="HO16" s="27" t="s">
        <v>22</v>
      </c>
      <c r="HP16" s="31"/>
      <c r="HQ16" s="31"/>
      <c r="HR16" s="31"/>
      <c r="HS16" s="31"/>
      <c r="HT16" s="32"/>
      <c r="HU16" s="32"/>
      <c r="HV16" s="32"/>
      <c r="HW16" s="32"/>
      <c r="HX16" s="31"/>
      <c r="HY16" s="31"/>
      <c r="HZ16" s="31"/>
      <c r="IA16" s="31"/>
      <c r="IB16" s="32"/>
      <c r="IC16" s="32"/>
      <c r="ID16" s="32"/>
      <c r="IE16" s="32"/>
      <c r="IF16" s="31"/>
      <c r="IG16" s="31"/>
      <c r="IH16" s="31"/>
      <c r="II16" s="31"/>
      <c r="IJ16" s="32"/>
      <c r="IK16" s="32"/>
      <c r="IL16" s="32"/>
      <c r="IM16" s="32"/>
      <c r="IN16" s="31"/>
      <c r="IO16" s="31"/>
      <c r="IP16" s="31"/>
      <c r="IQ16" s="31"/>
      <c r="IR16" s="32"/>
      <c r="IS16" s="32"/>
      <c r="IT16" s="32"/>
      <c r="IU16" s="32"/>
      <c r="IV16" s="31"/>
      <c r="IW16" s="31"/>
      <c r="IX16" s="31"/>
      <c r="IY16" s="31"/>
      <c r="IZ16" s="32"/>
      <c r="JA16" s="32"/>
      <c r="JB16" s="32"/>
      <c r="JC16" s="32"/>
      <c r="JD16" s="31"/>
      <c r="JE16" s="31"/>
      <c r="JF16" s="31"/>
      <c r="JG16" s="31"/>
      <c r="JH16" s="32"/>
      <c r="JI16" s="32"/>
      <c r="JJ16" s="32"/>
      <c r="JK16" s="32"/>
      <c r="JL16" s="31"/>
      <c r="JM16" s="31"/>
      <c r="JN16" s="31"/>
      <c r="JO16" s="31"/>
      <c r="JP16" s="32"/>
      <c r="JQ16" s="32"/>
      <c r="JR16" s="32"/>
      <c r="JS16" s="32"/>
      <c r="JT16" s="31"/>
      <c r="JU16" s="31"/>
      <c r="JV16" s="31"/>
      <c r="JW16" s="31"/>
      <c r="JX16" s="32"/>
      <c r="JY16" s="32"/>
      <c r="JZ16" s="32"/>
      <c r="KA16" s="32"/>
      <c r="KB16" s="31"/>
      <c r="KC16" s="31"/>
      <c r="KD16" s="31"/>
      <c r="KE16" s="31"/>
      <c r="KF16" s="32"/>
      <c r="KG16" s="32"/>
      <c r="KH16" s="32"/>
      <c r="KI16" s="32"/>
      <c r="KJ16" s="31"/>
      <c r="KK16" s="31"/>
      <c r="KL16" s="31"/>
      <c r="KM16" s="31"/>
      <c r="KN16" s="32"/>
      <c r="KO16" s="32"/>
      <c r="KP16" s="32"/>
      <c r="KQ16" s="32"/>
      <c r="KR16" s="31"/>
      <c r="KS16" s="31"/>
      <c r="KT16" s="31"/>
      <c r="KU16" s="31"/>
      <c r="KV16" s="32"/>
      <c r="KW16" s="32"/>
      <c r="KX16" s="32"/>
      <c r="KY16" s="32"/>
      <c r="KZ16" s="31"/>
      <c r="LA16" s="31"/>
      <c r="LB16" s="31"/>
      <c r="LC16" s="31"/>
      <c r="LD16" s="32"/>
      <c r="LE16" s="32"/>
      <c r="LF16" s="32"/>
      <c r="LG16" s="32"/>
      <c r="LH16" s="31"/>
      <c r="LI16" s="31"/>
      <c r="LJ16" s="31"/>
      <c r="LK16" s="31"/>
      <c r="LL16" s="32"/>
      <c r="LM16" s="32"/>
      <c r="LN16" s="32"/>
      <c r="LO16" s="32"/>
      <c r="LP16" s="31"/>
      <c r="LQ16" s="31"/>
      <c r="LR16" s="31"/>
      <c r="LS16" s="31"/>
      <c r="LT16" s="32"/>
      <c r="LU16" s="32"/>
      <c r="LV16" s="32"/>
      <c r="LW16" s="32"/>
      <c r="LX16" s="31"/>
      <c r="LY16" s="31"/>
      <c r="LZ16" s="31"/>
      <c r="MA16" s="31"/>
      <c r="MB16" s="32"/>
      <c r="MC16" s="32"/>
      <c r="MD16" s="32"/>
      <c r="ME16" s="32"/>
      <c r="MF16" s="31"/>
      <c r="MG16" s="31"/>
      <c r="MH16" s="31"/>
      <c r="MI16" s="31"/>
      <c r="MJ16" s="32"/>
      <c r="MK16" s="32"/>
      <c r="ML16" s="32"/>
      <c r="MM16" s="32"/>
      <c r="MN16" s="31"/>
      <c r="MO16" s="31"/>
      <c r="MP16" s="31"/>
      <c r="MQ16" s="31"/>
      <c r="MR16" s="32"/>
      <c r="MS16" s="32"/>
      <c r="MT16" s="32"/>
      <c r="MU16" s="32"/>
      <c r="MV16" s="31"/>
      <c r="MW16" s="31"/>
      <c r="MX16" s="31"/>
      <c r="MY16" s="31"/>
      <c r="MZ16" s="32"/>
      <c r="NA16" s="32"/>
      <c r="NB16" s="32"/>
      <c r="NC16" s="32"/>
      <c r="ND16" s="31"/>
      <c r="NE16" s="31"/>
      <c r="NF16" s="31"/>
      <c r="NG16" s="31"/>
      <c r="NH16" s="32"/>
      <c r="NI16" s="32"/>
      <c r="NJ16" s="32"/>
      <c r="NK16" s="32"/>
      <c r="NL16" s="31"/>
      <c r="NM16" s="31"/>
      <c r="NN16" s="31"/>
      <c r="NO16" s="31"/>
      <c r="NP16" s="32"/>
      <c r="NQ16" s="32"/>
      <c r="NR16" s="32"/>
      <c r="NS16" s="32"/>
      <c r="NT16" s="31"/>
      <c r="NU16" s="31"/>
      <c r="NV16" s="31"/>
      <c r="NW16" s="31"/>
      <c r="NX16" s="32"/>
      <c r="NY16" s="32"/>
      <c r="NZ16" s="32"/>
      <c r="OA16" s="32"/>
      <c r="OB16" s="31"/>
      <c r="OC16" s="31"/>
      <c r="OD16" s="31"/>
      <c r="OE16" s="31"/>
      <c r="OF16" s="32"/>
      <c r="OG16" s="32"/>
      <c r="OH16" s="32"/>
      <c r="OI16" s="32"/>
      <c r="OJ16" s="31"/>
      <c r="OK16" s="31"/>
      <c r="OL16" s="31"/>
      <c r="OM16" s="31"/>
      <c r="ON16" s="32"/>
      <c r="OO16" s="32"/>
      <c r="OP16" s="32"/>
      <c r="OQ16" s="32"/>
      <c r="OR16" s="31"/>
      <c r="OS16" s="31"/>
      <c r="OT16" s="31"/>
      <c r="OU16" s="31"/>
      <c r="OV16" s="32"/>
      <c r="OW16" s="32"/>
      <c r="OX16" s="32"/>
      <c r="OY16" s="32"/>
      <c r="OZ16" s="31"/>
      <c r="PA16" s="31"/>
      <c r="PB16" s="31"/>
      <c r="PC16" s="31"/>
      <c r="PD16" s="32"/>
      <c r="PE16" s="32"/>
      <c r="PF16" s="32"/>
      <c r="PG16" s="32"/>
    </row>
    <row r="17" spans="1:423" ht="13.2">
      <c r="A17" s="21">
        <v>10</v>
      </c>
      <c r="B17" s="30">
        <v>359935</v>
      </c>
      <c r="C17" s="126" t="s">
        <v>148</v>
      </c>
      <c r="D17" s="23" t="s">
        <v>64</v>
      </c>
      <c r="E17" s="23" t="str">
        <f t="shared" ref="E17:Z17" si="16">IF(COUNTIF($AH17:$UG17,E$7)=0,"",COUNTIF($AH17:$UG17,E$7))</f>
        <v/>
      </c>
      <c r="F17" s="23" t="str">
        <f t="shared" si="16"/>
        <v/>
      </c>
      <c r="G17" s="23">
        <f t="shared" si="16"/>
        <v>11</v>
      </c>
      <c r="H17" s="23" t="str">
        <f t="shared" si="16"/>
        <v/>
      </c>
      <c r="I17" s="23" t="str">
        <f t="shared" si="16"/>
        <v/>
      </c>
      <c r="J17" s="23" t="str">
        <f t="shared" si="16"/>
        <v/>
      </c>
      <c r="K17" s="23">
        <f t="shared" si="16"/>
        <v>27</v>
      </c>
      <c r="L17" s="23" t="str">
        <f t="shared" si="16"/>
        <v/>
      </c>
      <c r="M17" s="23">
        <f t="shared" si="16"/>
        <v>6</v>
      </c>
      <c r="N17" s="23">
        <f t="shared" si="16"/>
        <v>11</v>
      </c>
      <c r="O17" s="23">
        <f t="shared" si="16"/>
        <v>10</v>
      </c>
      <c r="P17" s="23">
        <f t="shared" si="16"/>
        <v>7</v>
      </c>
      <c r="Q17" s="23">
        <f t="shared" si="16"/>
        <v>20</v>
      </c>
      <c r="R17" s="23">
        <f t="shared" si="16"/>
        <v>7</v>
      </c>
      <c r="S17" s="23">
        <f t="shared" si="16"/>
        <v>44</v>
      </c>
      <c r="T17" s="23">
        <f t="shared" si="16"/>
        <v>12</v>
      </c>
      <c r="U17" s="23">
        <f t="shared" si="16"/>
        <v>1</v>
      </c>
      <c r="V17" s="23">
        <f t="shared" si="16"/>
        <v>16</v>
      </c>
      <c r="W17" s="23" t="str">
        <f t="shared" si="16"/>
        <v/>
      </c>
      <c r="X17" s="23" t="str">
        <f t="shared" si="16"/>
        <v/>
      </c>
      <c r="Y17" s="23" t="str">
        <f t="shared" si="16"/>
        <v/>
      </c>
      <c r="Z17" s="23" t="str">
        <f t="shared" si="16"/>
        <v/>
      </c>
      <c r="AA17" s="23" t="str">
        <f t="shared" si="1"/>
        <v>Yes</v>
      </c>
      <c r="AB17" s="23">
        <f t="shared" si="2"/>
        <v>0</v>
      </c>
      <c r="AC17" s="23">
        <f t="shared" si="3"/>
        <v>172</v>
      </c>
      <c r="AD17" s="23">
        <f t="shared" si="4"/>
        <v>156</v>
      </c>
      <c r="AE17" s="24">
        <f t="shared" si="8"/>
        <v>43</v>
      </c>
      <c r="AF17" s="25">
        <f t="shared" si="5"/>
        <v>1.4214876033057851</v>
      </c>
      <c r="AG17" s="26">
        <f t="shared" si="6"/>
        <v>0.90697674418604646</v>
      </c>
      <c r="AH17" s="27" t="s">
        <v>34</v>
      </c>
      <c r="AI17" s="27" t="s">
        <v>34</v>
      </c>
      <c r="AJ17" s="27" t="s">
        <v>34</v>
      </c>
      <c r="AK17" s="27" t="s">
        <v>34</v>
      </c>
      <c r="AL17" s="31" t="s">
        <v>34</v>
      </c>
      <c r="AM17" s="31" t="s">
        <v>34</v>
      </c>
      <c r="AN17" s="31" t="s">
        <v>34</v>
      </c>
      <c r="AO17" s="31" t="s">
        <v>34</v>
      </c>
      <c r="AP17" s="32" t="s">
        <v>34</v>
      </c>
      <c r="AQ17" s="32" t="s">
        <v>36</v>
      </c>
      <c r="AR17" s="32" t="s">
        <v>34</v>
      </c>
      <c r="AS17" s="27" t="s">
        <v>34</v>
      </c>
      <c r="AT17" s="27" t="s">
        <v>34</v>
      </c>
      <c r="AU17" s="27" t="s">
        <v>34</v>
      </c>
      <c r="AV17" s="27" t="s">
        <v>34</v>
      </c>
      <c r="AW17" s="27" t="s">
        <v>34</v>
      </c>
      <c r="AX17" s="32" t="s">
        <v>37</v>
      </c>
      <c r="AY17" s="32" t="s">
        <v>37</v>
      </c>
      <c r="AZ17" s="32" t="s">
        <v>37</v>
      </c>
      <c r="BA17" s="32" t="s">
        <v>37</v>
      </c>
      <c r="BB17" s="28" t="s">
        <v>34</v>
      </c>
      <c r="BC17" s="28" t="s">
        <v>34</v>
      </c>
      <c r="BD17" s="28" t="s">
        <v>34</v>
      </c>
      <c r="BE17" s="28" t="s">
        <v>34</v>
      </c>
      <c r="BF17" s="27" t="s">
        <v>34</v>
      </c>
      <c r="BG17" s="27" t="s">
        <v>26</v>
      </c>
      <c r="BH17" s="27" t="s">
        <v>34</v>
      </c>
      <c r="BI17" s="27" t="s">
        <v>34</v>
      </c>
      <c r="BJ17" s="28" t="s">
        <v>34</v>
      </c>
      <c r="BK17" s="28" t="s">
        <v>34</v>
      </c>
      <c r="BL17" s="28" t="s">
        <v>34</v>
      </c>
      <c r="BM17" s="28" t="s">
        <v>34</v>
      </c>
      <c r="BN17" s="27" t="s">
        <v>34</v>
      </c>
      <c r="BO17" s="27" t="s">
        <v>26</v>
      </c>
      <c r="BP17" s="27" t="s">
        <v>34</v>
      </c>
      <c r="BQ17" s="27" t="s">
        <v>34</v>
      </c>
      <c r="BR17" s="28" t="s">
        <v>34</v>
      </c>
      <c r="BS17" s="28" t="s">
        <v>34</v>
      </c>
      <c r="BT17" s="28" t="s">
        <v>34</v>
      </c>
      <c r="BU17" s="28" t="s">
        <v>34</v>
      </c>
      <c r="BV17" s="29" t="s">
        <v>54</v>
      </c>
      <c r="BW17" s="27" t="s">
        <v>34</v>
      </c>
      <c r="BX17" s="27" t="s">
        <v>26</v>
      </c>
      <c r="BY17" s="27" t="s">
        <v>34</v>
      </c>
      <c r="BZ17" s="27" t="s">
        <v>34</v>
      </c>
      <c r="CA17" s="31" t="s">
        <v>37</v>
      </c>
      <c r="CB17" s="31" t="s">
        <v>37</v>
      </c>
      <c r="CC17" s="31" t="s">
        <v>37</v>
      </c>
      <c r="CD17" s="31" t="s">
        <v>37</v>
      </c>
      <c r="CE17" s="27" t="s">
        <v>34</v>
      </c>
      <c r="CF17" s="27" t="s">
        <v>34</v>
      </c>
      <c r="CG17" s="27" t="s">
        <v>34</v>
      </c>
      <c r="CH17" s="27" t="s">
        <v>34</v>
      </c>
      <c r="CI17" s="28" t="s">
        <v>34</v>
      </c>
      <c r="CJ17" s="28" t="s">
        <v>34</v>
      </c>
      <c r="CK17" s="28" t="s">
        <v>34</v>
      </c>
      <c r="CL17" s="28" t="s">
        <v>34</v>
      </c>
      <c r="CM17" s="32" t="s">
        <v>37</v>
      </c>
      <c r="CN17" s="32" t="s">
        <v>37</v>
      </c>
      <c r="CO17" s="32" t="s">
        <v>37</v>
      </c>
      <c r="CP17" s="32" t="s">
        <v>37</v>
      </c>
      <c r="CQ17" s="28" t="s">
        <v>33</v>
      </c>
      <c r="CR17" s="28" t="s">
        <v>33</v>
      </c>
      <c r="CS17" s="28" t="s">
        <v>33</v>
      </c>
      <c r="CT17" s="28" t="s">
        <v>33</v>
      </c>
      <c r="CU17" s="32" t="s">
        <v>33</v>
      </c>
      <c r="CV17" s="27" t="s">
        <v>26</v>
      </c>
      <c r="CW17" s="27" t="s">
        <v>33</v>
      </c>
      <c r="CX17" s="27" t="s">
        <v>33</v>
      </c>
      <c r="CY17" s="28" t="s">
        <v>32</v>
      </c>
      <c r="CZ17" s="28" t="s">
        <v>32</v>
      </c>
      <c r="DA17" s="28" t="s">
        <v>32</v>
      </c>
      <c r="DB17" s="28" t="s">
        <v>32</v>
      </c>
      <c r="DC17" s="32" t="s">
        <v>32</v>
      </c>
      <c r="DD17" s="27" t="s">
        <v>26</v>
      </c>
      <c r="DE17" s="27" t="s">
        <v>32</v>
      </c>
      <c r="DF17" s="27" t="s">
        <v>32</v>
      </c>
      <c r="DG17" s="28" t="s">
        <v>32</v>
      </c>
      <c r="DH17" s="28" t="s">
        <v>26</v>
      </c>
      <c r="DI17" s="28" t="s">
        <v>32</v>
      </c>
      <c r="DJ17" s="28" t="s">
        <v>32</v>
      </c>
      <c r="DK17" s="27" t="s">
        <v>32</v>
      </c>
      <c r="DL17" s="27" t="s">
        <v>26</v>
      </c>
      <c r="DM17" s="27" t="s">
        <v>32</v>
      </c>
      <c r="DN17" s="27" t="s">
        <v>32</v>
      </c>
      <c r="DO17" s="28" t="s">
        <v>32</v>
      </c>
      <c r="DP17" s="28" t="s">
        <v>32</v>
      </c>
      <c r="DQ17" s="28" t="s">
        <v>32</v>
      </c>
      <c r="DR17" s="28" t="s">
        <v>32</v>
      </c>
      <c r="DS17" s="27" t="s">
        <v>32</v>
      </c>
      <c r="DT17" s="27" t="s">
        <v>26</v>
      </c>
      <c r="DU17" s="27" t="s">
        <v>32</v>
      </c>
      <c r="DV17" s="27" t="s">
        <v>32</v>
      </c>
      <c r="DW17" s="28" t="s">
        <v>31</v>
      </c>
      <c r="DX17" s="28" t="s">
        <v>31</v>
      </c>
      <c r="DY17" s="28" t="s">
        <v>31</v>
      </c>
      <c r="DZ17" s="28" t="s">
        <v>31</v>
      </c>
      <c r="EA17" s="27" t="s">
        <v>31</v>
      </c>
      <c r="EB17" s="27" t="s">
        <v>26</v>
      </c>
      <c r="EC17" s="27" t="s">
        <v>31</v>
      </c>
      <c r="ED17" s="27" t="s">
        <v>31</v>
      </c>
      <c r="EE17" s="28" t="s">
        <v>30</v>
      </c>
      <c r="EF17" s="28" t="s">
        <v>26</v>
      </c>
      <c r="EG17" s="28" t="s">
        <v>30</v>
      </c>
      <c r="EH17" s="28" t="s">
        <v>30</v>
      </c>
      <c r="EI17" s="27" t="s">
        <v>30</v>
      </c>
      <c r="EJ17" s="27" t="s">
        <v>26</v>
      </c>
      <c r="EK17" s="27" t="s">
        <v>30</v>
      </c>
      <c r="EL17" s="27" t="s">
        <v>30</v>
      </c>
      <c r="EM17" s="28" t="s">
        <v>30</v>
      </c>
      <c r="EN17" s="28" t="s">
        <v>26</v>
      </c>
      <c r="EO17" s="28" t="s">
        <v>30</v>
      </c>
      <c r="EP17" s="28" t="s">
        <v>30</v>
      </c>
      <c r="EQ17" s="27" t="s">
        <v>29</v>
      </c>
      <c r="ER17" s="27" t="s">
        <v>26</v>
      </c>
      <c r="ES17" s="27" t="s">
        <v>29</v>
      </c>
      <c r="ET17" s="27" t="s">
        <v>29</v>
      </c>
      <c r="EU17" s="31" t="s">
        <v>30</v>
      </c>
      <c r="EV17" s="28" t="s">
        <v>26</v>
      </c>
      <c r="EW17" s="28" t="s">
        <v>29</v>
      </c>
      <c r="EX17" s="28" t="s">
        <v>29</v>
      </c>
      <c r="EY17" s="27"/>
      <c r="EZ17" s="27" t="s">
        <v>29</v>
      </c>
      <c r="FA17" s="27" t="s">
        <v>26</v>
      </c>
      <c r="FB17" s="27" t="s">
        <v>29</v>
      </c>
      <c r="FC17" s="27" t="s">
        <v>29</v>
      </c>
      <c r="FD17" s="28" t="s">
        <v>29</v>
      </c>
      <c r="FE17" s="28" t="s">
        <v>26</v>
      </c>
      <c r="FF17" s="28" t="s">
        <v>29</v>
      </c>
      <c r="FG17" s="28" t="s">
        <v>29</v>
      </c>
      <c r="FH17" s="27" t="s">
        <v>28</v>
      </c>
      <c r="FI17" s="27" t="s">
        <v>26</v>
      </c>
      <c r="FJ17" s="27" t="s">
        <v>28</v>
      </c>
      <c r="FK17" s="27" t="s">
        <v>28</v>
      </c>
      <c r="FL17" s="28" t="s">
        <v>28</v>
      </c>
      <c r="FM17" s="28" t="s">
        <v>26</v>
      </c>
      <c r="FN17" s="28" t="s">
        <v>28</v>
      </c>
      <c r="FO17" s="28" t="s">
        <v>28</v>
      </c>
      <c r="FP17" s="27" t="s">
        <v>37</v>
      </c>
      <c r="FQ17" s="27" t="s">
        <v>37</v>
      </c>
      <c r="FR17" s="27" t="s">
        <v>37</v>
      </c>
      <c r="FS17" s="27" t="s">
        <v>37</v>
      </c>
      <c r="FT17" s="28" t="s">
        <v>55</v>
      </c>
      <c r="FU17" s="28" t="s">
        <v>26</v>
      </c>
      <c r="FV17" s="28" t="s">
        <v>55</v>
      </c>
      <c r="FW17" s="28" t="s">
        <v>55</v>
      </c>
      <c r="FX17" s="27" t="s">
        <v>55</v>
      </c>
      <c r="FY17" s="27" t="s">
        <v>26</v>
      </c>
      <c r="FZ17" s="27" t="s">
        <v>55</v>
      </c>
      <c r="GA17" s="27" t="s">
        <v>55</v>
      </c>
      <c r="GB17" s="28" t="s">
        <v>55</v>
      </c>
      <c r="GC17" s="28" t="s">
        <v>55</v>
      </c>
      <c r="GD17" s="28" t="s">
        <v>55</v>
      </c>
      <c r="GE17" s="28" t="s">
        <v>55</v>
      </c>
      <c r="GF17" s="27" t="s">
        <v>55</v>
      </c>
      <c r="GG17" s="27" t="s">
        <v>26</v>
      </c>
      <c r="GH17" s="27" t="s">
        <v>55</v>
      </c>
      <c r="GI17" s="27" t="s">
        <v>55</v>
      </c>
      <c r="GJ17" s="28" t="s">
        <v>55</v>
      </c>
      <c r="GK17" s="28" t="s">
        <v>26</v>
      </c>
      <c r="GL17" s="28" t="s">
        <v>55</v>
      </c>
      <c r="GM17" s="28" t="s">
        <v>55</v>
      </c>
      <c r="GN17" s="27" t="s">
        <v>35</v>
      </c>
      <c r="GO17" s="27" t="s">
        <v>26</v>
      </c>
      <c r="GP17" s="27" t="s">
        <v>35</v>
      </c>
      <c r="GQ17" s="27" t="s">
        <v>35</v>
      </c>
      <c r="GR17" s="28" t="s">
        <v>35</v>
      </c>
      <c r="GS17" s="28" t="s">
        <v>26</v>
      </c>
      <c r="GT17" s="28" t="s">
        <v>35</v>
      </c>
      <c r="GU17" s="28" t="s">
        <v>35</v>
      </c>
      <c r="GV17" s="27" t="s">
        <v>35</v>
      </c>
      <c r="GW17" s="27" t="s">
        <v>26</v>
      </c>
      <c r="GX17" s="27" t="s">
        <v>35</v>
      </c>
      <c r="GY17" s="27" t="s">
        <v>35</v>
      </c>
      <c r="GZ17" s="28" t="s">
        <v>35</v>
      </c>
      <c r="HA17" s="28" t="s">
        <v>26</v>
      </c>
      <c r="HB17" s="28" t="s">
        <v>35</v>
      </c>
      <c r="HC17" s="28" t="s">
        <v>35</v>
      </c>
      <c r="HD17" s="27" t="s">
        <v>22</v>
      </c>
      <c r="HE17" s="27" t="s">
        <v>26</v>
      </c>
      <c r="HF17" s="27" t="s">
        <v>22</v>
      </c>
      <c r="HG17" s="27" t="s">
        <v>22</v>
      </c>
      <c r="HH17" s="28" t="s">
        <v>22</v>
      </c>
      <c r="HI17" s="28" t="s">
        <v>22</v>
      </c>
      <c r="HJ17" s="28" t="s">
        <v>22</v>
      </c>
      <c r="HK17" s="28" t="s">
        <v>22</v>
      </c>
      <c r="HL17" s="27" t="s">
        <v>22</v>
      </c>
      <c r="HM17" s="27" t="s">
        <v>22</v>
      </c>
      <c r="HN17" s="27" t="s">
        <v>22</v>
      </c>
      <c r="HO17" s="27" t="s">
        <v>22</v>
      </c>
      <c r="HP17" s="31"/>
      <c r="HQ17" s="31"/>
      <c r="HR17" s="31"/>
      <c r="HS17" s="31"/>
      <c r="HT17" s="32"/>
      <c r="HU17" s="32"/>
      <c r="HV17" s="32"/>
      <c r="HW17" s="32"/>
      <c r="HX17" s="31"/>
      <c r="HY17" s="31"/>
      <c r="HZ17" s="31"/>
      <c r="IA17" s="31"/>
      <c r="IB17" s="32"/>
      <c r="IC17" s="32"/>
      <c r="ID17" s="32"/>
      <c r="IE17" s="32"/>
      <c r="IF17" s="31"/>
      <c r="IG17" s="31"/>
      <c r="IH17" s="31"/>
      <c r="II17" s="31"/>
      <c r="IJ17" s="32"/>
      <c r="IK17" s="32"/>
      <c r="IL17" s="32"/>
      <c r="IM17" s="32"/>
      <c r="IN17" s="31"/>
      <c r="IO17" s="31"/>
      <c r="IP17" s="31"/>
      <c r="IQ17" s="31"/>
      <c r="IR17" s="32"/>
      <c r="IS17" s="32"/>
      <c r="IT17" s="32"/>
      <c r="IU17" s="32"/>
      <c r="IV17" s="31"/>
      <c r="IW17" s="31"/>
      <c r="IX17" s="31"/>
      <c r="IY17" s="31"/>
      <c r="IZ17" s="32"/>
      <c r="JA17" s="32"/>
      <c r="JB17" s="32"/>
      <c r="JC17" s="32"/>
      <c r="JD17" s="31"/>
      <c r="JE17" s="31"/>
      <c r="JF17" s="31"/>
      <c r="JG17" s="31"/>
      <c r="JH17" s="32"/>
      <c r="JI17" s="32"/>
      <c r="JJ17" s="32"/>
      <c r="JK17" s="32"/>
      <c r="JL17" s="31"/>
      <c r="JM17" s="31"/>
      <c r="JN17" s="31"/>
      <c r="JO17" s="31"/>
      <c r="JP17" s="32"/>
      <c r="JQ17" s="32"/>
      <c r="JR17" s="32"/>
      <c r="JS17" s="32"/>
      <c r="JT17" s="31"/>
      <c r="JU17" s="31"/>
      <c r="JV17" s="31"/>
      <c r="JW17" s="31"/>
      <c r="JX17" s="32"/>
      <c r="JY17" s="32"/>
      <c r="JZ17" s="32"/>
      <c r="KA17" s="32"/>
      <c r="KB17" s="31"/>
      <c r="KC17" s="31"/>
      <c r="KD17" s="31"/>
      <c r="KE17" s="31"/>
      <c r="KF17" s="32"/>
      <c r="KG17" s="32"/>
      <c r="KH17" s="32"/>
      <c r="KI17" s="32"/>
      <c r="KJ17" s="31"/>
      <c r="KK17" s="31"/>
      <c r="KL17" s="31"/>
      <c r="KM17" s="31"/>
      <c r="KN17" s="32"/>
      <c r="KO17" s="32"/>
      <c r="KP17" s="32"/>
      <c r="KQ17" s="32"/>
      <c r="KR17" s="31"/>
      <c r="KS17" s="31"/>
      <c r="KT17" s="31"/>
      <c r="KU17" s="31"/>
      <c r="KV17" s="32"/>
      <c r="KW17" s="32"/>
      <c r="KX17" s="32"/>
      <c r="KY17" s="32"/>
      <c r="KZ17" s="31"/>
      <c r="LA17" s="31"/>
      <c r="LB17" s="31"/>
      <c r="LC17" s="31"/>
      <c r="LD17" s="32"/>
      <c r="LE17" s="32"/>
      <c r="LF17" s="32"/>
      <c r="LG17" s="32"/>
      <c r="LH17" s="31"/>
      <c r="LI17" s="31"/>
      <c r="LJ17" s="31"/>
      <c r="LK17" s="31"/>
      <c r="LL17" s="32"/>
      <c r="LM17" s="32"/>
      <c r="LN17" s="32"/>
      <c r="LO17" s="32"/>
      <c r="LP17" s="31"/>
      <c r="LQ17" s="31"/>
      <c r="LR17" s="31"/>
      <c r="LS17" s="31"/>
      <c r="LT17" s="32"/>
      <c r="LU17" s="32"/>
      <c r="LV17" s="32"/>
      <c r="LW17" s="32"/>
      <c r="LX17" s="31"/>
      <c r="LY17" s="31"/>
      <c r="LZ17" s="31"/>
      <c r="MA17" s="31"/>
      <c r="MB17" s="32"/>
      <c r="MC17" s="32"/>
      <c r="MD17" s="32"/>
      <c r="ME17" s="32"/>
      <c r="MF17" s="31"/>
      <c r="MG17" s="31"/>
      <c r="MH17" s="31"/>
      <c r="MI17" s="31"/>
      <c r="MJ17" s="32"/>
      <c r="MK17" s="32"/>
      <c r="ML17" s="32"/>
      <c r="MM17" s="32"/>
      <c r="MN17" s="31"/>
      <c r="MO17" s="31"/>
      <c r="MP17" s="31"/>
      <c r="MQ17" s="31"/>
      <c r="MR17" s="32"/>
      <c r="MS17" s="32"/>
      <c r="MT17" s="32"/>
      <c r="MU17" s="32"/>
      <c r="MV17" s="31"/>
      <c r="MW17" s="31"/>
      <c r="MX17" s="31"/>
      <c r="MY17" s="31"/>
      <c r="MZ17" s="32"/>
      <c r="NA17" s="32"/>
      <c r="NB17" s="32"/>
      <c r="NC17" s="32"/>
      <c r="ND17" s="31"/>
      <c r="NE17" s="31"/>
      <c r="NF17" s="31"/>
      <c r="NG17" s="31"/>
      <c r="NH17" s="32"/>
      <c r="NI17" s="32"/>
      <c r="NJ17" s="32"/>
      <c r="NK17" s="32"/>
      <c r="NL17" s="31"/>
      <c r="NM17" s="31"/>
      <c r="NN17" s="31"/>
      <c r="NO17" s="31"/>
      <c r="NP17" s="32"/>
      <c r="NQ17" s="32"/>
      <c r="NR17" s="32"/>
      <c r="NS17" s="32"/>
      <c r="NT17" s="31"/>
      <c r="NU17" s="31"/>
      <c r="NV17" s="31"/>
      <c r="NW17" s="31"/>
      <c r="NX17" s="32"/>
      <c r="NY17" s="32"/>
      <c r="NZ17" s="32"/>
      <c r="OA17" s="32"/>
      <c r="OB17" s="31"/>
      <c r="OC17" s="31"/>
      <c r="OD17" s="31"/>
      <c r="OE17" s="31"/>
      <c r="OF17" s="32"/>
      <c r="OG17" s="32"/>
      <c r="OH17" s="32"/>
      <c r="OI17" s="32"/>
      <c r="OJ17" s="31"/>
      <c r="OK17" s="31"/>
      <c r="OL17" s="31"/>
      <c r="OM17" s="31"/>
      <c r="ON17" s="32"/>
      <c r="OO17" s="32"/>
      <c r="OP17" s="32"/>
      <c r="OQ17" s="32"/>
      <c r="OR17" s="31"/>
      <c r="OS17" s="31"/>
      <c r="OT17" s="31"/>
      <c r="OU17" s="31"/>
      <c r="OV17" s="32"/>
      <c r="OW17" s="32"/>
      <c r="OX17" s="32"/>
      <c r="OY17" s="32"/>
      <c r="OZ17" s="31"/>
      <c r="PA17" s="31"/>
      <c r="PB17" s="31"/>
      <c r="PC17" s="31"/>
      <c r="PD17" s="32"/>
      <c r="PE17" s="32"/>
      <c r="PF17" s="32"/>
      <c r="PG17" s="32"/>
    </row>
    <row r="18" spans="1:423" ht="13.2">
      <c r="A18" s="21">
        <v>11</v>
      </c>
      <c r="B18" s="30">
        <v>360498</v>
      </c>
      <c r="C18" s="126" t="s">
        <v>149</v>
      </c>
      <c r="D18" s="23" t="s">
        <v>65</v>
      </c>
      <c r="E18" s="23" t="str">
        <f t="shared" ref="E18:Z18" si="17">IF(COUNTIF($AH18:$UG18,E$7)=0,"",COUNTIF($AH18:$UG18,E$7))</f>
        <v/>
      </c>
      <c r="F18" s="23" t="str">
        <f t="shared" si="17"/>
        <v/>
      </c>
      <c r="G18" s="23">
        <f t="shared" si="17"/>
        <v>11</v>
      </c>
      <c r="H18" s="23" t="str">
        <f t="shared" si="17"/>
        <v/>
      </c>
      <c r="I18" s="23" t="str">
        <f t="shared" si="17"/>
        <v/>
      </c>
      <c r="J18" s="23" t="str">
        <f t="shared" si="17"/>
        <v/>
      </c>
      <c r="K18" s="23">
        <f t="shared" si="17"/>
        <v>28</v>
      </c>
      <c r="L18" s="23" t="str">
        <f t="shared" si="17"/>
        <v/>
      </c>
      <c r="M18" s="23">
        <f t="shared" si="17"/>
        <v>6</v>
      </c>
      <c r="N18" s="23">
        <f t="shared" si="17"/>
        <v>11</v>
      </c>
      <c r="O18" s="23">
        <f t="shared" si="17"/>
        <v>9</v>
      </c>
      <c r="P18" s="23">
        <f t="shared" si="17"/>
        <v>7</v>
      </c>
      <c r="Q18" s="23">
        <f t="shared" si="17"/>
        <v>20</v>
      </c>
      <c r="R18" s="23">
        <f t="shared" si="17"/>
        <v>7</v>
      </c>
      <c r="S18" s="23">
        <f t="shared" si="17"/>
        <v>51</v>
      </c>
      <c r="T18" s="23">
        <f t="shared" si="17"/>
        <v>12</v>
      </c>
      <c r="U18" s="23">
        <f t="shared" si="17"/>
        <v>1</v>
      </c>
      <c r="V18" s="23">
        <f t="shared" si="17"/>
        <v>5</v>
      </c>
      <c r="W18" s="23" t="str">
        <f t="shared" si="17"/>
        <v/>
      </c>
      <c r="X18" s="23" t="str">
        <f t="shared" si="17"/>
        <v/>
      </c>
      <c r="Y18" s="23" t="str">
        <f t="shared" si="17"/>
        <v/>
      </c>
      <c r="Z18" s="23" t="str">
        <f t="shared" si="17"/>
        <v/>
      </c>
      <c r="AA18" s="23" t="str">
        <f t="shared" si="1"/>
        <v>Yes</v>
      </c>
      <c r="AB18" s="23">
        <f t="shared" si="2"/>
        <v>0</v>
      </c>
      <c r="AC18" s="23">
        <f t="shared" si="3"/>
        <v>168</v>
      </c>
      <c r="AD18" s="23">
        <f t="shared" si="4"/>
        <v>163</v>
      </c>
      <c r="AE18" s="24">
        <f t="shared" si="8"/>
        <v>46</v>
      </c>
      <c r="AF18" s="25">
        <f t="shared" si="5"/>
        <v>1.5206611570247934</v>
      </c>
      <c r="AG18" s="26">
        <f t="shared" si="6"/>
        <v>0.97023809523809523</v>
      </c>
      <c r="AH18" s="27" t="s">
        <v>34</v>
      </c>
      <c r="AI18" s="27" t="s">
        <v>34</v>
      </c>
      <c r="AJ18" s="27" t="s">
        <v>34</v>
      </c>
      <c r="AK18" s="27" t="s">
        <v>34</v>
      </c>
      <c r="AL18" s="31" t="s">
        <v>34</v>
      </c>
      <c r="AM18" s="31" t="s">
        <v>34</v>
      </c>
      <c r="AN18" s="31" t="s">
        <v>34</v>
      </c>
      <c r="AO18" s="31" t="s">
        <v>34</v>
      </c>
      <c r="AP18" s="32" t="s">
        <v>34</v>
      </c>
      <c r="AQ18" s="32" t="s">
        <v>36</v>
      </c>
      <c r="AR18" s="32" t="s">
        <v>34</v>
      </c>
      <c r="AS18" s="27" t="s">
        <v>34</v>
      </c>
      <c r="AT18" s="27" t="s">
        <v>34</v>
      </c>
      <c r="AU18" s="27" t="s">
        <v>34</v>
      </c>
      <c r="AV18" s="27" t="s">
        <v>34</v>
      </c>
      <c r="AW18" s="27" t="s">
        <v>34</v>
      </c>
      <c r="AX18" s="32" t="s">
        <v>34</v>
      </c>
      <c r="AY18" s="27" t="s">
        <v>26</v>
      </c>
      <c r="AZ18" s="27" t="s">
        <v>34</v>
      </c>
      <c r="BA18" s="27" t="s">
        <v>34</v>
      </c>
      <c r="BB18" s="28" t="s">
        <v>34</v>
      </c>
      <c r="BC18" s="28" t="s">
        <v>34</v>
      </c>
      <c r="BD18" s="28" t="s">
        <v>34</v>
      </c>
      <c r="BE18" s="28" t="s">
        <v>34</v>
      </c>
      <c r="BF18" s="32" t="s">
        <v>37</v>
      </c>
      <c r="BG18" s="32" t="s">
        <v>37</v>
      </c>
      <c r="BH18" s="32" t="s">
        <v>37</v>
      </c>
      <c r="BI18" s="32" t="s">
        <v>37</v>
      </c>
      <c r="BJ18" s="28" t="s">
        <v>34</v>
      </c>
      <c r="BK18" s="28" t="s">
        <v>34</v>
      </c>
      <c r="BL18" s="28" t="s">
        <v>34</v>
      </c>
      <c r="BM18" s="28" t="s">
        <v>34</v>
      </c>
      <c r="BN18" s="27" t="s">
        <v>34</v>
      </c>
      <c r="BO18" s="27" t="s">
        <v>26</v>
      </c>
      <c r="BP18" s="27" t="s">
        <v>34</v>
      </c>
      <c r="BQ18" s="27" t="s">
        <v>34</v>
      </c>
      <c r="BR18" s="28" t="s">
        <v>34</v>
      </c>
      <c r="BS18" s="28" t="s">
        <v>34</v>
      </c>
      <c r="BT18" s="28" t="s">
        <v>34</v>
      </c>
      <c r="BU18" s="28" t="s">
        <v>34</v>
      </c>
      <c r="BV18" s="29" t="s">
        <v>54</v>
      </c>
      <c r="BW18" s="27" t="s">
        <v>34</v>
      </c>
      <c r="BX18" s="27" t="s">
        <v>26</v>
      </c>
      <c r="BY18" s="27" t="s">
        <v>34</v>
      </c>
      <c r="BZ18" s="27" t="s">
        <v>34</v>
      </c>
      <c r="CA18" s="31" t="s">
        <v>34</v>
      </c>
      <c r="CB18" s="28" t="s">
        <v>34</v>
      </c>
      <c r="CC18" s="28" t="s">
        <v>34</v>
      </c>
      <c r="CD18" s="28" t="s">
        <v>34</v>
      </c>
      <c r="CE18" s="27" t="s">
        <v>34</v>
      </c>
      <c r="CF18" s="27" t="s">
        <v>34</v>
      </c>
      <c r="CG18" s="27" t="s">
        <v>34</v>
      </c>
      <c r="CH18" s="27" t="s">
        <v>34</v>
      </c>
      <c r="CI18" s="28" t="s">
        <v>34</v>
      </c>
      <c r="CJ18" s="28" t="s">
        <v>34</v>
      </c>
      <c r="CK18" s="28" t="s">
        <v>34</v>
      </c>
      <c r="CL18" s="28" t="s">
        <v>34</v>
      </c>
      <c r="CM18" s="32" t="s">
        <v>34</v>
      </c>
      <c r="CN18" s="27" t="s">
        <v>26</v>
      </c>
      <c r="CO18" s="27" t="s">
        <v>34</v>
      </c>
      <c r="CP18" s="27" t="s">
        <v>34</v>
      </c>
      <c r="CQ18" s="28" t="s">
        <v>33</v>
      </c>
      <c r="CR18" s="28" t="s">
        <v>33</v>
      </c>
      <c r="CS18" s="28" t="s">
        <v>33</v>
      </c>
      <c r="CT18" s="28" t="s">
        <v>33</v>
      </c>
      <c r="CU18" s="32" t="s">
        <v>33</v>
      </c>
      <c r="CV18" s="27" t="s">
        <v>26</v>
      </c>
      <c r="CW18" s="27" t="s">
        <v>33</v>
      </c>
      <c r="CX18" s="27" t="s">
        <v>33</v>
      </c>
      <c r="CY18" s="28" t="s">
        <v>32</v>
      </c>
      <c r="CZ18" s="28" t="s">
        <v>32</v>
      </c>
      <c r="DA18" s="28" t="s">
        <v>32</v>
      </c>
      <c r="DB18" s="28" t="s">
        <v>32</v>
      </c>
      <c r="DC18" s="32" t="s">
        <v>32</v>
      </c>
      <c r="DD18" s="27" t="s">
        <v>26</v>
      </c>
      <c r="DE18" s="27" t="s">
        <v>32</v>
      </c>
      <c r="DF18" s="27" t="s">
        <v>32</v>
      </c>
      <c r="DG18" s="28" t="s">
        <v>32</v>
      </c>
      <c r="DH18" s="28" t="s">
        <v>26</v>
      </c>
      <c r="DI18" s="28" t="s">
        <v>32</v>
      </c>
      <c r="DJ18" s="28" t="s">
        <v>32</v>
      </c>
      <c r="DK18" s="27" t="s">
        <v>32</v>
      </c>
      <c r="DL18" s="27" t="s">
        <v>26</v>
      </c>
      <c r="DM18" s="27" t="s">
        <v>32</v>
      </c>
      <c r="DN18" s="27" t="s">
        <v>32</v>
      </c>
      <c r="DO18" s="28" t="s">
        <v>32</v>
      </c>
      <c r="DP18" s="28" t="s">
        <v>32</v>
      </c>
      <c r="DQ18" s="28" t="s">
        <v>32</v>
      </c>
      <c r="DR18" s="28" t="s">
        <v>32</v>
      </c>
      <c r="DS18" s="27" t="s">
        <v>32</v>
      </c>
      <c r="DT18" s="27" t="s">
        <v>26</v>
      </c>
      <c r="DU18" s="27" t="s">
        <v>32</v>
      </c>
      <c r="DV18" s="27" t="s">
        <v>32</v>
      </c>
      <c r="DW18" s="28" t="s">
        <v>31</v>
      </c>
      <c r="DX18" s="28" t="s">
        <v>31</v>
      </c>
      <c r="DY18" s="28" t="s">
        <v>31</v>
      </c>
      <c r="DZ18" s="28" t="s">
        <v>31</v>
      </c>
      <c r="EA18" s="27" t="s">
        <v>31</v>
      </c>
      <c r="EB18" s="27" t="s">
        <v>26</v>
      </c>
      <c r="EC18" s="27" t="s">
        <v>31</v>
      </c>
      <c r="ED18" s="27" t="s">
        <v>31</v>
      </c>
      <c r="EE18" s="28" t="s">
        <v>30</v>
      </c>
      <c r="EF18" s="28" t="s">
        <v>26</v>
      </c>
      <c r="EG18" s="28" t="s">
        <v>30</v>
      </c>
      <c r="EH18" s="28" t="s">
        <v>30</v>
      </c>
      <c r="EI18" s="27" t="s">
        <v>30</v>
      </c>
      <c r="EJ18" s="27" t="s">
        <v>26</v>
      </c>
      <c r="EK18" s="27" t="s">
        <v>30</v>
      </c>
      <c r="EL18" s="27" t="s">
        <v>30</v>
      </c>
      <c r="EM18" s="28" t="s">
        <v>30</v>
      </c>
      <c r="EN18" s="28" t="s">
        <v>26</v>
      </c>
      <c r="EO18" s="28" t="s">
        <v>30</v>
      </c>
      <c r="EP18" s="28" t="s">
        <v>30</v>
      </c>
      <c r="EQ18" s="27" t="s">
        <v>29</v>
      </c>
      <c r="ER18" s="27" t="s">
        <v>26</v>
      </c>
      <c r="ES18" s="27" t="s">
        <v>29</v>
      </c>
      <c r="ET18" s="27" t="s">
        <v>29</v>
      </c>
      <c r="EU18" s="31" t="s">
        <v>37</v>
      </c>
      <c r="EV18" s="28" t="s">
        <v>26</v>
      </c>
      <c r="EW18" s="28" t="s">
        <v>29</v>
      </c>
      <c r="EX18" s="28" t="s">
        <v>29</v>
      </c>
      <c r="EY18" s="27"/>
      <c r="EZ18" s="27" t="s">
        <v>29</v>
      </c>
      <c r="FA18" s="27" t="s">
        <v>26</v>
      </c>
      <c r="FB18" s="27" t="s">
        <v>29</v>
      </c>
      <c r="FC18" s="27" t="s">
        <v>29</v>
      </c>
      <c r="FD18" s="28" t="s">
        <v>29</v>
      </c>
      <c r="FE18" s="28" t="s">
        <v>26</v>
      </c>
      <c r="FF18" s="28" t="s">
        <v>29</v>
      </c>
      <c r="FG18" s="28" t="s">
        <v>29</v>
      </c>
      <c r="FH18" s="27" t="s">
        <v>28</v>
      </c>
      <c r="FI18" s="27" t="s">
        <v>26</v>
      </c>
      <c r="FJ18" s="27" t="s">
        <v>28</v>
      </c>
      <c r="FK18" s="27" t="s">
        <v>28</v>
      </c>
      <c r="FL18" s="28" t="s">
        <v>28</v>
      </c>
      <c r="FM18" s="28" t="s">
        <v>26</v>
      </c>
      <c r="FN18" s="28" t="s">
        <v>28</v>
      </c>
      <c r="FO18" s="28" t="s">
        <v>28</v>
      </c>
      <c r="FP18" s="27" t="s">
        <v>55</v>
      </c>
      <c r="FQ18" s="27" t="s">
        <v>55</v>
      </c>
      <c r="FR18" s="27" t="s">
        <v>55</v>
      </c>
      <c r="FS18" s="27" t="s">
        <v>55</v>
      </c>
      <c r="FT18" s="28" t="s">
        <v>55</v>
      </c>
      <c r="FU18" s="28" t="s">
        <v>26</v>
      </c>
      <c r="FV18" s="28" t="s">
        <v>55</v>
      </c>
      <c r="FW18" s="28" t="s">
        <v>55</v>
      </c>
      <c r="FX18" s="27" t="s">
        <v>55</v>
      </c>
      <c r="FY18" s="27" t="s">
        <v>26</v>
      </c>
      <c r="FZ18" s="27" t="s">
        <v>55</v>
      </c>
      <c r="GA18" s="27" t="s">
        <v>55</v>
      </c>
      <c r="GB18" s="28" t="s">
        <v>55</v>
      </c>
      <c r="GC18" s="28" t="s">
        <v>55</v>
      </c>
      <c r="GD18" s="28" t="s">
        <v>55</v>
      </c>
      <c r="GE18" s="28" t="s">
        <v>55</v>
      </c>
      <c r="GF18" s="27" t="s">
        <v>55</v>
      </c>
      <c r="GG18" s="27" t="s">
        <v>26</v>
      </c>
      <c r="GH18" s="27" t="s">
        <v>55</v>
      </c>
      <c r="GI18" s="27" t="s">
        <v>55</v>
      </c>
      <c r="GJ18" s="28" t="s">
        <v>55</v>
      </c>
      <c r="GK18" s="28" t="s">
        <v>26</v>
      </c>
      <c r="GL18" s="28" t="s">
        <v>55</v>
      </c>
      <c r="GM18" s="28" t="s">
        <v>55</v>
      </c>
      <c r="GN18" s="27" t="s">
        <v>35</v>
      </c>
      <c r="GO18" s="27" t="s">
        <v>26</v>
      </c>
      <c r="GP18" s="27" t="s">
        <v>35</v>
      </c>
      <c r="GQ18" s="27" t="s">
        <v>35</v>
      </c>
      <c r="GR18" s="28" t="s">
        <v>35</v>
      </c>
      <c r="GS18" s="28" t="s">
        <v>26</v>
      </c>
      <c r="GT18" s="28" t="s">
        <v>35</v>
      </c>
      <c r="GU18" s="28" t="s">
        <v>35</v>
      </c>
      <c r="GV18" s="27" t="s">
        <v>35</v>
      </c>
      <c r="GW18" s="27" t="s">
        <v>26</v>
      </c>
      <c r="GX18" s="27" t="s">
        <v>35</v>
      </c>
      <c r="GY18" s="27" t="s">
        <v>35</v>
      </c>
      <c r="GZ18" s="28" t="s">
        <v>35</v>
      </c>
      <c r="HA18" s="28" t="s">
        <v>26</v>
      </c>
      <c r="HB18" s="28" t="s">
        <v>35</v>
      </c>
      <c r="HC18" s="28" t="s">
        <v>35</v>
      </c>
      <c r="HD18" s="27" t="s">
        <v>22</v>
      </c>
      <c r="HE18" s="27" t="s">
        <v>26</v>
      </c>
      <c r="HF18" s="27" t="s">
        <v>22</v>
      </c>
      <c r="HG18" s="27" t="s">
        <v>22</v>
      </c>
      <c r="HH18" s="28" t="s">
        <v>22</v>
      </c>
      <c r="HI18" s="28" t="s">
        <v>22</v>
      </c>
      <c r="HJ18" s="28" t="s">
        <v>22</v>
      </c>
      <c r="HK18" s="28" t="s">
        <v>22</v>
      </c>
      <c r="HL18" s="27" t="s">
        <v>22</v>
      </c>
      <c r="HM18" s="27" t="s">
        <v>22</v>
      </c>
      <c r="HN18" s="27" t="s">
        <v>22</v>
      </c>
      <c r="HO18" s="27" t="s">
        <v>22</v>
      </c>
      <c r="HP18" s="31"/>
      <c r="HQ18" s="31"/>
      <c r="HR18" s="31"/>
      <c r="HS18" s="31"/>
      <c r="HT18" s="32"/>
      <c r="HU18" s="32"/>
      <c r="HV18" s="32"/>
      <c r="HW18" s="32"/>
      <c r="HX18" s="31"/>
      <c r="HY18" s="31"/>
      <c r="HZ18" s="31"/>
      <c r="IA18" s="31"/>
      <c r="IB18" s="32"/>
      <c r="IC18" s="32"/>
      <c r="ID18" s="32"/>
      <c r="IE18" s="32"/>
      <c r="IF18" s="31"/>
      <c r="IG18" s="31"/>
      <c r="IH18" s="31"/>
      <c r="II18" s="31"/>
      <c r="IJ18" s="32"/>
      <c r="IK18" s="32"/>
      <c r="IL18" s="32"/>
      <c r="IM18" s="32"/>
      <c r="IN18" s="31"/>
      <c r="IO18" s="31"/>
      <c r="IP18" s="31"/>
      <c r="IQ18" s="31"/>
      <c r="IR18" s="32"/>
      <c r="IS18" s="32"/>
      <c r="IT18" s="32"/>
      <c r="IU18" s="32"/>
      <c r="IV18" s="31"/>
      <c r="IW18" s="31"/>
      <c r="IX18" s="31"/>
      <c r="IY18" s="31"/>
      <c r="IZ18" s="32"/>
      <c r="JA18" s="32"/>
      <c r="JB18" s="32"/>
      <c r="JC18" s="32"/>
      <c r="JD18" s="31"/>
      <c r="JE18" s="31"/>
      <c r="JF18" s="31"/>
      <c r="JG18" s="31"/>
      <c r="JH18" s="32"/>
      <c r="JI18" s="32"/>
      <c r="JJ18" s="32"/>
      <c r="JK18" s="32"/>
      <c r="JL18" s="31"/>
      <c r="JM18" s="31"/>
      <c r="JN18" s="31"/>
      <c r="JO18" s="31"/>
      <c r="JP18" s="32"/>
      <c r="JQ18" s="32"/>
      <c r="JR18" s="32"/>
      <c r="JS18" s="32"/>
      <c r="JT18" s="31"/>
      <c r="JU18" s="31"/>
      <c r="JV18" s="31"/>
      <c r="JW18" s="31"/>
      <c r="JX18" s="32"/>
      <c r="JY18" s="32"/>
      <c r="JZ18" s="32"/>
      <c r="KA18" s="32"/>
      <c r="KB18" s="31"/>
      <c r="KC18" s="31"/>
      <c r="KD18" s="31"/>
      <c r="KE18" s="31"/>
      <c r="KF18" s="32"/>
      <c r="KG18" s="32"/>
      <c r="KH18" s="32"/>
      <c r="KI18" s="32"/>
      <c r="KJ18" s="31"/>
      <c r="KK18" s="31"/>
      <c r="KL18" s="31"/>
      <c r="KM18" s="31"/>
      <c r="KN18" s="32"/>
      <c r="KO18" s="32"/>
      <c r="KP18" s="32"/>
      <c r="KQ18" s="32"/>
      <c r="KR18" s="31"/>
      <c r="KS18" s="31"/>
      <c r="KT18" s="31"/>
      <c r="KU18" s="31"/>
      <c r="KV18" s="32"/>
      <c r="KW18" s="32"/>
      <c r="KX18" s="32"/>
      <c r="KY18" s="32"/>
      <c r="KZ18" s="31"/>
      <c r="LA18" s="31"/>
      <c r="LB18" s="31"/>
      <c r="LC18" s="31"/>
      <c r="LD18" s="32"/>
      <c r="LE18" s="32"/>
      <c r="LF18" s="32"/>
      <c r="LG18" s="32"/>
      <c r="LH18" s="31"/>
      <c r="LI18" s="31"/>
      <c r="LJ18" s="31"/>
      <c r="LK18" s="31"/>
      <c r="LL18" s="32"/>
      <c r="LM18" s="32"/>
      <c r="LN18" s="32"/>
      <c r="LO18" s="32"/>
      <c r="LP18" s="31"/>
      <c r="LQ18" s="31"/>
      <c r="LR18" s="31"/>
      <c r="LS18" s="31"/>
      <c r="LT18" s="32"/>
      <c r="LU18" s="32"/>
      <c r="LV18" s="32"/>
      <c r="LW18" s="32"/>
      <c r="LX18" s="31"/>
      <c r="LY18" s="31"/>
      <c r="LZ18" s="31"/>
      <c r="MA18" s="31"/>
      <c r="MB18" s="32"/>
      <c r="MC18" s="32"/>
      <c r="MD18" s="32"/>
      <c r="ME18" s="32"/>
      <c r="MF18" s="31"/>
      <c r="MG18" s="31"/>
      <c r="MH18" s="31"/>
      <c r="MI18" s="31"/>
      <c r="MJ18" s="32"/>
      <c r="MK18" s="32"/>
      <c r="ML18" s="32"/>
      <c r="MM18" s="32"/>
      <c r="MN18" s="31"/>
      <c r="MO18" s="31"/>
      <c r="MP18" s="31"/>
      <c r="MQ18" s="31"/>
      <c r="MR18" s="32"/>
      <c r="MS18" s="32"/>
      <c r="MT18" s="32"/>
      <c r="MU18" s="32"/>
      <c r="MV18" s="31"/>
      <c r="MW18" s="31"/>
      <c r="MX18" s="31"/>
      <c r="MY18" s="31"/>
      <c r="MZ18" s="32"/>
      <c r="NA18" s="32"/>
      <c r="NB18" s="32"/>
      <c r="NC18" s="32"/>
      <c r="ND18" s="31"/>
      <c r="NE18" s="31"/>
      <c r="NF18" s="31"/>
      <c r="NG18" s="31"/>
      <c r="NH18" s="32"/>
      <c r="NI18" s="32"/>
      <c r="NJ18" s="32"/>
      <c r="NK18" s="32"/>
      <c r="NL18" s="31"/>
      <c r="NM18" s="31"/>
      <c r="NN18" s="31"/>
      <c r="NO18" s="31"/>
      <c r="NP18" s="32"/>
      <c r="NQ18" s="32"/>
      <c r="NR18" s="32"/>
      <c r="NS18" s="32"/>
      <c r="NT18" s="31"/>
      <c r="NU18" s="31"/>
      <c r="NV18" s="31"/>
      <c r="NW18" s="31"/>
      <c r="NX18" s="32"/>
      <c r="NY18" s="32"/>
      <c r="NZ18" s="32"/>
      <c r="OA18" s="32"/>
      <c r="OB18" s="31"/>
      <c r="OC18" s="31"/>
      <c r="OD18" s="31"/>
      <c r="OE18" s="31"/>
      <c r="OF18" s="32"/>
      <c r="OG18" s="32"/>
      <c r="OH18" s="32"/>
      <c r="OI18" s="32"/>
      <c r="OJ18" s="31"/>
      <c r="OK18" s="31"/>
      <c r="OL18" s="31"/>
      <c r="OM18" s="31"/>
      <c r="ON18" s="32"/>
      <c r="OO18" s="32"/>
      <c r="OP18" s="32"/>
      <c r="OQ18" s="32"/>
      <c r="OR18" s="31"/>
      <c r="OS18" s="31"/>
      <c r="OT18" s="31"/>
      <c r="OU18" s="31"/>
      <c r="OV18" s="32"/>
      <c r="OW18" s="32"/>
      <c r="OX18" s="32"/>
      <c r="OY18" s="32"/>
      <c r="OZ18" s="31"/>
      <c r="PA18" s="31"/>
      <c r="PB18" s="31"/>
      <c r="PC18" s="31"/>
      <c r="PD18" s="32"/>
      <c r="PE18" s="32"/>
      <c r="PF18" s="32"/>
      <c r="PG18" s="32"/>
    </row>
    <row r="19" spans="1:423" ht="13.2">
      <c r="A19" s="21">
        <v>12</v>
      </c>
      <c r="B19" s="30">
        <v>360520</v>
      </c>
      <c r="C19" s="126" t="s">
        <v>150</v>
      </c>
      <c r="D19" s="23" t="s">
        <v>66</v>
      </c>
      <c r="E19" s="23" t="str">
        <f t="shared" ref="E19:Z19" si="18">IF(COUNTIF($AH19:$UG19,E$7)=0,"",COUNTIF($AH19:$UG19,E$7))</f>
        <v/>
      </c>
      <c r="F19" s="23" t="str">
        <f t="shared" si="18"/>
        <v/>
      </c>
      <c r="G19" s="23">
        <f t="shared" si="18"/>
        <v>11</v>
      </c>
      <c r="H19" s="23" t="str">
        <f t="shared" si="18"/>
        <v/>
      </c>
      <c r="I19" s="23" t="str">
        <f t="shared" si="18"/>
        <v/>
      </c>
      <c r="J19" s="23" t="str">
        <f t="shared" si="18"/>
        <v/>
      </c>
      <c r="K19" s="23">
        <f t="shared" si="18"/>
        <v>28</v>
      </c>
      <c r="L19" s="23" t="str">
        <f t="shared" si="18"/>
        <v/>
      </c>
      <c r="M19" s="23">
        <f t="shared" si="18"/>
        <v>6</v>
      </c>
      <c r="N19" s="23">
        <f t="shared" si="18"/>
        <v>12</v>
      </c>
      <c r="O19" s="23">
        <f t="shared" si="18"/>
        <v>9</v>
      </c>
      <c r="P19" s="23">
        <f t="shared" si="18"/>
        <v>7</v>
      </c>
      <c r="Q19" s="23">
        <f t="shared" si="18"/>
        <v>20</v>
      </c>
      <c r="R19" s="23">
        <f t="shared" si="18"/>
        <v>7</v>
      </c>
      <c r="S19" s="23">
        <f t="shared" si="18"/>
        <v>50</v>
      </c>
      <c r="T19" s="23">
        <f t="shared" si="18"/>
        <v>12</v>
      </c>
      <c r="U19" s="23">
        <f t="shared" si="18"/>
        <v>1</v>
      </c>
      <c r="V19" s="23">
        <f t="shared" si="18"/>
        <v>8</v>
      </c>
      <c r="W19" s="23" t="str">
        <f t="shared" si="18"/>
        <v/>
      </c>
      <c r="X19" s="23" t="str">
        <f t="shared" si="18"/>
        <v/>
      </c>
      <c r="Y19" s="23" t="str">
        <f t="shared" si="18"/>
        <v/>
      </c>
      <c r="Z19" s="23" t="str">
        <f t="shared" si="18"/>
        <v/>
      </c>
      <c r="AA19" s="23" t="str">
        <f t="shared" si="1"/>
        <v>Yes</v>
      </c>
      <c r="AB19" s="23">
        <f t="shared" si="2"/>
        <v>0</v>
      </c>
      <c r="AC19" s="23">
        <f t="shared" si="3"/>
        <v>171</v>
      </c>
      <c r="AD19" s="23">
        <f t="shared" si="4"/>
        <v>163</v>
      </c>
      <c r="AE19" s="24">
        <f t="shared" si="8"/>
        <v>45</v>
      </c>
      <c r="AF19" s="25">
        <f t="shared" si="5"/>
        <v>1.4876033057851239</v>
      </c>
      <c r="AG19" s="26">
        <f t="shared" si="6"/>
        <v>0.95321637426900585</v>
      </c>
      <c r="AH19" s="27" t="s">
        <v>34</v>
      </c>
      <c r="AI19" s="27" t="s">
        <v>34</v>
      </c>
      <c r="AJ19" s="27" t="s">
        <v>34</v>
      </c>
      <c r="AK19" s="27" t="s">
        <v>34</v>
      </c>
      <c r="AL19" s="31" t="s">
        <v>34</v>
      </c>
      <c r="AM19" s="31" t="s">
        <v>34</v>
      </c>
      <c r="AN19" s="31" t="s">
        <v>34</v>
      </c>
      <c r="AO19" s="31" t="s">
        <v>34</v>
      </c>
      <c r="AP19" s="32" t="s">
        <v>34</v>
      </c>
      <c r="AQ19" s="32" t="s">
        <v>36</v>
      </c>
      <c r="AR19" s="32" t="s">
        <v>34</v>
      </c>
      <c r="AS19" s="27" t="s">
        <v>34</v>
      </c>
      <c r="AT19" s="27" t="s">
        <v>34</v>
      </c>
      <c r="AU19" s="27" t="s">
        <v>34</v>
      </c>
      <c r="AV19" s="27" t="s">
        <v>34</v>
      </c>
      <c r="AW19" s="27" t="s">
        <v>34</v>
      </c>
      <c r="AX19" s="32" t="s">
        <v>34</v>
      </c>
      <c r="AY19" s="27" t="s">
        <v>26</v>
      </c>
      <c r="AZ19" s="27" t="s">
        <v>34</v>
      </c>
      <c r="BA19" s="27" t="s">
        <v>34</v>
      </c>
      <c r="BB19" s="28" t="s">
        <v>34</v>
      </c>
      <c r="BC19" s="28" t="s">
        <v>34</v>
      </c>
      <c r="BD19" s="28" t="s">
        <v>34</v>
      </c>
      <c r="BE19" s="28" t="s">
        <v>34</v>
      </c>
      <c r="BF19" s="32" t="s">
        <v>34</v>
      </c>
      <c r="BG19" s="27" t="s">
        <v>26</v>
      </c>
      <c r="BH19" s="27" t="s">
        <v>34</v>
      </c>
      <c r="BI19" s="27" t="s">
        <v>34</v>
      </c>
      <c r="BJ19" s="28" t="s">
        <v>34</v>
      </c>
      <c r="BK19" s="28" t="s">
        <v>34</v>
      </c>
      <c r="BL19" s="28" t="s">
        <v>34</v>
      </c>
      <c r="BM19" s="28" t="s">
        <v>34</v>
      </c>
      <c r="BN19" s="27" t="s">
        <v>34</v>
      </c>
      <c r="BO19" s="27" t="s">
        <v>26</v>
      </c>
      <c r="BP19" s="27" t="s">
        <v>34</v>
      </c>
      <c r="BQ19" s="27" t="s">
        <v>34</v>
      </c>
      <c r="BR19" s="28" t="s">
        <v>34</v>
      </c>
      <c r="BS19" s="28" t="s">
        <v>34</v>
      </c>
      <c r="BT19" s="28" t="s">
        <v>34</v>
      </c>
      <c r="BU19" s="28" t="s">
        <v>34</v>
      </c>
      <c r="BV19" s="29" t="s">
        <v>54</v>
      </c>
      <c r="BW19" s="27" t="s">
        <v>34</v>
      </c>
      <c r="BX19" s="27" t="s">
        <v>26</v>
      </c>
      <c r="BY19" s="27" t="s">
        <v>34</v>
      </c>
      <c r="BZ19" s="27" t="s">
        <v>34</v>
      </c>
      <c r="CA19" s="31" t="s">
        <v>34</v>
      </c>
      <c r="CB19" s="28" t="s">
        <v>34</v>
      </c>
      <c r="CC19" s="28" t="s">
        <v>34</v>
      </c>
      <c r="CD19" s="28" t="s">
        <v>34</v>
      </c>
      <c r="CE19" s="27" t="s">
        <v>34</v>
      </c>
      <c r="CF19" s="27" t="s">
        <v>34</v>
      </c>
      <c r="CG19" s="27" t="s">
        <v>34</v>
      </c>
      <c r="CH19" s="27" t="s">
        <v>34</v>
      </c>
      <c r="CI19" s="28" t="s">
        <v>37</v>
      </c>
      <c r="CJ19" s="28" t="s">
        <v>37</v>
      </c>
      <c r="CK19" s="28" t="s">
        <v>37</v>
      </c>
      <c r="CL19" s="28" t="s">
        <v>37</v>
      </c>
      <c r="CM19" s="32" t="s">
        <v>34</v>
      </c>
      <c r="CN19" s="27" t="s">
        <v>26</v>
      </c>
      <c r="CO19" s="27" t="s">
        <v>34</v>
      </c>
      <c r="CP19" s="27" t="s">
        <v>34</v>
      </c>
      <c r="CQ19" s="28" t="s">
        <v>33</v>
      </c>
      <c r="CR19" s="28" t="s">
        <v>33</v>
      </c>
      <c r="CS19" s="28" t="s">
        <v>33</v>
      </c>
      <c r="CT19" s="28" t="s">
        <v>33</v>
      </c>
      <c r="CU19" s="32" t="s">
        <v>33</v>
      </c>
      <c r="CV19" s="27" t="s">
        <v>26</v>
      </c>
      <c r="CW19" s="27" t="s">
        <v>33</v>
      </c>
      <c r="CX19" s="27" t="s">
        <v>33</v>
      </c>
      <c r="CY19" s="28" t="s">
        <v>32</v>
      </c>
      <c r="CZ19" s="28" t="s">
        <v>32</v>
      </c>
      <c r="DA19" s="28" t="s">
        <v>32</v>
      </c>
      <c r="DB19" s="28" t="s">
        <v>32</v>
      </c>
      <c r="DC19" s="32" t="s">
        <v>32</v>
      </c>
      <c r="DD19" s="27" t="s">
        <v>26</v>
      </c>
      <c r="DE19" s="27" t="s">
        <v>32</v>
      </c>
      <c r="DF19" s="27" t="s">
        <v>32</v>
      </c>
      <c r="DG19" s="28" t="s">
        <v>32</v>
      </c>
      <c r="DH19" s="28" t="s">
        <v>26</v>
      </c>
      <c r="DI19" s="28" t="s">
        <v>32</v>
      </c>
      <c r="DJ19" s="28" t="s">
        <v>32</v>
      </c>
      <c r="DK19" s="27" t="s">
        <v>32</v>
      </c>
      <c r="DL19" s="27" t="s">
        <v>26</v>
      </c>
      <c r="DM19" s="27" t="s">
        <v>32</v>
      </c>
      <c r="DN19" s="27" t="s">
        <v>32</v>
      </c>
      <c r="DO19" s="28" t="s">
        <v>32</v>
      </c>
      <c r="DP19" s="28" t="s">
        <v>32</v>
      </c>
      <c r="DQ19" s="28" t="s">
        <v>32</v>
      </c>
      <c r="DR19" s="28" t="s">
        <v>32</v>
      </c>
      <c r="DS19" s="27" t="s">
        <v>32</v>
      </c>
      <c r="DT19" s="27" t="s">
        <v>26</v>
      </c>
      <c r="DU19" s="27" t="s">
        <v>32</v>
      </c>
      <c r="DV19" s="27" t="s">
        <v>32</v>
      </c>
      <c r="DW19" s="28" t="s">
        <v>31</v>
      </c>
      <c r="DX19" s="28" t="s">
        <v>31</v>
      </c>
      <c r="DY19" s="28" t="s">
        <v>31</v>
      </c>
      <c r="DZ19" s="28" t="s">
        <v>31</v>
      </c>
      <c r="EA19" s="27" t="s">
        <v>31</v>
      </c>
      <c r="EB19" s="27" t="s">
        <v>26</v>
      </c>
      <c r="EC19" s="27" t="s">
        <v>31</v>
      </c>
      <c r="ED19" s="27" t="s">
        <v>31</v>
      </c>
      <c r="EE19" s="28" t="s">
        <v>30</v>
      </c>
      <c r="EF19" s="28" t="s">
        <v>26</v>
      </c>
      <c r="EG19" s="28" t="s">
        <v>30</v>
      </c>
      <c r="EH19" s="28" t="s">
        <v>30</v>
      </c>
      <c r="EI19" s="27" t="s">
        <v>30</v>
      </c>
      <c r="EJ19" s="27" t="s">
        <v>26</v>
      </c>
      <c r="EK19" s="27" t="s">
        <v>30</v>
      </c>
      <c r="EL19" s="27" t="s">
        <v>30</v>
      </c>
      <c r="EM19" s="28" t="s">
        <v>30</v>
      </c>
      <c r="EN19" s="28" t="s">
        <v>26</v>
      </c>
      <c r="EO19" s="28" t="s">
        <v>30</v>
      </c>
      <c r="EP19" s="28" t="s">
        <v>30</v>
      </c>
      <c r="EQ19" s="27" t="s">
        <v>29</v>
      </c>
      <c r="ER19" s="27" t="s">
        <v>26</v>
      </c>
      <c r="ES19" s="27" t="s">
        <v>29</v>
      </c>
      <c r="ET19" s="27" t="s">
        <v>29</v>
      </c>
      <c r="EU19" s="31" t="s">
        <v>29</v>
      </c>
      <c r="EV19" s="28" t="s">
        <v>26</v>
      </c>
      <c r="EW19" s="28" t="s">
        <v>29</v>
      </c>
      <c r="EX19" s="28" t="s">
        <v>29</v>
      </c>
      <c r="EY19" s="27"/>
      <c r="EZ19" s="27" t="s">
        <v>29</v>
      </c>
      <c r="FA19" s="27" t="s">
        <v>26</v>
      </c>
      <c r="FB19" s="27" t="s">
        <v>29</v>
      </c>
      <c r="FC19" s="27" t="s">
        <v>29</v>
      </c>
      <c r="FD19" s="28" t="s">
        <v>29</v>
      </c>
      <c r="FE19" s="28" t="s">
        <v>26</v>
      </c>
      <c r="FF19" s="28" t="s">
        <v>29</v>
      </c>
      <c r="FG19" s="28" t="s">
        <v>29</v>
      </c>
      <c r="FH19" s="27" t="s">
        <v>28</v>
      </c>
      <c r="FI19" s="27" t="s">
        <v>26</v>
      </c>
      <c r="FJ19" s="27" t="s">
        <v>28</v>
      </c>
      <c r="FK19" s="27" t="s">
        <v>28</v>
      </c>
      <c r="FL19" s="28" t="s">
        <v>28</v>
      </c>
      <c r="FM19" s="28" t="s">
        <v>26</v>
      </c>
      <c r="FN19" s="28" t="s">
        <v>28</v>
      </c>
      <c r="FO19" s="28" t="s">
        <v>28</v>
      </c>
      <c r="FP19" s="27" t="s">
        <v>55</v>
      </c>
      <c r="FQ19" s="27" t="s">
        <v>55</v>
      </c>
      <c r="FR19" s="27" t="s">
        <v>55</v>
      </c>
      <c r="FS19" s="27" t="s">
        <v>55</v>
      </c>
      <c r="FT19" s="28" t="s">
        <v>37</v>
      </c>
      <c r="FU19" s="28" t="s">
        <v>37</v>
      </c>
      <c r="FV19" s="28" t="s">
        <v>37</v>
      </c>
      <c r="FW19" s="28" t="s">
        <v>37</v>
      </c>
      <c r="FX19" s="27" t="s">
        <v>55</v>
      </c>
      <c r="FY19" s="27" t="s">
        <v>26</v>
      </c>
      <c r="FZ19" s="27" t="s">
        <v>55</v>
      </c>
      <c r="GA19" s="27" t="s">
        <v>55</v>
      </c>
      <c r="GB19" s="28" t="s">
        <v>55</v>
      </c>
      <c r="GC19" s="28" t="s">
        <v>55</v>
      </c>
      <c r="GD19" s="28" t="s">
        <v>55</v>
      </c>
      <c r="GE19" s="28" t="s">
        <v>55</v>
      </c>
      <c r="GF19" s="27" t="s">
        <v>55</v>
      </c>
      <c r="GG19" s="27" t="s">
        <v>26</v>
      </c>
      <c r="GH19" s="27" t="s">
        <v>55</v>
      </c>
      <c r="GI19" s="27" t="s">
        <v>55</v>
      </c>
      <c r="GJ19" s="28" t="s">
        <v>55</v>
      </c>
      <c r="GK19" s="28" t="s">
        <v>26</v>
      </c>
      <c r="GL19" s="28" t="s">
        <v>55</v>
      </c>
      <c r="GM19" s="28" t="s">
        <v>55</v>
      </c>
      <c r="GN19" s="27" t="s">
        <v>35</v>
      </c>
      <c r="GO19" s="27" t="s">
        <v>26</v>
      </c>
      <c r="GP19" s="27" t="s">
        <v>35</v>
      </c>
      <c r="GQ19" s="27" t="s">
        <v>35</v>
      </c>
      <c r="GR19" s="28" t="s">
        <v>35</v>
      </c>
      <c r="GS19" s="28" t="s">
        <v>26</v>
      </c>
      <c r="GT19" s="28" t="s">
        <v>35</v>
      </c>
      <c r="GU19" s="28" t="s">
        <v>35</v>
      </c>
      <c r="GV19" s="27" t="s">
        <v>35</v>
      </c>
      <c r="GW19" s="27" t="s">
        <v>26</v>
      </c>
      <c r="GX19" s="27" t="s">
        <v>35</v>
      </c>
      <c r="GY19" s="27" t="s">
        <v>35</v>
      </c>
      <c r="GZ19" s="28" t="s">
        <v>35</v>
      </c>
      <c r="HA19" s="28" t="s">
        <v>26</v>
      </c>
      <c r="HB19" s="28" t="s">
        <v>35</v>
      </c>
      <c r="HC19" s="28" t="s">
        <v>35</v>
      </c>
      <c r="HD19" s="27" t="s">
        <v>22</v>
      </c>
      <c r="HE19" s="27" t="s">
        <v>26</v>
      </c>
      <c r="HF19" s="27" t="s">
        <v>22</v>
      </c>
      <c r="HG19" s="27" t="s">
        <v>22</v>
      </c>
      <c r="HH19" s="28" t="s">
        <v>22</v>
      </c>
      <c r="HI19" s="28" t="s">
        <v>22</v>
      </c>
      <c r="HJ19" s="28" t="s">
        <v>22</v>
      </c>
      <c r="HK19" s="28" t="s">
        <v>22</v>
      </c>
      <c r="HL19" s="27" t="s">
        <v>22</v>
      </c>
      <c r="HM19" s="27" t="s">
        <v>22</v>
      </c>
      <c r="HN19" s="27" t="s">
        <v>22</v>
      </c>
      <c r="HO19" s="27" t="s">
        <v>22</v>
      </c>
      <c r="HP19" s="31"/>
      <c r="HQ19" s="31"/>
      <c r="HR19" s="31"/>
      <c r="HS19" s="31"/>
      <c r="HT19" s="32"/>
      <c r="HU19" s="32"/>
      <c r="HV19" s="32"/>
      <c r="HW19" s="32"/>
      <c r="HX19" s="31"/>
      <c r="HY19" s="31"/>
      <c r="HZ19" s="31"/>
      <c r="IA19" s="31"/>
      <c r="IB19" s="32"/>
      <c r="IC19" s="32"/>
      <c r="ID19" s="32"/>
      <c r="IE19" s="32"/>
      <c r="IF19" s="31"/>
      <c r="IG19" s="31"/>
      <c r="IH19" s="31"/>
      <c r="II19" s="31"/>
      <c r="IJ19" s="32"/>
      <c r="IK19" s="32"/>
      <c r="IL19" s="32"/>
      <c r="IM19" s="32"/>
      <c r="IN19" s="31"/>
      <c r="IO19" s="31"/>
      <c r="IP19" s="31"/>
      <c r="IQ19" s="31"/>
      <c r="IR19" s="32"/>
      <c r="IS19" s="32"/>
      <c r="IT19" s="32"/>
      <c r="IU19" s="32"/>
      <c r="IV19" s="31"/>
      <c r="IW19" s="31"/>
      <c r="IX19" s="31"/>
      <c r="IY19" s="31"/>
      <c r="IZ19" s="32"/>
      <c r="JA19" s="32"/>
      <c r="JB19" s="32"/>
      <c r="JC19" s="32"/>
      <c r="JD19" s="31"/>
      <c r="JE19" s="31"/>
      <c r="JF19" s="31"/>
      <c r="JG19" s="31"/>
      <c r="JH19" s="32"/>
      <c r="JI19" s="32"/>
      <c r="JJ19" s="32"/>
      <c r="JK19" s="32"/>
      <c r="JL19" s="31"/>
      <c r="JM19" s="31"/>
      <c r="JN19" s="31"/>
      <c r="JO19" s="31"/>
      <c r="JP19" s="32"/>
      <c r="JQ19" s="32"/>
      <c r="JR19" s="32"/>
      <c r="JS19" s="32"/>
      <c r="JT19" s="31"/>
      <c r="JU19" s="31"/>
      <c r="JV19" s="31"/>
      <c r="JW19" s="31"/>
      <c r="JX19" s="32"/>
      <c r="JY19" s="32"/>
      <c r="JZ19" s="32"/>
      <c r="KA19" s="32"/>
      <c r="KB19" s="31"/>
      <c r="KC19" s="31"/>
      <c r="KD19" s="31"/>
      <c r="KE19" s="31"/>
      <c r="KF19" s="32"/>
      <c r="KG19" s="32"/>
      <c r="KH19" s="32"/>
      <c r="KI19" s="32"/>
      <c r="KJ19" s="31"/>
      <c r="KK19" s="31"/>
      <c r="KL19" s="31"/>
      <c r="KM19" s="31"/>
      <c r="KN19" s="32"/>
      <c r="KO19" s="32"/>
      <c r="KP19" s="32"/>
      <c r="KQ19" s="32"/>
      <c r="KR19" s="31"/>
      <c r="KS19" s="31"/>
      <c r="KT19" s="31"/>
      <c r="KU19" s="31"/>
      <c r="KV19" s="32"/>
      <c r="KW19" s="32"/>
      <c r="KX19" s="32"/>
      <c r="KY19" s="32"/>
      <c r="KZ19" s="31"/>
      <c r="LA19" s="31"/>
      <c r="LB19" s="31"/>
      <c r="LC19" s="31"/>
      <c r="LD19" s="32"/>
      <c r="LE19" s="32"/>
      <c r="LF19" s="32"/>
      <c r="LG19" s="32"/>
      <c r="LH19" s="31"/>
      <c r="LI19" s="31"/>
      <c r="LJ19" s="31"/>
      <c r="LK19" s="31"/>
      <c r="LL19" s="32"/>
      <c r="LM19" s="32"/>
      <c r="LN19" s="32"/>
      <c r="LO19" s="32"/>
      <c r="LP19" s="31"/>
      <c r="LQ19" s="31"/>
      <c r="LR19" s="31"/>
      <c r="LS19" s="31"/>
      <c r="LT19" s="32"/>
      <c r="LU19" s="32"/>
      <c r="LV19" s="32"/>
      <c r="LW19" s="32"/>
      <c r="LX19" s="31"/>
      <c r="LY19" s="31"/>
      <c r="LZ19" s="31"/>
      <c r="MA19" s="31"/>
      <c r="MB19" s="32"/>
      <c r="MC19" s="32"/>
      <c r="MD19" s="32"/>
      <c r="ME19" s="32"/>
      <c r="MF19" s="31"/>
      <c r="MG19" s="31"/>
      <c r="MH19" s="31"/>
      <c r="MI19" s="31"/>
      <c r="MJ19" s="32"/>
      <c r="MK19" s="32"/>
      <c r="ML19" s="32"/>
      <c r="MM19" s="32"/>
      <c r="MN19" s="31"/>
      <c r="MO19" s="31"/>
      <c r="MP19" s="31"/>
      <c r="MQ19" s="31"/>
      <c r="MR19" s="32"/>
      <c r="MS19" s="32"/>
      <c r="MT19" s="32"/>
      <c r="MU19" s="32"/>
      <c r="MV19" s="31"/>
      <c r="MW19" s="31"/>
      <c r="MX19" s="31"/>
      <c r="MY19" s="31"/>
      <c r="MZ19" s="32"/>
      <c r="NA19" s="32"/>
      <c r="NB19" s="32"/>
      <c r="NC19" s="32"/>
      <c r="ND19" s="31"/>
      <c r="NE19" s="31"/>
      <c r="NF19" s="31"/>
      <c r="NG19" s="31"/>
      <c r="NH19" s="32"/>
      <c r="NI19" s="32"/>
      <c r="NJ19" s="32"/>
      <c r="NK19" s="32"/>
      <c r="NL19" s="31"/>
      <c r="NM19" s="31"/>
      <c r="NN19" s="31"/>
      <c r="NO19" s="31"/>
      <c r="NP19" s="32"/>
      <c r="NQ19" s="32"/>
      <c r="NR19" s="32"/>
      <c r="NS19" s="32"/>
      <c r="NT19" s="31"/>
      <c r="NU19" s="31"/>
      <c r="NV19" s="31"/>
      <c r="NW19" s="31"/>
      <c r="NX19" s="32"/>
      <c r="NY19" s="32"/>
      <c r="NZ19" s="32"/>
      <c r="OA19" s="32"/>
      <c r="OB19" s="31"/>
      <c r="OC19" s="31"/>
      <c r="OD19" s="31"/>
      <c r="OE19" s="31"/>
      <c r="OF19" s="32"/>
      <c r="OG19" s="32"/>
      <c r="OH19" s="32"/>
      <c r="OI19" s="32"/>
      <c r="OJ19" s="31"/>
      <c r="OK19" s="31"/>
      <c r="OL19" s="31"/>
      <c r="OM19" s="31"/>
      <c r="ON19" s="32"/>
      <c r="OO19" s="32"/>
      <c r="OP19" s="32"/>
      <c r="OQ19" s="32"/>
      <c r="OR19" s="31"/>
      <c r="OS19" s="31"/>
      <c r="OT19" s="31"/>
      <c r="OU19" s="31"/>
      <c r="OV19" s="32"/>
      <c r="OW19" s="32"/>
      <c r="OX19" s="32"/>
      <c r="OY19" s="32"/>
      <c r="OZ19" s="31"/>
      <c r="PA19" s="31"/>
      <c r="PB19" s="31"/>
      <c r="PC19" s="31"/>
      <c r="PD19" s="32"/>
      <c r="PE19" s="32"/>
      <c r="PF19" s="32"/>
      <c r="PG19" s="32"/>
    </row>
    <row r="20" spans="1:423" ht="13.2">
      <c r="A20" s="21">
        <v>13</v>
      </c>
      <c r="B20" s="30">
        <v>361316</v>
      </c>
      <c r="C20" s="126" t="s">
        <v>151</v>
      </c>
      <c r="D20" s="23" t="s">
        <v>67</v>
      </c>
      <c r="E20" s="23" t="str">
        <f t="shared" ref="E20:Z20" si="19">IF(COUNTIF($AH20:$UG20,E$7)=0,"",COUNTIF($AH20:$UG20,E$7))</f>
        <v/>
      </c>
      <c r="F20" s="23" t="str">
        <f t="shared" si="19"/>
        <v/>
      </c>
      <c r="G20" s="23">
        <f t="shared" si="19"/>
        <v>11</v>
      </c>
      <c r="H20" s="23" t="str">
        <f t="shared" si="19"/>
        <v/>
      </c>
      <c r="I20" s="23" t="str">
        <f t="shared" si="19"/>
        <v/>
      </c>
      <c r="J20" s="23" t="str">
        <f t="shared" si="19"/>
        <v/>
      </c>
      <c r="K20" s="23">
        <f t="shared" si="19"/>
        <v>29</v>
      </c>
      <c r="L20" s="23" t="str">
        <f t="shared" si="19"/>
        <v/>
      </c>
      <c r="M20" s="23">
        <f t="shared" si="19"/>
        <v>6</v>
      </c>
      <c r="N20" s="23">
        <f t="shared" si="19"/>
        <v>12</v>
      </c>
      <c r="O20" s="23">
        <f t="shared" si="19"/>
        <v>9</v>
      </c>
      <c r="P20" s="23">
        <f t="shared" si="19"/>
        <v>7</v>
      </c>
      <c r="Q20" s="23">
        <f t="shared" si="19"/>
        <v>20</v>
      </c>
      <c r="R20" s="23">
        <f t="shared" si="19"/>
        <v>7</v>
      </c>
      <c r="S20" s="23">
        <f t="shared" si="19"/>
        <v>54</v>
      </c>
      <c r="T20" s="23">
        <f t="shared" si="19"/>
        <v>12</v>
      </c>
      <c r="U20" s="23">
        <f t="shared" si="19"/>
        <v>1</v>
      </c>
      <c r="V20" s="23">
        <f t="shared" si="19"/>
        <v>4</v>
      </c>
      <c r="W20" s="23" t="str">
        <f t="shared" si="19"/>
        <v/>
      </c>
      <c r="X20" s="23" t="str">
        <f t="shared" si="19"/>
        <v/>
      </c>
      <c r="Y20" s="23" t="str">
        <f t="shared" si="19"/>
        <v/>
      </c>
      <c r="Z20" s="23" t="str">
        <f t="shared" si="19"/>
        <v/>
      </c>
      <c r="AA20" s="23" t="str">
        <f t="shared" si="1"/>
        <v>Yes</v>
      </c>
      <c r="AB20" s="23">
        <f t="shared" si="2"/>
        <v>0</v>
      </c>
      <c r="AC20" s="23">
        <f t="shared" si="3"/>
        <v>172</v>
      </c>
      <c r="AD20" s="23">
        <f t="shared" si="4"/>
        <v>168</v>
      </c>
      <c r="AE20" s="24">
        <f t="shared" ref="AE20:AE38" si="20">IF(COUNTA(AH20:UI20)=0,"",IF(COUNTA(AH20:UI20)=0,0,AG69))</f>
        <v>46</v>
      </c>
      <c r="AF20" s="25">
        <f t="shared" si="5"/>
        <v>1.5206611570247934</v>
      </c>
      <c r="AG20" s="26">
        <f t="shared" si="6"/>
        <v>0.97674418604651159</v>
      </c>
      <c r="AH20" s="27" t="s">
        <v>34</v>
      </c>
      <c r="AI20" s="27" t="s">
        <v>34</v>
      </c>
      <c r="AJ20" s="27" t="s">
        <v>34</v>
      </c>
      <c r="AK20" s="27" t="s">
        <v>34</v>
      </c>
      <c r="AL20" s="31" t="s">
        <v>34</v>
      </c>
      <c r="AM20" s="31" t="s">
        <v>34</v>
      </c>
      <c r="AN20" s="31" t="s">
        <v>34</v>
      </c>
      <c r="AO20" s="31" t="s">
        <v>34</v>
      </c>
      <c r="AP20" s="32" t="s">
        <v>34</v>
      </c>
      <c r="AQ20" s="32" t="s">
        <v>36</v>
      </c>
      <c r="AR20" s="32" t="s">
        <v>34</v>
      </c>
      <c r="AS20" s="27" t="s">
        <v>34</v>
      </c>
      <c r="AT20" s="27" t="s">
        <v>34</v>
      </c>
      <c r="AU20" s="27" t="s">
        <v>34</v>
      </c>
      <c r="AV20" s="27" t="s">
        <v>34</v>
      </c>
      <c r="AW20" s="27" t="s">
        <v>34</v>
      </c>
      <c r="AX20" s="32" t="s">
        <v>34</v>
      </c>
      <c r="AY20" s="27" t="s">
        <v>26</v>
      </c>
      <c r="AZ20" s="27" t="s">
        <v>34</v>
      </c>
      <c r="BA20" s="27" t="s">
        <v>34</v>
      </c>
      <c r="BB20" s="28" t="s">
        <v>34</v>
      </c>
      <c r="BC20" s="28" t="s">
        <v>34</v>
      </c>
      <c r="BD20" s="28" t="s">
        <v>34</v>
      </c>
      <c r="BE20" s="28" t="s">
        <v>34</v>
      </c>
      <c r="BF20" s="32" t="s">
        <v>34</v>
      </c>
      <c r="BG20" s="27" t="s">
        <v>26</v>
      </c>
      <c r="BH20" s="27" t="s">
        <v>34</v>
      </c>
      <c r="BI20" s="27" t="s">
        <v>34</v>
      </c>
      <c r="BJ20" s="28" t="s">
        <v>34</v>
      </c>
      <c r="BK20" s="28" t="s">
        <v>34</v>
      </c>
      <c r="BL20" s="28" t="s">
        <v>34</v>
      </c>
      <c r="BM20" s="28" t="s">
        <v>34</v>
      </c>
      <c r="BN20" s="27" t="s">
        <v>34</v>
      </c>
      <c r="BO20" s="27" t="s">
        <v>26</v>
      </c>
      <c r="BP20" s="27" t="s">
        <v>34</v>
      </c>
      <c r="BQ20" s="27" t="s">
        <v>34</v>
      </c>
      <c r="BR20" s="28" t="s">
        <v>34</v>
      </c>
      <c r="BS20" s="28" t="s">
        <v>34</v>
      </c>
      <c r="BT20" s="28" t="s">
        <v>34</v>
      </c>
      <c r="BU20" s="28" t="s">
        <v>34</v>
      </c>
      <c r="BV20" s="29" t="s">
        <v>54</v>
      </c>
      <c r="BW20" s="27" t="s">
        <v>34</v>
      </c>
      <c r="BX20" s="27" t="s">
        <v>26</v>
      </c>
      <c r="BY20" s="27" t="s">
        <v>34</v>
      </c>
      <c r="BZ20" s="27" t="s">
        <v>34</v>
      </c>
      <c r="CA20" s="31" t="s">
        <v>34</v>
      </c>
      <c r="CB20" s="28" t="s">
        <v>34</v>
      </c>
      <c r="CC20" s="28" t="s">
        <v>34</v>
      </c>
      <c r="CD20" s="28" t="s">
        <v>34</v>
      </c>
      <c r="CE20" s="27" t="s">
        <v>34</v>
      </c>
      <c r="CF20" s="27" t="s">
        <v>34</v>
      </c>
      <c r="CG20" s="27" t="s">
        <v>34</v>
      </c>
      <c r="CH20" s="27" t="s">
        <v>34</v>
      </c>
      <c r="CI20" s="28" t="s">
        <v>34</v>
      </c>
      <c r="CJ20" s="28" t="s">
        <v>34</v>
      </c>
      <c r="CK20" s="28" t="s">
        <v>34</v>
      </c>
      <c r="CL20" s="28" t="s">
        <v>34</v>
      </c>
      <c r="CM20" s="32" t="s">
        <v>34</v>
      </c>
      <c r="CN20" s="27" t="s">
        <v>26</v>
      </c>
      <c r="CO20" s="27" t="s">
        <v>34</v>
      </c>
      <c r="CP20" s="27" t="s">
        <v>34</v>
      </c>
      <c r="CQ20" s="28" t="s">
        <v>33</v>
      </c>
      <c r="CR20" s="28" t="s">
        <v>33</v>
      </c>
      <c r="CS20" s="28" t="s">
        <v>33</v>
      </c>
      <c r="CT20" s="28" t="s">
        <v>33</v>
      </c>
      <c r="CU20" s="32" t="s">
        <v>33</v>
      </c>
      <c r="CV20" s="27" t="s">
        <v>26</v>
      </c>
      <c r="CW20" s="27" t="s">
        <v>33</v>
      </c>
      <c r="CX20" s="27" t="s">
        <v>33</v>
      </c>
      <c r="CY20" s="28" t="s">
        <v>32</v>
      </c>
      <c r="CZ20" s="28" t="s">
        <v>32</v>
      </c>
      <c r="DA20" s="28" t="s">
        <v>32</v>
      </c>
      <c r="DB20" s="28" t="s">
        <v>32</v>
      </c>
      <c r="DC20" s="32" t="s">
        <v>32</v>
      </c>
      <c r="DD20" s="27" t="s">
        <v>26</v>
      </c>
      <c r="DE20" s="27" t="s">
        <v>32</v>
      </c>
      <c r="DF20" s="27" t="s">
        <v>32</v>
      </c>
      <c r="DG20" s="28" t="s">
        <v>32</v>
      </c>
      <c r="DH20" s="28" t="s">
        <v>26</v>
      </c>
      <c r="DI20" s="28" t="s">
        <v>32</v>
      </c>
      <c r="DJ20" s="28" t="s">
        <v>32</v>
      </c>
      <c r="DK20" s="27" t="s">
        <v>32</v>
      </c>
      <c r="DL20" s="27" t="s">
        <v>26</v>
      </c>
      <c r="DM20" s="27" t="s">
        <v>32</v>
      </c>
      <c r="DN20" s="27" t="s">
        <v>32</v>
      </c>
      <c r="DO20" s="28" t="s">
        <v>32</v>
      </c>
      <c r="DP20" s="28" t="s">
        <v>32</v>
      </c>
      <c r="DQ20" s="28" t="s">
        <v>32</v>
      </c>
      <c r="DR20" s="28" t="s">
        <v>32</v>
      </c>
      <c r="DS20" s="27" t="s">
        <v>32</v>
      </c>
      <c r="DT20" s="27" t="s">
        <v>26</v>
      </c>
      <c r="DU20" s="27" t="s">
        <v>32</v>
      </c>
      <c r="DV20" s="27" t="s">
        <v>32</v>
      </c>
      <c r="DW20" s="28" t="s">
        <v>31</v>
      </c>
      <c r="DX20" s="28" t="s">
        <v>31</v>
      </c>
      <c r="DY20" s="28" t="s">
        <v>31</v>
      </c>
      <c r="DZ20" s="28" t="s">
        <v>31</v>
      </c>
      <c r="EA20" s="27" t="s">
        <v>31</v>
      </c>
      <c r="EB20" s="27" t="s">
        <v>26</v>
      </c>
      <c r="EC20" s="27" t="s">
        <v>31</v>
      </c>
      <c r="ED20" s="27" t="s">
        <v>31</v>
      </c>
      <c r="EE20" s="28" t="s">
        <v>30</v>
      </c>
      <c r="EF20" s="28" t="s">
        <v>26</v>
      </c>
      <c r="EG20" s="28" t="s">
        <v>30</v>
      </c>
      <c r="EH20" s="28" t="s">
        <v>30</v>
      </c>
      <c r="EI20" s="27" t="s">
        <v>30</v>
      </c>
      <c r="EJ20" s="27" t="s">
        <v>26</v>
      </c>
      <c r="EK20" s="27" t="s">
        <v>30</v>
      </c>
      <c r="EL20" s="27" t="s">
        <v>30</v>
      </c>
      <c r="EM20" s="28" t="s">
        <v>30</v>
      </c>
      <c r="EN20" s="28" t="s">
        <v>26</v>
      </c>
      <c r="EO20" s="28" t="s">
        <v>30</v>
      </c>
      <c r="EP20" s="28" t="s">
        <v>30</v>
      </c>
      <c r="EQ20" s="27" t="s">
        <v>29</v>
      </c>
      <c r="ER20" s="27" t="s">
        <v>26</v>
      </c>
      <c r="ES20" s="27" t="s">
        <v>29</v>
      </c>
      <c r="ET20" s="27" t="s">
        <v>29</v>
      </c>
      <c r="EU20" s="31" t="s">
        <v>29</v>
      </c>
      <c r="EV20" s="28" t="s">
        <v>26</v>
      </c>
      <c r="EW20" s="28" t="s">
        <v>29</v>
      </c>
      <c r="EX20" s="28" t="s">
        <v>29</v>
      </c>
      <c r="EY20" s="27"/>
      <c r="EZ20" s="27" t="s">
        <v>29</v>
      </c>
      <c r="FA20" s="27" t="s">
        <v>26</v>
      </c>
      <c r="FB20" s="27" t="s">
        <v>29</v>
      </c>
      <c r="FC20" s="27" t="s">
        <v>29</v>
      </c>
      <c r="FD20" s="28" t="s">
        <v>29</v>
      </c>
      <c r="FE20" s="28" t="s">
        <v>26</v>
      </c>
      <c r="FF20" s="28" t="s">
        <v>29</v>
      </c>
      <c r="FG20" s="28" t="s">
        <v>29</v>
      </c>
      <c r="FH20" s="27" t="s">
        <v>28</v>
      </c>
      <c r="FI20" s="27" t="s">
        <v>26</v>
      </c>
      <c r="FJ20" s="27" t="s">
        <v>28</v>
      </c>
      <c r="FK20" s="27" t="s">
        <v>28</v>
      </c>
      <c r="FL20" s="28" t="s">
        <v>28</v>
      </c>
      <c r="FM20" s="28" t="s">
        <v>26</v>
      </c>
      <c r="FN20" s="28" t="s">
        <v>28</v>
      </c>
      <c r="FO20" s="28" t="s">
        <v>28</v>
      </c>
      <c r="FP20" s="27" t="s">
        <v>37</v>
      </c>
      <c r="FQ20" s="27" t="s">
        <v>37</v>
      </c>
      <c r="FR20" s="27" t="s">
        <v>37</v>
      </c>
      <c r="FS20" s="27" t="s">
        <v>37</v>
      </c>
      <c r="FT20" s="28" t="s">
        <v>55</v>
      </c>
      <c r="FU20" s="28" t="s">
        <v>26</v>
      </c>
      <c r="FV20" s="28" t="s">
        <v>55</v>
      </c>
      <c r="FW20" s="28" t="s">
        <v>55</v>
      </c>
      <c r="FX20" s="27" t="s">
        <v>55</v>
      </c>
      <c r="FY20" s="27" t="s">
        <v>26</v>
      </c>
      <c r="FZ20" s="27" t="s">
        <v>55</v>
      </c>
      <c r="GA20" s="27" t="s">
        <v>55</v>
      </c>
      <c r="GB20" s="28" t="s">
        <v>55</v>
      </c>
      <c r="GC20" s="28" t="s">
        <v>55</v>
      </c>
      <c r="GD20" s="28" t="s">
        <v>55</v>
      </c>
      <c r="GE20" s="28" t="s">
        <v>55</v>
      </c>
      <c r="GF20" s="27" t="s">
        <v>55</v>
      </c>
      <c r="GG20" s="27" t="s">
        <v>26</v>
      </c>
      <c r="GH20" s="27" t="s">
        <v>55</v>
      </c>
      <c r="GI20" s="27" t="s">
        <v>55</v>
      </c>
      <c r="GJ20" s="28" t="s">
        <v>55</v>
      </c>
      <c r="GK20" s="28" t="s">
        <v>26</v>
      </c>
      <c r="GL20" s="28" t="s">
        <v>55</v>
      </c>
      <c r="GM20" s="28" t="s">
        <v>55</v>
      </c>
      <c r="GN20" s="27" t="s">
        <v>35</v>
      </c>
      <c r="GO20" s="27" t="s">
        <v>26</v>
      </c>
      <c r="GP20" s="27" t="s">
        <v>35</v>
      </c>
      <c r="GQ20" s="27" t="s">
        <v>35</v>
      </c>
      <c r="GR20" s="28" t="s">
        <v>35</v>
      </c>
      <c r="GS20" s="28" t="s">
        <v>26</v>
      </c>
      <c r="GT20" s="28" t="s">
        <v>35</v>
      </c>
      <c r="GU20" s="28" t="s">
        <v>35</v>
      </c>
      <c r="GV20" s="27" t="s">
        <v>35</v>
      </c>
      <c r="GW20" s="27" t="s">
        <v>26</v>
      </c>
      <c r="GX20" s="27" t="s">
        <v>35</v>
      </c>
      <c r="GY20" s="27" t="s">
        <v>35</v>
      </c>
      <c r="GZ20" s="28" t="s">
        <v>35</v>
      </c>
      <c r="HA20" s="28" t="s">
        <v>26</v>
      </c>
      <c r="HB20" s="28" t="s">
        <v>35</v>
      </c>
      <c r="HC20" s="28" t="s">
        <v>35</v>
      </c>
      <c r="HD20" s="27" t="s">
        <v>22</v>
      </c>
      <c r="HE20" s="27" t="s">
        <v>26</v>
      </c>
      <c r="HF20" s="27" t="s">
        <v>22</v>
      </c>
      <c r="HG20" s="27" t="s">
        <v>22</v>
      </c>
      <c r="HH20" s="28" t="s">
        <v>22</v>
      </c>
      <c r="HI20" s="28" t="s">
        <v>22</v>
      </c>
      <c r="HJ20" s="28" t="s">
        <v>22</v>
      </c>
      <c r="HK20" s="28" t="s">
        <v>22</v>
      </c>
      <c r="HL20" s="27" t="s">
        <v>22</v>
      </c>
      <c r="HM20" s="27" t="s">
        <v>22</v>
      </c>
      <c r="HN20" s="27" t="s">
        <v>22</v>
      </c>
      <c r="HO20" s="27" t="s">
        <v>22</v>
      </c>
      <c r="HP20" s="31"/>
      <c r="HQ20" s="31"/>
      <c r="HR20" s="31"/>
      <c r="HS20" s="31"/>
      <c r="HT20" s="32"/>
      <c r="HU20" s="32"/>
      <c r="HV20" s="32"/>
      <c r="HW20" s="32"/>
      <c r="HX20" s="31"/>
      <c r="HY20" s="31"/>
      <c r="HZ20" s="31"/>
      <c r="IA20" s="31"/>
      <c r="IB20" s="32"/>
      <c r="IC20" s="32"/>
      <c r="ID20" s="32"/>
      <c r="IE20" s="32"/>
      <c r="IF20" s="31"/>
      <c r="IG20" s="31"/>
      <c r="IH20" s="31"/>
      <c r="II20" s="31"/>
      <c r="IJ20" s="32"/>
      <c r="IK20" s="32"/>
      <c r="IL20" s="32"/>
      <c r="IM20" s="32"/>
      <c r="IN20" s="31"/>
      <c r="IO20" s="31"/>
      <c r="IP20" s="31"/>
      <c r="IQ20" s="31"/>
      <c r="IR20" s="32"/>
      <c r="IS20" s="32"/>
      <c r="IT20" s="32"/>
      <c r="IU20" s="32"/>
      <c r="IV20" s="31"/>
      <c r="IW20" s="31"/>
      <c r="IX20" s="31"/>
      <c r="IY20" s="31"/>
      <c r="IZ20" s="32"/>
      <c r="JA20" s="32"/>
      <c r="JB20" s="32"/>
      <c r="JC20" s="32"/>
      <c r="JD20" s="31"/>
      <c r="JE20" s="31"/>
      <c r="JF20" s="31"/>
      <c r="JG20" s="31"/>
      <c r="JH20" s="32"/>
      <c r="JI20" s="32"/>
      <c r="JJ20" s="32"/>
      <c r="JK20" s="32"/>
      <c r="JL20" s="31"/>
      <c r="JM20" s="31"/>
      <c r="JN20" s="31"/>
      <c r="JO20" s="31"/>
      <c r="JP20" s="32"/>
      <c r="JQ20" s="32"/>
      <c r="JR20" s="32"/>
      <c r="JS20" s="32"/>
      <c r="JT20" s="31"/>
      <c r="JU20" s="31"/>
      <c r="JV20" s="31"/>
      <c r="JW20" s="31"/>
      <c r="JX20" s="32"/>
      <c r="JY20" s="32"/>
      <c r="JZ20" s="32"/>
      <c r="KA20" s="32"/>
      <c r="KB20" s="31"/>
      <c r="KC20" s="31"/>
      <c r="KD20" s="31"/>
      <c r="KE20" s="31"/>
      <c r="KF20" s="32"/>
      <c r="KG20" s="32"/>
      <c r="KH20" s="32"/>
      <c r="KI20" s="32"/>
      <c r="KJ20" s="31"/>
      <c r="KK20" s="31"/>
      <c r="KL20" s="31"/>
      <c r="KM20" s="31"/>
      <c r="KN20" s="32"/>
      <c r="KO20" s="32"/>
      <c r="KP20" s="32"/>
      <c r="KQ20" s="32"/>
      <c r="KR20" s="31"/>
      <c r="KS20" s="31"/>
      <c r="KT20" s="31"/>
      <c r="KU20" s="31"/>
      <c r="KV20" s="32"/>
      <c r="KW20" s="32"/>
      <c r="KX20" s="32"/>
      <c r="KY20" s="32"/>
      <c r="KZ20" s="31"/>
      <c r="LA20" s="31"/>
      <c r="LB20" s="31"/>
      <c r="LC20" s="31"/>
      <c r="LD20" s="32"/>
      <c r="LE20" s="32"/>
      <c r="LF20" s="32"/>
      <c r="LG20" s="32"/>
      <c r="LH20" s="31"/>
      <c r="LI20" s="31"/>
      <c r="LJ20" s="31"/>
      <c r="LK20" s="31"/>
      <c r="LL20" s="32"/>
      <c r="LM20" s="32"/>
      <c r="LN20" s="32"/>
      <c r="LO20" s="32"/>
      <c r="LP20" s="31"/>
      <c r="LQ20" s="31"/>
      <c r="LR20" s="31"/>
      <c r="LS20" s="31"/>
      <c r="LT20" s="32"/>
      <c r="LU20" s="32"/>
      <c r="LV20" s="32"/>
      <c r="LW20" s="32"/>
      <c r="LX20" s="31"/>
      <c r="LY20" s="31"/>
      <c r="LZ20" s="31"/>
      <c r="MA20" s="31"/>
      <c r="MB20" s="32"/>
      <c r="MC20" s="32"/>
      <c r="MD20" s="32"/>
      <c r="ME20" s="32"/>
      <c r="MF20" s="31"/>
      <c r="MG20" s="31"/>
      <c r="MH20" s="31"/>
      <c r="MI20" s="31"/>
      <c r="MJ20" s="32"/>
      <c r="MK20" s="32"/>
      <c r="ML20" s="32"/>
      <c r="MM20" s="32"/>
      <c r="MN20" s="31"/>
      <c r="MO20" s="31"/>
      <c r="MP20" s="31"/>
      <c r="MQ20" s="31"/>
      <c r="MR20" s="32"/>
      <c r="MS20" s="32"/>
      <c r="MT20" s="32"/>
      <c r="MU20" s="32"/>
      <c r="MV20" s="31"/>
      <c r="MW20" s="31"/>
      <c r="MX20" s="31"/>
      <c r="MY20" s="31"/>
      <c r="MZ20" s="32"/>
      <c r="NA20" s="32"/>
      <c r="NB20" s="32"/>
      <c r="NC20" s="32"/>
      <c r="ND20" s="31"/>
      <c r="NE20" s="31"/>
      <c r="NF20" s="31"/>
      <c r="NG20" s="31"/>
      <c r="NH20" s="32"/>
      <c r="NI20" s="32"/>
      <c r="NJ20" s="32"/>
      <c r="NK20" s="32"/>
      <c r="NL20" s="31"/>
      <c r="NM20" s="31"/>
      <c r="NN20" s="31"/>
      <c r="NO20" s="31"/>
      <c r="NP20" s="32"/>
      <c r="NQ20" s="32"/>
      <c r="NR20" s="32"/>
      <c r="NS20" s="32"/>
      <c r="NT20" s="31"/>
      <c r="NU20" s="31"/>
      <c r="NV20" s="31"/>
      <c r="NW20" s="31"/>
      <c r="NX20" s="32"/>
      <c r="NY20" s="32"/>
      <c r="NZ20" s="32"/>
      <c r="OA20" s="32"/>
      <c r="OB20" s="31"/>
      <c r="OC20" s="31"/>
      <c r="OD20" s="31"/>
      <c r="OE20" s="31"/>
      <c r="OF20" s="32"/>
      <c r="OG20" s="32"/>
      <c r="OH20" s="32"/>
      <c r="OI20" s="32"/>
      <c r="OJ20" s="31"/>
      <c r="OK20" s="31"/>
      <c r="OL20" s="31"/>
      <c r="OM20" s="31"/>
      <c r="ON20" s="32"/>
      <c r="OO20" s="32"/>
      <c r="OP20" s="32"/>
      <c r="OQ20" s="32"/>
      <c r="OR20" s="31"/>
      <c r="OS20" s="31"/>
      <c r="OT20" s="31"/>
      <c r="OU20" s="31"/>
      <c r="OV20" s="32"/>
      <c r="OW20" s="32"/>
      <c r="OX20" s="32"/>
      <c r="OY20" s="32"/>
      <c r="OZ20" s="31"/>
      <c r="PA20" s="31"/>
      <c r="PB20" s="31"/>
      <c r="PC20" s="31"/>
      <c r="PD20" s="32"/>
      <c r="PE20" s="32"/>
      <c r="PF20" s="32"/>
      <c r="PG20" s="32"/>
    </row>
    <row r="21" spans="1:423" ht="13.2">
      <c r="A21" s="21">
        <v>14</v>
      </c>
      <c r="B21" s="30">
        <v>361399</v>
      </c>
      <c r="C21" s="126" t="s">
        <v>152</v>
      </c>
      <c r="D21" s="23" t="s">
        <v>68</v>
      </c>
      <c r="E21" s="23" t="str">
        <f t="shared" ref="E21:Z21" si="21">IF(COUNTIF($AH21:$UG21,E$7)=0,"",COUNTIF($AH21:$UG21,E$7))</f>
        <v/>
      </c>
      <c r="F21" s="23" t="str">
        <f t="shared" si="21"/>
        <v/>
      </c>
      <c r="G21" s="23">
        <f t="shared" si="21"/>
        <v>7</v>
      </c>
      <c r="H21" s="23" t="str">
        <f t="shared" si="21"/>
        <v/>
      </c>
      <c r="I21" s="23" t="str">
        <f t="shared" si="21"/>
        <v/>
      </c>
      <c r="J21" s="23" t="str">
        <f t="shared" si="21"/>
        <v/>
      </c>
      <c r="K21" s="23">
        <f t="shared" si="21"/>
        <v>26</v>
      </c>
      <c r="L21" s="23" t="str">
        <f t="shared" si="21"/>
        <v/>
      </c>
      <c r="M21" s="23">
        <f t="shared" si="21"/>
        <v>6</v>
      </c>
      <c r="N21" s="23">
        <f t="shared" si="21"/>
        <v>9</v>
      </c>
      <c r="O21" s="23">
        <f t="shared" si="21"/>
        <v>9</v>
      </c>
      <c r="P21" s="23">
        <f t="shared" si="21"/>
        <v>4</v>
      </c>
      <c r="Q21" s="23">
        <f t="shared" si="21"/>
        <v>20</v>
      </c>
      <c r="R21" s="23">
        <f t="shared" si="21"/>
        <v>7</v>
      </c>
      <c r="S21" s="23">
        <f t="shared" si="21"/>
        <v>47</v>
      </c>
      <c r="T21" s="23">
        <f t="shared" si="21"/>
        <v>12</v>
      </c>
      <c r="U21" s="23">
        <f t="shared" si="21"/>
        <v>1</v>
      </c>
      <c r="V21" s="23">
        <f t="shared" si="21"/>
        <v>24</v>
      </c>
      <c r="W21" s="23" t="str">
        <f t="shared" si="21"/>
        <v/>
      </c>
      <c r="X21" s="23" t="str">
        <f t="shared" si="21"/>
        <v/>
      </c>
      <c r="Y21" s="23" t="str">
        <f t="shared" si="21"/>
        <v/>
      </c>
      <c r="Z21" s="23" t="str">
        <f t="shared" si="21"/>
        <v/>
      </c>
      <c r="AA21" s="23" t="str">
        <f t="shared" si="1"/>
        <v>Yes</v>
      </c>
      <c r="AB21" s="23">
        <f t="shared" si="2"/>
        <v>0</v>
      </c>
      <c r="AC21" s="23">
        <f t="shared" si="3"/>
        <v>172</v>
      </c>
      <c r="AD21" s="23">
        <f t="shared" si="4"/>
        <v>148</v>
      </c>
      <c r="AE21" s="24">
        <f t="shared" si="20"/>
        <v>41</v>
      </c>
      <c r="AF21" s="25">
        <f t="shared" si="5"/>
        <v>1.3553719008264462</v>
      </c>
      <c r="AG21" s="26">
        <f t="shared" si="6"/>
        <v>0.86046511627906974</v>
      </c>
      <c r="AH21" s="27" t="s">
        <v>34</v>
      </c>
      <c r="AI21" s="27" t="s">
        <v>34</v>
      </c>
      <c r="AJ21" s="27" t="s">
        <v>34</v>
      </c>
      <c r="AK21" s="27" t="s">
        <v>34</v>
      </c>
      <c r="AL21" s="31" t="s">
        <v>34</v>
      </c>
      <c r="AM21" s="31" t="s">
        <v>34</v>
      </c>
      <c r="AN21" s="31" t="s">
        <v>34</v>
      </c>
      <c r="AO21" s="31" t="s">
        <v>34</v>
      </c>
      <c r="AP21" s="32" t="s">
        <v>34</v>
      </c>
      <c r="AQ21" s="32" t="s">
        <v>36</v>
      </c>
      <c r="AR21" s="32" t="s">
        <v>34</v>
      </c>
      <c r="AS21" s="27" t="s">
        <v>34</v>
      </c>
      <c r="AT21" s="27" t="s">
        <v>34</v>
      </c>
      <c r="AU21" s="27" t="s">
        <v>34</v>
      </c>
      <c r="AV21" s="27" t="s">
        <v>34</v>
      </c>
      <c r="AW21" s="27" t="s">
        <v>34</v>
      </c>
      <c r="AX21" s="32" t="s">
        <v>34</v>
      </c>
      <c r="AY21" s="27" t="s">
        <v>26</v>
      </c>
      <c r="AZ21" s="27" t="s">
        <v>34</v>
      </c>
      <c r="BA21" s="27" t="s">
        <v>34</v>
      </c>
      <c r="BB21" s="28" t="s">
        <v>34</v>
      </c>
      <c r="BC21" s="28" t="s">
        <v>34</v>
      </c>
      <c r="BD21" s="28" t="s">
        <v>34</v>
      </c>
      <c r="BE21" s="28" t="s">
        <v>34</v>
      </c>
      <c r="BF21" s="32" t="s">
        <v>37</v>
      </c>
      <c r="BG21" s="32" t="s">
        <v>37</v>
      </c>
      <c r="BH21" s="32" t="s">
        <v>37</v>
      </c>
      <c r="BI21" s="32" t="s">
        <v>37</v>
      </c>
      <c r="BJ21" s="28" t="s">
        <v>34</v>
      </c>
      <c r="BK21" s="28" t="s">
        <v>34</v>
      </c>
      <c r="BL21" s="28" t="s">
        <v>34</v>
      </c>
      <c r="BM21" s="28" t="s">
        <v>34</v>
      </c>
      <c r="BN21" s="27" t="s">
        <v>34</v>
      </c>
      <c r="BO21" s="27" t="s">
        <v>26</v>
      </c>
      <c r="BP21" s="27" t="s">
        <v>34</v>
      </c>
      <c r="BQ21" s="27" t="s">
        <v>34</v>
      </c>
      <c r="BR21" s="28" t="s">
        <v>34</v>
      </c>
      <c r="BS21" s="28" t="s">
        <v>34</v>
      </c>
      <c r="BT21" s="28" t="s">
        <v>34</v>
      </c>
      <c r="BU21" s="28" t="s">
        <v>34</v>
      </c>
      <c r="BV21" s="29" t="s">
        <v>54</v>
      </c>
      <c r="BW21" s="27" t="s">
        <v>34</v>
      </c>
      <c r="BX21" s="27" t="s">
        <v>26</v>
      </c>
      <c r="BY21" s="27" t="s">
        <v>34</v>
      </c>
      <c r="BZ21" s="27" t="s">
        <v>34</v>
      </c>
      <c r="CA21" s="31" t="s">
        <v>34</v>
      </c>
      <c r="CB21" s="28" t="s">
        <v>34</v>
      </c>
      <c r="CC21" s="28" t="s">
        <v>34</v>
      </c>
      <c r="CD21" s="28" t="s">
        <v>34</v>
      </c>
      <c r="CE21" s="27" t="s">
        <v>34</v>
      </c>
      <c r="CF21" s="27" t="s">
        <v>34</v>
      </c>
      <c r="CG21" s="27" t="s">
        <v>34</v>
      </c>
      <c r="CH21" s="27" t="s">
        <v>34</v>
      </c>
      <c r="CI21" s="28" t="s">
        <v>37</v>
      </c>
      <c r="CJ21" s="28" t="s">
        <v>37</v>
      </c>
      <c r="CK21" s="28" t="s">
        <v>37</v>
      </c>
      <c r="CL21" s="28" t="s">
        <v>37</v>
      </c>
      <c r="CM21" s="32" t="s">
        <v>34</v>
      </c>
      <c r="CN21" s="27" t="s">
        <v>26</v>
      </c>
      <c r="CO21" s="27" t="s">
        <v>34</v>
      </c>
      <c r="CP21" s="27" t="s">
        <v>34</v>
      </c>
      <c r="CQ21" s="28" t="s">
        <v>33</v>
      </c>
      <c r="CR21" s="28" t="s">
        <v>33</v>
      </c>
      <c r="CS21" s="28" t="s">
        <v>33</v>
      </c>
      <c r="CT21" s="28" t="s">
        <v>33</v>
      </c>
      <c r="CU21" s="32" t="s">
        <v>33</v>
      </c>
      <c r="CV21" s="27" t="s">
        <v>26</v>
      </c>
      <c r="CW21" s="27" t="s">
        <v>33</v>
      </c>
      <c r="CX21" s="27" t="s">
        <v>33</v>
      </c>
      <c r="CY21" s="28" t="s">
        <v>32</v>
      </c>
      <c r="CZ21" s="28" t="s">
        <v>32</v>
      </c>
      <c r="DA21" s="28" t="s">
        <v>32</v>
      </c>
      <c r="DB21" s="28" t="s">
        <v>32</v>
      </c>
      <c r="DC21" s="32" t="s">
        <v>32</v>
      </c>
      <c r="DD21" s="27" t="s">
        <v>26</v>
      </c>
      <c r="DE21" s="27" t="s">
        <v>32</v>
      </c>
      <c r="DF21" s="27" t="s">
        <v>32</v>
      </c>
      <c r="DG21" s="28" t="s">
        <v>32</v>
      </c>
      <c r="DH21" s="28" t="s">
        <v>26</v>
      </c>
      <c r="DI21" s="28" t="s">
        <v>32</v>
      </c>
      <c r="DJ21" s="28" t="s">
        <v>32</v>
      </c>
      <c r="DK21" s="27" t="s">
        <v>32</v>
      </c>
      <c r="DL21" s="27" t="s">
        <v>26</v>
      </c>
      <c r="DM21" s="27" t="s">
        <v>32</v>
      </c>
      <c r="DN21" s="27" t="s">
        <v>32</v>
      </c>
      <c r="DO21" s="28" t="s">
        <v>32</v>
      </c>
      <c r="DP21" s="28" t="s">
        <v>32</v>
      </c>
      <c r="DQ21" s="28" t="s">
        <v>32</v>
      </c>
      <c r="DR21" s="28" t="s">
        <v>32</v>
      </c>
      <c r="DS21" s="27" t="s">
        <v>32</v>
      </c>
      <c r="DT21" s="27" t="s">
        <v>26</v>
      </c>
      <c r="DU21" s="27" t="s">
        <v>32</v>
      </c>
      <c r="DV21" s="27" t="s">
        <v>32</v>
      </c>
      <c r="DW21" s="28" t="s">
        <v>31</v>
      </c>
      <c r="DX21" s="28" t="s">
        <v>31</v>
      </c>
      <c r="DY21" s="28" t="s">
        <v>31</v>
      </c>
      <c r="DZ21" s="28" t="s">
        <v>31</v>
      </c>
      <c r="EA21" s="27" t="s">
        <v>37</v>
      </c>
      <c r="EB21" s="27" t="s">
        <v>37</v>
      </c>
      <c r="EC21" s="27" t="s">
        <v>37</v>
      </c>
      <c r="ED21" s="27" t="s">
        <v>37</v>
      </c>
      <c r="EE21" s="28" t="s">
        <v>30</v>
      </c>
      <c r="EF21" s="28" t="s">
        <v>26</v>
      </c>
      <c r="EG21" s="28" t="s">
        <v>30</v>
      </c>
      <c r="EH21" s="28" t="s">
        <v>30</v>
      </c>
      <c r="EI21" s="27" t="s">
        <v>30</v>
      </c>
      <c r="EJ21" s="27" t="s">
        <v>26</v>
      </c>
      <c r="EK21" s="27" t="s">
        <v>30</v>
      </c>
      <c r="EL21" s="27" t="s">
        <v>30</v>
      </c>
      <c r="EM21" s="28" t="s">
        <v>30</v>
      </c>
      <c r="EN21" s="28" t="s">
        <v>26</v>
      </c>
      <c r="EO21" s="28" t="s">
        <v>30</v>
      </c>
      <c r="EP21" s="28" t="s">
        <v>30</v>
      </c>
      <c r="EQ21" s="27" t="s">
        <v>37</v>
      </c>
      <c r="ER21" s="27" t="s">
        <v>37</v>
      </c>
      <c r="ES21" s="27" t="s">
        <v>37</v>
      </c>
      <c r="ET21" s="27" t="s">
        <v>37</v>
      </c>
      <c r="EU21" s="31" t="s">
        <v>29</v>
      </c>
      <c r="EV21" s="28" t="s">
        <v>26</v>
      </c>
      <c r="EW21" s="28" t="s">
        <v>29</v>
      </c>
      <c r="EX21" s="28" t="s">
        <v>29</v>
      </c>
      <c r="EY21" s="27"/>
      <c r="EZ21" s="27" t="s">
        <v>29</v>
      </c>
      <c r="FA21" s="27" t="s">
        <v>26</v>
      </c>
      <c r="FB21" s="27" t="s">
        <v>29</v>
      </c>
      <c r="FC21" s="27" t="s">
        <v>29</v>
      </c>
      <c r="FD21" s="28" t="s">
        <v>29</v>
      </c>
      <c r="FE21" s="28" t="s">
        <v>26</v>
      </c>
      <c r="FF21" s="28" t="s">
        <v>29</v>
      </c>
      <c r="FG21" s="28" t="s">
        <v>29</v>
      </c>
      <c r="FH21" s="27" t="s">
        <v>28</v>
      </c>
      <c r="FI21" s="27" t="s">
        <v>26</v>
      </c>
      <c r="FJ21" s="27" t="s">
        <v>28</v>
      </c>
      <c r="FK21" s="27" t="s">
        <v>28</v>
      </c>
      <c r="FL21" s="28" t="s">
        <v>28</v>
      </c>
      <c r="FM21" s="28" t="s">
        <v>26</v>
      </c>
      <c r="FN21" s="28" t="s">
        <v>28</v>
      </c>
      <c r="FO21" s="28" t="s">
        <v>28</v>
      </c>
      <c r="FP21" s="27" t="s">
        <v>37</v>
      </c>
      <c r="FQ21" s="27" t="s">
        <v>37</v>
      </c>
      <c r="FR21" s="27" t="s">
        <v>37</v>
      </c>
      <c r="FS21" s="27" t="s">
        <v>37</v>
      </c>
      <c r="FT21" s="28" t="s">
        <v>55</v>
      </c>
      <c r="FU21" s="28" t="s">
        <v>26</v>
      </c>
      <c r="FV21" s="28" t="s">
        <v>55</v>
      </c>
      <c r="FW21" s="28" t="s">
        <v>55</v>
      </c>
      <c r="FX21" s="27" t="s">
        <v>55</v>
      </c>
      <c r="FY21" s="27" t="s">
        <v>26</v>
      </c>
      <c r="FZ21" s="27" t="s">
        <v>55</v>
      </c>
      <c r="GA21" s="27" t="s">
        <v>55</v>
      </c>
      <c r="GB21" s="28" t="s">
        <v>55</v>
      </c>
      <c r="GC21" s="28" t="s">
        <v>55</v>
      </c>
      <c r="GD21" s="28" t="s">
        <v>55</v>
      </c>
      <c r="GE21" s="28" t="s">
        <v>55</v>
      </c>
      <c r="GF21" s="27" t="s">
        <v>55</v>
      </c>
      <c r="GG21" s="27" t="s">
        <v>26</v>
      </c>
      <c r="GH21" s="27" t="s">
        <v>55</v>
      </c>
      <c r="GI21" s="27" t="s">
        <v>55</v>
      </c>
      <c r="GJ21" s="28" t="s">
        <v>55</v>
      </c>
      <c r="GK21" s="28" t="s">
        <v>26</v>
      </c>
      <c r="GL21" s="28" t="s">
        <v>55</v>
      </c>
      <c r="GM21" s="28" t="s">
        <v>55</v>
      </c>
      <c r="GN21" s="27" t="s">
        <v>35</v>
      </c>
      <c r="GO21" s="27" t="s">
        <v>26</v>
      </c>
      <c r="GP21" s="27" t="s">
        <v>35</v>
      </c>
      <c r="GQ21" s="27" t="s">
        <v>35</v>
      </c>
      <c r="GR21" s="28" t="s">
        <v>35</v>
      </c>
      <c r="GS21" s="28" t="s">
        <v>26</v>
      </c>
      <c r="GT21" s="28" t="s">
        <v>35</v>
      </c>
      <c r="GU21" s="28" t="s">
        <v>35</v>
      </c>
      <c r="GV21" s="27" t="s">
        <v>35</v>
      </c>
      <c r="GW21" s="27" t="s">
        <v>26</v>
      </c>
      <c r="GX21" s="27" t="s">
        <v>35</v>
      </c>
      <c r="GY21" s="27" t="s">
        <v>35</v>
      </c>
      <c r="GZ21" s="28" t="s">
        <v>35</v>
      </c>
      <c r="HA21" s="28" t="s">
        <v>26</v>
      </c>
      <c r="HB21" s="28" t="s">
        <v>35</v>
      </c>
      <c r="HC21" s="28" t="s">
        <v>35</v>
      </c>
      <c r="HD21" s="27" t="s">
        <v>22</v>
      </c>
      <c r="HE21" s="27" t="s">
        <v>26</v>
      </c>
      <c r="HF21" s="27" t="s">
        <v>22</v>
      </c>
      <c r="HG21" s="27" t="s">
        <v>22</v>
      </c>
      <c r="HH21" s="28" t="s">
        <v>37</v>
      </c>
      <c r="HI21" s="28" t="s">
        <v>37</v>
      </c>
      <c r="HJ21" s="28" t="s">
        <v>37</v>
      </c>
      <c r="HK21" s="28" t="s">
        <v>37</v>
      </c>
      <c r="HL21" s="27" t="s">
        <v>22</v>
      </c>
      <c r="HM21" s="27" t="s">
        <v>22</v>
      </c>
      <c r="HN21" s="27" t="s">
        <v>22</v>
      </c>
      <c r="HO21" s="27" t="s">
        <v>22</v>
      </c>
      <c r="HP21" s="31"/>
      <c r="HQ21" s="31"/>
      <c r="HR21" s="31"/>
      <c r="HS21" s="31"/>
      <c r="HT21" s="32"/>
      <c r="HU21" s="32"/>
      <c r="HV21" s="32"/>
      <c r="HW21" s="32"/>
      <c r="HX21" s="31"/>
      <c r="HY21" s="31"/>
      <c r="HZ21" s="31"/>
      <c r="IA21" s="31"/>
      <c r="IB21" s="32"/>
      <c r="IC21" s="32"/>
      <c r="ID21" s="32"/>
      <c r="IE21" s="32"/>
      <c r="IF21" s="31"/>
      <c r="IG21" s="31"/>
      <c r="IH21" s="31"/>
      <c r="II21" s="31"/>
      <c r="IJ21" s="32"/>
      <c r="IK21" s="32"/>
      <c r="IL21" s="32"/>
      <c r="IM21" s="32"/>
      <c r="IN21" s="31"/>
      <c r="IO21" s="31"/>
      <c r="IP21" s="31"/>
      <c r="IQ21" s="31"/>
      <c r="IR21" s="32"/>
      <c r="IS21" s="32"/>
      <c r="IT21" s="32"/>
      <c r="IU21" s="32"/>
      <c r="IV21" s="31"/>
      <c r="IW21" s="31"/>
      <c r="IX21" s="31"/>
      <c r="IY21" s="31"/>
      <c r="IZ21" s="32"/>
      <c r="JA21" s="32"/>
      <c r="JB21" s="32"/>
      <c r="JC21" s="32"/>
      <c r="JD21" s="31"/>
      <c r="JE21" s="31"/>
      <c r="JF21" s="31"/>
      <c r="JG21" s="31"/>
      <c r="JH21" s="32"/>
      <c r="JI21" s="32"/>
      <c r="JJ21" s="32"/>
      <c r="JK21" s="32"/>
      <c r="JL21" s="31"/>
      <c r="JM21" s="31"/>
      <c r="JN21" s="31"/>
      <c r="JO21" s="31"/>
      <c r="JP21" s="32"/>
      <c r="JQ21" s="32"/>
      <c r="JR21" s="32"/>
      <c r="JS21" s="32"/>
      <c r="JT21" s="31"/>
      <c r="JU21" s="31"/>
      <c r="JV21" s="31"/>
      <c r="JW21" s="31"/>
      <c r="JX21" s="32"/>
      <c r="JY21" s="32"/>
      <c r="JZ21" s="32"/>
      <c r="KA21" s="32"/>
      <c r="KB21" s="31"/>
      <c r="KC21" s="31"/>
      <c r="KD21" s="31"/>
      <c r="KE21" s="31"/>
      <c r="KF21" s="32"/>
      <c r="KG21" s="32"/>
      <c r="KH21" s="32"/>
      <c r="KI21" s="32"/>
      <c r="KJ21" s="31"/>
      <c r="KK21" s="31"/>
      <c r="KL21" s="31"/>
      <c r="KM21" s="31"/>
      <c r="KN21" s="32"/>
      <c r="KO21" s="32"/>
      <c r="KP21" s="32"/>
      <c r="KQ21" s="32"/>
      <c r="KR21" s="31"/>
      <c r="KS21" s="31"/>
      <c r="KT21" s="31"/>
      <c r="KU21" s="31"/>
      <c r="KV21" s="32"/>
      <c r="KW21" s="32"/>
      <c r="KX21" s="32"/>
      <c r="KY21" s="32"/>
      <c r="KZ21" s="31"/>
      <c r="LA21" s="31"/>
      <c r="LB21" s="31"/>
      <c r="LC21" s="31"/>
      <c r="LD21" s="32"/>
      <c r="LE21" s="32"/>
      <c r="LF21" s="32"/>
      <c r="LG21" s="32"/>
      <c r="LH21" s="31"/>
      <c r="LI21" s="31"/>
      <c r="LJ21" s="31"/>
      <c r="LK21" s="31"/>
      <c r="LL21" s="32"/>
      <c r="LM21" s="32"/>
      <c r="LN21" s="32"/>
      <c r="LO21" s="32"/>
      <c r="LP21" s="31"/>
      <c r="LQ21" s="31"/>
      <c r="LR21" s="31"/>
      <c r="LS21" s="31"/>
      <c r="LT21" s="32"/>
      <c r="LU21" s="32"/>
      <c r="LV21" s="32"/>
      <c r="LW21" s="32"/>
      <c r="LX21" s="31"/>
      <c r="LY21" s="31"/>
      <c r="LZ21" s="31"/>
      <c r="MA21" s="31"/>
      <c r="MB21" s="32"/>
      <c r="MC21" s="32"/>
      <c r="MD21" s="32"/>
      <c r="ME21" s="32"/>
      <c r="MF21" s="31"/>
      <c r="MG21" s="31"/>
      <c r="MH21" s="31"/>
      <c r="MI21" s="31"/>
      <c r="MJ21" s="32"/>
      <c r="MK21" s="32"/>
      <c r="ML21" s="32"/>
      <c r="MM21" s="32"/>
      <c r="MN21" s="31"/>
      <c r="MO21" s="31"/>
      <c r="MP21" s="31"/>
      <c r="MQ21" s="31"/>
      <c r="MR21" s="32"/>
      <c r="MS21" s="32"/>
      <c r="MT21" s="32"/>
      <c r="MU21" s="32"/>
      <c r="MV21" s="31"/>
      <c r="MW21" s="31"/>
      <c r="MX21" s="31"/>
      <c r="MY21" s="31"/>
      <c r="MZ21" s="32"/>
      <c r="NA21" s="32"/>
      <c r="NB21" s="32"/>
      <c r="NC21" s="32"/>
      <c r="ND21" s="31"/>
      <c r="NE21" s="31"/>
      <c r="NF21" s="31"/>
      <c r="NG21" s="31"/>
      <c r="NH21" s="32"/>
      <c r="NI21" s="32"/>
      <c r="NJ21" s="32"/>
      <c r="NK21" s="32"/>
      <c r="NL21" s="31"/>
      <c r="NM21" s="31"/>
      <c r="NN21" s="31"/>
      <c r="NO21" s="31"/>
      <c r="NP21" s="32"/>
      <c r="NQ21" s="32"/>
      <c r="NR21" s="32"/>
      <c r="NS21" s="32"/>
      <c r="NT21" s="31"/>
      <c r="NU21" s="31"/>
      <c r="NV21" s="31"/>
      <c r="NW21" s="31"/>
      <c r="NX21" s="32"/>
      <c r="NY21" s="32"/>
      <c r="NZ21" s="32"/>
      <c r="OA21" s="32"/>
      <c r="OB21" s="31"/>
      <c r="OC21" s="31"/>
      <c r="OD21" s="31"/>
      <c r="OE21" s="31"/>
      <c r="OF21" s="32"/>
      <c r="OG21" s="32"/>
      <c r="OH21" s="32"/>
      <c r="OI21" s="32"/>
      <c r="OJ21" s="31"/>
      <c r="OK21" s="31"/>
      <c r="OL21" s="31"/>
      <c r="OM21" s="31"/>
      <c r="ON21" s="32"/>
      <c r="OO21" s="32"/>
      <c r="OP21" s="32"/>
      <c r="OQ21" s="32"/>
      <c r="OR21" s="31"/>
      <c r="OS21" s="31"/>
      <c r="OT21" s="31"/>
      <c r="OU21" s="31"/>
      <c r="OV21" s="32"/>
      <c r="OW21" s="32"/>
      <c r="OX21" s="32"/>
      <c r="OY21" s="32"/>
      <c r="OZ21" s="31"/>
      <c r="PA21" s="31"/>
      <c r="PB21" s="31"/>
      <c r="PC21" s="31"/>
      <c r="PD21" s="32"/>
      <c r="PE21" s="32"/>
      <c r="PF21" s="32"/>
      <c r="PG21" s="32"/>
    </row>
    <row r="22" spans="1:423" ht="13.2">
      <c r="A22" s="21">
        <v>15</v>
      </c>
      <c r="B22" s="30">
        <v>361652</v>
      </c>
      <c r="C22" s="126" t="s">
        <v>153</v>
      </c>
      <c r="D22" s="23" t="s">
        <v>69</v>
      </c>
      <c r="E22" s="23" t="str">
        <f t="shared" ref="E22:Z22" si="22">IF(COUNTIF($AH22:$UG22,E$7)=0,"",COUNTIF($AH22:$UG22,E$7))</f>
        <v/>
      </c>
      <c r="F22" s="23" t="str">
        <f t="shared" si="22"/>
        <v/>
      </c>
      <c r="G22" s="23">
        <f t="shared" si="22"/>
        <v>4</v>
      </c>
      <c r="H22" s="23" t="str">
        <f t="shared" si="22"/>
        <v/>
      </c>
      <c r="I22" s="23" t="str">
        <f t="shared" si="22"/>
        <v/>
      </c>
      <c r="J22" s="23" t="str">
        <f t="shared" si="22"/>
        <v/>
      </c>
      <c r="K22" s="23">
        <f t="shared" si="22"/>
        <v>13</v>
      </c>
      <c r="L22" s="23" t="str">
        <f t="shared" si="22"/>
        <v/>
      </c>
      <c r="M22" s="23" t="str">
        <f t="shared" si="22"/>
        <v/>
      </c>
      <c r="N22" s="23">
        <f t="shared" si="22"/>
        <v>3</v>
      </c>
      <c r="O22" s="23">
        <f t="shared" si="22"/>
        <v>9</v>
      </c>
      <c r="P22" s="23" t="str">
        <f t="shared" si="22"/>
        <v/>
      </c>
      <c r="Q22" s="23">
        <f t="shared" si="22"/>
        <v>13</v>
      </c>
      <c r="R22" s="23">
        <f t="shared" si="22"/>
        <v>7</v>
      </c>
      <c r="S22" s="23">
        <f t="shared" si="22"/>
        <v>26</v>
      </c>
      <c r="T22" s="23" t="str">
        <f t="shared" si="22"/>
        <v/>
      </c>
      <c r="U22" s="23" t="str">
        <f t="shared" si="22"/>
        <v/>
      </c>
      <c r="V22" s="23">
        <f t="shared" si="22"/>
        <v>100</v>
      </c>
      <c r="W22" s="23" t="str">
        <f t="shared" si="22"/>
        <v/>
      </c>
      <c r="X22" s="23" t="str">
        <f t="shared" si="22"/>
        <v/>
      </c>
      <c r="Y22" s="23" t="str">
        <f t="shared" si="22"/>
        <v/>
      </c>
      <c r="Z22" s="23" t="str">
        <f t="shared" si="22"/>
        <v/>
      </c>
      <c r="AA22" s="23" t="str">
        <f t="shared" si="1"/>
        <v>Yes</v>
      </c>
      <c r="AB22" s="23">
        <f t="shared" si="2"/>
        <v>0</v>
      </c>
      <c r="AC22" s="23">
        <f t="shared" si="3"/>
        <v>175</v>
      </c>
      <c r="AD22" s="23">
        <f t="shared" si="4"/>
        <v>75</v>
      </c>
      <c r="AE22" s="24">
        <f t="shared" si="20"/>
        <v>22</v>
      </c>
      <c r="AF22" s="25">
        <f t="shared" si="5"/>
        <v>0.72727272727272729</v>
      </c>
      <c r="AG22" s="26">
        <f t="shared" si="6"/>
        <v>0.42857142857142855</v>
      </c>
      <c r="AH22" s="27" t="s">
        <v>34</v>
      </c>
      <c r="AI22" s="27" t="s">
        <v>34</v>
      </c>
      <c r="AJ22" s="27" t="s">
        <v>34</v>
      </c>
      <c r="AK22" s="27" t="s">
        <v>34</v>
      </c>
      <c r="AL22" s="31" t="s">
        <v>34</v>
      </c>
      <c r="AM22" s="31" t="s">
        <v>34</v>
      </c>
      <c r="AN22" s="31" t="s">
        <v>34</v>
      </c>
      <c r="AO22" s="31" t="s">
        <v>34</v>
      </c>
      <c r="AP22" s="32" t="s">
        <v>37</v>
      </c>
      <c r="AQ22" s="32" t="s">
        <v>37</v>
      </c>
      <c r="AR22" s="32" t="s">
        <v>37</v>
      </c>
      <c r="AS22" s="32" t="s">
        <v>37</v>
      </c>
      <c r="AT22" s="31" t="s">
        <v>37</v>
      </c>
      <c r="AU22" s="31" t="s">
        <v>37</v>
      </c>
      <c r="AV22" s="31" t="s">
        <v>37</v>
      </c>
      <c r="AW22" s="27" t="s">
        <v>37</v>
      </c>
      <c r="AX22" s="32" t="s">
        <v>34</v>
      </c>
      <c r="AY22" s="27" t="s">
        <v>26</v>
      </c>
      <c r="AZ22" s="27" t="s">
        <v>34</v>
      </c>
      <c r="BA22" s="27" t="s">
        <v>34</v>
      </c>
      <c r="BB22" s="28" t="s">
        <v>34</v>
      </c>
      <c r="BC22" s="28" t="s">
        <v>34</v>
      </c>
      <c r="BD22" s="28" t="s">
        <v>34</v>
      </c>
      <c r="BE22" s="28" t="s">
        <v>34</v>
      </c>
      <c r="BF22" s="32" t="s">
        <v>37</v>
      </c>
      <c r="BG22" s="32" t="s">
        <v>37</v>
      </c>
      <c r="BH22" s="32" t="s">
        <v>37</v>
      </c>
      <c r="BI22" s="32" t="s">
        <v>37</v>
      </c>
      <c r="BJ22" s="31" t="s">
        <v>37</v>
      </c>
      <c r="BK22" s="31" t="s">
        <v>37</v>
      </c>
      <c r="BL22" s="31" t="s">
        <v>37</v>
      </c>
      <c r="BM22" s="31" t="s">
        <v>37</v>
      </c>
      <c r="BN22" s="32" t="s">
        <v>37</v>
      </c>
      <c r="BO22" s="32" t="s">
        <v>37</v>
      </c>
      <c r="BP22" s="32" t="s">
        <v>37</v>
      </c>
      <c r="BQ22" s="32" t="s">
        <v>37</v>
      </c>
      <c r="BR22" s="31" t="s">
        <v>37</v>
      </c>
      <c r="BS22" s="31" t="s">
        <v>37</v>
      </c>
      <c r="BT22" s="31" t="s">
        <v>37</v>
      </c>
      <c r="BU22" s="31" t="s">
        <v>37</v>
      </c>
      <c r="BV22" s="29" t="s">
        <v>54</v>
      </c>
      <c r="BW22" s="27" t="s">
        <v>34</v>
      </c>
      <c r="BX22" s="27" t="s">
        <v>26</v>
      </c>
      <c r="BY22" s="27" t="s">
        <v>34</v>
      </c>
      <c r="BZ22" s="27" t="s">
        <v>34</v>
      </c>
      <c r="CA22" s="31" t="s">
        <v>34</v>
      </c>
      <c r="CB22" s="28" t="s">
        <v>34</v>
      </c>
      <c r="CC22" s="28" t="s">
        <v>34</v>
      </c>
      <c r="CD22" s="28" t="s">
        <v>34</v>
      </c>
      <c r="CE22" s="27" t="s">
        <v>34</v>
      </c>
      <c r="CF22" s="27" t="s">
        <v>34</v>
      </c>
      <c r="CG22" s="27" t="s">
        <v>34</v>
      </c>
      <c r="CH22" s="27" t="s">
        <v>34</v>
      </c>
      <c r="CI22" s="28" t="s">
        <v>37</v>
      </c>
      <c r="CJ22" s="28" t="s">
        <v>37</v>
      </c>
      <c r="CK22" s="28" t="s">
        <v>37</v>
      </c>
      <c r="CL22" s="28" t="s">
        <v>37</v>
      </c>
      <c r="CM22" s="28" t="s">
        <v>37</v>
      </c>
      <c r="CN22" s="28" t="s">
        <v>37</v>
      </c>
      <c r="CO22" s="28" t="s">
        <v>37</v>
      </c>
      <c r="CP22" s="28" t="s">
        <v>37</v>
      </c>
      <c r="CQ22" s="28" t="s">
        <v>33</v>
      </c>
      <c r="CR22" s="28" t="s">
        <v>33</v>
      </c>
      <c r="CS22" s="28" t="s">
        <v>33</v>
      </c>
      <c r="CT22" s="28" t="s">
        <v>33</v>
      </c>
      <c r="CU22" s="32" t="s">
        <v>33</v>
      </c>
      <c r="CV22" s="27" t="s">
        <v>26</v>
      </c>
      <c r="CW22" s="27" t="s">
        <v>33</v>
      </c>
      <c r="CX22" s="27" t="s">
        <v>33</v>
      </c>
      <c r="CY22" s="28" t="s">
        <v>32</v>
      </c>
      <c r="CZ22" s="28" t="s">
        <v>32</v>
      </c>
      <c r="DA22" s="28" t="s">
        <v>32</v>
      </c>
      <c r="DB22" s="28" t="s">
        <v>32</v>
      </c>
      <c r="DC22" s="32" t="s">
        <v>32</v>
      </c>
      <c r="DD22" s="27" t="s">
        <v>26</v>
      </c>
      <c r="DE22" s="27" t="s">
        <v>32</v>
      </c>
      <c r="DF22" s="27" t="s">
        <v>32</v>
      </c>
      <c r="DG22" s="31" t="s">
        <v>37</v>
      </c>
      <c r="DH22" s="31" t="s">
        <v>37</v>
      </c>
      <c r="DI22" s="31" t="s">
        <v>37</v>
      </c>
      <c r="DJ22" s="31" t="s">
        <v>37</v>
      </c>
      <c r="DK22" s="27" t="s">
        <v>32</v>
      </c>
      <c r="DL22" s="27" t="s">
        <v>26</v>
      </c>
      <c r="DM22" s="27" t="s">
        <v>32</v>
      </c>
      <c r="DN22" s="27" t="s">
        <v>32</v>
      </c>
      <c r="DO22" s="28" t="s">
        <v>37</v>
      </c>
      <c r="DP22" s="28" t="s">
        <v>37</v>
      </c>
      <c r="DQ22" s="28" t="s">
        <v>37</v>
      </c>
      <c r="DR22" s="28" t="s">
        <v>37</v>
      </c>
      <c r="DS22" s="27" t="s">
        <v>32</v>
      </c>
      <c r="DT22" s="27" t="s">
        <v>26</v>
      </c>
      <c r="DU22" s="27" t="s">
        <v>32</v>
      </c>
      <c r="DV22" s="27" t="s">
        <v>32</v>
      </c>
      <c r="DW22" s="28" t="s">
        <v>37</v>
      </c>
      <c r="DX22" s="28" t="s">
        <v>37</v>
      </c>
      <c r="DY22" s="28" t="s">
        <v>37</v>
      </c>
      <c r="DZ22" s="28" t="s">
        <v>37</v>
      </c>
      <c r="EA22" s="27" t="s">
        <v>37</v>
      </c>
      <c r="EB22" s="27" t="s">
        <v>37</v>
      </c>
      <c r="EC22" s="27" t="s">
        <v>37</v>
      </c>
      <c r="ED22" s="27" t="s">
        <v>37</v>
      </c>
      <c r="EE22" s="28" t="s">
        <v>30</v>
      </c>
      <c r="EF22" s="28" t="s">
        <v>26</v>
      </c>
      <c r="EG22" s="28" t="s">
        <v>30</v>
      </c>
      <c r="EH22" s="28" t="s">
        <v>30</v>
      </c>
      <c r="EI22" s="27" t="s">
        <v>30</v>
      </c>
      <c r="EJ22" s="27" t="s">
        <v>26</v>
      </c>
      <c r="EK22" s="27" t="s">
        <v>30</v>
      </c>
      <c r="EL22" s="27" t="s">
        <v>30</v>
      </c>
      <c r="EM22" s="28" t="s">
        <v>30</v>
      </c>
      <c r="EN22" s="28" t="s">
        <v>26</v>
      </c>
      <c r="EO22" s="28" t="s">
        <v>30</v>
      </c>
      <c r="EP22" s="28" t="s">
        <v>30</v>
      </c>
      <c r="EQ22" s="27" t="s">
        <v>29</v>
      </c>
      <c r="ER22" s="27" t="s">
        <v>26</v>
      </c>
      <c r="ES22" s="27" t="s">
        <v>29</v>
      </c>
      <c r="ET22" s="27" t="s">
        <v>29</v>
      </c>
      <c r="EU22" s="31" t="s">
        <v>37</v>
      </c>
      <c r="EV22" s="31" t="s">
        <v>37</v>
      </c>
      <c r="EW22" s="31" t="s">
        <v>37</v>
      </c>
      <c r="EX22" s="31" t="s">
        <v>37</v>
      </c>
      <c r="EY22" s="27"/>
      <c r="EZ22" s="27" t="s">
        <v>37</v>
      </c>
      <c r="FA22" s="27" t="s">
        <v>37</v>
      </c>
      <c r="FB22" s="27" t="s">
        <v>37</v>
      </c>
      <c r="FC22" s="27" t="s">
        <v>37</v>
      </c>
      <c r="FD22" s="28" t="s">
        <v>37</v>
      </c>
      <c r="FE22" s="28" t="s">
        <v>37</v>
      </c>
      <c r="FF22" s="28" t="s">
        <v>37</v>
      </c>
      <c r="FG22" s="28" t="s">
        <v>37</v>
      </c>
      <c r="FH22" s="27" t="s">
        <v>37</v>
      </c>
      <c r="FI22" s="27" t="s">
        <v>37</v>
      </c>
      <c r="FJ22" s="27" t="s">
        <v>37</v>
      </c>
      <c r="FK22" s="27" t="s">
        <v>37</v>
      </c>
      <c r="FL22" s="28" t="s">
        <v>37</v>
      </c>
      <c r="FM22" s="28" t="s">
        <v>37</v>
      </c>
      <c r="FN22" s="28" t="s">
        <v>37</v>
      </c>
      <c r="FO22" s="28" t="s">
        <v>37</v>
      </c>
      <c r="FP22" s="27" t="s">
        <v>37</v>
      </c>
      <c r="FQ22" s="27" t="s">
        <v>37</v>
      </c>
      <c r="FR22" s="27" t="s">
        <v>37</v>
      </c>
      <c r="FS22" s="27" t="s">
        <v>37</v>
      </c>
      <c r="FT22" s="28" t="s">
        <v>55</v>
      </c>
      <c r="FU22" s="28" t="s">
        <v>26</v>
      </c>
      <c r="FV22" s="28" t="s">
        <v>55</v>
      </c>
      <c r="FW22" s="28" t="s">
        <v>55</v>
      </c>
      <c r="FX22" s="27" t="s">
        <v>55</v>
      </c>
      <c r="FY22" s="27" t="s">
        <v>26</v>
      </c>
      <c r="FZ22" s="27" t="s">
        <v>55</v>
      </c>
      <c r="GA22" s="27" t="s">
        <v>55</v>
      </c>
      <c r="GB22" s="28" t="s">
        <v>55</v>
      </c>
      <c r="GC22" s="28" t="s">
        <v>55</v>
      </c>
      <c r="GD22" s="28" t="s">
        <v>55</v>
      </c>
      <c r="GE22" s="28" t="s">
        <v>55</v>
      </c>
      <c r="GF22" s="27" t="s">
        <v>55</v>
      </c>
      <c r="GG22" s="27" t="s">
        <v>26</v>
      </c>
      <c r="GH22" s="27" t="s">
        <v>55</v>
      </c>
      <c r="GI22" s="27" t="s">
        <v>55</v>
      </c>
      <c r="GJ22" s="28" t="s">
        <v>37</v>
      </c>
      <c r="GK22" s="28" t="s">
        <v>37</v>
      </c>
      <c r="GL22" s="28" t="s">
        <v>37</v>
      </c>
      <c r="GM22" s="28" t="s">
        <v>37</v>
      </c>
      <c r="GN22" s="28" t="s">
        <v>37</v>
      </c>
      <c r="GO22" s="28" t="s">
        <v>37</v>
      </c>
      <c r="GP22" s="28" t="s">
        <v>37</v>
      </c>
      <c r="GQ22" s="28" t="s">
        <v>37</v>
      </c>
      <c r="GR22" s="28" t="s">
        <v>37</v>
      </c>
      <c r="GS22" s="28" t="s">
        <v>37</v>
      </c>
      <c r="GT22" s="28" t="s">
        <v>37</v>
      </c>
      <c r="GU22" s="28" t="s">
        <v>37</v>
      </c>
      <c r="GV22" s="27" t="s">
        <v>37</v>
      </c>
      <c r="GW22" s="27" t="s">
        <v>37</v>
      </c>
      <c r="GX22" s="27" t="s">
        <v>37</v>
      </c>
      <c r="GY22" s="27" t="s">
        <v>37</v>
      </c>
      <c r="GZ22" s="27" t="s">
        <v>37</v>
      </c>
      <c r="HA22" s="27" t="s">
        <v>37</v>
      </c>
      <c r="HB22" s="27" t="s">
        <v>37</v>
      </c>
      <c r="HC22" s="27" t="s">
        <v>37</v>
      </c>
      <c r="HD22" s="27" t="s">
        <v>37</v>
      </c>
      <c r="HE22" s="27" t="s">
        <v>37</v>
      </c>
      <c r="HF22" s="27" t="s">
        <v>37</v>
      </c>
      <c r="HG22" s="27" t="s">
        <v>37</v>
      </c>
      <c r="HH22" s="28" t="s">
        <v>37</v>
      </c>
      <c r="HI22" s="28" t="s">
        <v>37</v>
      </c>
      <c r="HJ22" s="28" t="s">
        <v>37</v>
      </c>
      <c r="HK22" s="28" t="s">
        <v>37</v>
      </c>
      <c r="HL22" s="27" t="s">
        <v>22</v>
      </c>
      <c r="HM22" s="27" t="s">
        <v>22</v>
      </c>
      <c r="HN22" s="27" t="s">
        <v>22</v>
      </c>
      <c r="HO22" s="27" t="s">
        <v>22</v>
      </c>
      <c r="HP22" s="31"/>
      <c r="HQ22" s="31"/>
      <c r="HR22" s="31"/>
      <c r="HS22" s="31"/>
      <c r="HT22" s="32"/>
      <c r="HU22" s="32"/>
      <c r="HV22" s="32"/>
      <c r="HW22" s="32"/>
      <c r="HX22" s="31"/>
      <c r="HY22" s="31"/>
      <c r="HZ22" s="31"/>
      <c r="IA22" s="31"/>
      <c r="IB22" s="32"/>
      <c r="IC22" s="32"/>
      <c r="ID22" s="32"/>
      <c r="IE22" s="32"/>
      <c r="IF22" s="31"/>
      <c r="IG22" s="31"/>
      <c r="IH22" s="31"/>
      <c r="II22" s="31"/>
      <c r="IJ22" s="32"/>
      <c r="IK22" s="32"/>
      <c r="IL22" s="32"/>
      <c r="IM22" s="32"/>
      <c r="IN22" s="31"/>
      <c r="IO22" s="31"/>
      <c r="IP22" s="31"/>
      <c r="IQ22" s="31"/>
      <c r="IR22" s="32"/>
      <c r="IS22" s="32"/>
      <c r="IT22" s="32"/>
      <c r="IU22" s="32"/>
      <c r="IV22" s="31"/>
      <c r="IW22" s="31"/>
      <c r="IX22" s="31"/>
      <c r="IY22" s="31"/>
      <c r="IZ22" s="32"/>
      <c r="JA22" s="32"/>
      <c r="JB22" s="32"/>
      <c r="JC22" s="32"/>
      <c r="JD22" s="31"/>
      <c r="JE22" s="31"/>
      <c r="JF22" s="31"/>
      <c r="JG22" s="31"/>
      <c r="JH22" s="32"/>
      <c r="JI22" s="32"/>
      <c r="JJ22" s="32"/>
      <c r="JK22" s="32"/>
      <c r="JL22" s="31"/>
      <c r="JM22" s="31"/>
      <c r="JN22" s="31"/>
      <c r="JO22" s="31"/>
      <c r="JP22" s="32"/>
      <c r="JQ22" s="32"/>
      <c r="JR22" s="32"/>
      <c r="JS22" s="32"/>
      <c r="JT22" s="31"/>
      <c r="JU22" s="31"/>
      <c r="JV22" s="31"/>
      <c r="JW22" s="31"/>
      <c r="JX22" s="32"/>
      <c r="JY22" s="32"/>
      <c r="JZ22" s="32"/>
      <c r="KA22" s="32"/>
      <c r="KB22" s="31"/>
      <c r="KC22" s="31"/>
      <c r="KD22" s="31"/>
      <c r="KE22" s="31"/>
      <c r="KF22" s="32"/>
      <c r="KG22" s="32"/>
      <c r="KH22" s="32"/>
      <c r="KI22" s="32"/>
      <c r="KJ22" s="31"/>
      <c r="KK22" s="31"/>
      <c r="KL22" s="31"/>
      <c r="KM22" s="31"/>
      <c r="KN22" s="32"/>
      <c r="KO22" s="32"/>
      <c r="KP22" s="32"/>
      <c r="KQ22" s="32"/>
      <c r="KR22" s="31"/>
      <c r="KS22" s="31"/>
      <c r="KT22" s="31"/>
      <c r="KU22" s="31"/>
      <c r="KV22" s="32"/>
      <c r="KW22" s="32"/>
      <c r="KX22" s="32"/>
      <c r="KY22" s="32"/>
      <c r="KZ22" s="31"/>
      <c r="LA22" s="31"/>
      <c r="LB22" s="31"/>
      <c r="LC22" s="31"/>
      <c r="LD22" s="32"/>
      <c r="LE22" s="32"/>
      <c r="LF22" s="32"/>
      <c r="LG22" s="32"/>
      <c r="LH22" s="31"/>
      <c r="LI22" s="31"/>
      <c r="LJ22" s="31"/>
      <c r="LK22" s="31"/>
      <c r="LL22" s="32"/>
      <c r="LM22" s="32"/>
      <c r="LN22" s="32"/>
      <c r="LO22" s="32"/>
      <c r="LP22" s="31"/>
      <c r="LQ22" s="31"/>
      <c r="LR22" s="31"/>
      <c r="LS22" s="31"/>
      <c r="LT22" s="32"/>
      <c r="LU22" s="32"/>
      <c r="LV22" s="32"/>
      <c r="LW22" s="32"/>
      <c r="LX22" s="31"/>
      <c r="LY22" s="31"/>
      <c r="LZ22" s="31"/>
      <c r="MA22" s="31"/>
      <c r="MB22" s="32"/>
      <c r="MC22" s="32"/>
      <c r="MD22" s="32"/>
      <c r="ME22" s="32"/>
      <c r="MF22" s="31"/>
      <c r="MG22" s="31"/>
      <c r="MH22" s="31"/>
      <c r="MI22" s="31"/>
      <c r="MJ22" s="32"/>
      <c r="MK22" s="32"/>
      <c r="ML22" s="32"/>
      <c r="MM22" s="32"/>
      <c r="MN22" s="31"/>
      <c r="MO22" s="31"/>
      <c r="MP22" s="31"/>
      <c r="MQ22" s="31"/>
      <c r="MR22" s="32"/>
      <c r="MS22" s="32"/>
      <c r="MT22" s="32"/>
      <c r="MU22" s="32"/>
      <c r="MV22" s="31"/>
      <c r="MW22" s="31"/>
      <c r="MX22" s="31"/>
      <c r="MY22" s="31"/>
      <c r="MZ22" s="32"/>
      <c r="NA22" s="32"/>
      <c r="NB22" s="32"/>
      <c r="NC22" s="32"/>
      <c r="ND22" s="31"/>
      <c r="NE22" s="31"/>
      <c r="NF22" s="31"/>
      <c r="NG22" s="31"/>
      <c r="NH22" s="32"/>
      <c r="NI22" s="32"/>
      <c r="NJ22" s="32"/>
      <c r="NK22" s="32"/>
      <c r="NL22" s="31"/>
      <c r="NM22" s="31"/>
      <c r="NN22" s="31"/>
      <c r="NO22" s="31"/>
      <c r="NP22" s="32"/>
      <c r="NQ22" s="32"/>
      <c r="NR22" s="32"/>
      <c r="NS22" s="32"/>
      <c r="NT22" s="31"/>
      <c r="NU22" s="31"/>
      <c r="NV22" s="31"/>
      <c r="NW22" s="31"/>
      <c r="NX22" s="32"/>
      <c r="NY22" s="32"/>
      <c r="NZ22" s="32"/>
      <c r="OA22" s="32"/>
      <c r="OB22" s="31"/>
      <c r="OC22" s="31"/>
      <c r="OD22" s="31"/>
      <c r="OE22" s="31"/>
      <c r="OF22" s="32"/>
      <c r="OG22" s="32"/>
      <c r="OH22" s="32"/>
      <c r="OI22" s="32"/>
      <c r="OJ22" s="31"/>
      <c r="OK22" s="31"/>
      <c r="OL22" s="31"/>
      <c r="OM22" s="31"/>
      <c r="ON22" s="32"/>
      <c r="OO22" s="32"/>
      <c r="OP22" s="32"/>
      <c r="OQ22" s="32"/>
      <c r="OR22" s="31"/>
      <c r="OS22" s="31"/>
      <c r="OT22" s="31"/>
      <c r="OU22" s="31"/>
      <c r="OV22" s="32"/>
      <c r="OW22" s="32"/>
      <c r="OX22" s="32"/>
      <c r="OY22" s="32"/>
      <c r="OZ22" s="31"/>
      <c r="PA22" s="31"/>
      <c r="PB22" s="31"/>
      <c r="PC22" s="31"/>
      <c r="PD22" s="32"/>
      <c r="PE22" s="32"/>
      <c r="PF22" s="32"/>
      <c r="PG22" s="32"/>
    </row>
    <row r="23" spans="1:423" ht="13.2">
      <c r="A23" s="21">
        <v>16</v>
      </c>
      <c r="B23" s="30">
        <v>361697</v>
      </c>
      <c r="C23" s="126" t="s">
        <v>154</v>
      </c>
      <c r="D23" s="23" t="s">
        <v>70</v>
      </c>
      <c r="E23" s="23" t="str">
        <f t="shared" ref="E23:Z23" si="23">IF(COUNTIF($AH23:$UG23,E$7)=0,"",COUNTIF($AH23:$UG23,E$7))</f>
        <v/>
      </c>
      <c r="F23" s="23" t="str">
        <f t="shared" si="23"/>
        <v/>
      </c>
      <c r="G23" s="23">
        <f t="shared" si="23"/>
        <v>10</v>
      </c>
      <c r="H23" s="23" t="str">
        <f t="shared" si="23"/>
        <v/>
      </c>
      <c r="I23" s="23" t="str">
        <f t="shared" si="23"/>
        <v/>
      </c>
      <c r="J23" s="23" t="str">
        <f t="shared" si="23"/>
        <v/>
      </c>
      <c r="K23" s="23">
        <f t="shared" si="23"/>
        <v>26</v>
      </c>
      <c r="L23" s="23" t="str">
        <f t="shared" si="23"/>
        <v/>
      </c>
      <c r="M23" s="23">
        <f t="shared" si="23"/>
        <v>6</v>
      </c>
      <c r="N23" s="23">
        <f t="shared" si="23"/>
        <v>11</v>
      </c>
      <c r="O23" s="23">
        <f t="shared" si="23"/>
        <v>9</v>
      </c>
      <c r="P23" s="23" t="str">
        <f t="shared" si="23"/>
        <v/>
      </c>
      <c r="Q23" s="23">
        <f t="shared" si="23"/>
        <v>20</v>
      </c>
      <c r="R23" s="23">
        <f t="shared" si="23"/>
        <v>7</v>
      </c>
      <c r="S23" s="23">
        <f t="shared" si="23"/>
        <v>47</v>
      </c>
      <c r="T23" s="23">
        <f t="shared" si="23"/>
        <v>12</v>
      </c>
      <c r="U23" s="23">
        <f t="shared" si="23"/>
        <v>1</v>
      </c>
      <c r="V23" s="23">
        <f t="shared" si="23"/>
        <v>19</v>
      </c>
      <c r="W23" s="23" t="str">
        <f t="shared" si="23"/>
        <v/>
      </c>
      <c r="X23" s="23" t="str">
        <f t="shared" si="23"/>
        <v/>
      </c>
      <c r="Y23" s="23" t="str">
        <f t="shared" si="23"/>
        <v/>
      </c>
      <c r="Z23" s="23" t="str">
        <f t="shared" si="23"/>
        <v/>
      </c>
      <c r="AA23" s="23" t="str">
        <f t="shared" si="1"/>
        <v>Yes</v>
      </c>
      <c r="AB23" s="23">
        <f t="shared" si="2"/>
        <v>0</v>
      </c>
      <c r="AC23" s="23">
        <f t="shared" si="3"/>
        <v>168</v>
      </c>
      <c r="AD23" s="23">
        <f t="shared" si="4"/>
        <v>149</v>
      </c>
      <c r="AE23" s="24">
        <f t="shared" si="20"/>
        <v>43</v>
      </c>
      <c r="AF23" s="25">
        <f t="shared" si="5"/>
        <v>1.4214876033057851</v>
      </c>
      <c r="AG23" s="26">
        <f t="shared" si="6"/>
        <v>0.88690476190476186</v>
      </c>
      <c r="AH23" s="27" t="s">
        <v>34</v>
      </c>
      <c r="AI23" s="27" t="s">
        <v>34</v>
      </c>
      <c r="AJ23" s="27" t="s">
        <v>34</v>
      </c>
      <c r="AK23" s="27" t="s">
        <v>34</v>
      </c>
      <c r="AL23" s="31" t="s">
        <v>37</v>
      </c>
      <c r="AM23" s="31" t="s">
        <v>37</v>
      </c>
      <c r="AN23" s="31" t="s">
        <v>37</v>
      </c>
      <c r="AO23" s="31" t="s">
        <v>37</v>
      </c>
      <c r="AP23" s="32" t="s">
        <v>34</v>
      </c>
      <c r="AQ23" s="32" t="s">
        <v>36</v>
      </c>
      <c r="AR23" s="32" t="s">
        <v>34</v>
      </c>
      <c r="AS23" s="27" t="s">
        <v>34</v>
      </c>
      <c r="AT23" s="27" t="s">
        <v>34</v>
      </c>
      <c r="AU23" s="27" t="s">
        <v>34</v>
      </c>
      <c r="AV23" s="27" t="s">
        <v>34</v>
      </c>
      <c r="AW23" s="27" t="s">
        <v>34</v>
      </c>
      <c r="AX23" s="32" t="s">
        <v>34</v>
      </c>
      <c r="AY23" s="27" t="s">
        <v>26</v>
      </c>
      <c r="AZ23" s="27" t="s">
        <v>34</v>
      </c>
      <c r="BA23" s="27" t="s">
        <v>34</v>
      </c>
      <c r="BB23" s="28" t="s">
        <v>34</v>
      </c>
      <c r="BC23" s="28" t="s">
        <v>34</v>
      </c>
      <c r="BD23" s="28" t="s">
        <v>34</v>
      </c>
      <c r="BE23" s="28" t="s">
        <v>34</v>
      </c>
      <c r="BF23" s="32" t="s">
        <v>34</v>
      </c>
      <c r="BG23" s="27" t="s">
        <v>26</v>
      </c>
      <c r="BH23" s="27" t="s">
        <v>34</v>
      </c>
      <c r="BI23" s="27" t="s">
        <v>34</v>
      </c>
      <c r="BJ23" s="28" t="s">
        <v>34</v>
      </c>
      <c r="BK23" s="28" t="s">
        <v>34</v>
      </c>
      <c r="BL23" s="28" t="s">
        <v>34</v>
      </c>
      <c r="BM23" s="28" t="s">
        <v>34</v>
      </c>
      <c r="BN23" s="32" t="s">
        <v>34</v>
      </c>
      <c r="BO23" s="27" t="s">
        <v>26</v>
      </c>
      <c r="BP23" s="27" t="s">
        <v>34</v>
      </c>
      <c r="BQ23" s="27" t="s">
        <v>34</v>
      </c>
      <c r="BR23" s="31" t="s">
        <v>34</v>
      </c>
      <c r="BS23" s="28" t="s">
        <v>34</v>
      </c>
      <c r="BT23" s="28" t="s">
        <v>34</v>
      </c>
      <c r="BU23" s="28" t="s">
        <v>34</v>
      </c>
      <c r="BV23" s="29" t="s">
        <v>54</v>
      </c>
      <c r="BW23" s="27" t="s">
        <v>34</v>
      </c>
      <c r="BX23" s="27" t="s">
        <v>26</v>
      </c>
      <c r="BY23" s="27" t="s">
        <v>34</v>
      </c>
      <c r="BZ23" s="27" t="s">
        <v>34</v>
      </c>
      <c r="CA23" s="31" t="s">
        <v>34</v>
      </c>
      <c r="CB23" s="28" t="s">
        <v>34</v>
      </c>
      <c r="CC23" s="28" t="s">
        <v>34</v>
      </c>
      <c r="CD23" s="28" t="s">
        <v>34</v>
      </c>
      <c r="CE23" s="27" t="s">
        <v>34</v>
      </c>
      <c r="CF23" s="27" t="s">
        <v>34</v>
      </c>
      <c r="CG23" s="27" t="s">
        <v>34</v>
      </c>
      <c r="CH23" s="27" t="s">
        <v>34</v>
      </c>
      <c r="CI23" s="28" t="s">
        <v>34</v>
      </c>
      <c r="CJ23" s="28" t="s">
        <v>34</v>
      </c>
      <c r="CK23" s="28" t="s">
        <v>34</v>
      </c>
      <c r="CL23" s="28" t="s">
        <v>34</v>
      </c>
      <c r="CM23" s="32" t="s">
        <v>37</v>
      </c>
      <c r="CN23" s="32" t="s">
        <v>37</v>
      </c>
      <c r="CO23" s="32" t="s">
        <v>37</v>
      </c>
      <c r="CP23" s="32" t="s">
        <v>37</v>
      </c>
      <c r="CQ23" s="28" t="s">
        <v>33</v>
      </c>
      <c r="CR23" s="28" t="s">
        <v>33</v>
      </c>
      <c r="CS23" s="28" t="s">
        <v>33</v>
      </c>
      <c r="CT23" s="28" t="s">
        <v>33</v>
      </c>
      <c r="CU23" s="32" t="s">
        <v>33</v>
      </c>
      <c r="CV23" s="27" t="s">
        <v>26</v>
      </c>
      <c r="CW23" s="27" t="s">
        <v>33</v>
      </c>
      <c r="CX23" s="27" t="s">
        <v>33</v>
      </c>
      <c r="CY23" s="28" t="s">
        <v>32</v>
      </c>
      <c r="CZ23" s="28" t="s">
        <v>32</v>
      </c>
      <c r="DA23" s="28" t="s">
        <v>32</v>
      </c>
      <c r="DB23" s="28" t="s">
        <v>32</v>
      </c>
      <c r="DC23" s="32" t="s">
        <v>32</v>
      </c>
      <c r="DD23" s="27" t="s">
        <v>26</v>
      </c>
      <c r="DE23" s="27" t="s">
        <v>32</v>
      </c>
      <c r="DF23" s="27" t="s">
        <v>32</v>
      </c>
      <c r="DG23" s="31" t="s">
        <v>32</v>
      </c>
      <c r="DH23" s="28" t="s">
        <v>26</v>
      </c>
      <c r="DI23" s="28" t="s">
        <v>32</v>
      </c>
      <c r="DJ23" s="28" t="s">
        <v>32</v>
      </c>
      <c r="DK23" s="27" t="s">
        <v>32</v>
      </c>
      <c r="DL23" s="27" t="s">
        <v>26</v>
      </c>
      <c r="DM23" s="27" t="s">
        <v>32</v>
      </c>
      <c r="DN23" s="27" t="s">
        <v>32</v>
      </c>
      <c r="DO23" s="28" t="s">
        <v>32</v>
      </c>
      <c r="DP23" s="28" t="s">
        <v>32</v>
      </c>
      <c r="DQ23" s="28" t="s">
        <v>32</v>
      </c>
      <c r="DR23" s="28" t="s">
        <v>32</v>
      </c>
      <c r="DS23" s="27" t="s">
        <v>32</v>
      </c>
      <c r="DT23" s="27" t="s">
        <v>26</v>
      </c>
      <c r="DU23" s="27" t="s">
        <v>32</v>
      </c>
      <c r="DV23" s="27" t="s">
        <v>32</v>
      </c>
      <c r="DW23" s="28" t="s">
        <v>37</v>
      </c>
      <c r="DX23" s="28" t="s">
        <v>37</v>
      </c>
      <c r="DY23" s="28" t="s">
        <v>37</v>
      </c>
      <c r="DZ23" s="28" t="s">
        <v>37</v>
      </c>
      <c r="EA23" s="27" t="s">
        <v>37</v>
      </c>
      <c r="EB23" s="27" t="s">
        <v>37</v>
      </c>
      <c r="EC23" s="27" t="s">
        <v>37</v>
      </c>
      <c r="ED23" s="27" t="s">
        <v>37</v>
      </c>
      <c r="EE23" s="28" t="s">
        <v>30</v>
      </c>
      <c r="EF23" s="28" t="s">
        <v>26</v>
      </c>
      <c r="EG23" s="28" t="s">
        <v>30</v>
      </c>
      <c r="EH23" s="28" t="s">
        <v>30</v>
      </c>
      <c r="EI23" s="27" t="s">
        <v>30</v>
      </c>
      <c r="EJ23" s="27" t="s">
        <v>26</v>
      </c>
      <c r="EK23" s="27" t="s">
        <v>30</v>
      </c>
      <c r="EL23" s="27" t="s">
        <v>30</v>
      </c>
      <c r="EM23" s="28" t="s">
        <v>30</v>
      </c>
      <c r="EN23" s="28" t="s">
        <v>26</v>
      </c>
      <c r="EO23" s="28" t="s">
        <v>30</v>
      </c>
      <c r="EP23" s="28" t="s">
        <v>30</v>
      </c>
      <c r="EQ23" s="27" t="s">
        <v>29</v>
      </c>
      <c r="ER23" s="27" t="s">
        <v>26</v>
      </c>
      <c r="ES23" s="27" t="s">
        <v>29</v>
      </c>
      <c r="ET23" s="27" t="s">
        <v>29</v>
      </c>
      <c r="EU23" s="31" t="s">
        <v>37</v>
      </c>
      <c r="EV23" s="28" t="s">
        <v>26</v>
      </c>
      <c r="EW23" s="28" t="s">
        <v>29</v>
      </c>
      <c r="EX23" s="28" t="s">
        <v>29</v>
      </c>
      <c r="EY23" s="27"/>
      <c r="EZ23" s="27" t="s">
        <v>29</v>
      </c>
      <c r="FA23" s="27" t="s">
        <v>26</v>
      </c>
      <c r="FB23" s="27" t="s">
        <v>29</v>
      </c>
      <c r="FC23" s="27" t="s">
        <v>29</v>
      </c>
      <c r="FD23" s="28" t="s">
        <v>29</v>
      </c>
      <c r="FE23" s="28" t="s">
        <v>26</v>
      </c>
      <c r="FF23" s="28" t="s">
        <v>29</v>
      </c>
      <c r="FG23" s="28" t="s">
        <v>29</v>
      </c>
      <c r="FH23" s="27" t="s">
        <v>28</v>
      </c>
      <c r="FI23" s="27" t="s">
        <v>26</v>
      </c>
      <c r="FJ23" s="27" t="s">
        <v>28</v>
      </c>
      <c r="FK23" s="27" t="s">
        <v>28</v>
      </c>
      <c r="FL23" s="28" t="s">
        <v>28</v>
      </c>
      <c r="FM23" s="28" t="s">
        <v>26</v>
      </c>
      <c r="FN23" s="28" t="s">
        <v>28</v>
      </c>
      <c r="FO23" s="28" t="s">
        <v>28</v>
      </c>
      <c r="FP23" s="27" t="s">
        <v>55</v>
      </c>
      <c r="FQ23" s="27" t="s">
        <v>55</v>
      </c>
      <c r="FR23" s="27" t="s">
        <v>55</v>
      </c>
      <c r="FS23" s="27" t="s">
        <v>55</v>
      </c>
      <c r="FT23" s="28" t="s">
        <v>55</v>
      </c>
      <c r="FU23" s="28" t="s">
        <v>26</v>
      </c>
      <c r="FV23" s="28" t="s">
        <v>55</v>
      </c>
      <c r="FW23" s="28" t="s">
        <v>55</v>
      </c>
      <c r="FX23" s="27" t="s">
        <v>55</v>
      </c>
      <c r="FY23" s="27" t="s">
        <v>26</v>
      </c>
      <c r="FZ23" s="27" t="s">
        <v>55</v>
      </c>
      <c r="GA23" s="27" t="s">
        <v>55</v>
      </c>
      <c r="GB23" s="28" t="s">
        <v>55</v>
      </c>
      <c r="GC23" s="28" t="s">
        <v>55</v>
      </c>
      <c r="GD23" s="28" t="s">
        <v>55</v>
      </c>
      <c r="GE23" s="28" t="s">
        <v>55</v>
      </c>
      <c r="GF23" s="27" t="s">
        <v>55</v>
      </c>
      <c r="GG23" s="27" t="s">
        <v>26</v>
      </c>
      <c r="GH23" s="27" t="s">
        <v>55</v>
      </c>
      <c r="GI23" s="27" t="s">
        <v>55</v>
      </c>
      <c r="GJ23" s="28" t="s">
        <v>55</v>
      </c>
      <c r="GK23" s="28" t="s">
        <v>26</v>
      </c>
      <c r="GL23" s="28" t="s">
        <v>55</v>
      </c>
      <c r="GM23" s="28" t="s">
        <v>55</v>
      </c>
      <c r="GN23" s="27" t="s">
        <v>35</v>
      </c>
      <c r="GO23" s="27" t="s">
        <v>26</v>
      </c>
      <c r="GP23" s="27" t="s">
        <v>35</v>
      </c>
      <c r="GQ23" s="27" t="s">
        <v>35</v>
      </c>
      <c r="GR23" s="28" t="s">
        <v>35</v>
      </c>
      <c r="GS23" s="28" t="s">
        <v>26</v>
      </c>
      <c r="GT23" s="28" t="s">
        <v>35</v>
      </c>
      <c r="GU23" s="28" t="s">
        <v>35</v>
      </c>
      <c r="GV23" s="27" t="s">
        <v>35</v>
      </c>
      <c r="GW23" s="27" t="s">
        <v>26</v>
      </c>
      <c r="GX23" s="27" t="s">
        <v>35</v>
      </c>
      <c r="GY23" s="27" t="s">
        <v>35</v>
      </c>
      <c r="GZ23" s="28" t="s">
        <v>35</v>
      </c>
      <c r="HA23" s="28" t="s">
        <v>26</v>
      </c>
      <c r="HB23" s="28" t="s">
        <v>35</v>
      </c>
      <c r="HC23" s="28" t="s">
        <v>35</v>
      </c>
      <c r="HD23" s="27" t="s">
        <v>37</v>
      </c>
      <c r="HE23" s="27" t="s">
        <v>37</v>
      </c>
      <c r="HF23" s="27" t="s">
        <v>22</v>
      </c>
      <c r="HG23" s="27" t="s">
        <v>22</v>
      </c>
      <c r="HH23" s="28" t="s">
        <v>22</v>
      </c>
      <c r="HI23" s="28" t="s">
        <v>22</v>
      </c>
      <c r="HJ23" s="28" t="s">
        <v>22</v>
      </c>
      <c r="HK23" s="28" t="s">
        <v>22</v>
      </c>
      <c r="HL23" s="27" t="s">
        <v>22</v>
      </c>
      <c r="HM23" s="27" t="s">
        <v>22</v>
      </c>
      <c r="HN23" s="27" t="s">
        <v>22</v>
      </c>
      <c r="HO23" s="27" t="s">
        <v>22</v>
      </c>
      <c r="HP23" s="31"/>
      <c r="HQ23" s="31"/>
      <c r="HR23" s="31"/>
      <c r="HS23" s="31"/>
      <c r="HT23" s="32"/>
      <c r="HU23" s="32"/>
      <c r="HV23" s="32"/>
      <c r="HW23" s="32"/>
      <c r="HX23" s="31"/>
      <c r="HY23" s="31"/>
      <c r="HZ23" s="31"/>
      <c r="IA23" s="31"/>
      <c r="IB23" s="32"/>
      <c r="IC23" s="32"/>
      <c r="ID23" s="32"/>
      <c r="IE23" s="32"/>
      <c r="IF23" s="31"/>
      <c r="IG23" s="31"/>
      <c r="IH23" s="31"/>
      <c r="II23" s="31"/>
      <c r="IJ23" s="32"/>
      <c r="IK23" s="32"/>
      <c r="IL23" s="32"/>
      <c r="IM23" s="32"/>
      <c r="IN23" s="31"/>
      <c r="IO23" s="31"/>
      <c r="IP23" s="31"/>
      <c r="IQ23" s="31"/>
      <c r="IR23" s="32"/>
      <c r="IS23" s="32"/>
      <c r="IT23" s="32"/>
      <c r="IU23" s="32"/>
      <c r="IV23" s="31"/>
      <c r="IW23" s="31"/>
      <c r="IX23" s="31"/>
      <c r="IY23" s="31"/>
      <c r="IZ23" s="32"/>
      <c r="JA23" s="32"/>
      <c r="JB23" s="32"/>
      <c r="JC23" s="32"/>
      <c r="JD23" s="31"/>
      <c r="JE23" s="31"/>
      <c r="JF23" s="31"/>
      <c r="JG23" s="31"/>
      <c r="JH23" s="32"/>
      <c r="JI23" s="32"/>
      <c r="JJ23" s="32"/>
      <c r="JK23" s="32"/>
      <c r="JL23" s="31"/>
      <c r="JM23" s="31"/>
      <c r="JN23" s="31"/>
      <c r="JO23" s="31"/>
      <c r="JP23" s="32"/>
      <c r="JQ23" s="32"/>
      <c r="JR23" s="32"/>
      <c r="JS23" s="32"/>
      <c r="JT23" s="31"/>
      <c r="JU23" s="31"/>
      <c r="JV23" s="31"/>
      <c r="JW23" s="31"/>
      <c r="JX23" s="32"/>
      <c r="JY23" s="32"/>
      <c r="JZ23" s="32"/>
      <c r="KA23" s="32"/>
      <c r="KB23" s="31"/>
      <c r="KC23" s="31"/>
      <c r="KD23" s="31"/>
      <c r="KE23" s="31"/>
      <c r="KF23" s="32"/>
      <c r="KG23" s="32"/>
      <c r="KH23" s="32"/>
      <c r="KI23" s="32"/>
      <c r="KJ23" s="31"/>
      <c r="KK23" s="31"/>
      <c r="KL23" s="31"/>
      <c r="KM23" s="31"/>
      <c r="KN23" s="32"/>
      <c r="KO23" s="32"/>
      <c r="KP23" s="32"/>
      <c r="KQ23" s="32"/>
      <c r="KR23" s="31"/>
      <c r="KS23" s="31"/>
      <c r="KT23" s="31"/>
      <c r="KU23" s="31"/>
      <c r="KV23" s="32"/>
      <c r="KW23" s="32"/>
      <c r="KX23" s="32"/>
      <c r="KY23" s="32"/>
      <c r="KZ23" s="31"/>
      <c r="LA23" s="31"/>
      <c r="LB23" s="31"/>
      <c r="LC23" s="31"/>
      <c r="LD23" s="32"/>
      <c r="LE23" s="32"/>
      <c r="LF23" s="32"/>
      <c r="LG23" s="32"/>
      <c r="LH23" s="31"/>
      <c r="LI23" s="31"/>
      <c r="LJ23" s="31"/>
      <c r="LK23" s="31"/>
      <c r="LL23" s="32"/>
      <c r="LM23" s="32"/>
      <c r="LN23" s="32"/>
      <c r="LO23" s="32"/>
      <c r="LP23" s="31"/>
      <c r="LQ23" s="31"/>
      <c r="LR23" s="31"/>
      <c r="LS23" s="31"/>
      <c r="LT23" s="32"/>
      <c r="LU23" s="32"/>
      <c r="LV23" s="32"/>
      <c r="LW23" s="32"/>
      <c r="LX23" s="31"/>
      <c r="LY23" s="31"/>
      <c r="LZ23" s="31"/>
      <c r="MA23" s="31"/>
      <c r="MB23" s="32"/>
      <c r="MC23" s="32"/>
      <c r="MD23" s="32"/>
      <c r="ME23" s="32"/>
      <c r="MF23" s="31"/>
      <c r="MG23" s="31"/>
      <c r="MH23" s="31"/>
      <c r="MI23" s="31"/>
      <c r="MJ23" s="32"/>
      <c r="MK23" s="32"/>
      <c r="ML23" s="32"/>
      <c r="MM23" s="32"/>
      <c r="MN23" s="31"/>
      <c r="MO23" s="31"/>
      <c r="MP23" s="31"/>
      <c r="MQ23" s="31"/>
      <c r="MR23" s="32"/>
      <c r="MS23" s="32"/>
      <c r="MT23" s="32"/>
      <c r="MU23" s="32"/>
      <c r="MV23" s="31"/>
      <c r="MW23" s="31"/>
      <c r="MX23" s="31"/>
      <c r="MY23" s="31"/>
      <c r="MZ23" s="32"/>
      <c r="NA23" s="32"/>
      <c r="NB23" s="32"/>
      <c r="NC23" s="32"/>
      <c r="ND23" s="31"/>
      <c r="NE23" s="31"/>
      <c r="NF23" s="31"/>
      <c r="NG23" s="31"/>
      <c r="NH23" s="32"/>
      <c r="NI23" s="32"/>
      <c r="NJ23" s="32"/>
      <c r="NK23" s="32"/>
      <c r="NL23" s="31"/>
      <c r="NM23" s="31"/>
      <c r="NN23" s="31"/>
      <c r="NO23" s="31"/>
      <c r="NP23" s="32"/>
      <c r="NQ23" s="32"/>
      <c r="NR23" s="32"/>
      <c r="NS23" s="32"/>
      <c r="NT23" s="31"/>
      <c r="NU23" s="31"/>
      <c r="NV23" s="31"/>
      <c r="NW23" s="31"/>
      <c r="NX23" s="32"/>
      <c r="NY23" s="32"/>
      <c r="NZ23" s="32"/>
      <c r="OA23" s="32"/>
      <c r="OB23" s="31"/>
      <c r="OC23" s="31"/>
      <c r="OD23" s="31"/>
      <c r="OE23" s="31"/>
      <c r="OF23" s="32"/>
      <c r="OG23" s="32"/>
      <c r="OH23" s="32"/>
      <c r="OI23" s="32"/>
      <c r="OJ23" s="31"/>
      <c r="OK23" s="31"/>
      <c r="OL23" s="31"/>
      <c r="OM23" s="31"/>
      <c r="ON23" s="32"/>
      <c r="OO23" s="32"/>
      <c r="OP23" s="32"/>
      <c r="OQ23" s="32"/>
      <c r="OR23" s="31"/>
      <c r="OS23" s="31"/>
      <c r="OT23" s="31"/>
      <c r="OU23" s="31"/>
      <c r="OV23" s="32"/>
      <c r="OW23" s="32"/>
      <c r="OX23" s="32"/>
      <c r="OY23" s="32"/>
      <c r="OZ23" s="31"/>
      <c r="PA23" s="31"/>
      <c r="PB23" s="31"/>
      <c r="PC23" s="31"/>
      <c r="PD23" s="32"/>
      <c r="PE23" s="32"/>
      <c r="PF23" s="32"/>
      <c r="PG23" s="32"/>
    </row>
    <row r="24" spans="1:423" ht="13.2">
      <c r="A24" s="21">
        <v>17</v>
      </c>
      <c r="B24" s="30">
        <v>361712</v>
      </c>
      <c r="C24" s="126" t="s">
        <v>155</v>
      </c>
      <c r="D24" s="23" t="s">
        <v>71</v>
      </c>
      <c r="E24" s="23" t="str">
        <f t="shared" ref="E24:Z24" si="24">IF(COUNTIF($AH24:$UG24,E$7)=0,"",COUNTIF($AH24:$UG24,E$7))</f>
        <v/>
      </c>
      <c r="F24" s="23" t="str">
        <f t="shared" si="24"/>
        <v/>
      </c>
      <c r="G24" s="23">
        <f t="shared" si="24"/>
        <v>3</v>
      </c>
      <c r="H24" s="23" t="str">
        <f t="shared" si="24"/>
        <v/>
      </c>
      <c r="I24" s="23" t="str">
        <f t="shared" si="24"/>
        <v/>
      </c>
      <c r="J24" s="23" t="str">
        <f t="shared" si="24"/>
        <v/>
      </c>
      <c r="K24" s="23">
        <f t="shared" si="24"/>
        <v>26</v>
      </c>
      <c r="L24" s="23" t="str">
        <f t="shared" si="24"/>
        <v/>
      </c>
      <c r="M24" s="23">
        <f t="shared" si="24"/>
        <v>6</v>
      </c>
      <c r="N24" s="23">
        <f t="shared" si="24"/>
        <v>12</v>
      </c>
      <c r="O24" s="23">
        <f t="shared" si="24"/>
        <v>9</v>
      </c>
      <c r="P24" s="23">
        <f t="shared" si="24"/>
        <v>7</v>
      </c>
      <c r="Q24" s="23">
        <f t="shared" si="24"/>
        <v>14</v>
      </c>
      <c r="R24" s="23">
        <f t="shared" si="24"/>
        <v>7</v>
      </c>
      <c r="S24" s="23">
        <f t="shared" si="24"/>
        <v>51</v>
      </c>
      <c r="T24" s="23">
        <f t="shared" si="24"/>
        <v>12</v>
      </c>
      <c r="U24" s="23" t="str">
        <f t="shared" si="24"/>
        <v/>
      </c>
      <c r="V24" s="23">
        <f t="shared" si="24"/>
        <v>28</v>
      </c>
      <c r="W24" s="23" t="str">
        <f t="shared" si="24"/>
        <v/>
      </c>
      <c r="X24" s="23" t="str">
        <f t="shared" si="24"/>
        <v/>
      </c>
      <c r="Y24" s="23" t="str">
        <f t="shared" si="24"/>
        <v/>
      </c>
      <c r="Z24" s="23" t="str">
        <f t="shared" si="24"/>
        <v/>
      </c>
      <c r="AA24" s="23" t="str">
        <f t="shared" si="1"/>
        <v>Yes</v>
      </c>
      <c r="AB24" s="23">
        <f t="shared" si="2"/>
        <v>0</v>
      </c>
      <c r="AC24" s="23">
        <f t="shared" si="3"/>
        <v>175</v>
      </c>
      <c r="AD24" s="23">
        <f t="shared" si="4"/>
        <v>147</v>
      </c>
      <c r="AE24" s="24">
        <f t="shared" si="20"/>
        <v>40</v>
      </c>
      <c r="AF24" s="25">
        <f t="shared" si="5"/>
        <v>1.3223140495867769</v>
      </c>
      <c r="AG24" s="26">
        <f t="shared" si="6"/>
        <v>0.84</v>
      </c>
      <c r="AH24" s="27" t="s">
        <v>34</v>
      </c>
      <c r="AI24" s="27" t="s">
        <v>34</v>
      </c>
      <c r="AJ24" s="27" t="s">
        <v>34</v>
      </c>
      <c r="AK24" s="27" t="s">
        <v>34</v>
      </c>
      <c r="AL24" s="31" t="s">
        <v>34</v>
      </c>
      <c r="AM24" s="31" t="s">
        <v>34</v>
      </c>
      <c r="AN24" s="31" t="s">
        <v>34</v>
      </c>
      <c r="AO24" s="31" t="s">
        <v>34</v>
      </c>
      <c r="AP24" s="32" t="s">
        <v>37</v>
      </c>
      <c r="AQ24" s="32" t="s">
        <v>37</v>
      </c>
      <c r="AR24" s="32" t="s">
        <v>37</v>
      </c>
      <c r="AS24" s="32" t="s">
        <v>37</v>
      </c>
      <c r="AT24" s="27" t="s">
        <v>34</v>
      </c>
      <c r="AU24" s="27" t="s">
        <v>34</v>
      </c>
      <c r="AV24" s="27" t="s">
        <v>34</v>
      </c>
      <c r="AW24" s="27" t="s">
        <v>34</v>
      </c>
      <c r="AX24" s="32" t="s">
        <v>34</v>
      </c>
      <c r="AY24" s="27" t="s">
        <v>26</v>
      </c>
      <c r="AZ24" s="27" t="s">
        <v>34</v>
      </c>
      <c r="BA24" s="27" t="s">
        <v>34</v>
      </c>
      <c r="BB24" s="28" t="s">
        <v>34</v>
      </c>
      <c r="BC24" s="28" t="s">
        <v>34</v>
      </c>
      <c r="BD24" s="28" t="s">
        <v>34</v>
      </c>
      <c r="BE24" s="28" t="s">
        <v>34</v>
      </c>
      <c r="BF24" s="32" t="s">
        <v>34</v>
      </c>
      <c r="BG24" s="27" t="s">
        <v>26</v>
      </c>
      <c r="BH24" s="27" t="s">
        <v>34</v>
      </c>
      <c r="BI24" s="27" t="s">
        <v>34</v>
      </c>
      <c r="BJ24" s="28" t="s">
        <v>34</v>
      </c>
      <c r="BK24" s="28" t="s">
        <v>34</v>
      </c>
      <c r="BL24" s="28" t="s">
        <v>34</v>
      </c>
      <c r="BM24" s="28" t="s">
        <v>34</v>
      </c>
      <c r="BN24" s="32" t="s">
        <v>34</v>
      </c>
      <c r="BO24" s="27" t="s">
        <v>26</v>
      </c>
      <c r="BP24" s="27" t="s">
        <v>34</v>
      </c>
      <c r="BQ24" s="27" t="s">
        <v>34</v>
      </c>
      <c r="BR24" s="31" t="s">
        <v>34</v>
      </c>
      <c r="BS24" s="28" t="s">
        <v>34</v>
      </c>
      <c r="BT24" s="28" t="s">
        <v>34</v>
      </c>
      <c r="BU24" s="28" t="s">
        <v>34</v>
      </c>
      <c r="BV24" s="29" t="s">
        <v>54</v>
      </c>
      <c r="BW24" s="27" t="s">
        <v>34</v>
      </c>
      <c r="BX24" s="27" t="s">
        <v>26</v>
      </c>
      <c r="BY24" s="27" t="s">
        <v>34</v>
      </c>
      <c r="BZ24" s="27" t="s">
        <v>34</v>
      </c>
      <c r="CA24" s="31" t="s">
        <v>34</v>
      </c>
      <c r="CB24" s="28" t="s">
        <v>34</v>
      </c>
      <c r="CC24" s="28" t="s">
        <v>34</v>
      </c>
      <c r="CD24" s="28" t="s">
        <v>34</v>
      </c>
      <c r="CE24" s="27" t="s">
        <v>34</v>
      </c>
      <c r="CF24" s="27" t="s">
        <v>34</v>
      </c>
      <c r="CG24" s="27" t="s">
        <v>34</v>
      </c>
      <c r="CH24" s="27" t="s">
        <v>34</v>
      </c>
      <c r="CI24" s="28" t="s">
        <v>34</v>
      </c>
      <c r="CJ24" s="28" t="s">
        <v>34</v>
      </c>
      <c r="CK24" s="28" t="s">
        <v>34</v>
      </c>
      <c r="CL24" s="28" t="s">
        <v>34</v>
      </c>
      <c r="CM24" s="32" t="s">
        <v>34</v>
      </c>
      <c r="CN24" s="27" t="s">
        <v>26</v>
      </c>
      <c r="CO24" s="27" t="s">
        <v>34</v>
      </c>
      <c r="CP24" s="27" t="s">
        <v>34</v>
      </c>
      <c r="CQ24" s="28" t="s">
        <v>33</v>
      </c>
      <c r="CR24" s="28" t="s">
        <v>33</v>
      </c>
      <c r="CS24" s="28" t="s">
        <v>33</v>
      </c>
      <c r="CT24" s="28" t="s">
        <v>33</v>
      </c>
      <c r="CU24" s="32" t="s">
        <v>33</v>
      </c>
      <c r="CV24" s="27" t="s">
        <v>26</v>
      </c>
      <c r="CW24" s="27" t="s">
        <v>33</v>
      </c>
      <c r="CX24" s="27" t="s">
        <v>33</v>
      </c>
      <c r="CY24" s="28" t="s">
        <v>32</v>
      </c>
      <c r="CZ24" s="28" t="s">
        <v>32</v>
      </c>
      <c r="DA24" s="28" t="s">
        <v>32</v>
      </c>
      <c r="DB24" s="28" t="s">
        <v>32</v>
      </c>
      <c r="DC24" s="32" t="s">
        <v>32</v>
      </c>
      <c r="DD24" s="27" t="s">
        <v>26</v>
      </c>
      <c r="DE24" s="27" t="s">
        <v>32</v>
      </c>
      <c r="DF24" s="27" t="s">
        <v>32</v>
      </c>
      <c r="DG24" s="31" t="s">
        <v>37</v>
      </c>
      <c r="DH24" s="31" t="s">
        <v>37</v>
      </c>
      <c r="DI24" s="31" t="s">
        <v>37</v>
      </c>
      <c r="DJ24" s="31" t="s">
        <v>37</v>
      </c>
      <c r="DK24" s="27" t="s">
        <v>32</v>
      </c>
      <c r="DL24" s="27" t="s">
        <v>26</v>
      </c>
      <c r="DM24" s="27" t="s">
        <v>32</v>
      </c>
      <c r="DN24" s="27" t="s">
        <v>32</v>
      </c>
      <c r="DO24" s="28" t="s">
        <v>32</v>
      </c>
      <c r="DP24" s="28" t="s">
        <v>32</v>
      </c>
      <c r="DQ24" s="28" t="s">
        <v>32</v>
      </c>
      <c r="DR24" s="28" t="s">
        <v>32</v>
      </c>
      <c r="DS24" s="27" t="s">
        <v>37</v>
      </c>
      <c r="DT24" s="27" t="s">
        <v>37</v>
      </c>
      <c r="DU24" s="27" t="s">
        <v>37</v>
      </c>
      <c r="DV24" s="27" t="s">
        <v>37</v>
      </c>
      <c r="DW24" s="28" t="s">
        <v>31</v>
      </c>
      <c r="DX24" s="28" t="s">
        <v>31</v>
      </c>
      <c r="DY24" s="28" t="s">
        <v>31</v>
      </c>
      <c r="DZ24" s="28" t="s">
        <v>31</v>
      </c>
      <c r="EA24" s="27" t="s">
        <v>31</v>
      </c>
      <c r="EB24" s="27" t="s">
        <v>26</v>
      </c>
      <c r="EC24" s="27" t="s">
        <v>31</v>
      </c>
      <c r="ED24" s="27" t="s">
        <v>31</v>
      </c>
      <c r="EE24" s="28" t="s">
        <v>30</v>
      </c>
      <c r="EF24" s="28" t="s">
        <v>26</v>
      </c>
      <c r="EG24" s="28" t="s">
        <v>30</v>
      </c>
      <c r="EH24" s="28" t="s">
        <v>30</v>
      </c>
      <c r="EI24" s="27" t="s">
        <v>30</v>
      </c>
      <c r="EJ24" s="27" t="s">
        <v>26</v>
      </c>
      <c r="EK24" s="27" t="s">
        <v>30</v>
      </c>
      <c r="EL24" s="27" t="s">
        <v>30</v>
      </c>
      <c r="EM24" s="28" t="s">
        <v>30</v>
      </c>
      <c r="EN24" s="28" t="s">
        <v>26</v>
      </c>
      <c r="EO24" s="28" t="s">
        <v>30</v>
      </c>
      <c r="EP24" s="28" t="s">
        <v>30</v>
      </c>
      <c r="EQ24" s="27" t="s">
        <v>29</v>
      </c>
      <c r="ER24" s="27" t="s">
        <v>26</v>
      </c>
      <c r="ES24" s="27" t="s">
        <v>29</v>
      </c>
      <c r="ET24" s="27" t="s">
        <v>29</v>
      </c>
      <c r="EU24" s="31" t="s">
        <v>29</v>
      </c>
      <c r="EV24" s="28" t="s">
        <v>26</v>
      </c>
      <c r="EW24" s="28" t="s">
        <v>29</v>
      </c>
      <c r="EX24" s="28" t="s">
        <v>29</v>
      </c>
      <c r="EY24" s="27"/>
      <c r="EZ24" s="27" t="s">
        <v>29</v>
      </c>
      <c r="FA24" s="27" t="s">
        <v>26</v>
      </c>
      <c r="FB24" s="27" t="s">
        <v>29</v>
      </c>
      <c r="FC24" s="27" t="s">
        <v>29</v>
      </c>
      <c r="FD24" s="28" t="s">
        <v>29</v>
      </c>
      <c r="FE24" s="28" t="s">
        <v>26</v>
      </c>
      <c r="FF24" s="28" t="s">
        <v>29</v>
      </c>
      <c r="FG24" s="28" t="s">
        <v>29</v>
      </c>
      <c r="FH24" s="27" t="s">
        <v>28</v>
      </c>
      <c r="FI24" s="27" t="s">
        <v>26</v>
      </c>
      <c r="FJ24" s="27" t="s">
        <v>28</v>
      </c>
      <c r="FK24" s="27" t="s">
        <v>28</v>
      </c>
      <c r="FL24" s="28" t="s">
        <v>28</v>
      </c>
      <c r="FM24" s="28" t="s">
        <v>26</v>
      </c>
      <c r="FN24" s="28" t="s">
        <v>28</v>
      </c>
      <c r="FO24" s="28" t="s">
        <v>28</v>
      </c>
      <c r="FP24" s="27" t="s">
        <v>37</v>
      </c>
      <c r="FQ24" s="27" t="s">
        <v>37</v>
      </c>
      <c r="FR24" s="27" t="s">
        <v>37</v>
      </c>
      <c r="FS24" s="27" t="s">
        <v>37</v>
      </c>
      <c r="FT24" s="28" t="s">
        <v>37</v>
      </c>
      <c r="FU24" s="28" t="s">
        <v>37</v>
      </c>
      <c r="FV24" s="28" t="s">
        <v>37</v>
      </c>
      <c r="FW24" s="28" t="s">
        <v>37</v>
      </c>
      <c r="FX24" s="27" t="s">
        <v>55</v>
      </c>
      <c r="FY24" s="27" t="s">
        <v>26</v>
      </c>
      <c r="FZ24" s="27" t="s">
        <v>55</v>
      </c>
      <c r="GA24" s="27" t="s">
        <v>55</v>
      </c>
      <c r="GB24" s="28" t="s">
        <v>55</v>
      </c>
      <c r="GC24" s="28" t="s">
        <v>55</v>
      </c>
      <c r="GD24" s="28" t="s">
        <v>55</v>
      </c>
      <c r="GE24" s="28" t="s">
        <v>55</v>
      </c>
      <c r="GF24" s="27" t="s">
        <v>55</v>
      </c>
      <c r="GG24" s="27" t="s">
        <v>26</v>
      </c>
      <c r="GH24" s="27" t="s">
        <v>55</v>
      </c>
      <c r="GI24" s="27" t="s">
        <v>55</v>
      </c>
      <c r="GJ24" s="28" t="s">
        <v>55</v>
      </c>
      <c r="GK24" s="28" t="s">
        <v>26</v>
      </c>
      <c r="GL24" s="28" t="s">
        <v>55</v>
      </c>
      <c r="GM24" s="28" t="s">
        <v>55</v>
      </c>
      <c r="GN24" s="27" t="s">
        <v>35</v>
      </c>
      <c r="GO24" s="27" t="s">
        <v>26</v>
      </c>
      <c r="GP24" s="27" t="s">
        <v>35</v>
      </c>
      <c r="GQ24" s="27" t="s">
        <v>35</v>
      </c>
      <c r="GR24" s="28" t="s">
        <v>35</v>
      </c>
      <c r="GS24" s="28" t="s">
        <v>26</v>
      </c>
      <c r="GT24" s="28" t="s">
        <v>35</v>
      </c>
      <c r="GU24" s="28" t="s">
        <v>35</v>
      </c>
      <c r="GV24" s="27" t="s">
        <v>35</v>
      </c>
      <c r="GW24" s="27" t="s">
        <v>26</v>
      </c>
      <c r="GX24" s="27" t="s">
        <v>35</v>
      </c>
      <c r="GY24" s="27" t="s">
        <v>35</v>
      </c>
      <c r="GZ24" s="28" t="s">
        <v>35</v>
      </c>
      <c r="HA24" s="28" t="s">
        <v>26</v>
      </c>
      <c r="HB24" s="28" t="s">
        <v>35</v>
      </c>
      <c r="HC24" s="28" t="s">
        <v>35</v>
      </c>
      <c r="HD24" s="27" t="s">
        <v>22</v>
      </c>
      <c r="HE24" s="27" t="s">
        <v>26</v>
      </c>
      <c r="HF24" s="27" t="s">
        <v>22</v>
      </c>
      <c r="HG24" s="27" t="s">
        <v>22</v>
      </c>
      <c r="HH24" s="28" t="s">
        <v>37</v>
      </c>
      <c r="HI24" s="28" t="s">
        <v>37</v>
      </c>
      <c r="HJ24" s="28" t="s">
        <v>37</v>
      </c>
      <c r="HK24" s="28" t="s">
        <v>37</v>
      </c>
      <c r="HL24" s="27" t="s">
        <v>37</v>
      </c>
      <c r="HM24" s="27" t="s">
        <v>37</v>
      </c>
      <c r="HN24" s="27" t="s">
        <v>37</v>
      </c>
      <c r="HO24" s="27" t="s">
        <v>37</v>
      </c>
      <c r="HP24" s="31"/>
      <c r="HQ24" s="31"/>
      <c r="HR24" s="31"/>
      <c r="HS24" s="31"/>
      <c r="HT24" s="32"/>
      <c r="HU24" s="32"/>
      <c r="HV24" s="32"/>
      <c r="HW24" s="32"/>
      <c r="HX24" s="31"/>
      <c r="HY24" s="31"/>
      <c r="HZ24" s="31"/>
      <c r="IA24" s="31"/>
      <c r="IB24" s="32"/>
      <c r="IC24" s="32"/>
      <c r="ID24" s="32"/>
      <c r="IE24" s="32"/>
      <c r="IF24" s="31"/>
      <c r="IG24" s="31"/>
      <c r="IH24" s="31"/>
      <c r="II24" s="31"/>
      <c r="IJ24" s="32"/>
      <c r="IK24" s="32"/>
      <c r="IL24" s="32"/>
      <c r="IM24" s="32"/>
      <c r="IN24" s="31"/>
      <c r="IO24" s="31"/>
      <c r="IP24" s="31"/>
      <c r="IQ24" s="31"/>
      <c r="IR24" s="32"/>
      <c r="IS24" s="32"/>
      <c r="IT24" s="32"/>
      <c r="IU24" s="32"/>
      <c r="IV24" s="31"/>
      <c r="IW24" s="31"/>
      <c r="IX24" s="31"/>
      <c r="IY24" s="31"/>
      <c r="IZ24" s="32"/>
      <c r="JA24" s="32"/>
      <c r="JB24" s="32"/>
      <c r="JC24" s="32"/>
      <c r="JD24" s="31"/>
      <c r="JE24" s="31"/>
      <c r="JF24" s="31"/>
      <c r="JG24" s="31"/>
      <c r="JH24" s="32"/>
      <c r="JI24" s="32"/>
      <c r="JJ24" s="32"/>
      <c r="JK24" s="32"/>
      <c r="JL24" s="31"/>
      <c r="JM24" s="31"/>
      <c r="JN24" s="31"/>
      <c r="JO24" s="31"/>
      <c r="JP24" s="32"/>
      <c r="JQ24" s="32"/>
      <c r="JR24" s="32"/>
      <c r="JS24" s="32"/>
      <c r="JT24" s="31"/>
      <c r="JU24" s="31"/>
      <c r="JV24" s="31"/>
      <c r="JW24" s="31"/>
      <c r="JX24" s="32"/>
      <c r="JY24" s="32"/>
      <c r="JZ24" s="32"/>
      <c r="KA24" s="32"/>
      <c r="KB24" s="31"/>
      <c r="KC24" s="31"/>
      <c r="KD24" s="31"/>
      <c r="KE24" s="31"/>
      <c r="KF24" s="32"/>
      <c r="KG24" s="32"/>
      <c r="KH24" s="32"/>
      <c r="KI24" s="32"/>
      <c r="KJ24" s="31"/>
      <c r="KK24" s="31"/>
      <c r="KL24" s="31"/>
      <c r="KM24" s="31"/>
      <c r="KN24" s="32"/>
      <c r="KO24" s="32"/>
      <c r="KP24" s="32"/>
      <c r="KQ24" s="32"/>
      <c r="KR24" s="31"/>
      <c r="KS24" s="31"/>
      <c r="KT24" s="31"/>
      <c r="KU24" s="31"/>
      <c r="KV24" s="32"/>
      <c r="KW24" s="32"/>
      <c r="KX24" s="32"/>
      <c r="KY24" s="32"/>
      <c r="KZ24" s="31"/>
      <c r="LA24" s="31"/>
      <c r="LB24" s="31"/>
      <c r="LC24" s="31"/>
      <c r="LD24" s="32"/>
      <c r="LE24" s="32"/>
      <c r="LF24" s="32"/>
      <c r="LG24" s="32"/>
      <c r="LH24" s="31"/>
      <c r="LI24" s="31"/>
      <c r="LJ24" s="31"/>
      <c r="LK24" s="31"/>
      <c r="LL24" s="32"/>
      <c r="LM24" s="32"/>
      <c r="LN24" s="32"/>
      <c r="LO24" s="32"/>
      <c r="LP24" s="31"/>
      <c r="LQ24" s="31"/>
      <c r="LR24" s="31"/>
      <c r="LS24" s="31"/>
      <c r="LT24" s="32"/>
      <c r="LU24" s="32"/>
      <c r="LV24" s="32"/>
      <c r="LW24" s="32"/>
      <c r="LX24" s="31"/>
      <c r="LY24" s="31"/>
      <c r="LZ24" s="31"/>
      <c r="MA24" s="31"/>
      <c r="MB24" s="32"/>
      <c r="MC24" s="32"/>
      <c r="MD24" s="32"/>
      <c r="ME24" s="32"/>
      <c r="MF24" s="31"/>
      <c r="MG24" s="31"/>
      <c r="MH24" s="31"/>
      <c r="MI24" s="31"/>
      <c r="MJ24" s="32"/>
      <c r="MK24" s="32"/>
      <c r="ML24" s="32"/>
      <c r="MM24" s="32"/>
      <c r="MN24" s="31"/>
      <c r="MO24" s="31"/>
      <c r="MP24" s="31"/>
      <c r="MQ24" s="31"/>
      <c r="MR24" s="32"/>
      <c r="MS24" s="32"/>
      <c r="MT24" s="32"/>
      <c r="MU24" s="32"/>
      <c r="MV24" s="31"/>
      <c r="MW24" s="31"/>
      <c r="MX24" s="31"/>
      <c r="MY24" s="31"/>
      <c r="MZ24" s="32"/>
      <c r="NA24" s="32"/>
      <c r="NB24" s="32"/>
      <c r="NC24" s="32"/>
      <c r="ND24" s="31"/>
      <c r="NE24" s="31"/>
      <c r="NF24" s="31"/>
      <c r="NG24" s="31"/>
      <c r="NH24" s="32"/>
      <c r="NI24" s="32"/>
      <c r="NJ24" s="32"/>
      <c r="NK24" s="32"/>
      <c r="NL24" s="31"/>
      <c r="NM24" s="31"/>
      <c r="NN24" s="31"/>
      <c r="NO24" s="31"/>
      <c r="NP24" s="32"/>
      <c r="NQ24" s="32"/>
      <c r="NR24" s="32"/>
      <c r="NS24" s="32"/>
      <c r="NT24" s="31"/>
      <c r="NU24" s="31"/>
      <c r="NV24" s="31"/>
      <c r="NW24" s="31"/>
      <c r="NX24" s="32"/>
      <c r="NY24" s="32"/>
      <c r="NZ24" s="32"/>
      <c r="OA24" s="32"/>
      <c r="OB24" s="31"/>
      <c r="OC24" s="31"/>
      <c r="OD24" s="31"/>
      <c r="OE24" s="31"/>
      <c r="OF24" s="32"/>
      <c r="OG24" s="32"/>
      <c r="OH24" s="32"/>
      <c r="OI24" s="32"/>
      <c r="OJ24" s="31"/>
      <c r="OK24" s="31"/>
      <c r="OL24" s="31"/>
      <c r="OM24" s="31"/>
      <c r="ON24" s="32"/>
      <c r="OO24" s="32"/>
      <c r="OP24" s="32"/>
      <c r="OQ24" s="32"/>
      <c r="OR24" s="31"/>
      <c r="OS24" s="31"/>
      <c r="OT24" s="31"/>
      <c r="OU24" s="31"/>
      <c r="OV24" s="32"/>
      <c r="OW24" s="32"/>
      <c r="OX24" s="32"/>
      <c r="OY24" s="32"/>
      <c r="OZ24" s="31"/>
      <c r="PA24" s="31"/>
      <c r="PB24" s="31"/>
      <c r="PC24" s="31"/>
      <c r="PD24" s="32"/>
      <c r="PE24" s="32"/>
      <c r="PF24" s="32"/>
      <c r="PG24" s="32"/>
    </row>
    <row r="25" spans="1:423" ht="13.2">
      <c r="A25" s="21">
        <v>18</v>
      </c>
      <c r="B25" s="30">
        <v>362092</v>
      </c>
      <c r="C25" s="126" t="s">
        <v>156</v>
      </c>
      <c r="D25" s="23" t="s">
        <v>72</v>
      </c>
      <c r="E25" s="23" t="str">
        <f t="shared" ref="E25:Z25" si="25">IF(COUNTIF($AH25:$UG25,E$7)=0,"",COUNTIF($AH25:$UG25,E$7))</f>
        <v/>
      </c>
      <c r="F25" s="23" t="str">
        <f t="shared" si="25"/>
        <v/>
      </c>
      <c r="G25" s="23">
        <f t="shared" si="25"/>
        <v>7</v>
      </c>
      <c r="H25" s="23" t="str">
        <f t="shared" si="25"/>
        <v/>
      </c>
      <c r="I25" s="23" t="str">
        <f t="shared" si="25"/>
        <v/>
      </c>
      <c r="J25" s="23" t="str">
        <f t="shared" si="25"/>
        <v/>
      </c>
      <c r="K25" s="23">
        <f t="shared" si="25"/>
        <v>22</v>
      </c>
      <c r="L25" s="23" t="str">
        <f t="shared" si="25"/>
        <v/>
      </c>
      <c r="M25" s="23">
        <f t="shared" si="25"/>
        <v>6</v>
      </c>
      <c r="N25" s="23">
        <f t="shared" si="25"/>
        <v>9</v>
      </c>
      <c r="O25" s="23" t="str">
        <f t="shared" si="25"/>
        <v/>
      </c>
      <c r="P25" s="23">
        <f t="shared" si="25"/>
        <v>7</v>
      </c>
      <c r="Q25" s="23">
        <f t="shared" si="25"/>
        <v>20</v>
      </c>
      <c r="R25" s="23">
        <f t="shared" si="25"/>
        <v>7</v>
      </c>
      <c r="S25" s="23">
        <f t="shared" si="25"/>
        <v>41</v>
      </c>
      <c r="T25" s="23">
        <f t="shared" si="25"/>
        <v>9</v>
      </c>
      <c r="U25" s="23" t="str">
        <f t="shared" si="25"/>
        <v/>
      </c>
      <c r="V25" s="23">
        <f t="shared" si="25"/>
        <v>40</v>
      </c>
      <c r="W25" s="23" t="str">
        <f t="shared" si="25"/>
        <v/>
      </c>
      <c r="X25" s="23" t="str">
        <f t="shared" si="25"/>
        <v/>
      </c>
      <c r="Y25" s="23" t="str">
        <f t="shared" si="25"/>
        <v/>
      </c>
      <c r="Z25" s="23" t="str">
        <f t="shared" si="25"/>
        <v/>
      </c>
      <c r="AA25" s="23" t="str">
        <f t="shared" si="1"/>
        <v>Yes</v>
      </c>
      <c r="AB25" s="23">
        <f t="shared" si="2"/>
        <v>0</v>
      </c>
      <c r="AC25" s="23">
        <f t="shared" si="3"/>
        <v>168</v>
      </c>
      <c r="AD25" s="23">
        <f t="shared" si="4"/>
        <v>128</v>
      </c>
      <c r="AE25" s="24">
        <f t="shared" si="20"/>
        <v>37</v>
      </c>
      <c r="AF25" s="25">
        <f t="shared" si="5"/>
        <v>1.2231404958677685</v>
      </c>
      <c r="AG25" s="26">
        <f t="shared" si="6"/>
        <v>0.76190476190476186</v>
      </c>
      <c r="AH25" s="27" t="s">
        <v>34</v>
      </c>
      <c r="AI25" s="27" t="s">
        <v>34</v>
      </c>
      <c r="AJ25" s="27" t="s">
        <v>34</v>
      </c>
      <c r="AK25" s="27" t="s">
        <v>34</v>
      </c>
      <c r="AL25" s="31" t="s">
        <v>34</v>
      </c>
      <c r="AM25" s="31" t="s">
        <v>34</v>
      </c>
      <c r="AN25" s="31" t="s">
        <v>34</v>
      </c>
      <c r="AO25" s="31" t="s">
        <v>34</v>
      </c>
      <c r="AP25" s="32" t="s">
        <v>37</v>
      </c>
      <c r="AQ25" s="32" t="s">
        <v>37</v>
      </c>
      <c r="AR25" s="32" t="s">
        <v>37</v>
      </c>
      <c r="AS25" s="32" t="s">
        <v>37</v>
      </c>
      <c r="AT25" s="31" t="s">
        <v>37</v>
      </c>
      <c r="AU25" s="31" t="s">
        <v>37</v>
      </c>
      <c r="AV25" s="31" t="s">
        <v>37</v>
      </c>
      <c r="AW25" s="31" t="s">
        <v>37</v>
      </c>
      <c r="AX25" s="32" t="s">
        <v>34</v>
      </c>
      <c r="AY25" s="27" t="s">
        <v>26</v>
      </c>
      <c r="AZ25" s="27" t="s">
        <v>34</v>
      </c>
      <c r="BA25" s="27" t="s">
        <v>34</v>
      </c>
      <c r="BB25" s="28" t="s">
        <v>34</v>
      </c>
      <c r="BC25" s="28" t="s">
        <v>34</v>
      </c>
      <c r="BD25" s="28" t="s">
        <v>34</v>
      </c>
      <c r="BE25" s="28" t="s">
        <v>34</v>
      </c>
      <c r="BF25" s="32" t="s">
        <v>37</v>
      </c>
      <c r="BG25" s="32" t="s">
        <v>37</v>
      </c>
      <c r="BH25" s="32" t="s">
        <v>37</v>
      </c>
      <c r="BI25" s="32" t="s">
        <v>37</v>
      </c>
      <c r="BJ25" s="28" t="s">
        <v>34</v>
      </c>
      <c r="BK25" s="28" t="s">
        <v>34</v>
      </c>
      <c r="BL25" s="28" t="s">
        <v>34</v>
      </c>
      <c r="BM25" s="28" t="s">
        <v>34</v>
      </c>
      <c r="BN25" s="32" t="s">
        <v>34</v>
      </c>
      <c r="BO25" s="27" t="s">
        <v>26</v>
      </c>
      <c r="BP25" s="27" t="s">
        <v>34</v>
      </c>
      <c r="BQ25" s="27" t="s">
        <v>34</v>
      </c>
      <c r="BR25" s="31" t="s">
        <v>34</v>
      </c>
      <c r="BS25" s="28" t="s">
        <v>34</v>
      </c>
      <c r="BT25" s="28" t="s">
        <v>34</v>
      </c>
      <c r="BU25" s="28" t="s">
        <v>34</v>
      </c>
      <c r="BV25" s="29" t="s">
        <v>54</v>
      </c>
      <c r="BW25" s="27" t="s">
        <v>34</v>
      </c>
      <c r="BX25" s="27" t="s">
        <v>26</v>
      </c>
      <c r="BY25" s="27" t="s">
        <v>34</v>
      </c>
      <c r="BZ25" s="27" t="s">
        <v>34</v>
      </c>
      <c r="CA25" s="31" t="s">
        <v>34</v>
      </c>
      <c r="CB25" s="28" t="s">
        <v>34</v>
      </c>
      <c r="CC25" s="28" t="s">
        <v>34</v>
      </c>
      <c r="CD25" s="28" t="s">
        <v>34</v>
      </c>
      <c r="CE25" s="27" t="s">
        <v>34</v>
      </c>
      <c r="CF25" s="27" t="s">
        <v>34</v>
      </c>
      <c r="CG25" s="27" t="s">
        <v>34</v>
      </c>
      <c r="CH25" s="27" t="s">
        <v>34</v>
      </c>
      <c r="CI25" s="28" t="s">
        <v>34</v>
      </c>
      <c r="CJ25" s="28" t="s">
        <v>34</v>
      </c>
      <c r="CK25" s="28" t="s">
        <v>34</v>
      </c>
      <c r="CL25" s="28" t="s">
        <v>34</v>
      </c>
      <c r="CM25" s="32" t="s">
        <v>37</v>
      </c>
      <c r="CN25" s="32" t="s">
        <v>37</v>
      </c>
      <c r="CO25" s="32" t="s">
        <v>37</v>
      </c>
      <c r="CP25" s="32" t="s">
        <v>37</v>
      </c>
      <c r="CQ25" s="28" t="s">
        <v>33</v>
      </c>
      <c r="CR25" s="28" t="s">
        <v>33</v>
      </c>
      <c r="CS25" s="28" t="s">
        <v>33</v>
      </c>
      <c r="CT25" s="28" t="s">
        <v>33</v>
      </c>
      <c r="CU25" s="32" t="s">
        <v>33</v>
      </c>
      <c r="CV25" s="27" t="s">
        <v>26</v>
      </c>
      <c r="CW25" s="27" t="s">
        <v>33</v>
      </c>
      <c r="CX25" s="27" t="s">
        <v>33</v>
      </c>
      <c r="CY25" s="28" t="s">
        <v>32</v>
      </c>
      <c r="CZ25" s="28" t="s">
        <v>32</v>
      </c>
      <c r="DA25" s="28" t="s">
        <v>32</v>
      </c>
      <c r="DB25" s="28" t="s">
        <v>32</v>
      </c>
      <c r="DC25" s="32" t="s">
        <v>32</v>
      </c>
      <c r="DD25" s="27" t="s">
        <v>26</v>
      </c>
      <c r="DE25" s="27" t="s">
        <v>32</v>
      </c>
      <c r="DF25" s="27" t="s">
        <v>32</v>
      </c>
      <c r="DG25" s="31" t="s">
        <v>32</v>
      </c>
      <c r="DH25" s="28" t="s">
        <v>26</v>
      </c>
      <c r="DI25" s="28" t="s">
        <v>32</v>
      </c>
      <c r="DJ25" s="28" t="s">
        <v>32</v>
      </c>
      <c r="DK25" s="27" t="s">
        <v>32</v>
      </c>
      <c r="DL25" s="27" t="s">
        <v>26</v>
      </c>
      <c r="DM25" s="27" t="s">
        <v>32</v>
      </c>
      <c r="DN25" s="27" t="s">
        <v>32</v>
      </c>
      <c r="DO25" s="28" t="s">
        <v>32</v>
      </c>
      <c r="DP25" s="28" t="s">
        <v>32</v>
      </c>
      <c r="DQ25" s="28" t="s">
        <v>32</v>
      </c>
      <c r="DR25" s="28" t="s">
        <v>32</v>
      </c>
      <c r="DS25" s="27" t="s">
        <v>32</v>
      </c>
      <c r="DT25" s="27" t="s">
        <v>26</v>
      </c>
      <c r="DU25" s="27" t="s">
        <v>32</v>
      </c>
      <c r="DV25" s="27" t="s">
        <v>32</v>
      </c>
      <c r="DW25" s="28" t="s">
        <v>31</v>
      </c>
      <c r="DX25" s="28" t="s">
        <v>31</v>
      </c>
      <c r="DY25" s="28" t="s">
        <v>31</v>
      </c>
      <c r="DZ25" s="28" t="s">
        <v>31</v>
      </c>
      <c r="EA25" s="27" t="s">
        <v>31</v>
      </c>
      <c r="EB25" s="27" t="s">
        <v>26</v>
      </c>
      <c r="EC25" s="27" t="s">
        <v>31</v>
      </c>
      <c r="ED25" s="27" t="s">
        <v>31</v>
      </c>
      <c r="EE25" s="28" t="s">
        <v>37</v>
      </c>
      <c r="EF25" s="28" t="s">
        <v>37</v>
      </c>
      <c r="EG25" s="28" t="s">
        <v>37</v>
      </c>
      <c r="EH25" s="28" t="s">
        <v>37</v>
      </c>
      <c r="EI25" s="28" t="s">
        <v>37</v>
      </c>
      <c r="EJ25" s="28" t="s">
        <v>37</v>
      </c>
      <c r="EK25" s="28" t="s">
        <v>37</v>
      </c>
      <c r="EL25" s="28" t="s">
        <v>37</v>
      </c>
      <c r="EM25" s="28" t="s">
        <v>37</v>
      </c>
      <c r="EN25" s="28" t="s">
        <v>37</v>
      </c>
      <c r="EO25" s="28" t="s">
        <v>37</v>
      </c>
      <c r="EP25" s="28" t="s">
        <v>37</v>
      </c>
      <c r="EQ25" s="27" t="s">
        <v>29</v>
      </c>
      <c r="ER25" s="27" t="s">
        <v>26</v>
      </c>
      <c r="ES25" s="27" t="s">
        <v>29</v>
      </c>
      <c r="ET25" s="27" t="s">
        <v>29</v>
      </c>
      <c r="EU25" s="31" t="s">
        <v>29</v>
      </c>
      <c r="EV25" s="28" t="s">
        <v>26</v>
      </c>
      <c r="EW25" s="28" t="s">
        <v>29</v>
      </c>
      <c r="EX25" s="28" t="s">
        <v>29</v>
      </c>
      <c r="EY25" s="27"/>
      <c r="EZ25" s="27" t="s">
        <v>29</v>
      </c>
      <c r="FA25" s="27" t="s">
        <v>26</v>
      </c>
      <c r="FB25" s="27" t="s">
        <v>29</v>
      </c>
      <c r="FC25" s="27" t="s">
        <v>29</v>
      </c>
      <c r="FD25" s="28" t="s">
        <v>37</v>
      </c>
      <c r="FE25" s="28" t="s">
        <v>37</v>
      </c>
      <c r="FF25" s="28" t="s">
        <v>37</v>
      </c>
      <c r="FG25" s="28" t="s">
        <v>37</v>
      </c>
      <c r="FH25" s="27" t="s">
        <v>28</v>
      </c>
      <c r="FI25" s="27" t="s">
        <v>26</v>
      </c>
      <c r="FJ25" s="27" t="s">
        <v>28</v>
      </c>
      <c r="FK25" s="27" t="s">
        <v>28</v>
      </c>
      <c r="FL25" s="28" t="s">
        <v>28</v>
      </c>
      <c r="FM25" s="28" t="s">
        <v>26</v>
      </c>
      <c r="FN25" s="28" t="s">
        <v>28</v>
      </c>
      <c r="FO25" s="28" t="s">
        <v>28</v>
      </c>
      <c r="FP25" s="27" t="s">
        <v>55</v>
      </c>
      <c r="FQ25" s="27" t="s">
        <v>55</v>
      </c>
      <c r="FR25" s="27" t="s">
        <v>55</v>
      </c>
      <c r="FS25" s="27" t="s">
        <v>55</v>
      </c>
      <c r="FT25" s="28" t="s">
        <v>55</v>
      </c>
      <c r="FU25" s="28" t="s">
        <v>26</v>
      </c>
      <c r="FV25" s="28" t="s">
        <v>55</v>
      </c>
      <c r="FW25" s="28" t="s">
        <v>55</v>
      </c>
      <c r="FX25" s="27" t="s">
        <v>55</v>
      </c>
      <c r="FY25" s="27" t="s">
        <v>26</v>
      </c>
      <c r="FZ25" s="27" t="s">
        <v>55</v>
      </c>
      <c r="GA25" s="27" t="s">
        <v>55</v>
      </c>
      <c r="GB25" s="28" t="s">
        <v>55</v>
      </c>
      <c r="GC25" s="28" t="s">
        <v>55</v>
      </c>
      <c r="GD25" s="28" t="s">
        <v>55</v>
      </c>
      <c r="GE25" s="28" t="s">
        <v>55</v>
      </c>
      <c r="GF25" s="27" t="s">
        <v>55</v>
      </c>
      <c r="GG25" s="27" t="s">
        <v>26</v>
      </c>
      <c r="GH25" s="27" t="s">
        <v>55</v>
      </c>
      <c r="GI25" s="27" t="s">
        <v>55</v>
      </c>
      <c r="GJ25" s="28" t="s">
        <v>55</v>
      </c>
      <c r="GK25" s="28" t="s">
        <v>26</v>
      </c>
      <c r="GL25" s="28" t="s">
        <v>55</v>
      </c>
      <c r="GM25" s="28" t="s">
        <v>55</v>
      </c>
      <c r="GN25" s="27" t="s">
        <v>35</v>
      </c>
      <c r="GO25" s="27" t="s">
        <v>26</v>
      </c>
      <c r="GP25" s="27" t="s">
        <v>35</v>
      </c>
      <c r="GQ25" s="27" t="s">
        <v>35</v>
      </c>
      <c r="GR25" s="28" t="s">
        <v>35</v>
      </c>
      <c r="GS25" s="28" t="s">
        <v>26</v>
      </c>
      <c r="GT25" s="28" t="s">
        <v>35</v>
      </c>
      <c r="GU25" s="28" t="s">
        <v>35</v>
      </c>
      <c r="GV25" s="27" t="s">
        <v>35</v>
      </c>
      <c r="GW25" s="27" t="s">
        <v>26</v>
      </c>
      <c r="GX25" s="27" t="s">
        <v>35</v>
      </c>
      <c r="GY25" s="27" t="s">
        <v>35</v>
      </c>
      <c r="GZ25" s="28" t="s">
        <v>37</v>
      </c>
      <c r="HA25" s="28" t="s">
        <v>37</v>
      </c>
      <c r="HB25" s="28" t="s">
        <v>37</v>
      </c>
      <c r="HC25" s="28" t="s">
        <v>37</v>
      </c>
      <c r="HD25" s="27" t="s">
        <v>22</v>
      </c>
      <c r="HE25" s="27" t="s">
        <v>26</v>
      </c>
      <c r="HF25" s="27" t="s">
        <v>22</v>
      </c>
      <c r="HG25" s="27" t="s">
        <v>22</v>
      </c>
      <c r="HH25" s="28" t="s">
        <v>22</v>
      </c>
      <c r="HI25" s="28" t="s">
        <v>22</v>
      </c>
      <c r="HJ25" s="28" t="s">
        <v>22</v>
      </c>
      <c r="HK25" s="28" t="s">
        <v>22</v>
      </c>
      <c r="HL25" s="27" t="s">
        <v>37</v>
      </c>
      <c r="HM25" s="27" t="s">
        <v>37</v>
      </c>
      <c r="HN25" s="27" t="s">
        <v>37</v>
      </c>
      <c r="HO25" s="27" t="s">
        <v>37</v>
      </c>
      <c r="HP25" s="31"/>
      <c r="HQ25" s="31"/>
      <c r="HR25" s="31"/>
      <c r="HS25" s="31"/>
      <c r="HT25" s="32"/>
      <c r="HU25" s="32"/>
      <c r="HV25" s="32"/>
      <c r="HW25" s="32"/>
      <c r="HX25" s="31"/>
      <c r="HY25" s="31"/>
      <c r="HZ25" s="31"/>
      <c r="IA25" s="31"/>
      <c r="IB25" s="32"/>
      <c r="IC25" s="32"/>
      <c r="ID25" s="32"/>
      <c r="IE25" s="32"/>
      <c r="IF25" s="31"/>
      <c r="IG25" s="31"/>
      <c r="IH25" s="31"/>
      <c r="II25" s="31"/>
      <c r="IJ25" s="32"/>
      <c r="IK25" s="32"/>
      <c r="IL25" s="32"/>
      <c r="IM25" s="32"/>
      <c r="IN25" s="31"/>
      <c r="IO25" s="31"/>
      <c r="IP25" s="31"/>
      <c r="IQ25" s="31"/>
      <c r="IR25" s="32"/>
      <c r="IS25" s="32"/>
      <c r="IT25" s="32"/>
      <c r="IU25" s="32"/>
      <c r="IV25" s="31"/>
      <c r="IW25" s="31"/>
      <c r="IX25" s="31"/>
      <c r="IY25" s="31"/>
      <c r="IZ25" s="32"/>
      <c r="JA25" s="32"/>
      <c r="JB25" s="32"/>
      <c r="JC25" s="32"/>
      <c r="JD25" s="31"/>
      <c r="JE25" s="31"/>
      <c r="JF25" s="31"/>
      <c r="JG25" s="31"/>
      <c r="JH25" s="32"/>
      <c r="JI25" s="32"/>
      <c r="JJ25" s="32"/>
      <c r="JK25" s="32"/>
      <c r="JL25" s="31"/>
      <c r="JM25" s="31"/>
      <c r="JN25" s="31"/>
      <c r="JO25" s="31"/>
      <c r="JP25" s="32"/>
      <c r="JQ25" s="32"/>
      <c r="JR25" s="32"/>
      <c r="JS25" s="32"/>
      <c r="JT25" s="31"/>
      <c r="JU25" s="31"/>
      <c r="JV25" s="31"/>
      <c r="JW25" s="31"/>
      <c r="JX25" s="32"/>
      <c r="JY25" s="32"/>
      <c r="JZ25" s="32"/>
      <c r="KA25" s="32"/>
      <c r="KB25" s="31"/>
      <c r="KC25" s="31"/>
      <c r="KD25" s="31"/>
      <c r="KE25" s="31"/>
      <c r="KF25" s="32"/>
      <c r="KG25" s="32"/>
      <c r="KH25" s="32"/>
      <c r="KI25" s="32"/>
      <c r="KJ25" s="31"/>
      <c r="KK25" s="31"/>
      <c r="KL25" s="31"/>
      <c r="KM25" s="31"/>
      <c r="KN25" s="32"/>
      <c r="KO25" s="32"/>
      <c r="KP25" s="32"/>
      <c r="KQ25" s="32"/>
      <c r="KR25" s="31"/>
      <c r="KS25" s="31"/>
      <c r="KT25" s="31"/>
      <c r="KU25" s="31"/>
      <c r="KV25" s="32"/>
      <c r="KW25" s="32"/>
      <c r="KX25" s="32"/>
      <c r="KY25" s="32"/>
      <c r="KZ25" s="31"/>
      <c r="LA25" s="31"/>
      <c r="LB25" s="31"/>
      <c r="LC25" s="31"/>
      <c r="LD25" s="32"/>
      <c r="LE25" s="32"/>
      <c r="LF25" s="32"/>
      <c r="LG25" s="32"/>
      <c r="LH25" s="31"/>
      <c r="LI25" s="31"/>
      <c r="LJ25" s="31"/>
      <c r="LK25" s="31"/>
      <c r="LL25" s="32"/>
      <c r="LM25" s="32"/>
      <c r="LN25" s="32"/>
      <c r="LO25" s="32"/>
      <c r="LP25" s="31"/>
      <c r="LQ25" s="31"/>
      <c r="LR25" s="31"/>
      <c r="LS25" s="31"/>
      <c r="LT25" s="32"/>
      <c r="LU25" s="32"/>
      <c r="LV25" s="32"/>
      <c r="LW25" s="32"/>
      <c r="LX25" s="31"/>
      <c r="LY25" s="31"/>
      <c r="LZ25" s="31"/>
      <c r="MA25" s="31"/>
      <c r="MB25" s="32"/>
      <c r="MC25" s="32"/>
      <c r="MD25" s="32"/>
      <c r="ME25" s="32"/>
      <c r="MF25" s="31"/>
      <c r="MG25" s="31"/>
      <c r="MH25" s="31"/>
      <c r="MI25" s="31"/>
      <c r="MJ25" s="32"/>
      <c r="MK25" s="32"/>
      <c r="ML25" s="32"/>
      <c r="MM25" s="32"/>
      <c r="MN25" s="31"/>
      <c r="MO25" s="31"/>
      <c r="MP25" s="31"/>
      <c r="MQ25" s="31"/>
      <c r="MR25" s="32"/>
      <c r="MS25" s="32"/>
      <c r="MT25" s="32"/>
      <c r="MU25" s="32"/>
      <c r="MV25" s="31"/>
      <c r="MW25" s="31"/>
      <c r="MX25" s="31"/>
      <c r="MY25" s="31"/>
      <c r="MZ25" s="32"/>
      <c r="NA25" s="32"/>
      <c r="NB25" s="32"/>
      <c r="NC25" s="32"/>
      <c r="ND25" s="31"/>
      <c r="NE25" s="31"/>
      <c r="NF25" s="31"/>
      <c r="NG25" s="31"/>
      <c r="NH25" s="32"/>
      <c r="NI25" s="32"/>
      <c r="NJ25" s="32"/>
      <c r="NK25" s="32"/>
      <c r="NL25" s="31"/>
      <c r="NM25" s="31"/>
      <c r="NN25" s="31"/>
      <c r="NO25" s="31"/>
      <c r="NP25" s="32"/>
      <c r="NQ25" s="32"/>
      <c r="NR25" s="32"/>
      <c r="NS25" s="32"/>
      <c r="NT25" s="31"/>
      <c r="NU25" s="31"/>
      <c r="NV25" s="31"/>
      <c r="NW25" s="31"/>
      <c r="NX25" s="32"/>
      <c r="NY25" s="32"/>
      <c r="NZ25" s="32"/>
      <c r="OA25" s="32"/>
      <c r="OB25" s="31"/>
      <c r="OC25" s="31"/>
      <c r="OD25" s="31"/>
      <c r="OE25" s="31"/>
      <c r="OF25" s="32"/>
      <c r="OG25" s="32"/>
      <c r="OH25" s="32"/>
      <c r="OI25" s="32"/>
      <c r="OJ25" s="31"/>
      <c r="OK25" s="31"/>
      <c r="OL25" s="31"/>
      <c r="OM25" s="31"/>
      <c r="ON25" s="32"/>
      <c r="OO25" s="32"/>
      <c r="OP25" s="32"/>
      <c r="OQ25" s="32"/>
      <c r="OR25" s="31"/>
      <c r="OS25" s="31"/>
      <c r="OT25" s="31"/>
      <c r="OU25" s="31"/>
      <c r="OV25" s="32"/>
      <c r="OW25" s="32"/>
      <c r="OX25" s="32"/>
      <c r="OY25" s="32"/>
      <c r="OZ25" s="31"/>
      <c r="PA25" s="31"/>
      <c r="PB25" s="31"/>
      <c r="PC25" s="31"/>
      <c r="PD25" s="32"/>
      <c r="PE25" s="32"/>
      <c r="PF25" s="32"/>
      <c r="PG25" s="32"/>
    </row>
    <row r="26" spans="1:423" ht="13.2">
      <c r="A26" s="21">
        <v>19</v>
      </c>
      <c r="B26" s="30">
        <v>362097</v>
      </c>
      <c r="C26" s="126" t="s">
        <v>157</v>
      </c>
      <c r="D26" s="23" t="s">
        <v>73</v>
      </c>
      <c r="E26" s="23" t="str">
        <f t="shared" ref="E26:Z26" si="26">IF(COUNTIF($AH26:$UG26,E$7)=0,"",COUNTIF($AH26:$UG26,E$7))</f>
        <v/>
      </c>
      <c r="F26" s="23" t="str">
        <f t="shared" si="26"/>
        <v/>
      </c>
      <c r="G26" s="23">
        <f t="shared" si="26"/>
        <v>7</v>
      </c>
      <c r="H26" s="23" t="str">
        <f t="shared" si="26"/>
        <v/>
      </c>
      <c r="I26" s="23" t="str">
        <f t="shared" si="26"/>
        <v/>
      </c>
      <c r="J26" s="23" t="str">
        <f t="shared" si="26"/>
        <v/>
      </c>
      <c r="K26" s="23">
        <f t="shared" si="26"/>
        <v>27</v>
      </c>
      <c r="L26" s="23" t="str">
        <f t="shared" si="26"/>
        <v/>
      </c>
      <c r="M26" s="23">
        <f t="shared" si="26"/>
        <v>6</v>
      </c>
      <c r="N26" s="23">
        <f t="shared" si="26"/>
        <v>11</v>
      </c>
      <c r="O26" s="23">
        <f t="shared" si="26"/>
        <v>9</v>
      </c>
      <c r="P26" s="23">
        <f t="shared" si="26"/>
        <v>7</v>
      </c>
      <c r="Q26" s="23">
        <f t="shared" si="26"/>
        <v>20</v>
      </c>
      <c r="R26" s="23">
        <f t="shared" si="26"/>
        <v>7</v>
      </c>
      <c r="S26" s="23">
        <f t="shared" si="26"/>
        <v>47</v>
      </c>
      <c r="T26" s="23">
        <f t="shared" si="26"/>
        <v>9</v>
      </c>
      <c r="U26" s="23">
        <f t="shared" si="26"/>
        <v>1</v>
      </c>
      <c r="V26" s="23">
        <f t="shared" si="26"/>
        <v>17</v>
      </c>
      <c r="W26" s="23" t="str">
        <f t="shared" si="26"/>
        <v/>
      </c>
      <c r="X26" s="23" t="str">
        <f t="shared" si="26"/>
        <v/>
      </c>
      <c r="Y26" s="23" t="str">
        <f t="shared" si="26"/>
        <v/>
      </c>
      <c r="Z26" s="23" t="str">
        <f t="shared" si="26"/>
        <v/>
      </c>
      <c r="AA26" s="23" t="str">
        <f t="shared" si="1"/>
        <v>Yes</v>
      </c>
      <c r="AB26" s="23">
        <f t="shared" si="2"/>
        <v>0</v>
      </c>
      <c r="AC26" s="23">
        <f t="shared" si="3"/>
        <v>168</v>
      </c>
      <c r="AD26" s="23">
        <f t="shared" si="4"/>
        <v>151</v>
      </c>
      <c r="AE26" s="24">
        <f t="shared" si="20"/>
        <v>43</v>
      </c>
      <c r="AF26" s="25">
        <f t="shared" si="5"/>
        <v>1.4214876033057851</v>
      </c>
      <c r="AG26" s="26">
        <f t="shared" si="6"/>
        <v>0.89880952380952384</v>
      </c>
      <c r="AH26" s="27" t="s">
        <v>34</v>
      </c>
      <c r="AI26" s="27" t="s">
        <v>34</v>
      </c>
      <c r="AJ26" s="27" t="s">
        <v>34</v>
      </c>
      <c r="AK26" s="27" t="s">
        <v>34</v>
      </c>
      <c r="AL26" s="31" t="s">
        <v>34</v>
      </c>
      <c r="AM26" s="31" t="s">
        <v>34</v>
      </c>
      <c r="AN26" s="31" t="s">
        <v>34</v>
      </c>
      <c r="AO26" s="31" t="s">
        <v>34</v>
      </c>
      <c r="AP26" s="32" t="s">
        <v>34</v>
      </c>
      <c r="AQ26" s="32" t="s">
        <v>36</v>
      </c>
      <c r="AR26" s="32" t="s">
        <v>34</v>
      </c>
      <c r="AS26" s="32" t="s">
        <v>34</v>
      </c>
      <c r="AT26" s="32" t="s">
        <v>34</v>
      </c>
      <c r="AU26" s="32" t="s">
        <v>34</v>
      </c>
      <c r="AV26" s="32" t="s">
        <v>34</v>
      </c>
      <c r="AW26" s="32" t="s">
        <v>34</v>
      </c>
      <c r="AX26" s="32" t="s">
        <v>34</v>
      </c>
      <c r="AY26" s="27" t="s">
        <v>26</v>
      </c>
      <c r="AZ26" s="27" t="s">
        <v>34</v>
      </c>
      <c r="BA26" s="27" t="s">
        <v>34</v>
      </c>
      <c r="BB26" s="28" t="s">
        <v>34</v>
      </c>
      <c r="BC26" s="28" t="s">
        <v>34</v>
      </c>
      <c r="BD26" s="28" t="s">
        <v>34</v>
      </c>
      <c r="BE26" s="28" t="s">
        <v>34</v>
      </c>
      <c r="BF26" s="32" t="s">
        <v>37</v>
      </c>
      <c r="BG26" s="32" t="s">
        <v>37</v>
      </c>
      <c r="BH26" s="32" t="s">
        <v>37</v>
      </c>
      <c r="BI26" s="32" t="s">
        <v>37</v>
      </c>
      <c r="BJ26" s="28" t="s">
        <v>34</v>
      </c>
      <c r="BK26" s="28" t="s">
        <v>34</v>
      </c>
      <c r="BL26" s="28" t="s">
        <v>34</v>
      </c>
      <c r="BM26" s="28" t="s">
        <v>34</v>
      </c>
      <c r="BN26" s="32" t="s">
        <v>34</v>
      </c>
      <c r="BO26" s="27" t="s">
        <v>26</v>
      </c>
      <c r="BP26" s="27" t="s">
        <v>34</v>
      </c>
      <c r="BQ26" s="27" t="s">
        <v>34</v>
      </c>
      <c r="BR26" s="31" t="s">
        <v>34</v>
      </c>
      <c r="BS26" s="28" t="s">
        <v>34</v>
      </c>
      <c r="BT26" s="28" t="s">
        <v>34</v>
      </c>
      <c r="BU26" s="28" t="s">
        <v>34</v>
      </c>
      <c r="BV26" s="29" t="s">
        <v>54</v>
      </c>
      <c r="BW26" s="27" t="s">
        <v>34</v>
      </c>
      <c r="BX26" s="27" t="s">
        <v>26</v>
      </c>
      <c r="BY26" s="27" t="s">
        <v>34</v>
      </c>
      <c r="BZ26" s="27" t="s">
        <v>34</v>
      </c>
      <c r="CA26" s="31" t="s">
        <v>34</v>
      </c>
      <c r="CB26" s="28" t="s">
        <v>34</v>
      </c>
      <c r="CC26" s="28" t="s">
        <v>34</v>
      </c>
      <c r="CD26" s="28" t="s">
        <v>34</v>
      </c>
      <c r="CE26" s="27" t="s">
        <v>34</v>
      </c>
      <c r="CF26" s="27" t="s">
        <v>34</v>
      </c>
      <c r="CG26" s="27" t="s">
        <v>34</v>
      </c>
      <c r="CH26" s="27" t="s">
        <v>34</v>
      </c>
      <c r="CI26" s="28" t="s">
        <v>37</v>
      </c>
      <c r="CJ26" s="28" t="s">
        <v>37</v>
      </c>
      <c r="CK26" s="28" t="s">
        <v>37</v>
      </c>
      <c r="CL26" s="28" t="s">
        <v>37</v>
      </c>
      <c r="CM26" s="32" t="s">
        <v>34</v>
      </c>
      <c r="CN26" s="27" t="s">
        <v>26</v>
      </c>
      <c r="CO26" s="27" t="s">
        <v>34</v>
      </c>
      <c r="CP26" s="27" t="s">
        <v>34</v>
      </c>
      <c r="CQ26" s="28" t="s">
        <v>33</v>
      </c>
      <c r="CR26" s="28" t="s">
        <v>33</v>
      </c>
      <c r="CS26" s="28" t="s">
        <v>33</v>
      </c>
      <c r="CT26" s="28" t="s">
        <v>33</v>
      </c>
      <c r="CU26" s="32" t="s">
        <v>33</v>
      </c>
      <c r="CV26" s="27" t="s">
        <v>26</v>
      </c>
      <c r="CW26" s="27" t="s">
        <v>33</v>
      </c>
      <c r="CX26" s="27" t="s">
        <v>33</v>
      </c>
      <c r="CY26" s="28" t="s">
        <v>32</v>
      </c>
      <c r="CZ26" s="28" t="s">
        <v>32</v>
      </c>
      <c r="DA26" s="28" t="s">
        <v>32</v>
      </c>
      <c r="DB26" s="28" t="s">
        <v>32</v>
      </c>
      <c r="DC26" s="32" t="s">
        <v>32</v>
      </c>
      <c r="DD26" s="27" t="s">
        <v>26</v>
      </c>
      <c r="DE26" s="27" t="s">
        <v>32</v>
      </c>
      <c r="DF26" s="27" t="s">
        <v>32</v>
      </c>
      <c r="DG26" s="31" t="s">
        <v>32</v>
      </c>
      <c r="DH26" s="28" t="s">
        <v>26</v>
      </c>
      <c r="DI26" s="28" t="s">
        <v>32</v>
      </c>
      <c r="DJ26" s="28" t="s">
        <v>32</v>
      </c>
      <c r="DK26" s="27" t="s">
        <v>32</v>
      </c>
      <c r="DL26" s="27" t="s">
        <v>26</v>
      </c>
      <c r="DM26" s="27" t="s">
        <v>32</v>
      </c>
      <c r="DN26" s="27" t="s">
        <v>32</v>
      </c>
      <c r="DO26" s="28" t="s">
        <v>32</v>
      </c>
      <c r="DP26" s="28" t="s">
        <v>32</v>
      </c>
      <c r="DQ26" s="28" t="s">
        <v>32</v>
      </c>
      <c r="DR26" s="28" t="s">
        <v>32</v>
      </c>
      <c r="DS26" s="27" t="s">
        <v>32</v>
      </c>
      <c r="DT26" s="27" t="s">
        <v>26</v>
      </c>
      <c r="DU26" s="27" t="s">
        <v>32</v>
      </c>
      <c r="DV26" s="27" t="s">
        <v>32</v>
      </c>
      <c r="DW26" s="28" t="s">
        <v>31</v>
      </c>
      <c r="DX26" s="28" t="s">
        <v>31</v>
      </c>
      <c r="DY26" s="28" t="s">
        <v>31</v>
      </c>
      <c r="DZ26" s="28" t="s">
        <v>31</v>
      </c>
      <c r="EA26" s="27" t="s">
        <v>31</v>
      </c>
      <c r="EB26" s="27" t="s">
        <v>26</v>
      </c>
      <c r="EC26" s="27" t="s">
        <v>31</v>
      </c>
      <c r="ED26" s="27" t="s">
        <v>31</v>
      </c>
      <c r="EE26" s="28" t="s">
        <v>30</v>
      </c>
      <c r="EF26" s="28" t="s">
        <v>26</v>
      </c>
      <c r="EG26" s="28" t="s">
        <v>30</v>
      </c>
      <c r="EH26" s="28" t="s">
        <v>30</v>
      </c>
      <c r="EI26" s="27" t="s">
        <v>30</v>
      </c>
      <c r="EJ26" s="27" t="s">
        <v>26</v>
      </c>
      <c r="EK26" s="27" t="s">
        <v>30</v>
      </c>
      <c r="EL26" s="27" t="s">
        <v>30</v>
      </c>
      <c r="EM26" s="28" t="s">
        <v>30</v>
      </c>
      <c r="EN26" s="28" t="s">
        <v>26</v>
      </c>
      <c r="EO26" s="28" t="s">
        <v>30</v>
      </c>
      <c r="EP26" s="28" t="s">
        <v>30</v>
      </c>
      <c r="EQ26" s="27" t="s">
        <v>29</v>
      </c>
      <c r="ER26" s="27" t="s">
        <v>26</v>
      </c>
      <c r="ES26" s="27" t="s">
        <v>29</v>
      </c>
      <c r="ET26" s="27" t="s">
        <v>29</v>
      </c>
      <c r="EU26" s="31" t="s">
        <v>37</v>
      </c>
      <c r="EV26" s="28" t="s">
        <v>26</v>
      </c>
      <c r="EW26" s="28" t="s">
        <v>29</v>
      </c>
      <c r="EX26" s="28" t="s">
        <v>29</v>
      </c>
      <c r="EY26" s="27"/>
      <c r="EZ26" s="27" t="s">
        <v>29</v>
      </c>
      <c r="FA26" s="27" t="s">
        <v>26</v>
      </c>
      <c r="FB26" s="27" t="s">
        <v>29</v>
      </c>
      <c r="FC26" s="27" t="s">
        <v>29</v>
      </c>
      <c r="FD26" s="28" t="s">
        <v>29</v>
      </c>
      <c r="FE26" s="28" t="s">
        <v>26</v>
      </c>
      <c r="FF26" s="28" t="s">
        <v>29</v>
      </c>
      <c r="FG26" s="28" t="s">
        <v>29</v>
      </c>
      <c r="FH26" s="27" t="s">
        <v>28</v>
      </c>
      <c r="FI26" s="27" t="s">
        <v>26</v>
      </c>
      <c r="FJ26" s="27" t="s">
        <v>28</v>
      </c>
      <c r="FK26" s="27" t="s">
        <v>28</v>
      </c>
      <c r="FL26" s="28" t="s">
        <v>28</v>
      </c>
      <c r="FM26" s="28" t="s">
        <v>26</v>
      </c>
      <c r="FN26" s="28" t="s">
        <v>28</v>
      </c>
      <c r="FO26" s="28" t="s">
        <v>28</v>
      </c>
      <c r="FP26" s="27" t="s">
        <v>55</v>
      </c>
      <c r="FQ26" s="27" t="s">
        <v>55</v>
      </c>
      <c r="FR26" s="27" t="s">
        <v>55</v>
      </c>
      <c r="FS26" s="27" t="s">
        <v>55</v>
      </c>
      <c r="FT26" s="28" t="s">
        <v>55</v>
      </c>
      <c r="FU26" s="28" t="s">
        <v>26</v>
      </c>
      <c r="FV26" s="28" t="s">
        <v>55</v>
      </c>
      <c r="FW26" s="28" t="s">
        <v>55</v>
      </c>
      <c r="FX26" s="27" t="s">
        <v>55</v>
      </c>
      <c r="FY26" s="27" t="s">
        <v>26</v>
      </c>
      <c r="FZ26" s="27" t="s">
        <v>55</v>
      </c>
      <c r="GA26" s="27" t="s">
        <v>55</v>
      </c>
      <c r="GB26" s="28" t="s">
        <v>55</v>
      </c>
      <c r="GC26" s="28" t="s">
        <v>55</v>
      </c>
      <c r="GD26" s="28" t="s">
        <v>55</v>
      </c>
      <c r="GE26" s="28" t="s">
        <v>55</v>
      </c>
      <c r="GF26" s="27" t="s">
        <v>55</v>
      </c>
      <c r="GG26" s="27" t="s">
        <v>26</v>
      </c>
      <c r="GH26" s="27" t="s">
        <v>55</v>
      </c>
      <c r="GI26" s="27" t="s">
        <v>55</v>
      </c>
      <c r="GJ26" s="28" t="s">
        <v>55</v>
      </c>
      <c r="GK26" s="28" t="s">
        <v>26</v>
      </c>
      <c r="GL26" s="28" t="s">
        <v>55</v>
      </c>
      <c r="GM26" s="28" t="s">
        <v>55</v>
      </c>
      <c r="GN26" s="27" t="s">
        <v>35</v>
      </c>
      <c r="GO26" s="27" t="s">
        <v>26</v>
      </c>
      <c r="GP26" s="27" t="s">
        <v>35</v>
      </c>
      <c r="GQ26" s="27" t="s">
        <v>35</v>
      </c>
      <c r="GR26" s="28" t="s">
        <v>35</v>
      </c>
      <c r="GS26" s="28" t="s">
        <v>26</v>
      </c>
      <c r="GT26" s="28" t="s">
        <v>35</v>
      </c>
      <c r="GU26" s="28" t="s">
        <v>35</v>
      </c>
      <c r="GV26" s="27" t="s">
        <v>35</v>
      </c>
      <c r="GW26" s="27" t="s">
        <v>26</v>
      </c>
      <c r="GX26" s="27" t="s">
        <v>35</v>
      </c>
      <c r="GY26" s="27" t="s">
        <v>35</v>
      </c>
      <c r="GZ26" s="28" t="s">
        <v>37</v>
      </c>
      <c r="HA26" s="28" t="s">
        <v>37</v>
      </c>
      <c r="HB26" s="28" t="s">
        <v>37</v>
      </c>
      <c r="HC26" s="28" t="s">
        <v>37</v>
      </c>
      <c r="HD26" s="27" t="s">
        <v>22</v>
      </c>
      <c r="HE26" s="27" t="s">
        <v>26</v>
      </c>
      <c r="HF26" s="27" t="s">
        <v>22</v>
      </c>
      <c r="HG26" s="27" t="s">
        <v>22</v>
      </c>
      <c r="HH26" s="28" t="s">
        <v>37</v>
      </c>
      <c r="HI26" s="28" t="s">
        <v>37</v>
      </c>
      <c r="HJ26" s="28" t="s">
        <v>37</v>
      </c>
      <c r="HK26" s="28" t="s">
        <v>37</v>
      </c>
      <c r="HL26" s="27" t="s">
        <v>22</v>
      </c>
      <c r="HM26" s="27" t="s">
        <v>22</v>
      </c>
      <c r="HN26" s="27" t="s">
        <v>22</v>
      </c>
      <c r="HO26" s="27" t="s">
        <v>22</v>
      </c>
      <c r="HP26" s="31"/>
      <c r="HQ26" s="31"/>
      <c r="HR26" s="31"/>
      <c r="HS26" s="31"/>
      <c r="HT26" s="32"/>
      <c r="HU26" s="32"/>
      <c r="HV26" s="32"/>
      <c r="HW26" s="32"/>
      <c r="HX26" s="31"/>
      <c r="HY26" s="31"/>
      <c r="HZ26" s="31"/>
      <c r="IA26" s="31"/>
      <c r="IB26" s="32"/>
      <c r="IC26" s="32"/>
      <c r="ID26" s="32"/>
      <c r="IE26" s="32"/>
      <c r="IF26" s="31"/>
      <c r="IG26" s="31"/>
      <c r="IH26" s="31"/>
      <c r="II26" s="31"/>
      <c r="IJ26" s="32"/>
      <c r="IK26" s="32"/>
      <c r="IL26" s="32"/>
      <c r="IM26" s="32"/>
      <c r="IN26" s="31"/>
      <c r="IO26" s="31"/>
      <c r="IP26" s="31"/>
      <c r="IQ26" s="31"/>
      <c r="IR26" s="32"/>
      <c r="IS26" s="32"/>
      <c r="IT26" s="32"/>
      <c r="IU26" s="32"/>
      <c r="IV26" s="31"/>
      <c r="IW26" s="31"/>
      <c r="IX26" s="31"/>
      <c r="IY26" s="31"/>
      <c r="IZ26" s="32"/>
      <c r="JA26" s="32"/>
      <c r="JB26" s="32"/>
      <c r="JC26" s="32"/>
      <c r="JD26" s="31"/>
      <c r="JE26" s="31"/>
      <c r="JF26" s="31"/>
      <c r="JG26" s="31"/>
      <c r="JH26" s="32"/>
      <c r="JI26" s="32"/>
      <c r="JJ26" s="32"/>
      <c r="JK26" s="32"/>
      <c r="JL26" s="31"/>
      <c r="JM26" s="31"/>
      <c r="JN26" s="31"/>
      <c r="JO26" s="31"/>
      <c r="JP26" s="32"/>
      <c r="JQ26" s="32"/>
      <c r="JR26" s="32"/>
      <c r="JS26" s="32"/>
      <c r="JT26" s="31"/>
      <c r="JU26" s="31"/>
      <c r="JV26" s="31"/>
      <c r="JW26" s="31"/>
      <c r="JX26" s="32"/>
      <c r="JY26" s="32"/>
      <c r="JZ26" s="32"/>
      <c r="KA26" s="32"/>
      <c r="KB26" s="31"/>
      <c r="KC26" s="31"/>
      <c r="KD26" s="31"/>
      <c r="KE26" s="31"/>
      <c r="KF26" s="32"/>
      <c r="KG26" s="32"/>
      <c r="KH26" s="32"/>
      <c r="KI26" s="32"/>
      <c r="KJ26" s="31"/>
      <c r="KK26" s="31"/>
      <c r="KL26" s="31"/>
      <c r="KM26" s="31"/>
      <c r="KN26" s="32"/>
      <c r="KO26" s="32"/>
      <c r="KP26" s="32"/>
      <c r="KQ26" s="32"/>
      <c r="KR26" s="31"/>
      <c r="KS26" s="31"/>
      <c r="KT26" s="31"/>
      <c r="KU26" s="31"/>
      <c r="KV26" s="32"/>
      <c r="KW26" s="32"/>
      <c r="KX26" s="32"/>
      <c r="KY26" s="32"/>
      <c r="KZ26" s="31"/>
      <c r="LA26" s="31"/>
      <c r="LB26" s="31"/>
      <c r="LC26" s="31"/>
      <c r="LD26" s="32"/>
      <c r="LE26" s="32"/>
      <c r="LF26" s="32"/>
      <c r="LG26" s="32"/>
      <c r="LH26" s="31"/>
      <c r="LI26" s="31"/>
      <c r="LJ26" s="31"/>
      <c r="LK26" s="31"/>
      <c r="LL26" s="32"/>
      <c r="LM26" s="32"/>
      <c r="LN26" s="32"/>
      <c r="LO26" s="32"/>
      <c r="LP26" s="31"/>
      <c r="LQ26" s="31"/>
      <c r="LR26" s="31"/>
      <c r="LS26" s="31"/>
      <c r="LT26" s="32"/>
      <c r="LU26" s="32"/>
      <c r="LV26" s="32"/>
      <c r="LW26" s="32"/>
      <c r="LX26" s="31"/>
      <c r="LY26" s="31"/>
      <c r="LZ26" s="31"/>
      <c r="MA26" s="31"/>
      <c r="MB26" s="32"/>
      <c r="MC26" s="32"/>
      <c r="MD26" s="32"/>
      <c r="ME26" s="32"/>
      <c r="MF26" s="31"/>
      <c r="MG26" s="31"/>
      <c r="MH26" s="31"/>
      <c r="MI26" s="31"/>
      <c r="MJ26" s="32"/>
      <c r="MK26" s="32"/>
      <c r="ML26" s="32"/>
      <c r="MM26" s="32"/>
      <c r="MN26" s="31"/>
      <c r="MO26" s="31"/>
      <c r="MP26" s="31"/>
      <c r="MQ26" s="31"/>
      <c r="MR26" s="32"/>
      <c r="MS26" s="32"/>
      <c r="MT26" s="32"/>
      <c r="MU26" s="32"/>
      <c r="MV26" s="31"/>
      <c r="MW26" s="31"/>
      <c r="MX26" s="31"/>
      <c r="MY26" s="31"/>
      <c r="MZ26" s="32"/>
      <c r="NA26" s="32"/>
      <c r="NB26" s="32"/>
      <c r="NC26" s="32"/>
      <c r="ND26" s="31"/>
      <c r="NE26" s="31"/>
      <c r="NF26" s="31"/>
      <c r="NG26" s="31"/>
      <c r="NH26" s="32"/>
      <c r="NI26" s="32"/>
      <c r="NJ26" s="32"/>
      <c r="NK26" s="32"/>
      <c r="NL26" s="31"/>
      <c r="NM26" s="31"/>
      <c r="NN26" s="31"/>
      <c r="NO26" s="31"/>
      <c r="NP26" s="32"/>
      <c r="NQ26" s="32"/>
      <c r="NR26" s="32"/>
      <c r="NS26" s="32"/>
      <c r="NT26" s="31"/>
      <c r="NU26" s="31"/>
      <c r="NV26" s="31"/>
      <c r="NW26" s="31"/>
      <c r="NX26" s="32"/>
      <c r="NY26" s="32"/>
      <c r="NZ26" s="32"/>
      <c r="OA26" s="32"/>
      <c r="OB26" s="31"/>
      <c r="OC26" s="31"/>
      <c r="OD26" s="31"/>
      <c r="OE26" s="31"/>
      <c r="OF26" s="32"/>
      <c r="OG26" s="32"/>
      <c r="OH26" s="32"/>
      <c r="OI26" s="32"/>
      <c r="OJ26" s="31"/>
      <c r="OK26" s="31"/>
      <c r="OL26" s="31"/>
      <c r="OM26" s="31"/>
      <c r="ON26" s="32"/>
      <c r="OO26" s="32"/>
      <c r="OP26" s="32"/>
      <c r="OQ26" s="32"/>
      <c r="OR26" s="31"/>
      <c r="OS26" s="31"/>
      <c r="OT26" s="31"/>
      <c r="OU26" s="31"/>
      <c r="OV26" s="32"/>
      <c r="OW26" s="32"/>
      <c r="OX26" s="32"/>
      <c r="OY26" s="32"/>
      <c r="OZ26" s="31"/>
      <c r="PA26" s="31"/>
      <c r="PB26" s="31"/>
      <c r="PC26" s="31"/>
      <c r="PD26" s="32"/>
      <c r="PE26" s="32"/>
      <c r="PF26" s="32"/>
      <c r="PG26" s="32"/>
    </row>
    <row r="27" spans="1:423" ht="13.2">
      <c r="A27" s="21">
        <v>20</v>
      </c>
      <c r="B27" s="30">
        <v>362103</v>
      </c>
      <c r="C27" s="126" t="s">
        <v>158</v>
      </c>
      <c r="D27" s="23" t="s">
        <v>74</v>
      </c>
      <c r="E27" s="23" t="str">
        <f t="shared" ref="E27:Z27" si="27">IF(COUNTIF($AH27:$UG27,E$7)=0,"",COUNTIF($AH27:$UG27,E$7))</f>
        <v/>
      </c>
      <c r="F27" s="23" t="str">
        <f t="shared" si="27"/>
        <v/>
      </c>
      <c r="G27" s="23">
        <f t="shared" si="27"/>
        <v>11</v>
      </c>
      <c r="H27" s="23" t="str">
        <f t="shared" si="27"/>
        <v/>
      </c>
      <c r="I27" s="23" t="str">
        <f t="shared" si="27"/>
        <v/>
      </c>
      <c r="J27" s="23" t="str">
        <f t="shared" si="27"/>
        <v/>
      </c>
      <c r="K27" s="23">
        <f t="shared" si="27"/>
        <v>29</v>
      </c>
      <c r="L27" s="23" t="str">
        <f t="shared" si="27"/>
        <v/>
      </c>
      <c r="M27" s="23">
        <f t="shared" si="27"/>
        <v>6</v>
      </c>
      <c r="N27" s="23">
        <f t="shared" si="27"/>
        <v>11</v>
      </c>
      <c r="O27" s="23">
        <f t="shared" si="27"/>
        <v>9</v>
      </c>
      <c r="P27" s="23">
        <f t="shared" si="27"/>
        <v>7</v>
      </c>
      <c r="Q27" s="23">
        <f t="shared" si="27"/>
        <v>20</v>
      </c>
      <c r="R27" s="23">
        <f t="shared" si="27"/>
        <v>7</v>
      </c>
      <c r="S27" s="23">
        <f t="shared" si="27"/>
        <v>50</v>
      </c>
      <c r="T27" s="23">
        <f t="shared" si="27"/>
        <v>12</v>
      </c>
      <c r="U27" s="23">
        <f t="shared" si="27"/>
        <v>1</v>
      </c>
      <c r="V27" s="23">
        <f t="shared" si="27"/>
        <v>5</v>
      </c>
      <c r="W27" s="23" t="str">
        <f t="shared" si="27"/>
        <v/>
      </c>
      <c r="X27" s="23" t="str">
        <f t="shared" si="27"/>
        <v/>
      </c>
      <c r="Y27" s="23" t="str">
        <f t="shared" si="27"/>
        <v/>
      </c>
      <c r="Z27" s="23" t="str">
        <f t="shared" si="27"/>
        <v/>
      </c>
      <c r="AA27" s="23" t="str">
        <f t="shared" si="1"/>
        <v>Yes</v>
      </c>
      <c r="AB27" s="23">
        <f t="shared" si="2"/>
        <v>0</v>
      </c>
      <c r="AC27" s="23">
        <f t="shared" si="3"/>
        <v>168</v>
      </c>
      <c r="AD27" s="23">
        <f t="shared" si="4"/>
        <v>163</v>
      </c>
      <c r="AE27" s="24">
        <f t="shared" si="20"/>
        <v>46</v>
      </c>
      <c r="AF27" s="25">
        <f t="shared" si="5"/>
        <v>1.5206611570247934</v>
      </c>
      <c r="AG27" s="26">
        <f t="shared" si="6"/>
        <v>0.97023809523809523</v>
      </c>
      <c r="AH27" s="27" t="s">
        <v>34</v>
      </c>
      <c r="AI27" s="27" t="s">
        <v>34</v>
      </c>
      <c r="AJ27" s="27" t="s">
        <v>34</v>
      </c>
      <c r="AK27" s="27" t="s">
        <v>34</v>
      </c>
      <c r="AL27" s="31" t="s">
        <v>34</v>
      </c>
      <c r="AM27" s="31" t="s">
        <v>34</v>
      </c>
      <c r="AN27" s="31" t="s">
        <v>34</v>
      </c>
      <c r="AO27" s="31" t="s">
        <v>34</v>
      </c>
      <c r="AP27" s="32" t="s">
        <v>34</v>
      </c>
      <c r="AQ27" s="32" t="s">
        <v>36</v>
      </c>
      <c r="AR27" s="32" t="s">
        <v>34</v>
      </c>
      <c r="AS27" s="32" t="s">
        <v>34</v>
      </c>
      <c r="AT27" s="32" t="s">
        <v>34</v>
      </c>
      <c r="AU27" s="32" t="s">
        <v>34</v>
      </c>
      <c r="AV27" s="32" t="s">
        <v>34</v>
      </c>
      <c r="AW27" s="32" t="s">
        <v>34</v>
      </c>
      <c r="AX27" s="32" t="s">
        <v>34</v>
      </c>
      <c r="AY27" s="27" t="s">
        <v>26</v>
      </c>
      <c r="AZ27" s="27" t="s">
        <v>34</v>
      </c>
      <c r="BA27" s="27" t="s">
        <v>34</v>
      </c>
      <c r="BB27" s="28" t="s">
        <v>34</v>
      </c>
      <c r="BC27" s="28" t="s">
        <v>34</v>
      </c>
      <c r="BD27" s="28" t="s">
        <v>34</v>
      </c>
      <c r="BE27" s="28" t="s">
        <v>34</v>
      </c>
      <c r="BF27" s="32" t="s">
        <v>34</v>
      </c>
      <c r="BG27" s="27" t="s">
        <v>26</v>
      </c>
      <c r="BH27" s="27" t="s">
        <v>34</v>
      </c>
      <c r="BI27" s="27" t="s">
        <v>34</v>
      </c>
      <c r="BJ27" s="28" t="s">
        <v>34</v>
      </c>
      <c r="BK27" s="28" t="s">
        <v>34</v>
      </c>
      <c r="BL27" s="28" t="s">
        <v>34</v>
      </c>
      <c r="BM27" s="28" t="s">
        <v>34</v>
      </c>
      <c r="BN27" s="32" t="s">
        <v>34</v>
      </c>
      <c r="BO27" s="27" t="s">
        <v>26</v>
      </c>
      <c r="BP27" s="27" t="s">
        <v>34</v>
      </c>
      <c r="BQ27" s="27" t="s">
        <v>34</v>
      </c>
      <c r="BR27" s="31" t="s">
        <v>34</v>
      </c>
      <c r="BS27" s="28" t="s">
        <v>34</v>
      </c>
      <c r="BT27" s="28" t="s">
        <v>34</v>
      </c>
      <c r="BU27" s="28" t="s">
        <v>34</v>
      </c>
      <c r="BV27" s="29" t="s">
        <v>54</v>
      </c>
      <c r="BW27" s="27" t="s">
        <v>34</v>
      </c>
      <c r="BX27" s="27" t="s">
        <v>26</v>
      </c>
      <c r="BY27" s="27" t="s">
        <v>34</v>
      </c>
      <c r="BZ27" s="27" t="s">
        <v>34</v>
      </c>
      <c r="CA27" s="31" t="s">
        <v>34</v>
      </c>
      <c r="CB27" s="28" t="s">
        <v>34</v>
      </c>
      <c r="CC27" s="28" t="s">
        <v>34</v>
      </c>
      <c r="CD27" s="28" t="s">
        <v>34</v>
      </c>
      <c r="CE27" s="27" t="s">
        <v>34</v>
      </c>
      <c r="CF27" s="27" t="s">
        <v>34</v>
      </c>
      <c r="CG27" s="27" t="s">
        <v>34</v>
      </c>
      <c r="CH27" s="27" t="s">
        <v>34</v>
      </c>
      <c r="CI27" s="28" t="s">
        <v>37</v>
      </c>
      <c r="CJ27" s="28" t="s">
        <v>37</v>
      </c>
      <c r="CK27" s="28" t="s">
        <v>37</v>
      </c>
      <c r="CL27" s="28" t="s">
        <v>37</v>
      </c>
      <c r="CM27" s="32" t="s">
        <v>34</v>
      </c>
      <c r="CN27" s="27" t="s">
        <v>26</v>
      </c>
      <c r="CO27" s="27" t="s">
        <v>34</v>
      </c>
      <c r="CP27" s="27" t="s">
        <v>34</v>
      </c>
      <c r="CQ27" s="28" t="s">
        <v>33</v>
      </c>
      <c r="CR27" s="28" t="s">
        <v>33</v>
      </c>
      <c r="CS27" s="28" t="s">
        <v>33</v>
      </c>
      <c r="CT27" s="28" t="s">
        <v>33</v>
      </c>
      <c r="CU27" s="32" t="s">
        <v>33</v>
      </c>
      <c r="CV27" s="27" t="s">
        <v>26</v>
      </c>
      <c r="CW27" s="27" t="s">
        <v>33</v>
      </c>
      <c r="CX27" s="27" t="s">
        <v>33</v>
      </c>
      <c r="CY27" s="28" t="s">
        <v>32</v>
      </c>
      <c r="CZ27" s="28" t="s">
        <v>32</v>
      </c>
      <c r="DA27" s="28" t="s">
        <v>32</v>
      </c>
      <c r="DB27" s="28" t="s">
        <v>32</v>
      </c>
      <c r="DC27" s="32" t="s">
        <v>32</v>
      </c>
      <c r="DD27" s="27" t="s">
        <v>26</v>
      </c>
      <c r="DE27" s="27" t="s">
        <v>32</v>
      </c>
      <c r="DF27" s="27" t="s">
        <v>32</v>
      </c>
      <c r="DG27" s="31" t="s">
        <v>32</v>
      </c>
      <c r="DH27" s="28" t="s">
        <v>26</v>
      </c>
      <c r="DI27" s="28" t="s">
        <v>32</v>
      </c>
      <c r="DJ27" s="28" t="s">
        <v>32</v>
      </c>
      <c r="DK27" s="27" t="s">
        <v>32</v>
      </c>
      <c r="DL27" s="27" t="s">
        <v>26</v>
      </c>
      <c r="DM27" s="27" t="s">
        <v>32</v>
      </c>
      <c r="DN27" s="27" t="s">
        <v>32</v>
      </c>
      <c r="DO27" s="28" t="s">
        <v>32</v>
      </c>
      <c r="DP27" s="28" t="s">
        <v>32</v>
      </c>
      <c r="DQ27" s="28" t="s">
        <v>32</v>
      </c>
      <c r="DR27" s="28" t="s">
        <v>32</v>
      </c>
      <c r="DS27" s="27" t="s">
        <v>32</v>
      </c>
      <c r="DT27" s="27" t="s">
        <v>26</v>
      </c>
      <c r="DU27" s="27" t="s">
        <v>32</v>
      </c>
      <c r="DV27" s="27" t="s">
        <v>32</v>
      </c>
      <c r="DW27" s="28" t="s">
        <v>31</v>
      </c>
      <c r="DX27" s="28" t="s">
        <v>31</v>
      </c>
      <c r="DY27" s="28" t="s">
        <v>31</v>
      </c>
      <c r="DZ27" s="28" t="s">
        <v>31</v>
      </c>
      <c r="EA27" s="27" t="s">
        <v>31</v>
      </c>
      <c r="EB27" s="27" t="s">
        <v>26</v>
      </c>
      <c r="EC27" s="27" t="s">
        <v>31</v>
      </c>
      <c r="ED27" s="27" t="s">
        <v>31</v>
      </c>
      <c r="EE27" s="28" t="s">
        <v>30</v>
      </c>
      <c r="EF27" s="28" t="s">
        <v>26</v>
      </c>
      <c r="EG27" s="28" t="s">
        <v>30</v>
      </c>
      <c r="EH27" s="28" t="s">
        <v>30</v>
      </c>
      <c r="EI27" s="27" t="s">
        <v>30</v>
      </c>
      <c r="EJ27" s="27" t="s">
        <v>26</v>
      </c>
      <c r="EK27" s="27" t="s">
        <v>30</v>
      </c>
      <c r="EL27" s="27" t="s">
        <v>30</v>
      </c>
      <c r="EM27" s="28" t="s">
        <v>30</v>
      </c>
      <c r="EN27" s="28" t="s">
        <v>26</v>
      </c>
      <c r="EO27" s="28" t="s">
        <v>30</v>
      </c>
      <c r="EP27" s="28" t="s">
        <v>30</v>
      </c>
      <c r="EQ27" s="27" t="s">
        <v>29</v>
      </c>
      <c r="ER27" s="27" t="s">
        <v>26</v>
      </c>
      <c r="ES27" s="27" t="s">
        <v>29</v>
      </c>
      <c r="ET27" s="27" t="s">
        <v>29</v>
      </c>
      <c r="EU27" s="31" t="s">
        <v>37</v>
      </c>
      <c r="EV27" s="28" t="s">
        <v>26</v>
      </c>
      <c r="EW27" s="28" t="s">
        <v>29</v>
      </c>
      <c r="EX27" s="28" t="s">
        <v>29</v>
      </c>
      <c r="EY27" s="27"/>
      <c r="EZ27" s="27" t="s">
        <v>29</v>
      </c>
      <c r="FA27" s="27" t="s">
        <v>26</v>
      </c>
      <c r="FB27" s="27" t="s">
        <v>29</v>
      </c>
      <c r="FC27" s="27" t="s">
        <v>29</v>
      </c>
      <c r="FD27" s="28" t="s">
        <v>29</v>
      </c>
      <c r="FE27" s="28" t="s">
        <v>26</v>
      </c>
      <c r="FF27" s="28" t="s">
        <v>29</v>
      </c>
      <c r="FG27" s="28" t="s">
        <v>29</v>
      </c>
      <c r="FH27" s="27" t="s">
        <v>28</v>
      </c>
      <c r="FI27" s="27" t="s">
        <v>26</v>
      </c>
      <c r="FJ27" s="27" t="s">
        <v>28</v>
      </c>
      <c r="FK27" s="27" t="s">
        <v>28</v>
      </c>
      <c r="FL27" s="28" t="s">
        <v>28</v>
      </c>
      <c r="FM27" s="28" t="s">
        <v>26</v>
      </c>
      <c r="FN27" s="28" t="s">
        <v>28</v>
      </c>
      <c r="FO27" s="28" t="s">
        <v>28</v>
      </c>
      <c r="FP27" s="27" t="s">
        <v>55</v>
      </c>
      <c r="FQ27" s="27" t="s">
        <v>55</v>
      </c>
      <c r="FR27" s="27" t="s">
        <v>55</v>
      </c>
      <c r="FS27" s="27" t="s">
        <v>55</v>
      </c>
      <c r="FT27" s="28" t="s">
        <v>55</v>
      </c>
      <c r="FU27" s="28" t="s">
        <v>26</v>
      </c>
      <c r="FV27" s="28" t="s">
        <v>55</v>
      </c>
      <c r="FW27" s="28" t="s">
        <v>55</v>
      </c>
      <c r="FX27" s="27" t="s">
        <v>55</v>
      </c>
      <c r="FY27" s="27" t="s">
        <v>26</v>
      </c>
      <c r="FZ27" s="27" t="s">
        <v>55</v>
      </c>
      <c r="GA27" s="27" t="s">
        <v>55</v>
      </c>
      <c r="GB27" s="28" t="s">
        <v>55</v>
      </c>
      <c r="GC27" s="28" t="s">
        <v>55</v>
      </c>
      <c r="GD27" s="28" t="s">
        <v>55</v>
      </c>
      <c r="GE27" s="28" t="s">
        <v>55</v>
      </c>
      <c r="GF27" s="27" t="s">
        <v>55</v>
      </c>
      <c r="GG27" s="27" t="s">
        <v>26</v>
      </c>
      <c r="GH27" s="27" t="s">
        <v>55</v>
      </c>
      <c r="GI27" s="27" t="s">
        <v>55</v>
      </c>
      <c r="GJ27" s="28" t="s">
        <v>55</v>
      </c>
      <c r="GK27" s="28" t="s">
        <v>26</v>
      </c>
      <c r="GL27" s="28" t="s">
        <v>55</v>
      </c>
      <c r="GM27" s="28" t="s">
        <v>55</v>
      </c>
      <c r="GN27" s="27" t="s">
        <v>35</v>
      </c>
      <c r="GO27" s="27" t="s">
        <v>26</v>
      </c>
      <c r="GP27" s="27" t="s">
        <v>35</v>
      </c>
      <c r="GQ27" s="27" t="s">
        <v>35</v>
      </c>
      <c r="GR27" s="28" t="s">
        <v>35</v>
      </c>
      <c r="GS27" s="28" t="s">
        <v>26</v>
      </c>
      <c r="GT27" s="28" t="s">
        <v>35</v>
      </c>
      <c r="GU27" s="28" t="s">
        <v>35</v>
      </c>
      <c r="GV27" s="27" t="s">
        <v>35</v>
      </c>
      <c r="GW27" s="27" t="s">
        <v>26</v>
      </c>
      <c r="GX27" s="27" t="s">
        <v>35</v>
      </c>
      <c r="GY27" s="27" t="s">
        <v>35</v>
      </c>
      <c r="GZ27" s="28" t="s">
        <v>35</v>
      </c>
      <c r="HA27" s="28" t="s">
        <v>26</v>
      </c>
      <c r="HB27" s="28" t="s">
        <v>35</v>
      </c>
      <c r="HC27" s="28" t="s">
        <v>35</v>
      </c>
      <c r="HD27" s="27" t="s">
        <v>22</v>
      </c>
      <c r="HE27" s="27" t="s">
        <v>26</v>
      </c>
      <c r="HF27" s="27" t="s">
        <v>22</v>
      </c>
      <c r="HG27" s="27" t="s">
        <v>22</v>
      </c>
      <c r="HH27" s="28" t="s">
        <v>22</v>
      </c>
      <c r="HI27" s="28" t="s">
        <v>22</v>
      </c>
      <c r="HJ27" s="28" t="s">
        <v>22</v>
      </c>
      <c r="HK27" s="28" t="s">
        <v>22</v>
      </c>
      <c r="HL27" s="27" t="s">
        <v>22</v>
      </c>
      <c r="HM27" s="27" t="s">
        <v>22</v>
      </c>
      <c r="HN27" s="27" t="s">
        <v>22</v>
      </c>
      <c r="HO27" s="27" t="s">
        <v>22</v>
      </c>
      <c r="HP27" s="31"/>
      <c r="HQ27" s="31"/>
      <c r="HR27" s="31"/>
      <c r="HS27" s="31"/>
      <c r="HT27" s="32"/>
      <c r="HU27" s="32"/>
      <c r="HV27" s="32"/>
      <c r="HW27" s="32"/>
      <c r="HX27" s="31"/>
      <c r="HY27" s="31"/>
      <c r="HZ27" s="31"/>
      <c r="IA27" s="31"/>
      <c r="IB27" s="32"/>
      <c r="IC27" s="32"/>
      <c r="ID27" s="32"/>
      <c r="IE27" s="32"/>
      <c r="IF27" s="31"/>
      <c r="IG27" s="31"/>
      <c r="IH27" s="31"/>
      <c r="II27" s="31"/>
      <c r="IJ27" s="32"/>
      <c r="IK27" s="32"/>
      <c r="IL27" s="32"/>
      <c r="IM27" s="32"/>
      <c r="IN27" s="31"/>
      <c r="IO27" s="31"/>
      <c r="IP27" s="31"/>
      <c r="IQ27" s="31"/>
      <c r="IR27" s="32"/>
      <c r="IS27" s="32"/>
      <c r="IT27" s="32"/>
      <c r="IU27" s="32"/>
      <c r="IV27" s="31"/>
      <c r="IW27" s="31"/>
      <c r="IX27" s="31"/>
      <c r="IY27" s="31"/>
      <c r="IZ27" s="32"/>
      <c r="JA27" s="32"/>
      <c r="JB27" s="32"/>
      <c r="JC27" s="32"/>
      <c r="JD27" s="31"/>
      <c r="JE27" s="31"/>
      <c r="JF27" s="31"/>
      <c r="JG27" s="31"/>
      <c r="JH27" s="32"/>
      <c r="JI27" s="32"/>
      <c r="JJ27" s="32"/>
      <c r="JK27" s="32"/>
      <c r="JL27" s="31"/>
      <c r="JM27" s="31"/>
      <c r="JN27" s="31"/>
      <c r="JO27" s="31"/>
      <c r="JP27" s="32"/>
      <c r="JQ27" s="32"/>
      <c r="JR27" s="32"/>
      <c r="JS27" s="32"/>
      <c r="JT27" s="31"/>
      <c r="JU27" s="31"/>
      <c r="JV27" s="31"/>
      <c r="JW27" s="31"/>
      <c r="JX27" s="32"/>
      <c r="JY27" s="32"/>
      <c r="JZ27" s="32"/>
      <c r="KA27" s="32"/>
      <c r="KB27" s="31"/>
      <c r="KC27" s="31"/>
      <c r="KD27" s="31"/>
      <c r="KE27" s="31"/>
      <c r="KF27" s="32"/>
      <c r="KG27" s="32"/>
      <c r="KH27" s="32"/>
      <c r="KI27" s="32"/>
      <c r="KJ27" s="31"/>
      <c r="KK27" s="31"/>
      <c r="KL27" s="31"/>
      <c r="KM27" s="31"/>
      <c r="KN27" s="32"/>
      <c r="KO27" s="32"/>
      <c r="KP27" s="32"/>
      <c r="KQ27" s="32"/>
      <c r="KR27" s="31"/>
      <c r="KS27" s="31"/>
      <c r="KT27" s="31"/>
      <c r="KU27" s="31"/>
      <c r="KV27" s="32"/>
      <c r="KW27" s="32"/>
      <c r="KX27" s="32"/>
      <c r="KY27" s="32"/>
      <c r="KZ27" s="31"/>
      <c r="LA27" s="31"/>
      <c r="LB27" s="31"/>
      <c r="LC27" s="31"/>
      <c r="LD27" s="32"/>
      <c r="LE27" s="32"/>
      <c r="LF27" s="32"/>
      <c r="LG27" s="32"/>
      <c r="LH27" s="31"/>
      <c r="LI27" s="31"/>
      <c r="LJ27" s="31"/>
      <c r="LK27" s="31"/>
      <c r="LL27" s="32"/>
      <c r="LM27" s="32"/>
      <c r="LN27" s="32"/>
      <c r="LO27" s="32"/>
      <c r="LP27" s="31"/>
      <c r="LQ27" s="31"/>
      <c r="LR27" s="31"/>
      <c r="LS27" s="31"/>
      <c r="LT27" s="32"/>
      <c r="LU27" s="32"/>
      <c r="LV27" s="32"/>
      <c r="LW27" s="32"/>
      <c r="LX27" s="31"/>
      <c r="LY27" s="31"/>
      <c r="LZ27" s="31"/>
      <c r="MA27" s="31"/>
      <c r="MB27" s="32"/>
      <c r="MC27" s="32"/>
      <c r="MD27" s="32"/>
      <c r="ME27" s="32"/>
      <c r="MF27" s="31"/>
      <c r="MG27" s="31"/>
      <c r="MH27" s="31"/>
      <c r="MI27" s="31"/>
      <c r="MJ27" s="32"/>
      <c r="MK27" s="32"/>
      <c r="ML27" s="32"/>
      <c r="MM27" s="32"/>
      <c r="MN27" s="31"/>
      <c r="MO27" s="31"/>
      <c r="MP27" s="31"/>
      <c r="MQ27" s="31"/>
      <c r="MR27" s="32"/>
      <c r="MS27" s="32"/>
      <c r="MT27" s="32"/>
      <c r="MU27" s="32"/>
      <c r="MV27" s="31"/>
      <c r="MW27" s="31"/>
      <c r="MX27" s="31"/>
      <c r="MY27" s="31"/>
      <c r="MZ27" s="32"/>
      <c r="NA27" s="32"/>
      <c r="NB27" s="32"/>
      <c r="NC27" s="32"/>
      <c r="ND27" s="31"/>
      <c r="NE27" s="31"/>
      <c r="NF27" s="31"/>
      <c r="NG27" s="31"/>
      <c r="NH27" s="32"/>
      <c r="NI27" s="32"/>
      <c r="NJ27" s="32"/>
      <c r="NK27" s="32"/>
      <c r="NL27" s="31"/>
      <c r="NM27" s="31"/>
      <c r="NN27" s="31"/>
      <c r="NO27" s="31"/>
      <c r="NP27" s="32"/>
      <c r="NQ27" s="32"/>
      <c r="NR27" s="32"/>
      <c r="NS27" s="32"/>
      <c r="NT27" s="31"/>
      <c r="NU27" s="31"/>
      <c r="NV27" s="31"/>
      <c r="NW27" s="31"/>
      <c r="NX27" s="32"/>
      <c r="NY27" s="32"/>
      <c r="NZ27" s="32"/>
      <c r="OA27" s="32"/>
      <c r="OB27" s="31"/>
      <c r="OC27" s="31"/>
      <c r="OD27" s="31"/>
      <c r="OE27" s="31"/>
      <c r="OF27" s="32"/>
      <c r="OG27" s="32"/>
      <c r="OH27" s="32"/>
      <c r="OI27" s="32"/>
      <c r="OJ27" s="31"/>
      <c r="OK27" s="31"/>
      <c r="OL27" s="31"/>
      <c r="OM27" s="31"/>
      <c r="ON27" s="32"/>
      <c r="OO27" s="32"/>
      <c r="OP27" s="32"/>
      <c r="OQ27" s="32"/>
      <c r="OR27" s="31"/>
      <c r="OS27" s="31"/>
      <c r="OT27" s="31"/>
      <c r="OU27" s="31"/>
      <c r="OV27" s="32"/>
      <c r="OW27" s="32"/>
      <c r="OX27" s="32"/>
      <c r="OY27" s="32"/>
      <c r="OZ27" s="31"/>
      <c r="PA27" s="31"/>
      <c r="PB27" s="31"/>
      <c r="PC27" s="31"/>
      <c r="PD27" s="32"/>
      <c r="PE27" s="32"/>
      <c r="PF27" s="32"/>
      <c r="PG27" s="32"/>
    </row>
    <row r="28" spans="1:423" ht="13.2">
      <c r="A28" s="21">
        <v>21</v>
      </c>
      <c r="B28" s="30">
        <v>362104</v>
      </c>
      <c r="C28" s="126" t="s">
        <v>159</v>
      </c>
      <c r="D28" s="23" t="s">
        <v>75</v>
      </c>
      <c r="E28" s="23" t="str">
        <f t="shared" ref="E28:Z28" si="28">IF(COUNTIF($AH28:$UG28,E$7)=0,"",COUNTIF($AH28:$UG28,E$7))</f>
        <v/>
      </c>
      <c r="F28" s="23" t="str">
        <f t="shared" si="28"/>
        <v/>
      </c>
      <c r="G28" s="23">
        <f t="shared" si="28"/>
        <v>7</v>
      </c>
      <c r="H28" s="23" t="str">
        <f t="shared" si="28"/>
        <v/>
      </c>
      <c r="I28" s="23" t="str">
        <f t="shared" si="28"/>
        <v/>
      </c>
      <c r="J28" s="23" t="str">
        <f t="shared" si="28"/>
        <v/>
      </c>
      <c r="K28" s="23">
        <f t="shared" si="28"/>
        <v>25</v>
      </c>
      <c r="L28" s="23" t="str">
        <f t="shared" si="28"/>
        <v/>
      </c>
      <c r="M28" s="23">
        <f t="shared" si="28"/>
        <v>3</v>
      </c>
      <c r="N28" s="23">
        <f t="shared" si="28"/>
        <v>11</v>
      </c>
      <c r="O28" s="23">
        <f t="shared" si="28"/>
        <v>9</v>
      </c>
      <c r="P28" s="23">
        <f t="shared" si="28"/>
        <v>7</v>
      </c>
      <c r="Q28" s="23">
        <f t="shared" si="28"/>
        <v>17</v>
      </c>
      <c r="R28" s="23">
        <f t="shared" si="28"/>
        <v>7</v>
      </c>
      <c r="S28" s="23">
        <f t="shared" si="28"/>
        <v>50</v>
      </c>
      <c r="T28" s="23">
        <f t="shared" si="28"/>
        <v>12</v>
      </c>
      <c r="U28" s="23">
        <f t="shared" si="28"/>
        <v>1</v>
      </c>
      <c r="V28" s="23">
        <f t="shared" si="28"/>
        <v>29</v>
      </c>
      <c r="W28" s="23" t="str">
        <f t="shared" si="28"/>
        <v/>
      </c>
      <c r="X28" s="23" t="str">
        <f t="shared" si="28"/>
        <v/>
      </c>
      <c r="Y28" s="23" t="str">
        <f t="shared" si="28"/>
        <v/>
      </c>
      <c r="Z28" s="23" t="str">
        <f t="shared" si="28"/>
        <v/>
      </c>
      <c r="AA28" s="23" t="str">
        <f t="shared" si="1"/>
        <v>Yes</v>
      </c>
      <c r="AB28" s="23">
        <f t="shared" si="2"/>
        <v>0</v>
      </c>
      <c r="AC28" s="23">
        <f t="shared" si="3"/>
        <v>178</v>
      </c>
      <c r="AD28" s="23">
        <f t="shared" si="4"/>
        <v>149</v>
      </c>
      <c r="AE28" s="24">
        <f t="shared" si="20"/>
        <v>40</v>
      </c>
      <c r="AF28" s="25">
        <f t="shared" si="5"/>
        <v>1.3223140495867769</v>
      </c>
      <c r="AG28" s="26">
        <f t="shared" si="6"/>
        <v>0.8370786516853933</v>
      </c>
      <c r="AH28" s="27" t="s">
        <v>34</v>
      </c>
      <c r="AI28" s="27" t="s">
        <v>34</v>
      </c>
      <c r="AJ28" s="27" t="s">
        <v>34</v>
      </c>
      <c r="AK28" s="27" t="s">
        <v>34</v>
      </c>
      <c r="AL28" s="31" t="s">
        <v>34</v>
      </c>
      <c r="AM28" s="31" t="s">
        <v>34</v>
      </c>
      <c r="AN28" s="31" t="s">
        <v>34</v>
      </c>
      <c r="AO28" s="31" t="s">
        <v>34</v>
      </c>
      <c r="AP28" s="32" t="s">
        <v>34</v>
      </c>
      <c r="AQ28" s="32" t="s">
        <v>36</v>
      </c>
      <c r="AR28" s="32" t="s">
        <v>34</v>
      </c>
      <c r="AS28" s="32" t="s">
        <v>34</v>
      </c>
      <c r="AT28" s="32" t="s">
        <v>34</v>
      </c>
      <c r="AU28" s="32" t="s">
        <v>34</v>
      </c>
      <c r="AV28" s="32" t="s">
        <v>34</v>
      </c>
      <c r="AW28" s="32" t="s">
        <v>34</v>
      </c>
      <c r="AX28" s="32" t="s">
        <v>34</v>
      </c>
      <c r="AY28" s="27" t="s">
        <v>26</v>
      </c>
      <c r="AZ28" s="27" t="s">
        <v>34</v>
      </c>
      <c r="BA28" s="27" t="s">
        <v>34</v>
      </c>
      <c r="BB28" s="28" t="s">
        <v>34</v>
      </c>
      <c r="BC28" s="28" t="s">
        <v>34</v>
      </c>
      <c r="BD28" s="28" t="s">
        <v>34</v>
      </c>
      <c r="BE28" s="28" t="s">
        <v>34</v>
      </c>
      <c r="BF28" s="32" t="s">
        <v>34</v>
      </c>
      <c r="BG28" s="27" t="s">
        <v>26</v>
      </c>
      <c r="BH28" s="27" t="s">
        <v>34</v>
      </c>
      <c r="BI28" s="27" t="s">
        <v>34</v>
      </c>
      <c r="BJ28" s="31" t="s">
        <v>37</v>
      </c>
      <c r="BK28" s="31" t="s">
        <v>37</v>
      </c>
      <c r="BL28" s="31" t="s">
        <v>37</v>
      </c>
      <c r="BM28" s="31" t="s">
        <v>37</v>
      </c>
      <c r="BN28" s="32" t="s">
        <v>34</v>
      </c>
      <c r="BO28" s="27" t="s">
        <v>26</v>
      </c>
      <c r="BP28" s="27" t="s">
        <v>34</v>
      </c>
      <c r="BQ28" s="27" t="s">
        <v>34</v>
      </c>
      <c r="BR28" s="31" t="s">
        <v>34</v>
      </c>
      <c r="BS28" s="28" t="s">
        <v>34</v>
      </c>
      <c r="BT28" s="28" t="s">
        <v>34</v>
      </c>
      <c r="BU28" s="28" t="s">
        <v>34</v>
      </c>
      <c r="BV28" s="29" t="s">
        <v>54</v>
      </c>
      <c r="BW28" s="27" t="s">
        <v>34</v>
      </c>
      <c r="BX28" s="27" t="s">
        <v>26</v>
      </c>
      <c r="BY28" s="27" t="s">
        <v>34</v>
      </c>
      <c r="BZ28" s="27" t="s">
        <v>34</v>
      </c>
      <c r="CA28" s="31" t="s">
        <v>34</v>
      </c>
      <c r="CB28" s="28" t="s">
        <v>34</v>
      </c>
      <c r="CC28" s="28" t="s">
        <v>34</v>
      </c>
      <c r="CD28" s="28" t="s">
        <v>34</v>
      </c>
      <c r="CE28" s="27" t="s">
        <v>34</v>
      </c>
      <c r="CF28" s="27" t="s">
        <v>34</v>
      </c>
      <c r="CG28" s="27" t="s">
        <v>34</v>
      </c>
      <c r="CH28" s="27" t="s">
        <v>34</v>
      </c>
      <c r="CI28" s="28" t="s">
        <v>34</v>
      </c>
      <c r="CJ28" s="28" t="s">
        <v>34</v>
      </c>
      <c r="CK28" s="28" t="s">
        <v>34</v>
      </c>
      <c r="CL28" s="28" t="s">
        <v>34</v>
      </c>
      <c r="CM28" s="32" t="s">
        <v>34</v>
      </c>
      <c r="CN28" s="27" t="s">
        <v>26</v>
      </c>
      <c r="CO28" s="27" t="s">
        <v>34</v>
      </c>
      <c r="CP28" s="27" t="s">
        <v>34</v>
      </c>
      <c r="CQ28" s="28" t="s">
        <v>33</v>
      </c>
      <c r="CR28" s="28" t="s">
        <v>33</v>
      </c>
      <c r="CS28" s="28" t="s">
        <v>33</v>
      </c>
      <c r="CT28" s="28" t="s">
        <v>33</v>
      </c>
      <c r="CU28" s="32" t="s">
        <v>33</v>
      </c>
      <c r="CV28" s="27" t="s">
        <v>26</v>
      </c>
      <c r="CW28" s="27" t="s">
        <v>33</v>
      </c>
      <c r="CX28" s="27" t="s">
        <v>33</v>
      </c>
      <c r="CY28" s="28" t="s">
        <v>32</v>
      </c>
      <c r="CZ28" s="28" t="s">
        <v>32</v>
      </c>
      <c r="DA28" s="28" t="s">
        <v>32</v>
      </c>
      <c r="DB28" s="28" t="s">
        <v>32</v>
      </c>
      <c r="DC28" s="32" t="s">
        <v>37</v>
      </c>
      <c r="DD28" s="32" t="s">
        <v>37</v>
      </c>
      <c r="DE28" s="32" t="s">
        <v>37</v>
      </c>
      <c r="DF28" s="32" t="s">
        <v>37</v>
      </c>
      <c r="DG28" s="31" t="s">
        <v>32</v>
      </c>
      <c r="DH28" s="28" t="s">
        <v>26</v>
      </c>
      <c r="DI28" s="28" t="s">
        <v>32</v>
      </c>
      <c r="DJ28" s="28" t="s">
        <v>32</v>
      </c>
      <c r="DK28" s="27" t="s">
        <v>32</v>
      </c>
      <c r="DL28" s="27" t="s">
        <v>26</v>
      </c>
      <c r="DM28" s="27" t="s">
        <v>32</v>
      </c>
      <c r="DN28" s="27" t="s">
        <v>32</v>
      </c>
      <c r="DO28" s="28" t="s">
        <v>32</v>
      </c>
      <c r="DP28" s="28" t="s">
        <v>32</v>
      </c>
      <c r="DQ28" s="28" t="s">
        <v>32</v>
      </c>
      <c r="DR28" s="28" t="s">
        <v>32</v>
      </c>
      <c r="DS28" s="27" t="s">
        <v>32</v>
      </c>
      <c r="DT28" s="27" t="s">
        <v>26</v>
      </c>
      <c r="DU28" s="27" t="s">
        <v>32</v>
      </c>
      <c r="DV28" s="27" t="s">
        <v>32</v>
      </c>
      <c r="DW28" s="28" t="s">
        <v>31</v>
      </c>
      <c r="DX28" s="28" t="s">
        <v>31</v>
      </c>
      <c r="DY28" s="28" t="s">
        <v>31</v>
      </c>
      <c r="DZ28" s="28" t="s">
        <v>31</v>
      </c>
      <c r="EA28" s="27" t="s">
        <v>31</v>
      </c>
      <c r="EB28" s="27" t="s">
        <v>26</v>
      </c>
      <c r="EC28" s="27" t="s">
        <v>31</v>
      </c>
      <c r="ED28" s="27" t="s">
        <v>31</v>
      </c>
      <c r="EE28" s="28" t="s">
        <v>30</v>
      </c>
      <c r="EF28" s="28" t="s">
        <v>26</v>
      </c>
      <c r="EG28" s="28" t="s">
        <v>30</v>
      </c>
      <c r="EH28" s="28" t="s">
        <v>30</v>
      </c>
      <c r="EI28" s="27" t="s">
        <v>30</v>
      </c>
      <c r="EJ28" s="27" t="s">
        <v>26</v>
      </c>
      <c r="EK28" s="27" t="s">
        <v>30</v>
      </c>
      <c r="EL28" s="27" t="s">
        <v>30</v>
      </c>
      <c r="EM28" s="28" t="s">
        <v>30</v>
      </c>
      <c r="EN28" s="28" t="s">
        <v>26</v>
      </c>
      <c r="EO28" s="28" t="s">
        <v>30</v>
      </c>
      <c r="EP28" s="28" t="s">
        <v>30</v>
      </c>
      <c r="EQ28" s="27" t="s">
        <v>29</v>
      </c>
      <c r="ER28" s="27" t="s">
        <v>26</v>
      </c>
      <c r="ES28" s="27" t="s">
        <v>29</v>
      </c>
      <c r="ET28" s="27" t="s">
        <v>29</v>
      </c>
      <c r="EU28" s="31" t="s">
        <v>37</v>
      </c>
      <c r="EV28" s="28" t="s">
        <v>26</v>
      </c>
      <c r="EW28" s="31" t="s">
        <v>29</v>
      </c>
      <c r="EX28" s="31" t="s">
        <v>29</v>
      </c>
      <c r="EY28" s="27"/>
      <c r="EZ28" s="27" t="s">
        <v>29</v>
      </c>
      <c r="FA28" s="27" t="s">
        <v>26</v>
      </c>
      <c r="FB28" s="27" t="s">
        <v>29</v>
      </c>
      <c r="FC28" s="27" t="s">
        <v>29</v>
      </c>
      <c r="FD28" s="28" t="s">
        <v>29</v>
      </c>
      <c r="FE28" s="28" t="s">
        <v>26</v>
      </c>
      <c r="FF28" s="28" t="s">
        <v>29</v>
      </c>
      <c r="FG28" s="28" t="s">
        <v>29</v>
      </c>
      <c r="FH28" s="27" t="s">
        <v>37</v>
      </c>
      <c r="FI28" s="27" t="s">
        <v>37</v>
      </c>
      <c r="FJ28" s="27" t="s">
        <v>37</v>
      </c>
      <c r="FK28" s="27" t="s">
        <v>37</v>
      </c>
      <c r="FL28" s="28" t="s">
        <v>28</v>
      </c>
      <c r="FM28" s="28" t="s">
        <v>26</v>
      </c>
      <c r="FN28" s="28" t="s">
        <v>28</v>
      </c>
      <c r="FO28" s="28" t="s">
        <v>28</v>
      </c>
      <c r="FP28" s="27" t="s">
        <v>37</v>
      </c>
      <c r="FQ28" s="27" t="s">
        <v>37</v>
      </c>
      <c r="FR28" s="27" t="s">
        <v>37</v>
      </c>
      <c r="FS28" s="27" t="s">
        <v>37</v>
      </c>
      <c r="FT28" s="28" t="s">
        <v>55</v>
      </c>
      <c r="FU28" s="28" t="s">
        <v>26</v>
      </c>
      <c r="FV28" s="28" t="s">
        <v>55</v>
      </c>
      <c r="FW28" s="28" t="s">
        <v>55</v>
      </c>
      <c r="FX28" s="27" t="s">
        <v>37</v>
      </c>
      <c r="FY28" s="27" t="s">
        <v>37</v>
      </c>
      <c r="FZ28" s="27" t="s">
        <v>37</v>
      </c>
      <c r="GA28" s="27" t="s">
        <v>37</v>
      </c>
      <c r="GB28" s="28" t="s">
        <v>55</v>
      </c>
      <c r="GC28" s="28" t="s">
        <v>55</v>
      </c>
      <c r="GD28" s="28" t="s">
        <v>55</v>
      </c>
      <c r="GE28" s="28" t="s">
        <v>55</v>
      </c>
      <c r="GF28" s="27" t="s">
        <v>37</v>
      </c>
      <c r="GG28" s="27" t="s">
        <v>37</v>
      </c>
      <c r="GH28" s="27" t="s">
        <v>37</v>
      </c>
      <c r="GI28" s="27" t="s">
        <v>37</v>
      </c>
      <c r="GJ28" s="28" t="s">
        <v>55</v>
      </c>
      <c r="GK28" s="28" t="s">
        <v>26</v>
      </c>
      <c r="GL28" s="28" t="s">
        <v>55</v>
      </c>
      <c r="GM28" s="28" t="s">
        <v>55</v>
      </c>
      <c r="GN28" s="27" t="s">
        <v>35</v>
      </c>
      <c r="GO28" s="27" t="s">
        <v>26</v>
      </c>
      <c r="GP28" s="27" t="s">
        <v>35</v>
      </c>
      <c r="GQ28" s="27" t="s">
        <v>35</v>
      </c>
      <c r="GR28" s="28" t="s">
        <v>35</v>
      </c>
      <c r="GS28" s="28" t="s">
        <v>26</v>
      </c>
      <c r="GT28" s="28" t="s">
        <v>35</v>
      </c>
      <c r="GU28" s="28" t="s">
        <v>35</v>
      </c>
      <c r="GV28" s="27" t="s">
        <v>35</v>
      </c>
      <c r="GW28" s="27" t="s">
        <v>26</v>
      </c>
      <c r="GX28" s="27" t="s">
        <v>35</v>
      </c>
      <c r="GY28" s="27" t="s">
        <v>35</v>
      </c>
      <c r="GZ28" s="28" t="s">
        <v>35</v>
      </c>
      <c r="HA28" s="28" t="s">
        <v>26</v>
      </c>
      <c r="HB28" s="28" t="s">
        <v>35</v>
      </c>
      <c r="HC28" s="28" t="s">
        <v>35</v>
      </c>
      <c r="HD28" s="27" t="s">
        <v>22</v>
      </c>
      <c r="HE28" s="27" t="s">
        <v>26</v>
      </c>
      <c r="HF28" s="27" t="s">
        <v>22</v>
      </c>
      <c r="HG28" s="27" t="s">
        <v>22</v>
      </c>
      <c r="HH28" s="28" t="s">
        <v>37</v>
      </c>
      <c r="HI28" s="28" t="s">
        <v>37</v>
      </c>
      <c r="HJ28" s="28" t="s">
        <v>37</v>
      </c>
      <c r="HK28" s="28" t="s">
        <v>37</v>
      </c>
      <c r="HL28" s="27" t="s">
        <v>22</v>
      </c>
      <c r="HM28" s="27" t="s">
        <v>22</v>
      </c>
      <c r="HN28" s="27" t="s">
        <v>22</v>
      </c>
      <c r="HO28" s="27" t="s">
        <v>22</v>
      </c>
      <c r="HP28" s="31"/>
      <c r="HQ28" s="31"/>
      <c r="HR28" s="31"/>
      <c r="HS28" s="31"/>
      <c r="HT28" s="32"/>
      <c r="HU28" s="32"/>
      <c r="HV28" s="32"/>
      <c r="HW28" s="32"/>
      <c r="HX28" s="31"/>
      <c r="HY28" s="31"/>
      <c r="HZ28" s="31"/>
      <c r="IA28" s="31"/>
      <c r="IB28" s="32"/>
      <c r="IC28" s="32"/>
      <c r="ID28" s="32"/>
      <c r="IE28" s="32"/>
      <c r="IF28" s="31"/>
      <c r="IG28" s="31"/>
      <c r="IH28" s="31"/>
      <c r="II28" s="31"/>
      <c r="IJ28" s="32"/>
      <c r="IK28" s="32"/>
      <c r="IL28" s="32"/>
      <c r="IM28" s="32"/>
      <c r="IN28" s="31"/>
      <c r="IO28" s="31"/>
      <c r="IP28" s="31"/>
      <c r="IQ28" s="31"/>
      <c r="IR28" s="32"/>
      <c r="IS28" s="32"/>
      <c r="IT28" s="32"/>
      <c r="IU28" s="32"/>
      <c r="IV28" s="31"/>
      <c r="IW28" s="31"/>
      <c r="IX28" s="31"/>
      <c r="IY28" s="31"/>
      <c r="IZ28" s="32"/>
      <c r="JA28" s="32"/>
      <c r="JB28" s="32"/>
      <c r="JC28" s="32"/>
      <c r="JD28" s="31"/>
      <c r="JE28" s="31"/>
      <c r="JF28" s="31"/>
      <c r="JG28" s="31"/>
      <c r="JH28" s="32"/>
      <c r="JI28" s="32"/>
      <c r="JJ28" s="32"/>
      <c r="JK28" s="32"/>
      <c r="JL28" s="31"/>
      <c r="JM28" s="31"/>
      <c r="JN28" s="31"/>
      <c r="JO28" s="31"/>
      <c r="JP28" s="32"/>
      <c r="JQ28" s="32"/>
      <c r="JR28" s="32"/>
      <c r="JS28" s="32"/>
      <c r="JT28" s="31"/>
      <c r="JU28" s="31"/>
      <c r="JV28" s="31"/>
      <c r="JW28" s="31"/>
      <c r="JX28" s="32"/>
      <c r="JY28" s="32"/>
      <c r="JZ28" s="32"/>
      <c r="KA28" s="32"/>
      <c r="KB28" s="31"/>
      <c r="KC28" s="31"/>
      <c r="KD28" s="31"/>
      <c r="KE28" s="31"/>
      <c r="KF28" s="32"/>
      <c r="KG28" s="32"/>
      <c r="KH28" s="32"/>
      <c r="KI28" s="32"/>
      <c r="KJ28" s="31"/>
      <c r="KK28" s="31"/>
      <c r="KL28" s="31"/>
      <c r="KM28" s="31"/>
      <c r="KN28" s="32"/>
      <c r="KO28" s="32"/>
      <c r="KP28" s="32"/>
      <c r="KQ28" s="32"/>
      <c r="KR28" s="31"/>
      <c r="KS28" s="31"/>
      <c r="KT28" s="31"/>
      <c r="KU28" s="31"/>
      <c r="KV28" s="32"/>
      <c r="KW28" s="32"/>
      <c r="KX28" s="32"/>
      <c r="KY28" s="32"/>
      <c r="KZ28" s="31"/>
      <c r="LA28" s="31"/>
      <c r="LB28" s="31"/>
      <c r="LC28" s="31"/>
      <c r="LD28" s="32"/>
      <c r="LE28" s="32"/>
      <c r="LF28" s="32"/>
      <c r="LG28" s="32"/>
      <c r="LH28" s="31"/>
      <c r="LI28" s="31"/>
      <c r="LJ28" s="31"/>
      <c r="LK28" s="31"/>
      <c r="LL28" s="32"/>
      <c r="LM28" s="32"/>
      <c r="LN28" s="32"/>
      <c r="LO28" s="32"/>
      <c r="LP28" s="31"/>
      <c r="LQ28" s="31"/>
      <c r="LR28" s="31"/>
      <c r="LS28" s="31"/>
      <c r="LT28" s="32"/>
      <c r="LU28" s="32"/>
      <c r="LV28" s="32"/>
      <c r="LW28" s="32"/>
      <c r="LX28" s="31"/>
      <c r="LY28" s="31"/>
      <c r="LZ28" s="31"/>
      <c r="MA28" s="31"/>
      <c r="MB28" s="32"/>
      <c r="MC28" s="32"/>
      <c r="MD28" s="32"/>
      <c r="ME28" s="32"/>
      <c r="MF28" s="31"/>
      <c r="MG28" s="31"/>
      <c r="MH28" s="31"/>
      <c r="MI28" s="31"/>
      <c r="MJ28" s="32"/>
      <c r="MK28" s="32"/>
      <c r="ML28" s="32"/>
      <c r="MM28" s="32"/>
      <c r="MN28" s="31"/>
      <c r="MO28" s="31"/>
      <c r="MP28" s="31"/>
      <c r="MQ28" s="31"/>
      <c r="MR28" s="32"/>
      <c r="MS28" s="32"/>
      <c r="MT28" s="32"/>
      <c r="MU28" s="32"/>
      <c r="MV28" s="31"/>
      <c r="MW28" s="31"/>
      <c r="MX28" s="31"/>
      <c r="MY28" s="31"/>
      <c r="MZ28" s="32"/>
      <c r="NA28" s="32"/>
      <c r="NB28" s="32"/>
      <c r="NC28" s="32"/>
      <c r="ND28" s="31"/>
      <c r="NE28" s="31"/>
      <c r="NF28" s="31"/>
      <c r="NG28" s="31"/>
      <c r="NH28" s="32"/>
      <c r="NI28" s="32"/>
      <c r="NJ28" s="32"/>
      <c r="NK28" s="32"/>
      <c r="NL28" s="31"/>
      <c r="NM28" s="31"/>
      <c r="NN28" s="31"/>
      <c r="NO28" s="31"/>
      <c r="NP28" s="32"/>
      <c r="NQ28" s="32"/>
      <c r="NR28" s="32"/>
      <c r="NS28" s="32"/>
      <c r="NT28" s="31"/>
      <c r="NU28" s="31"/>
      <c r="NV28" s="31"/>
      <c r="NW28" s="31"/>
      <c r="NX28" s="32"/>
      <c r="NY28" s="32"/>
      <c r="NZ28" s="32"/>
      <c r="OA28" s="32"/>
      <c r="OB28" s="31"/>
      <c r="OC28" s="31"/>
      <c r="OD28" s="31"/>
      <c r="OE28" s="31"/>
      <c r="OF28" s="32"/>
      <c r="OG28" s="32"/>
      <c r="OH28" s="32"/>
      <c r="OI28" s="32"/>
      <c r="OJ28" s="31"/>
      <c r="OK28" s="31"/>
      <c r="OL28" s="31"/>
      <c r="OM28" s="31"/>
      <c r="ON28" s="32"/>
      <c r="OO28" s="32"/>
      <c r="OP28" s="32"/>
      <c r="OQ28" s="32"/>
      <c r="OR28" s="31"/>
      <c r="OS28" s="31"/>
      <c r="OT28" s="31"/>
      <c r="OU28" s="31"/>
      <c r="OV28" s="32"/>
      <c r="OW28" s="32"/>
      <c r="OX28" s="32"/>
      <c r="OY28" s="32"/>
      <c r="OZ28" s="31"/>
      <c r="PA28" s="31"/>
      <c r="PB28" s="31"/>
      <c r="PC28" s="31"/>
      <c r="PD28" s="32"/>
      <c r="PE28" s="32"/>
      <c r="PF28" s="32"/>
      <c r="PG28" s="32"/>
    </row>
    <row r="29" spans="1:423" ht="13.2">
      <c r="A29" s="21">
        <v>22</v>
      </c>
      <c r="B29" s="30">
        <v>362107</v>
      </c>
      <c r="C29" s="126" t="s">
        <v>160</v>
      </c>
      <c r="D29" s="23" t="s">
        <v>76</v>
      </c>
      <c r="E29" s="23" t="str">
        <f t="shared" ref="E29:Z29" si="29">IF(COUNTIF($AH29:$UG29,E$7)=0,"",COUNTIF($AH29:$UG29,E$7))</f>
        <v/>
      </c>
      <c r="F29" s="23" t="str">
        <f t="shared" si="29"/>
        <v/>
      </c>
      <c r="G29" s="23">
        <f t="shared" si="29"/>
        <v>11</v>
      </c>
      <c r="H29" s="23" t="str">
        <f t="shared" si="29"/>
        <v/>
      </c>
      <c r="I29" s="23" t="str">
        <f t="shared" si="29"/>
        <v/>
      </c>
      <c r="J29" s="23" t="str">
        <f t="shared" si="29"/>
        <v/>
      </c>
      <c r="K29" s="23">
        <f t="shared" si="29"/>
        <v>20</v>
      </c>
      <c r="L29" s="23" t="str">
        <f t="shared" si="29"/>
        <v/>
      </c>
      <c r="M29" s="23">
        <f t="shared" si="29"/>
        <v>3</v>
      </c>
      <c r="N29" s="23">
        <f t="shared" si="29"/>
        <v>6</v>
      </c>
      <c r="O29" s="23">
        <f t="shared" si="29"/>
        <v>9</v>
      </c>
      <c r="P29" s="23">
        <f t="shared" si="29"/>
        <v>7</v>
      </c>
      <c r="Q29" s="23">
        <f t="shared" si="29"/>
        <v>11</v>
      </c>
      <c r="R29" s="23">
        <f t="shared" si="29"/>
        <v>4</v>
      </c>
      <c r="S29" s="23">
        <f t="shared" si="29"/>
        <v>51</v>
      </c>
      <c r="T29" s="23">
        <f t="shared" si="29"/>
        <v>12</v>
      </c>
      <c r="U29" s="23">
        <f t="shared" si="29"/>
        <v>1</v>
      </c>
      <c r="V29" s="23">
        <f t="shared" si="29"/>
        <v>36</v>
      </c>
      <c r="W29" s="23" t="str">
        <f t="shared" si="29"/>
        <v/>
      </c>
      <c r="X29" s="23" t="str">
        <f t="shared" si="29"/>
        <v/>
      </c>
      <c r="Y29" s="23" t="str">
        <f t="shared" si="29"/>
        <v/>
      </c>
      <c r="Z29" s="23" t="str">
        <f t="shared" si="29"/>
        <v/>
      </c>
      <c r="AA29" s="23" t="str">
        <f t="shared" si="1"/>
        <v>Yes</v>
      </c>
      <c r="AB29" s="23">
        <f t="shared" si="2"/>
        <v>0</v>
      </c>
      <c r="AC29" s="23">
        <f t="shared" si="3"/>
        <v>171</v>
      </c>
      <c r="AD29" s="23">
        <f t="shared" si="4"/>
        <v>135</v>
      </c>
      <c r="AE29" s="24">
        <f t="shared" si="20"/>
        <v>38</v>
      </c>
      <c r="AF29" s="25">
        <f t="shared" si="5"/>
        <v>1.2561983471074381</v>
      </c>
      <c r="AG29" s="26">
        <f t="shared" si="6"/>
        <v>0.78947368421052633</v>
      </c>
      <c r="AH29" s="27" t="s">
        <v>34</v>
      </c>
      <c r="AI29" s="27" t="s">
        <v>34</v>
      </c>
      <c r="AJ29" s="27" t="s">
        <v>34</v>
      </c>
      <c r="AK29" s="27" t="s">
        <v>34</v>
      </c>
      <c r="AL29" s="31" t="s">
        <v>34</v>
      </c>
      <c r="AM29" s="31" t="s">
        <v>34</v>
      </c>
      <c r="AN29" s="31" t="s">
        <v>34</v>
      </c>
      <c r="AO29" s="31" t="s">
        <v>34</v>
      </c>
      <c r="AP29" s="32" t="s">
        <v>34</v>
      </c>
      <c r="AQ29" s="32" t="s">
        <v>36</v>
      </c>
      <c r="AR29" s="32" t="s">
        <v>34</v>
      </c>
      <c r="AS29" s="32" t="s">
        <v>34</v>
      </c>
      <c r="AT29" s="32" t="s">
        <v>34</v>
      </c>
      <c r="AU29" s="32" t="s">
        <v>34</v>
      </c>
      <c r="AV29" s="32" t="s">
        <v>34</v>
      </c>
      <c r="AW29" s="32" t="s">
        <v>34</v>
      </c>
      <c r="AX29" s="32" t="s">
        <v>34</v>
      </c>
      <c r="AY29" s="27" t="s">
        <v>26</v>
      </c>
      <c r="AZ29" s="27" t="s">
        <v>34</v>
      </c>
      <c r="BA29" s="27" t="s">
        <v>34</v>
      </c>
      <c r="BB29" s="28" t="s">
        <v>34</v>
      </c>
      <c r="BC29" s="28" t="s">
        <v>34</v>
      </c>
      <c r="BD29" s="28" t="s">
        <v>34</v>
      </c>
      <c r="BE29" s="28" t="s">
        <v>34</v>
      </c>
      <c r="BF29" s="32" t="s">
        <v>34</v>
      </c>
      <c r="BG29" s="27" t="s">
        <v>26</v>
      </c>
      <c r="BH29" s="27" t="s">
        <v>34</v>
      </c>
      <c r="BI29" s="27" t="s">
        <v>34</v>
      </c>
      <c r="BJ29" s="31" t="s">
        <v>34</v>
      </c>
      <c r="BK29" s="31" t="s">
        <v>34</v>
      </c>
      <c r="BL29" s="28" t="s">
        <v>34</v>
      </c>
      <c r="BM29" s="28" t="s">
        <v>34</v>
      </c>
      <c r="BN29" s="32" t="s">
        <v>37</v>
      </c>
      <c r="BO29" s="32" t="s">
        <v>37</v>
      </c>
      <c r="BP29" s="32" t="s">
        <v>37</v>
      </c>
      <c r="BQ29" s="32" t="s">
        <v>37</v>
      </c>
      <c r="BR29" s="31" t="s">
        <v>34</v>
      </c>
      <c r="BS29" s="28" t="s">
        <v>34</v>
      </c>
      <c r="BT29" s="28" t="s">
        <v>34</v>
      </c>
      <c r="BU29" s="28" t="s">
        <v>34</v>
      </c>
      <c r="BV29" s="29" t="s">
        <v>54</v>
      </c>
      <c r="BW29" s="27" t="s">
        <v>34</v>
      </c>
      <c r="BX29" s="27" t="s">
        <v>26</v>
      </c>
      <c r="BY29" s="27" t="s">
        <v>34</v>
      </c>
      <c r="BZ29" s="27" t="s">
        <v>34</v>
      </c>
      <c r="CA29" s="31" t="s">
        <v>34</v>
      </c>
      <c r="CB29" s="28" t="s">
        <v>34</v>
      </c>
      <c r="CC29" s="28" t="s">
        <v>34</v>
      </c>
      <c r="CD29" s="28" t="s">
        <v>34</v>
      </c>
      <c r="CE29" s="27" t="s">
        <v>34</v>
      </c>
      <c r="CF29" s="27" t="s">
        <v>34</v>
      </c>
      <c r="CG29" s="27" t="s">
        <v>34</v>
      </c>
      <c r="CH29" s="27" t="s">
        <v>34</v>
      </c>
      <c r="CI29" s="28" t="s">
        <v>34</v>
      </c>
      <c r="CJ29" s="28" t="s">
        <v>34</v>
      </c>
      <c r="CK29" s="28" t="s">
        <v>34</v>
      </c>
      <c r="CL29" s="28" t="s">
        <v>34</v>
      </c>
      <c r="CM29" s="32" t="s">
        <v>34</v>
      </c>
      <c r="CN29" s="27" t="s">
        <v>26</v>
      </c>
      <c r="CO29" s="27" t="s">
        <v>34</v>
      </c>
      <c r="CP29" s="27" t="s">
        <v>34</v>
      </c>
      <c r="CQ29" s="28" t="s">
        <v>33</v>
      </c>
      <c r="CR29" s="28" t="s">
        <v>33</v>
      </c>
      <c r="CS29" s="28" t="s">
        <v>33</v>
      </c>
      <c r="CT29" s="28" t="s">
        <v>33</v>
      </c>
      <c r="CU29" s="32" t="s">
        <v>37</v>
      </c>
      <c r="CV29" s="32" t="s">
        <v>37</v>
      </c>
      <c r="CW29" s="32" t="s">
        <v>37</v>
      </c>
      <c r="CX29" s="32" t="s">
        <v>37</v>
      </c>
      <c r="CY29" s="28" t="s">
        <v>32</v>
      </c>
      <c r="CZ29" s="28" t="s">
        <v>32</v>
      </c>
      <c r="DA29" s="28" t="s">
        <v>32</v>
      </c>
      <c r="DB29" s="28" t="s">
        <v>32</v>
      </c>
      <c r="DC29" s="32" t="s">
        <v>37</v>
      </c>
      <c r="DD29" s="32" t="s">
        <v>37</v>
      </c>
      <c r="DE29" s="32" t="s">
        <v>37</v>
      </c>
      <c r="DF29" s="32" t="s">
        <v>37</v>
      </c>
      <c r="DG29" s="31" t="s">
        <v>32</v>
      </c>
      <c r="DH29" s="28" t="s">
        <v>26</v>
      </c>
      <c r="DI29" s="28" t="s">
        <v>32</v>
      </c>
      <c r="DJ29" s="28" t="s">
        <v>32</v>
      </c>
      <c r="DK29" s="27" t="s">
        <v>37</v>
      </c>
      <c r="DL29" s="27" t="s">
        <v>37</v>
      </c>
      <c r="DM29" s="27" t="s">
        <v>37</v>
      </c>
      <c r="DN29" s="27" t="s">
        <v>37</v>
      </c>
      <c r="DO29" s="28" t="s">
        <v>32</v>
      </c>
      <c r="DP29" s="28" t="s">
        <v>32</v>
      </c>
      <c r="DQ29" s="28" t="s">
        <v>32</v>
      </c>
      <c r="DR29" s="28" t="s">
        <v>32</v>
      </c>
      <c r="DS29" s="27" t="s">
        <v>37</v>
      </c>
      <c r="DT29" s="27" t="s">
        <v>37</v>
      </c>
      <c r="DU29" s="27" t="s">
        <v>37</v>
      </c>
      <c r="DV29" s="27" t="s">
        <v>37</v>
      </c>
      <c r="DW29" s="28" t="s">
        <v>31</v>
      </c>
      <c r="DX29" s="28" t="s">
        <v>31</v>
      </c>
      <c r="DY29" s="28" t="s">
        <v>31</v>
      </c>
      <c r="DZ29" s="28" t="s">
        <v>31</v>
      </c>
      <c r="EA29" s="27" t="s">
        <v>31</v>
      </c>
      <c r="EB29" s="27" t="s">
        <v>26</v>
      </c>
      <c r="EC29" s="27" t="s">
        <v>31</v>
      </c>
      <c r="ED29" s="27" t="s">
        <v>31</v>
      </c>
      <c r="EE29" s="28" t="s">
        <v>30</v>
      </c>
      <c r="EF29" s="28" t="s">
        <v>26</v>
      </c>
      <c r="EG29" s="28" t="s">
        <v>30</v>
      </c>
      <c r="EH29" s="28" t="s">
        <v>30</v>
      </c>
      <c r="EI29" s="27" t="s">
        <v>30</v>
      </c>
      <c r="EJ29" s="27" t="s">
        <v>26</v>
      </c>
      <c r="EK29" s="27" t="s">
        <v>30</v>
      </c>
      <c r="EL29" s="27" t="s">
        <v>30</v>
      </c>
      <c r="EM29" s="28" t="s">
        <v>30</v>
      </c>
      <c r="EN29" s="28" t="s">
        <v>26</v>
      </c>
      <c r="EO29" s="28" t="s">
        <v>30</v>
      </c>
      <c r="EP29" s="28" t="s">
        <v>30</v>
      </c>
      <c r="EQ29" s="27" t="s">
        <v>29</v>
      </c>
      <c r="ER29" s="27" t="s">
        <v>26</v>
      </c>
      <c r="ES29" s="27" t="s">
        <v>29</v>
      </c>
      <c r="ET29" s="27" t="s">
        <v>29</v>
      </c>
      <c r="EU29" s="31" t="s">
        <v>37</v>
      </c>
      <c r="EV29" s="31" t="s">
        <v>37</v>
      </c>
      <c r="EW29" s="31" t="s">
        <v>37</v>
      </c>
      <c r="EX29" s="31" t="s">
        <v>37</v>
      </c>
      <c r="EY29" s="27"/>
      <c r="EZ29" s="27" t="s">
        <v>37</v>
      </c>
      <c r="FA29" s="27" t="s">
        <v>37</v>
      </c>
      <c r="FB29" s="27" t="s">
        <v>37</v>
      </c>
      <c r="FC29" s="27" t="s">
        <v>37</v>
      </c>
      <c r="FD29" s="28" t="s">
        <v>29</v>
      </c>
      <c r="FE29" s="28" t="s">
        <v>26</v>
      </c>
      <c r="FF29" s="28" t="s">
        <v>29</v>
      </c>
      <c r="FG29" s="28" t="s">
        <v>29</v>
      </c>
      <c r="FH29" s="27" t="s">
        <v>37</v>
      </c>
      <c r="FI29" s="27" t="s">
        <v>37</v>
      </c>
      <c r="FJ29" s="27" t="s">
        <v>37</v>
      </c>
      <c r="FK29" s="27" t="s">
        <v>37</v>
      </c>
      <c r="FL29" s="28" t="s">
        <v>28</v>
      </c>
      <c r="FM29" s="28" t="s">
        <v>26</v>
      </c>
      <c r="FN29" s="28" t="s">
        <v>28</v>
      </c>
      <c r="FO29" s="28" t="s">
        <v>28</v>
      </c>
      <c r="FP29" s="27" t="s">
        <v>55</v>
      </c>
      <c r="FQ29" s="27" t="s">
        <v>55</v>
      </c>
      <c r="FR29" s="27" t="s">
        <v>55</v>
      </c>
      <c r="FS29" s="27" t="s">
        <v>55</v>
      </c>
      <c r="FT29" s="28" t="s">
        <v>55</v>
      </c>
      <c r="FU29" s="28" t="s">
        <v>26</v>
      </c>
      <c r="FV29" s="28" t="s">
        <v>55</v>
      </c>
      <c r="FW29" s="28" t="s">
        <v>55</v>
      </c>
      <c r="FX29" s="27" t="s">
        <v>37</v>
      </c>
      <c r="FY29" s="27" t="s">
        <v>37</v>
      </c>
      <c r="FZ29" s="27" t="s">
        <v>37</v>
      </c>
      <c r="GA29" s="27" t="s">
        <v>37</v>
      </c>
      <c r="GB29" s="28" t="s">
        <v>55</v>
      </c>
      <c r="GC29" s="28" t="s">
        <v>55</v>
      </c>
      <c r="GD29" s="28" t="s">
        <v>55</v>
      </c>
      <c r="GE29" s="28" t="s">
        <v>55</v>
      </c>
      <c r="GF29" s="27" t="s">
        <v>55</v>
      </c>
      <c r="GG29" s="27" t="s">
        <v>26</v>
      </c>
      <c r="GH29" s="27" t="s">
        <v>55</v>
      </c>
      <c r="GI29" s="27" t="s">
        <v>55</v>
      </c>
      <c r="GJ29" s="28" t="s">
        <v>55</v>
      </c>
      <c r="GK29" s="28" t="s">
        <v>26</v>
      </c>
      <c r="GL29" s="28" t="s">
        <v>55</v>
      </c>
      <c r="GM29" s="28" t="s">
        <v>55</v>
      </c>
      <c r="GN29" s="27" t="s">
        <v>35</v>
      </c>
      <c r="GO29" s="27" t="s">
        <v>26</v>
      </c>
      <c r="GP29" s="27" t="s">
        <v>35</v>
      </c>
      <c r="GQ29" s="27" t="s">
        <v>35</v>
      </c>
      <c r="GR29" s="28" t="s">
        <v>35</v>
      </c>
      <c r="GS29" s="28" t="s">
        <v>26</v>
      </c>
      <c r="GT29" s="28" t="s">
        <v>35</v>
      </c>
      <c r="GU29" s="28" t="s">
        <v>35</v>
      </c>
      <c r="GV29" s="27" t="s">
        <v>35</v>
      </c>
      <c r="GW29" s="27" t="s">
        <v>26</v>
      </c>
      <c r="GX29" s="27" t="s">
        <v>35</v>
      </c>
      <c r="GY29" s="27" t="s">
        <v>35</v>
      </c>
      <c r="GZ29" s="28" t="s">
        <v>35</v>
      </c>
      <c r="HA29" s="28" t="s">
        <v>26</v>
      </c>
      <c r="HB29" s="28" t="s">
        <v>35</v>
      </c>
      <c r="HC29" s="28" t="s">
        <v>35</v>
      </c>
      <c r="HD29" s="27" t="s">
        <v>22</v>
      </c>
      <c r="HE29" s="27" t="s">
        <v>26</v>
      </c>
      <c r="HF29" s="27" t="s">
        <v>22</v>
      </c>
      <c r="HG29" s="27" t="s">
        <v>22</v>
      </c>
      <c r="HH29" s="28" t="s">
        <v>22</v>
      </c>
      <c r="HI29" s="28" t="s">
        <v>22</v>
      </c>
      <c r="HJ29" s="28" t="s">
        <v>22</v>
      </c>
      <c r="HK29" s="28" t="s">
        <v>22</v>
      </c>
      <c r="HL29" s="27" t="s">
        <v>22</v>
      </c>
      <c r="HM29" s="27" t="s">
        <v>22</v>
      </c>
      <c r="HN29" s="27" t="s">
        <v>22</v>
      </c>
      <c r="HO29" s="27" t="s">
        <v>22</v>
      </c>
      <c r="HP29" s="31"/>
      <c r="HQ29" s="31"/>
      <c r="HR29" s="31"/>
      <c r="HS29" s="31"/>
      <c r="HT29" s="32"/>
      <c r="HU29" s="32"/>
      <c r="HV29" s="32"/>
      <c r="HW29" s="32"/>
      <c r="HX29" s="31"/>
      <c r="HY29" s="31"/>
      <c r="HZ29" s="31"/>
      <c r="IA29" s="31"/>
      <c r="IB29" s="32"/>
      <c r="IC29" s="32"/>
      <c r="ID29" s="32"/>
      <c r="IE29" s="32"/>
      <c r="IF29" s="31"/>
      <c r="IG29" s="31"/>
      <c r="IH29" s="31"/>
      <c r="II29" s="31"/>
      <c r="IJ29" s="32"/>
      <c r="IK29" s="32"/>
      <c r="IL29" s="32"/>
      <c r="IM29" s="32"/>
      <c r="IN29" s="31"/>
      <c r="IO29" s="31"/>
      <c r="IP29" s="31"/>
      <c r="IQ29" s="31"/>
      <c r="IR29" s="32"/>
      <c r="IS29" s="32"/>
      <c r="IT29" s="32"/>
      <c r="IU29" s="32"/>
      <c r="IV29" s="31"/>
      <c r="IW29" s="31"/>
      <c r="IX29" s="31"/>
      <c r="IY29" s="31"/>
      <c r="IZ29" s="32"/>
      <c r="JA29" s="32"/>
      <c r="JB29" s="32"/>
      <c r="JC29" s="32"/>
      <c r="JD29" s="31"/>
      <c r="JE29" s="31"/>
      <c r="JF29" s="31"/>
      <c r="JG29" s="31"/>
      <c r="JH29" s="32"/>
      <c r="JI29" s="32"/>
      <c r="JJ29" s="32"/>
      <c r="JK29" s="32"/>
      <c r="JL29" s="31"/>
      <c r="JM29" s="31"/>
      <c r="JN29" s="31"/>
      <c r="JO29" s="31"/>
      <c r="JP29" s="32"/>
      <c r="JQ29" s="32"/>
      <c r="JR29" s="32"/>
      <c r="JS29" s="32"/>
      <c r="JT29" s="31"/>
      <c r="JU29" s="31"/>
      <c r="JV29" s="31"/>
      <c r="JW29" s="31"/>
      <c r="JX29" s="32"/>
      <c r="JY29" s="32"/>
      <c r="JZ29" s="32"/>
      <c r="KA29" s="32"/>
      <c r="KB29" s="31"/>
      <c r="KC29" s="31"/>
      <c r="KD29" s="31"/>
      <c r="KE29" s="31"/>
      <c r="KF29" s="32"/>
      <c r="KG29" s="32"/>
      <c r="KH29" s="32"/>
      <c r="KI29" s="32"/>
      <c r="KJ29" s="31"/>
      <c r="KK29" s="31"/>
      <c r="KL29" s="31"/>
      <c r="KM29" s="31"/>
      <c r="KN29" s="32"/>
      <c r="KO29" s="32"/>
      <c r="KP29" s="32"/>
      <c r="KQ29" s="32"/>
      <c r="KR29" s="31"/>
      <c r="KS29" s="31"/>
      <c r="KT29" s="31"/>
      <c r="KU29" s="31"/>
      <c r="KV29" s="32"/>
      <c r="KW29" s="32"/>
      <c r="KX29" s="32"/>
      <c r="KY29" s="32"/>
      <c r="KZ29" s="31"/>
      <c r="LA29" s="31"/>
      <c r="LB29" s="31"/>
      <c r="LC29" s="31"/>
      <c r="LD29" s="32"/>
      <c r="LE29" s="32"/>
      <c r="LF29" s="32"/>
      <c r="LG29" s="32"/>
      <c r="LH29" s="31"/>
      <c r="LI29" s="31"/>
      <c r="LJ29" s="31"/>
      <c r="LK29" s="31"/>
      <c r="LL29" s="32"/>
      <c r="LM29" s="32"/>
      <c r="LN29" s="32"/>
      <c r="LO29" s="32"/>
      <c r="LP29" s="31"/>
      <c r="LQ29" s="31"/>
      <c r="LR29" s="31"/>
      <c r="LS29" s="31"/>
      <c r="LT29" s="32"/>
      <c r="LU29" s="32"/>
      <c r="LV29" s="32"/>
      <c r="LW29" s="32"/>
      <c r="LX29" s="31"/>
      <c r="LY29" s="31"/>
      <c r="LZ29" s="31"/>
      <c r="MA29" s="31"/>
      <c r="MB29" s="32"/>
      <c r="MC29" s="32"/>
      <c r="MD29" s="32"/>
      <c r="ME29" s="32"/>
      <c r="MF29" s="31"/>
      <c r="MG29" s="31"/>
      <c r="MH29" s="31"/>
      <c r="MI29" s="31"/>
      <c r="MJ29" s="32"/>
      <c r="MK29" s="32"/>
      <c r="ML29" s="32"/>
      <c r="MM29" s="32"/>
      <c r="MN29" s="31"/>
      <c r="MO29" s="31"/>
      <c r="MP29" s="31"/>
      <c r="MQ29" s="31"/>
      <c r="MR29" s="32"/>
      <c r="MS29" s="32"/>
      <c r="MT29" s="32"/>
      <c r="MU29" s="32"/>
      <c r="MV29" s="31"/>
      <c r="MW29" s="31"/>
      <c r="MX29" s="31"/>
      <c r="MY29" s="31"/>
      <c r="MZ29" s="32"/>
      <c r="NA29" s="32"/>
      <c r="NB29" s="32"/>
      <c r="NC29" s="32"/>
      <c r="ND29" s="31"/>
      <c r="NE29" s="31"/>
      <c r="NF29" s="31"/>
      <c r="NG29" s="31"/>
      <c r="NH29" s="32"/>
      <c r="NI29" s="32"/>
      <c r="NJ29" s="32"/>
      <c r="NK29" s="32"/>
      <c r="NL29" s="31"/>
      <c r="NM29" s="31"/>
      <c r="NN29" s="31"/>
      <c r="NO29" s="31"/>
      <c r="NP29" s="32"/>
      <c r="NQ29" s="32"/>
      <c r="NR29" s="32"/>
      <c r="NS29" s="32"/>
      <c r="NT29" s="31"/>
      <c r="NU29" s="31"/>
      <c r="NV29" s="31"/>
      <c r="NW29" s="31"/>
      <c r="NX29" s="32"/>
      <c r="NY29" s="32"/>
      <c r="NZ29" s="32"/>
      <c r="OA29" s="32"/>
      <c r="OB29" s="31"/>
      <c r="OC29" s="31"/>
      <c r="OD29" s="31"/>
      <c r="OE29" s="31"/>
      <c r="OF29" s="32"/>
      <c r="OG29" s="32"/>
      <c r="OH29" s="32"/>
      <c r="OI29" s="32"/>
      <c r="OJ29" s="31"/>
      <c r="OK29" s="31"/>
      <c r="OL29" s="31"/>
      <c r="OM29" s="31"/>
      <c r="ON29" s="32"/>
      <c r="OO29" s="32"/>
      <c r="OP29" s="32"/>
      <c r="OQ29" s="32"/>
      <c r="OR29" s="31"/>
      <c r="OS29" s="31"/>
      <c r="OT29" s="31"/>
      <c r="OU29" s="31"/>
      <c r="OV29" s="32"/>
      <c r="OW29" s="32"/>
      <c r="OX29" s="32"/>
      <c r="OY29" s="32"/>
      <c r="OZ29" s="31"/>
      <c r="PA29" s="31"/>
      <c r="PB29" s="31"/>
      <c r="PC29" s="31"/>
      <c r="PD29" s="32"/>
      <c r="PE29" s="32"/>
      <c r="PF29" s="32"/>
      <c r="PG29" s="32"/>
    </row>
    <row r="30" spans="1:423" ht="13.2">
      <c r="A30" s="21">
        <v>23</v>
      </c>
      <c r="B30" s="30">
        <v>362246</v>
      </c>
      <c r="C30" s="126" t="s">
        <v>161</v>
      </c>
      <c r="D30" s="23" t="s">
        <v>77</v>
      </c>
      <c r="E30" s="23" t="str">
        <f t="shared" ref="E30:Z30" si="30">IF(COUNTIF($AH30:$UG30,E$7)=0,"",COUNTIF($AH30:$UG30,E$7))</f>
        <v/>
      </c>
      <c r="F30" s="23" t="str">
        <f t="shared" si="30"/>
        <v/>
      </c>
      <c r="G30" s="23">
        <f t="shared" si="30"/>
        <v>11</v>
      </c>
      <c r="H30" s="23" t="str">
        <f t="shared" si="30"/>
        <v/>
      </c>
      <c r="I30" s="23" t="str">
        <f t="shared" si="30"/>
        <v/>
      </c>
      <c r="J30" s="23" t="str">
        <f t="shared" si="30"/>
        <v/>
      </c>
      <c r="K30" s="23">
        <f t="shared" si="30"/>
        <v>27</v>
      </c>
      <c r="L30" s="23" t="str">
        <f t="shared" si="30"/>
        <v/>
      </c>
      <c r="M30" s="23">
        <f t="shared" si="30"/>
        <v>6</v>
      </c>
      <c r="N30" s="23">
        <f t="shared" si="30"/>
        <v>12</v>
      </c>
      <c r="O30" s="23">
        <f t="shared" si="30"/>
        <v>9</v>
      </c>
      <c r="P30" s="23" t="str">
        <f t="shared" si="30"/>
        <v/>
      </c>
      <c r="Q30" s="23">
        <f t="shared" si="30"/>
        <v>20</v>
      </c>
      <c r="R30" s="23">
        <f t="shared" si="30"/>
        <v>7</v>
      </c>
      <c r="S30" s="23">
        <f t="shared" si="30"/>
        <v>51</v>
      </c>
      <c r="T30" s="23">
        <f t="shared" si="30"/>
        <v>12</v>
      </c>
      <c r="U30" s="23">
        <f t="shared" si="30"/>
        <v>1</v>
      </c>
      <c r="V30" s="23">
        <f t="shared" si="30"/>
        <v>12</v>
      </c>
      <c r="W30" s="23" t="str">
        <f t="shared" si="30"/>
        <v/>
      </c>
      <c r="X30" s="23" t="str">
        <f t="shared" si="30"/>
        <v/>
      </c>
      <c r="Y30" s="23" t="str">
        <f t="shared" si="30"/>
        <v/>
      </c>
      <c r="Z30" s="23" t="str">
        <f t="shared" si="30"/>
        <v/>
      </c>
      <c r="AA30" s="23" t="str">
        <f t="shared" si="1"/>
        <v>Yes</v>
      </c>
      <c r="AB30" s="23">
        <f t="shared" si="2"/>
        <v>0</v>
      </c>
      <c r="AC30" s="23">
        <f t="shared" si="3"/>
        <v>168</v>
      </c>
      <c r="AD30" s="23">
        <f t="shared" si="4"/>
        <v>156</v>
      </c>
      <c r="AE30" s="24">
        <f t="shared" si="20"/>
        <v>44</v>
      </c>
      <c r="AF30" s="25">
        <f t="shared" si="5"/>
        <v>1.4545454545454546</v>
      </c>
      <c r="AG30" s="26">
        <f t="shared" si="6"/>
        <v>0.9285714285714286</v>
      </c>
      <c r="AH30" s="27" t="s">
        <v>34</v>
      </c>
      <c r="AI30" s="27" t="s">
        <v>34</v>
      </c>
      <c r="AJ30" s="27" t="s">
        <v>34</v>
      </c>
      <c r="AK30" s="27" t="s">
        <v>34</v>
      </c>
      <c r="AL30" s="31" t="s">
        <v>34</v>
      </c>
      <c r="AM30" s="31" t="s">
        <v>34</v>
      </c>
      <c r="AN30" s="31" t="s">
        <v>34</v>
      </c>
      <c r="AO30" s="31" t="s">
        <v>34</v>
      </c>
      <c r="AP30" s="32" t="s">
        <v>34</v>
      </c>
      <c r="AQ30" s="32" t="s">
        <v>36</v>
      </c>
      <c r="AR30" s="32" t="s">
        <v>34</v>
      </c>
      <c r="AS30" s="32" t="s">
        <v>34</v>
      </c>
      <c r="AT30" s="32" t="s">
        <v>34</v>
      </c>
      <c r="AU30" s="32" t="s">
        <v>34</v>
      </c>
      <c r="AV30" s="32" t="s">
        <v>34</v>
      </c>
      <c r="AW30" s="32" t="s">
        <v>34</v>
      </c>
      <c r="AX30" s="32" t="s">
        <v>34</v>
      </c>
      <c r="AY30" s="27" t="s">
        <v>26</v>
      </c>
      <c r="AZ30" s="27" t="s">
        <v>34</v>
      </c>
      <c r="BA30" s="27" t="s">
        <v>34</v>
      </c>
      <c r="BB30" s="28" t="s">
        <v>34</v>
      </c>
      <c r="BC30" s="28" t="s">
        <v>34</v>
      </c>
      <c r="BD30" s="28" t="s">
        <v>34</v>
      </c>
      <c r="BE30" s="28" t="s">
        <v>34</v>
      </c>
      <c r="BF30" s="32" t="s">
        <v>34</v>
      </c>
      <c r="BG30" s="27" t="s">
        <v>26</v>
      </c>
      <c r="BH30" s="27" t="s">
        <v>34</v>
      </c>
      <c r="BI30" s="27" t="s">
        <v>34</v>
      </c>
      <c r="BJ30" s="28" t="s">
        <v>34</v>
      </c>
      <c r="BK30" s="28" t="s">
        <v>34</v>
      </c>
      <c r="BL30" s="28" t="s">
        <v>34</v>
      </c>
      <c r="BM30" s="28" t="s">
        <v>34</v>
      </c>
      <c r="BN30" s="32" t="s">
        <v>34</v>
      </c>
      <c r="BO30" s="27" t="s">
        <v>26</v>
      </c>
      <c r="BP30" s="27" t="s">
        <v>34</v>
      </c>
      <c r="BQ30" s="27" t="s">
        <v>34</v>
      </c>
      <c r="BR30" s="31" t="s">
        <v>34</v>
      </c>
      <c r="BS30" s="28" t="s">
        <v>34</v>
      </c>
      <c r="BT30" s="28" t="s">
        <v>34</v>
      </c>
      <c r="BU30" s="28" t="s">
        <v>34</v>
      </c>
      <c r="BV30" s="29" t="s">
        <v>54</v>
      </c>
      <c r="BW30" s="27" t="s">
        <v>34</v>
      </c>
      <c r="BX30" s="27" t="s">
        <v>26</v>
      </c>
      <c r="BY30" s="27" t="s">
        <v>34</v>
      </c>
      <c r="BZ30" s="27" t="s">
        <v>34</v>
      </c>
      <c r="CA30" s="31" t="s">
        <v>34</v>
      </c>
      <c r="CB30" s="28" t="s">
        <v>34</v>
      </c>
      <c r="CC30" s="28" t="s">
        <v>34</v>
      </c>
      <c r="CD30" s="28" t="s">
        <v>34</v>
      </c>
      <c r="CE30" s="27" t="s">
        <v>34</v>
      </c>
      <c r="CF30" s="27" t="s">
        <v>34</v>
      </c>
      <c r="CG30" s="27" t="s">
        <v>34</v>
      </c>
      <c r="CH30" s="27" t="s">
        <v>34</v>
      </c>
      <c r="CI30" s="28" t="s">
        <v>34</v>
      </c>
      <c r="CJ30" s="28" t="s">
        <v>34</v>
      </c>
      <c r="CK30" s="28" t="s">
        <v>34</v>
      </c>
      <c r="CL30" s="28" t="s">
        <v>34</v>
      </c>
      <c r="CM30" s="32" t="s">
        <v>37</v>
      </c>
      <c r="CN30" s="32" t="s">
        <v>37</v>
      </c>
      <c r="CO30" s="32" t="s">
        <v>37</v>
      </c>
      <c r="CP30" s="32" t="s">
        <v>37</v>
      </c>
      <c r="CQ30" s="28" t="s">
        <v>33</v>
      </c>
      <c r="CR30" s="28" t="s">
        <v>33</v>
      </c>
      <c r="CS30" s="28" t="s">
        <v>33</v>
      </c>
      <c r="CT30" s="28" t="s">
        <v>33</v>
      </c>
      <c r="CU30" s="32" t="s">
        <v>33</v>
      </c>
      <c r="CV30" s="27" t="s">
        <v>26</v>
      </c>
      <c r="CW30" s="27" t="s">
        <v>33</v>
      </c>
      <c r="CX30" s="27" t="s">
        <v>33</v>
      </c>
      <c r="CY30" s="28" t="s">
        <v>32</v>
      </c>
      <c r="CZ30" s="28" t="s">
        <v>32</v>
      </c>
      <c r="DA30" s="28" t="s">
        <v>32</v>
      </c>
      <c r="DB30" s="28" t="s">
        <v>32</v>
      </c>
      <c r="DC30" s="32" t="s">
        <v>32</v>
      </c>
      <c r="DD30" s="27" t="s">
        <v>26</v>
      </c>
      <c r="DE30" s="27" t="s">
        <v>32</v>
      </c>
      <c r="DF30" s="27" t="s">
        <v>32</v>
      </c>
      <c r="DG30" s="31" t="s">
        <v>32</v>
      </c>
      <c r="DH30" s="28" t="s">
        <v>26</v>
      </c>
      <c r="DI30" s="28" t="s">
        <v>32</v>
      </c>
      <c r="DJ30" s="28" t="s">
        <v>32</v>
      </c>
      <c r="DK30" s="27" t="s">
        <v>32</v>
      </c>
      <c r="DL30" s="27" t="s">
        <v>26</v>
      </c>
      <c r="DM30" s="27" t="s">
        <v>32</v>
      </c>
      <c r="DN30" s="27" t="s">
        <v>32</v>
      </c>
      <c r="DO30" s="28" t="s">
        <v>32</v>
      </c>
      <c r="DP30" s="28" t="s">
        <v>32</v>
      </c>
      <c r="DQ30" s="28" t="s">
        <v>32</v>
      </c>
      <c r="DR30" s="28" t="s">
        <v>32</v>
      </c>
      <c r="DS30" s="27" t="s">
        <v>32</v>
      </c>
      <c r="DT30" s="27" t="s">
        <v>26</v>
      </c>
      <c r="DU30" s="27" t="s">
        <v>32</v>
      </c>
      <c r="DV30" s="27" t="s">
        <v>32</v>
      </c>
      <c r="DW30" s="28" t="s">
        <v>37</v>
      </c>
      <c r="DX30" s="28" t="s">
        <v>37</v>
      </c>
      <c r="DY30" s="28" t="s">
        <v>37</v>
      </c>
      <c r="DZ30" s="28" t="s">
        <v>37</v>
      </c>
      <c r="EA30" s="27" t="s">
        <v>37</v>
      </c>
      <c r="EB30" s="27" t="s">
        <v>37</v>
      </c>
      <c r="EC30" s="27" t="s">
        <v>37</v>
      </c>
      <c r="ED30" s="27" t="s">
        <v>37</v>
      </c>
      <c r="EE30" s="28" t="s">
        <v>30</v>
      </c>
      <c r="EF30" s="28" t="s">
        <v>26</v>
      </c>
      <c r="EG30" s="28" t="s">
        <v>30</v>
      </c>
      <c r="EH30" s="28" t="s">
        <v>30</v>
      </c>
      <c r="EI30" s="27" t="s">
        <v>30</v>
      </c>
      <c r="EJ30" s="27" t="s">
        <v>26</v>
      </c>
      <c r="EK30" s="27" t="s">
        <v>30</v>
      </c>
      <c r="EL30" s="27" t="s">
        <v>30</v>
      </c>
      <c r="EM30" s="28" t="s">
        <v>30</v>
      </c>
      <c r="EN30" s="28" t="s">
        <v>26</v>
      </c>
      <c r="EO30" s="28" t="s">
        <v>30</v>
      </c>
      <c r="EP30" s="28" t="s">
        <v>30</v>
      </c>
      <c r="EQ30" s="27" t="s">
        <v>29</v>
      </c>
      <c r="ER30" s="27" t="s">
        <v>26</v>
      </c>
      <c r="ES30" s="27" t="s">
        <v>29</v>
      </c>
      <c r="ET30" s="27" t="s">
        <v>29</v>
      </c>
      <c r="EU30" s="31" t="s">
        <v>29</v>
      </c>
      <c r="EV30" s="28" t="s">
        <v>26</v>
      </c>
      <c r="EW30" s="28" t="s">
        <v>29</v>
      </c>
      <c r="EX30" s="28" t="s">
        <v>29</v>
      </c>
      <c r="EY30" s="27"/>
      <c r="EZ30" s="27" t="s">
        <v>29</v>
      </c>
      <c r="FA30" s="27" t="s">
        <v>26</v>
      </c>
      <c r="FB30" s="27" t="s">
        <v>29</v>
      </c>
      <c r="FC30" s="27" t="s">
        <v>29</v>
      </c>
      <c r="FD30" s="28" t="s">
        <v>29</v>
      </c>
      <c r="FE30" s="28" t="s">
        <v>26</v>
      </c>
      <c r="FF30" s="28" t="s">
        <v>29</v>
      </c>
      <c r="FG30" s="28" t="s">
        <v>29</v>
      </c>
      <c r="FH30" s="27" t="s">
        <v>28</v>
      </c>
      <c r="FI30" s="27" t="s">
        <v>26</v>
      </c>
      <c r="FJ30" s="27" t="s">
        <v>28</v>
      </c>
      <c r="FK30" s="27" t="s">
        <v>28</v>
      </c>
      <c r="FL30" s="28" t="s">
        <v>28</v>
      </c>
      <c r="FM30" s="28" t="s">
        <v>26</v>
      </c>
      <c r="FN30" s="28" t="s">
        <v>28</v>
      </c>
      <c r="FO30" s="28" t="s">
        <v>28</v>
      </c>
      <c r="FP30" s="27" t="s">
        <v>55</v>
      </c>
      <c r="FQ30" s="27" t="s">
        <v>55</v>
      </c>
      <c r="FR30" s="27" t="s">
        <v>55</v>
      </c>
      <c r="FS30" s="27" t="s">
        <v>55</v>
      </c>
      <c r="FT30" s="28" t="s">
        <v>55</v>
      </c>
      <c r="FU30" s="28" t="s">
        <v>26</v>
      </c>
      <c r="FV30" s="28" t="s">
        <v>55</v>
      </c>
      <c r="FW30" s="28" t="s">
        <v>55</v>
      </c>
      <c r="FX30" s="27" t="s">
        <v>55</v>
      </c>
      <c r="FY30" s="27" t="s">
        <v>26</v>
      </c>
      <c r="FZ30" s="27" t="s">
        <v>55</v>
      </c>
      <c r="GA30" s="27" t="s">
        <v>55</v>
      </c>
      <c r="GB30" s="28" t="s">
        <v>55</v>
      </c>
      <c r="GC30" s="28" t="s">
        <v>55</v>
      </c>
      <c r="GD30" s="28" t="s">
        <v>55</v>
      </c>
      <c r="GE30" s="28" t="s">
        <v>55</v>
      </c>
      <c r="GF30" s="27" t="s">
        <v>55</v>
      </c>
      <c r="GG30" s="27" t="s">
        <v>26</v>
      </c>
      <c r="GH30" s="27" t="s">
        <v>55</v>
      </c>
      <c r="GI30" s="27" t="s">
        <v>55</v>
      </c>
      <c r="GJ30" s="28" t="s">
        <v>55</v>
      </c>
      <c r="GK30" s="28" t="s">
        <v>26</v>
      </c>
      <c r="GL30" s="28" t="s">
        <v>55</v>
      </c>
      <c r="GM30" s="28" t="s">
        <v>55</v>
      </c>
      <c r="GN30" s="27" t="s">
        <v>35</v>
      </c>
      <c r="GO30" s="27" t="s">
        <v>26</v>
      </c>
      <c r="GP30" s="27" t="s">
        <v>35</v>
      </c>
      <c r="GQ30" s="27" t="s">
        <v>35</v>
      </c>
      <c r="GR30" s="28" t="s">
        <v>35</v>
      </c>
      <c r="GS30" s="28" t="s">
        <v>26</v>
      </c>
      <c r="GT30" s="28" t="s">
        <v>35</v>
      </c>
      <c r="GU30" s="28" t="s">
        <v>35</v>
      </c>
      <c r="GV30" s="27" t="s">
        <v>35</v>
      </c>
      <c r="GW30" s="27" t="s">
        <v>26</v>
      </c>
      <c r="GX30" s="27" t="s">
        <v>35</v>
      </c>
      <c r="GY30" s="27" t="s">
        <v>35</v>
      </c>
      <c r="GZ30" s="28" t="s">
        <v>35</v>
      </c>
      <c r="HA30" s="28" t="s">
        <v>26</v>
      </c>
      <c r="HB30" s="28" t="s">
        <v>35</v>
      </c>
      <c r="HC30" s="28" t="s">
        <v>35</v>
      </c>
      <c r="HD30" s="27" t="s">
        <v>22</v>
      </c>
      <c r="HE30" s="27" t="s">
        <v>26</v>
      </c>
      <c r="HF30" s="27" t="s">
        <v>22</v>
      </c>
      <c r="HG30" s="27" t="s">
        <v>22</v>
      </c>
      <c r="HH30" s="28" t="s">
        <v>22</v>
      </c>
      <c r="HI30" s="28" t="s">
        <v>22</v>
      </c>
      <c r="HJ30" s="28" t="s">
        <v>22</v>
      </c>
      <c r="HK30" s="28" t="s">
        <v>22</v>
      </c>
      <c r="HL30" s="27" t="s">
        <v>22</v>
      </c>
      <c r="HM30" s="27" t="s">
        <v>22</v>
      </c>
      <c r="HN30" s="27" t="s">
        <v>22</v>
      </c>
      <c r="HO30" s="27" t="s">
        <v>22</v>
      </c>
      <c r="HP30" s="31"/>
      <c r="HQ30" s="31"/>
      <c r="HR30" s="31"/>
      <c r="HS30" s="31"/>
      <c r="HT30" s="32"/>
      <c r="HU30" s="32"/>
      <c r="HV30" s="32"/>
      <c r="HW30" s="32"/>
      <c r="HX30" s="31"/>
      <c r="HY30" s="31"/>
      <c r="HZ30" s="31"/>
      <c r="IA30" s="31"/>
      <c r="IB30" s="32"/>
      <c r="IC30" s="32"/>
      <c r="ID30" s="32"/>
      <c r="IE30" s="32"/>
      <c r="IF30" s="31"/>
      <c r="IG30" s="31"/>
      <c r="IH30" s="31"/>
      <c r="II30" s="31"/>
      <c r="IJ30" s="32"/>
      <c r="IK30" s="32"/>
      <c r="IL30" s="32"/>
      <c r="IM30" s="32"/>
      <c r="IN30" s="31"/>
      <c r="IO30" s="31"/>
      <c r="IP30" s="31"/>
      <c r="IQ30" s="31"/>
      <c r="IR30" s="32"/>
      <c r="IS30" s="32"/>
      <c r="IT30" s="32"/>
      <c r="IU30" s="32"/>
      <c r="IV30" s="31"/>
      <c r="IW30" s="31"/>
      <c r="IX30" s="31"/>
      <c r="IY30" s="31"/>
      <c r="IZ30" s="32"/>
      <c r="JA30" s="32"/>
      <c r="JB30" s="32"/>
      <c r="JC30" s="32"/>
      <c r="JD30" s="31"/>
      <c r="JE30" s="31"/>
      <c r="JF30" s="31"/>
      <c r="JG30" s="31"/>
      <c r="JH30" s="32"/>
      <c r="JI30" s="32"/>
      <c r="JJ30" s="32"/>
      <c r="JK30" s="32"/>
      <c r="JL30" s="31"/>
      <c r="JM30" s="31"/>
      <c r="JN30" s="31"/>
      <c r="JO30" s="31"/>
      <c r="JP30" s="32"/>
      <c r="JQ30" s="32"/>
      <c r="JR30" s="32"/>
      <c r="JS30" s="32"/>
      <c r="JT30" s="31"/>
      <c r="JU30" s="31"/>
      <c r="JV30" s="31"/>
      <c r="JW30" s="31"/>
      <c r="JX30" s="32"/>
      <c r="JY30" s="32"/>
      <c r="JZ30" s="32"/>
      <c r="KA30" s="32"/>
      <c r="KB30" s="31"/>
      <c r="KC30" s="31"/>
      <c r="KD30" s="31"/>
      <c r="KE30" s="31"/>
      <c r="KF30" s="32"/>
      <c r="KG30" s="32"/>
      <c r="KH30" s="32"/>
      <c r="KI30" s="32"/>
      <c r="KJ30" s="31"/>
      <c r="KK30" s="31"/>
      <c r="KL30" s="31"/>
      <c r="KM30" s="31"/>
      <c r="KN30" s="32"/>
      <c r="KO30" s="32"/>
      <c r="KP30" s="32"/>
      <c r="KQ30" s="32"/>
      <c r="KR30" s="31"/>
      <c r="KS30" s="31"/>
      <c r="KT30" s="31"/>
      <c r="KU30" s="31"/>
      <c r="KV30" s="32"/>
      <c r="KW30" s="32"/>
      <c r="KX30" s="32"/>
      <c r="KY30" s="32"/>
      <c r="KZ30" s="31"/>
      <c r="LA30" s="31"/>
      <c r="LB30" s="31"/>
      <c r="LC30" s="31"/>
      <c r="LD30" s="32"/>
      <c r="LE30" s="32"/>
      <c r="LF30" s="32"/>
      <c r="LG30" s="32"/>
      <c r="LH30" s="31"/>
      <c r="LI30" s="31"/>
      <c r="LJ30" s="31"/>
      <c r="LK30" s="31"/>
      <c r="LL30" s="32"/>
      <c r="LM30" s="32"/>
      <c r="LN30" s="32"/>
      <c r="LO30" s="32"/>
      <c r="LP30" s="31"/>
      <c r="LQ30" s="31"/>
      <c r="LR30" s="31"/>
      <c r="LS30" s="31"/>
      <c r="LT30" s="32"/>
      <c r="LU30" s="32"/>
      <c r="LV30" s="32"/>
      <c r="LW30" s="32"/>
      <c r="LX30" s="31"/>
      <c r="LY30" s="31"/>
      <c r="LZ30" s="31"/>
      <c r="MA30" s="31"/>
      <c r="MB30" s="32"/>
      <c r="MC30" s="32"/>
      <c r="MD30" s="32"/>
      <c r="ME30" s="32"/>
      <c r="MF30" s="31"/>
      <c r="MG30" s="31"/>
      <c r="MH30" s="31"/>
      <c r="MI30" s="31"/>
      <c r="MJ30" s="32"/>
      <c r="MK30" s="32"/>
      <c r="ML30" s="32"/>
      <c r="MM30" s="32"/>
      <c r="MN30" s="31"/>
      <c r="MO30" s="31"/>
      <c r="MP30" s="31"/>
      <c r="MQ30" s="31"/>
      <c r="MR30" s="32"/>
      <c r="MS30" s="32"/>
      <c r="MT30" s="32"/>
      <c r="MU30" s="32"/>
      <c r="MV30" s="31"/>
      <c r="MW30" s="31"/>
      <c r="MX30" s="31"/>
      <c r="MY30" s="31"/>
      <c r="MZ30" s="32"/>
      <c r="NA30" s="32"/>
      <c r="NB30" s="32"/>
      <c r="NC30" s="32"/>
      <c r="ND30" s="31"/>
      <c r="NE30" s="31"/>
      <c r="NF30" s="31"/>
      <c r="NG30" s="31"/>
      <c r="NH30" s="32"/>
      <c r="NI30" s="32"/>
      <c r="NJ30" s="32"/>
      <c r="NK30" s="32"/>
      <c r="NL30" s="31"/>
      <c r="NM30" s="31"/>
      <c r="NN30" s="31"/>
      <c r="NO30" s="31"/>
      <c r="NP30" s="32"/>
      <c r="NQ30" s="32"/>
      <c r="NR30" s="32"/>
      <c r="NS30" s="32"/>
      <c r="NT30" s="31"/>
      <c r="NU30" s="31"/>
      <c r="NV30" s="31"/>
      <c r="NW30" s="31"/>
      <c r="NX30" s="32"/>
      <c r="NY30" s="32"/>
      <c r="NZ30" s="32"/>
      <c r="OA30" s="32"/>
      <c r="OB30" s="31"/>
      <c r="OC30" s="31"/>
      <c r="OD30" s="31"/>
      <c r="OE30" s="31"/>
      <c r="OF30" s="32"/>
      <c r="OG30" s="32"/>
      <c r="OH30" s="32"/>
      <c r="OI30" s="32"/>
      <c r="OJ30" s="31"/>
      <c r="OK30" s="31"/>
      <c r="OL30" s="31"/>
      <c r="OM30" s="31"/>
      <c r="ON30" s="32"/>
      <c r="OO30" s="32"/>
      <c r="OP30" s="32"/>
      <c r="OQ30" s="32"/>
      <c r="OR30" s="31"/>
      <c r="OS30" s="31"/>
      <c r="OT30" s="31"/>
      <c r="OU30" s="31"/>
      <c r="OV30" s="32"/>
      <c r="OW30" s="32"/>
      <c r="OX30" s="32"/>
      <c r="OY30" s="32"/>
      <c r="OZ30" s="31"/>
      <c r="PA30" s="31"/>
      <c r="PB30" s="31"/>
      <c r="PC30" s="31"/>
      <c r="PD30" s="32"/>
      <c r="PE30" s="32"/>
      <c r="PF30" s="32"/>
      <c r="PG30" s="32"/>
    </row>
    <row r="31" spans="1:423" ht="13.2">
      <c r="A31" s="21">
        <v>24</v>
      </c>
      <c r="B31" s="30">
        <v>361908</v>
      </c>
      <c r="C31" s="126" t="s">
        <v>162</v>
      </c>
      <c r="D31" s="23" t="s">
        <v>78</v>
      </c>
      <c r="E31" s="23" t="str">
        <f t="shared" ref="E31:Z31" si="31">IF(COUNTIF($AH31:$UG31,E$7)=0,"",COUNTIF($AH31:$UG31,E$7))</f>
        <v/>
      </c>
      <c r="F31" s="23" t="str">
        <f t="shared" si="31"/>
        <v/>
      </c>
      <c r="G31" s="23">
        <f t="shared" si="31"/>
        <v>7</v>
      </c>
      <c r="H31" s="23" t="str">
        <f t="shared" si="31"/>
        <v/>
      </c>
      <c r="I31" s="23" t="str">
        <f t="shared" si="31"/>
        <v/>
      </c>
      <c r="J31" s="23" t="str">
        <f t="shared" si="31"/>
        <v/>
      </c>
      <c r="K31" s="23">
        <f t="shared" si="31"/>
        <v>24</v>
      </c>
      <c r="L31" s="23" t="str">
        <f t="shared" si="31"/>
        <v/>
      </c>
      <c r="M31" s="23">
        <f t="shared" si="31"/>
        <v>6</v>
      </c>
      <c r="N31" s="23">
        <f t="shared" si="31"/>
        <v>11</v>
      </c>
      <c r="O31" s="23">
        <f t="shared" si="31"/>
        <v>9</v>
      </c>
      <c r="P31" s="23" t="str">
        <f t="shared" si="31"/>
        <v/>
      </c>
      <c r="Q31" s="23">
        <f t="shared" si="31"/>
        <v>13</v>
      </c>
      <c r="R31" s="23">
        <f t="shared" si="31"/>
        <v>7</v>
      </c>
      <c r="S31" s="23">
        <f t="shared" si="31"/>
        <v>47</v>
      </c>
      <c r="T31" s="23">
        <f t="shared" si="31"/>
        <v>9</v>
      </c>
      <c r="U31" s="23">
        <f t="shared" si="31"/>
        <v>1</v>
      </c>
      <c r="V31" s="23">
        <f t="shared" si="31"/>
        <v>37</v>
      </c>
      <c r="W31" s="23" t="str">
        <f t="shared" si="31"/>
        <v/>
      </c>
      <c r="X31" s="23" t="str">
        <f t="shared" si="31"/>
        <v/>
      </c>
      <c r="Y31" s="23" t="str">
        <f t="shared" si="31"/>
        <v/>
      </c>
      <c r="Z31" s="23" t="str">
        <f t="shared" si="31"/>
        <v/>
      </c>
      <c r="AA31" s="23" t="str">
        <f t="shared" si="1"/>
        <v>Yes</v>
      </c>
      <c r="AB31" s="23">
        <f t="shared" si="2"/>
        <v>0</v>
      </c>
      <c r="AC31" s="23">
        <f t="shared" si="3"/>
        <v>171</v>
      </c>
      <c r="AD31" s="23">
        <f t="shared" si="4"/>
        <v>134</v>
      </c>
      <c r="AE31" s="24">
        <f t="shared" si="20"/>
        <v>38</v>
      </c>
      <c r="AF31" s="25">
        <f t="shared" si="5"/>
        <v>1.2561983471074381</v>
      </c>
      <c r="AG31" s="26">
        <f t="shared" si="6"/>
        <v>0.783625730994152</v>
      </c>
      <c r="AH31" s="27" t="s">
        <v>34</v>
      </c>
      <c r="AI31" s="27" t="s">
        <v>34</v>
      </c>
      <c r="AJ31" s="27" t="s">
        <v>34</v>
      </c>
      <c r="AK31" s="27" t="s">
        <v>34</v>
      </c>
      <c r="AL31" s="31" t="s">
        <v>37</v>
      </c>
      <c r="AM31" s="31" t="s">
        <v>37</v>
      </c>
      <c r="AN31" s="31" t="s">
        <v>37</v>
      </c>
      <c r="AO31" s="31" t="s">
        <v>37</v>
      </c>
      <c r="AP31" s="32" t="s">
        <v>34</v>
      </c>
      <c r="AQ31" s="32" t="s">
        <v>36</v>
      </c>
      <c r="AR31" s="32" t="s">
        <v>34</v>
      </c>
      <c r="AS31" s="32" t="s">
        <v>34</v>
      </c>
      <c r="AT31" s="32" t="s">
        <v>34</v>
      </c>
      <c r="AU31" s="32" t="s">
        <v>34</v>
      </c>
      <c r="AV31" s="32" t="s">
        <v>34</v>
      </c>
      <c r="AW31" s="32" t="s">
        <v>34</v>
      </c>
      <c r="AX31" s="32" t="s">
        <v>34</v>
      </c>
      <c r="AY31" s="27" t="s">
        <v>26</v>
      </c>
      <c r="AZ31" s="27" t="s">
        <v>34</v>
      </c>
      <c r="BA31" s="27" t="s">
        <v>34</v>
      </c>
      <c r="BB31" s="28" t="s">
        <v>34</v>
      </c>
      <c r="BC31" s="28" t="s">
        <v>34</v>
      </c>
      <c r="BD31" s="28" t="s">
        <v>34</v>
      </c>
      <c r="BE31" s="28" t="s">
        <v>34</v>
      </c>
      <c r="BF31" s="32" t="s">
        <v>34</v>
      </c>
      <c r="BG31" s="27" t="s">
        <v>26</v>
      </c>
      <c r="BH31" s="27" t="s">
        <v>34</v>
      </c>
      <c r="BI31" s="27" t="s">
        <v>34</v>
      </c>
      <c r="BJ31" s="28" t="s">
        <v>34</v>
      </c>
      <c r="BK31" s="28" t="s">
        <v>34</v>
      </c>
      <c r="BL31" s="28" t="s">
        <v>34</v>
      </c>
      <c r="BM31" s="28" t="s">
        <v>34</v>
      </c>
      <c r="BN31" s="32" t="s">
        <v>34</v>
      </c>
      <c r="BO31" s="27" t="s">
        <v>26</v>
      </c>
      <c r="BP31" s="27" t="s">
        <v>34</v>
      </c>
      <c r="BQ31" s="27" t="s">
        <v>34</v>
      </c>
      <c r="BR31" s="31" t="s">
        <v>34</v>
      </c>
      <c r="BS31" s="28" t="s">
        <v>34</v>
      </c>
      <c r="BT31" s="28" t="s">
        <v>34</v>
      </c>
      <c r="BU31" s="28" t="s">
        <v>34</v>
      </c>
      <c r="BV31" s="29" t="s">
        <v>54</v>
      </c>
      <c r="BW31" s="27" t="s">
        <v>37</v>
      </c>
      <c r="BX31" s="27" t="s">
        <v>37</v>
      </c>
      <c r="BY31" s="27" t="s">
        <v>37</v>
      </c>
      <c r="BZ31" s="27" t="s">
        <v>37</v>
      </c>
      <c r="CA31" s="31" t="s">
        <v>34</v>
      </c>
      <c r="CB31" s="28" t="s">
        <v>34</v>
      </c>
      <c r="CC31" s="28" t="s">
        <v>34</v>
      </c>
      <c r="CD31" s="28" t="s">
        <v>34</v>
      </c>
      <c r="CE31" s="27" t="s">
        <v>34</v>
      </c>
      <c r="CF31" s="27" t="s">
        <v>34</v>
      </c>
      <c r="CG31" s="27" t="s">
        <v>34</v>
      </c>
      <c r="CH31" s="27" t="s">
        <v>34</v>
      </c>
      <c r="CI31" s="28" t="s">
        <v>34</v>
      </c>
      <c r="CJ31" s="28" t="s">
        <v>34</v>
      </c>
      <c r="CK31" s="28" t="s">
        <v>34</v>
      </c>
      <c r="CL31" s="28" t="s">
        <v>34</v>
      </c>
      <c r="CM31" s="32" t="s">
        <v>34</v>
      </c>
      <c r="CN31" s="27" t="s">
        <v>26</v>
      </c>
      <c r="CO31" s="27" t="s">
        <v>34</v>
      </c>
      <c r="CP31" s="27" t="s">
        <v>34</v>
      </c>
      <c r="CQ31" s="28" t="s">
        <v>33</v>
      </c>
      <c r="CR31" s="28" t="s">
        <v>33</v>
      </c>
      <c r="CS31" s="28" t="s">
        <v>33</v>
      </c>
      <c r="CT31" s="28" t="s">
        <v>33</v>
      </c>
      <c r="CU31" s="32" t="s">
        <v>33</v>
      </c>
      <c r="CV31" s="27" t="s">
        <v>26</v>
      </c>
      <c r="CW31" s="27" t="s">
        <v>33</v>
      </c>
      <c r="CX31" s="27" t="s">
        <v>33</v>
      </c>
      <c r="CY31" s="28" t="s">
        <v>32</v>
      </c>
      <c r="CZ31" s="28" t="s">
        <v>32</v>
      </c>
      <c r="DA31" s="28" t="s">
        <v>32</v>
      </c>
      <c r="DB31" s="28" t="s">
        <v>32</v>
      </c>
      <c r="DC31" s="32" t="s">
        <v>32</v>
      </c>
      <c r="DD31" s="27" t="s">
        <v>26</v>
      </c>
      <c r="DE31" s="27" t="s">
        <v>32</v>
      </c>
      <c r="DF31" s="27" t="s">
        <v>32</v>
      </c>
      <c r="DG31" s="31" t="s">
        <v>32</v>
      </c>
      <c r="DH31" s="28" t="s">
        <v>26</v>
      </c>
      <c r="DI31" s="28" t="s">
        <v>32</v>
      </c>
      <c r="DJ31" s="28" t="s">
        <v>32</v>
      </c>
      <c r="DK31" s="27" t="s">
        <v>32</v>
      </c>
      <c r="DL31" s="27" t="s">
        <v>26</v>
      </c>
      <c r="DM31" s="27" t="s">
        <v>32</v>
      </c>
      <c r="DN31" s="27" t="s">
        <v>32</v>
      </c>
      <c r="DO31" s="28" t="s">
        <v>37</v>
      </c>
      <c r="DP31" s="28" t="s">
        <v>37</v>
      </c>
      <c r="DQ31" s="28" t="s">
        <v>37</v>
      </c>
      <c r="DR31" s="28" t="s">
        <v>37</v>
      </c>
      <c r="DS31" s="27" t="s">
        <v>37</v>
      </c>
      <c r="DT31" s="27" t="s">
        <v>37</v>
      </c>
      <c r="DU31" s="27" t="s">
        <v>37</v>
      </c>
      <c r="DV31" s="27" t="s">
        <v>37</v>
      </c>
      <c r="DW31" s="28" t="s">
        <v>37</v>
      </c>
      <c r="DX31" s="28" t="s">
        <v>37</v>
      </c>
      <c r="DY31" s="28" t="s">
        <v>37</v>
      </c>
      <c r="DZ31" s="28" t="s">
        <v>37</v>
      </c>
      <c r="EA31" s="27" t="s">
        <v>37</v>
      </c>
      <c r="EB31" s="27" t="s">
        <v>37</v>
      </c>
      <c r="EC31" s="27" t="s">
        <v>37</v>
      </c>
      <c r="ED31" s="27" t="s">
        <v>37</v>
      </c>
      <c r="EE31" s="28" t="s">
        <v>30</v>
      </c>
      <c r="EF31" s="28" t="s">
        <v>26</v>
      </c>
      <c r="EG31" s="28" t="s">
        <v>30</v>
      </c>
      <c r="EH31" s="28" t="s">
        <v>30</v>
      </c>
      <c r="EI31" s="27" t="s">
        <v>30</v>
      </c>
      <c r="EJ31" s="27" t="s">
        <v>26</v>
      </c>
      <c r="EK31" s="27" t="s">
        <v>30</v>
      </c>
      <c r="EL31" s="27" t="s">
        <v>30</v>
      </c>
      <c r="EM31" s="28" t="s">
        <v>30</v>
      </c>
      <c r="EN31" s="28" t="s">
        <v>26</v>
      </c>
      <c r="EO31" s="28" t="s">
        <v>30</v>
      </c>
      <c r="EP31" s="28" t="s">
        <v>30</v>
      </c>
      <c r="EQ31" s="27" t="s">
        <v>29</v>
      </c>
      <c r="ER31" s="27" t="s">
        <v>26</v>
      </c>
      <c r="ES31" s="27" t="s">
        <v>29</v>
      </c>
      <c r="ET31" s="27" t="s">
        <v>29</v>
      </c>
      <c r="EU31" s="31" t="s">
        <v>37</v>
      </c>
      <c r="EV31" s="28" t="s">
        <v>26</v>
      </c>
      <c r="EW31" s="28" t="s">
        <v>29</v>
      </c>
      <c r="EX31" s="28" t="s">
        <v>29</v>
      </c>
      <c r="EY31" s="27"/>
      <c r="EZ31" s="27" t="s">
        <v>29</v>
      </c>
      <c r="FA31" s="27" t="s">
        <v>26</v>
      </c>
      <c r="FB31" s="27" t="s">
        <v>29</v>
      </c>
      <c r="FC31" s="27" t="s">
        <v>29</v>
      </c>
      <c r="FD31" s="28" t="s">
        <v>29</v>
      </c>
      <c r="FE31" s="28" t="s">
        <v>26</v>
      </c>
      <c r="FF31" s="28" t="s">
        <v>29</v>
      </c>
      <c r="FG31" s="28" t="s">
        <v>29</v>
      </c>
      <c r="FH31" s="27" t="s">
        <v>28</v>
      </c>
      <c r="FI31" s="27" t="s">
        <v>26</v>
      </c>
      <c r="FJ31" s="27" t="s">
        <v>28</v>
      </c>
      <c r="FK31" s="27" t="s">
        <v>28</v>
      </c>
      <c r="FL31" s="28" t="s">
        <v>28</v>
      </c>
      <c r="FM31" s="28" t="s">
        <v>26</v>
      </c>
      <c r="FN31" s="28" t="s">
        <v>28</v>
      </c>
      <c r="FO31" s="28" t="s">
        <v>28</v>
      </c>
      <c r="FP31" s="27" t="s">
        <v>55</v>
      </c>
      <c r="FQ31" s="27" t="s">
        <v>55</v>
      </c>
      <c r="FR31" s="27" t="s">
        <v>55</v>
      </c>
      <c r="FS31" s="27" t="s">
        <v>55</v>
      </c>
      <c r="FT31" s="28" t="s">
        <v>55</v>
      </c>
      <c r="FU31" s="28" t="s">
        <v>26</v>
      </c>
      <c r="FV31" s="28" t="s">
        <v>55</v>
      </c>
      <c r="FW31" s="28" t="s">
        <v>55</v>
      </c>
      <c r="FX31" s="27" t="s">
        <v>55</v>
      </c>
      <c r="FY31" s="27" t="s">
        <v>26</v>
      </c>
      <c r="FZ31" s="27" t="s">
        <v>55</v>
      </c>
      <c r="GA31" s="27" t="s">
        <v>55</v>
      </c>
      <c r="GB31" s="28" t="s">
        <v>55</v>
      </c>
      <c r="GC31" s="28" t="s">
        <v>55</v>
      </c>
      <c r="GD31" s="28" t="s">
        <v>55</v>
      </c>
      <c r="GE31" s="28" t="s">
        <v>55</v>
      </c>
      <c r="GF31" s="27" t="s">
        <v>55</v>
      </c>
      <c r="GG31" s="27" t="s">
        <v>26</v>
      </c>
      <c r="GH31" s="27" t="s">
        <v>55</v>
      </c>
      <c r="GI31" s="27" t="s">
        <v>55</v>
      </c>
      <c r="GJ31" s="28" t="s">
        <v>37</v>
      </c>
      <c r="GK31" s="28" t="s">
        <v>37</v>
      </c>
      <c r="GL31" s="28" t="s">
        <v>37</v>
      </c>
      <c r="GM31" s="28" t="s">
        <v>37</v>
      </c>
      <c r="GN31" s="28" t="s">
        <v>37</v>
      </c>
      <c r="GO31" s="28" t="s">
        <v>37</v>
      </c>
      <c r="GP31" s="28" t="s">
        <v>37</v>
      </c>
      <c r="GQ31" s="28" t="s">
        <v>37</v>
      </c>
      <c r="GR31" s="28" t="s">
        <v>35</v>
      </c>
      <c r="GS31" s="28" t="s">
        <v>26</v>
      </c>
      <c r="GT31" s="28" t="s">
        <v>35</v>
      </c>
      <c r="GU31" s="28" t="s">
        <v>35</v>
      </c>
      <c r="GV31" s="27" t="s">
        <v>35</v>
      </c>
      <c r="GW31" s="27" t="s">
        <v>26</v>
      </c>
      <c r="GX31" s="27" t="s">
        <v>35</v>
      </c>
      <c r="GY31" s="27" t="s">
        <v>35</v>
      </c>
      <c r="GZ31" s="28" t="s">
        <v>35</v>
      </c>
      <c r="HA31" s="28" t="s">
        <v>26</v>
      </c>
      <c r="HB31" s="28" t="s">
        <v>35</v>
      </c>
      <c r="HC31" s="28" t="s">
        <v>35</v>
      </c>
      <c r="HD31" s="27" t="s">
        <v>22</v>
      </c>
      <c r="HE31" s="27" t="s">
        <v>26</v>
      </c>
      <c r="HF31" s="27" t="s">
        <v>22</v>
      </c>
      <c r="HG31" s="27" t="s">
        <v>22</v>
      </c>
      <c r="HH31" s="28" t="s">
        <v>37</v>
      </c>
      <c r="HI31" s="28" t="s">
        <v>37</v>
      </c>
      <c r="HJ31" s="28" t="s">
        <v>37</v>
      </c>
      <c r="HK31" s="28" t="s">
        <v>37</v>
      </c>
      <c r="HL31" s="27" t="s">
        <v>22</v>
      </c>
      <c r="HM31" s="27" t="s">
        <v>22</v>
      </c>
      <c r="HN31" s="27" t="s">
        <v>22</v>
      </c>
      <c r="HO31" s="27" t="s">
        <v>22</v>
      </c>
      <c r="HP31" s="31"/>
      <c r="HQ31" s="31"/>
      <c r="HR31" s="31"/>
      <c r="HS31" s="31"/>
      <c r="HT31" s="32"/>
      <c r="HU31" s="32"/>
      <c r="HV31" s="32"/>
      <c r="HW31" s="32"/>
      <c r="HX31" s="31"/>
      <c r="HY31" s="31"/>
      <c r="HZ31" s="31"/>
      <c r="IA31" s="31"/>
      <c r="IB31" s="32"/>
      <c r="IC31" s="32"/>
      <c r="ID31" s="32"/>
      <c r="IE31" s="32"/>
      <c r="IF31" s="31"/>
      <c r="IG31" s="31"/>
      <c r="IH31" s="31"/>
      <c r="II31" s="31"/>
      <c r="IJ31" s="32"/>
      <c r="IK31" s="32"/>
      <c r="IL31" s="32"/>
      <c r="IM31" s="32"/>
      <c r="IN31" s="31"/>
      <c r="IO31" s="31"/>
      <c r="IP31" s="31"/>
      <c r="IQ31" s="31"/>
      <c r="IR31" s="32"/>
      <c r="IS31" s="32"/>
      <c r="IT31" s="32"/>
      <c r="IU31" s="32"/>
      <c r="IV31" s="31"/>
      <c r="IW31" s="31"/>
      <c r="IX31" s="31"/>
      <c r="IY31" s="31"/>
      <c r="IZ31" s="32"/>
      <c r="JA31" s="32"/>
      <c r="JB31" s="32"/>
      <c r="JC31" s="32"/>
      <c r="JD31" s="31"/>
      <c r="JE31" s="31"/>
      <c r="JF31" s="31"/>
      <c r="JG31" s="31"/>
      <c r="JH31" s="32"/>
      <c r="JI31" s="32"/>
      <c r="JJ31" s="32"/>
      <c r="JK31" s="32"/>
      <c r="JL31" s="31"/>
      <c r="JM31" s="31"/>
      <c r="JN31" s="31"/>
      <c r="JO31" s="31"/>
      <c r="JP31" s="32"/>
      <c r="JQ31" s="32"/>
      <c r="JR31" s="32"/>
      <c r="JS31" s="32"/>
      <c r="JT31" s="31"/>
      <c r="JU31" s="31"/>
      <c r="JV31" s="31"/>
      <c r="JW31" s="31"/>
      <c r="JX31" s="32"/>
      <c r="JY31" s="32"/>
      <c r="JZ31" s="32"/>
      <c r="KA31" s="32"/>
      <c r="KB31" s="31"/>
      <c r="KC31" s="31"/>
      <c r="KD31" s="31"/>
      <c r="KE31" s="31"/>
      <c r="KF31" s="32"/>
      <c r="KG31" s="32"/>
      <c r="KH31" s="32"/>
      <c r="KI31" s="32"/>
      <c r="KJ31" s="31"/>
      <c r="KK31" s="31"/>
      <c r="KL31" s="31"/>
      <c r="KM31" s="31"/>
      <c r="KN31" s="32"/>
      <c r="KO31" s="32"/>
      <c r="KP31" s="32"/>
      <c r="KQ31" s="32"/>
      <c r="KR31" s="31"/>
      <c r="KS31" s="31"/>
      <c r="KT31" s="31"/>
      <c r="KU31" s="31"/>
      <c r="KV31" s="32"/>
      <c r="KW31" s="32"/>
      <c r="KX31" s="32"/>
      <c r="KY31" s="32"/>
      <c r="KZ31" s="31"/>
      <c r="LA31" s="31"/>
      <c r="LB31" s="31"/>
      <c r="LC31" s="31"/>
      <c r="LD31" s="32"/>
      <c r="LE31" s="32"/>
      <c r="LF31" s="32"/>
      <c r="LG31" s="32"/>
      <c r="LH31" s="31"/>
      <c r="LI31" s="31"/>
      <c r="LJ31" s="31"/>
      <c r="LK31" s="31"/>
      <c r="LL31" s="32"/>
      <c r="LM31" s="32"/>
      <c r="LN31" s="32"/>
      <c r="LO31" s="32"/>
      <c r="LP31" s="31"/>
      <c r="LQ31" s="31"/>
      <c r="LR31" s="31"/>
      <c r="LS31" s="31"/>
      <c r="LT31" s="32"/>
      <c r="LU31" s="32"/>
      <c r="LV31" s="32"/>
      <c r="LW31" s="32"/>
      <c r="LX31" s="31"/>
      <c r="LY31" s="31"/>
      <c r="LZ31" s="31"/>
      <c r="MA31" s="31"/>
      <c r="MB31" s="32"/>
      <c r="MC31" s="32"/>
      <c r="MD31" s="32"/>
      <c r="ME31" s="32"/>
      <c r="MF31" s="31"/>
      <c r="MG31" s="31"/>
      <c r="MH31" s="31"/>
      <c r="MI31" s="31"/>
      <c r="MJ31" s="32"/>
      <c r="MK31" s="32"/>
      <c r="ML31" s="32"/>
      <c r="MM31" s="32"/>
      <c r="MN31" s="31"/>
      <c r="MO31" s="31"/>
      <c r="MP31" s="31"/>
      <c r="MQ31" s="31"/>
      <c r="MR31" s="32"/>
      <c r="MS31" s="32"/>
      <c r="MT31" s="32"/>
      <c r="MU31" s="32"/>
      <c r="MV31" s="31"/>
      <c r="MW31" s="31"/>
      <c r="MX31" s="31"/>
      <c r="MY31" s="31"/>
      <c r="MZ31" s="32"/>
      <c r="NA31" s="32"/>
      <c r="NB31" s="32"/>
      <c r="NC31" s="32"/>
      <c r="ND31" s="31"/>
      <c r="NE31" s="31"/>
      <c r="NF31" s="31"/>
      <c r="NG31" s="31"/>
      <c r="NH31" s="32"/>
      <c r="NI31" s="32"/>
      <c r="NJ31" s="32"/>
      <c r="NK31" s="32"/>
      <c r="NL31" s="31"/>
      <c r="NM31" s="31"/>
      <c r="NN31" s="31"/>
      <c r="NO31" s="31"/>
      <c r="NP31" s="32"/>
      <c r="NQ31" s="32"/>
      <c r="NR31" s="32"/>
      <c r="NS31" s="32"/>
      <c r="NT31" s="31"/>
      <c r="NU31" s="31"/>
      <c r="NV31" s="31"/>
      <c r="NW31" s="31"/>
      <c r="NX31" s="32"/>
      <c r="NY31" s="32"/>
      <c r="NZ31" s="32"/>
      <c r="OA31" s="32"/>
      <c r="OB31" s="31"/>
      <c r="OC31" s="31"/>
      <c r="OD31" s="31"/>
      <c r="OE31" s="31"/>
      <c r="OF31" s="32"/>
      <c r="OG31" s="32"/>
      <c r="OH31" s="32"/>
      <c r="OI31" s="32"/>
      <c r="OJ31" s="31"/>
      <c r="OK31" s="31"/>
      <c r="OL31" s="31"/>
      <c r="OM31" s="31"/>
      <c r="ON31" s="32"/>
      <c r="OO31" s="32"/>
      <c r="OP31" s="32"/>
      <c r="OQ31" s="32"/>
      <c r="OR31" s="31"/>
      <c r="OS31" s="31"/>
      <c r="OT31" s="31"/>
      <c r="OU31" s="31"/>
      <c r="OV31" s="32"/>
      <c r="OW31" s="32"/>
      <c r="OX31" s="32"/>
      <c r="OY31" s="32"/>
      <c r="OZ31" s="31"/>
      <c r="PA31" s="31"/>
      <c r="PB31" s="31"/>
      <c r="PC31" s="31"/>
      <c r="PD31" s="32"/>
      <c r="PE31" s="32"/>
      <c r="PF31" s="32"/>
      <c r="PG31" s="32"/>
    </row>
    <row r="32" spans="1:423" ht="13.2">
      <c r="A32" s="21">
        <v>25</v>
      </c>
      <c r="B32" s="30"/>
      <c r="D32" s="23"/>
      <c r="E32" s="23" t="str">
        <f t="shared" ref="E32:Z32" si="32">IF(COUNTIF($AH32:$UG32,E$7)=0,"",COUNTIF($AH32:$UG32,E$7))</f>
        <v/>
      </c>
      <c r="F32" s="23" t="str">
        <f t="shared" si="32"/>
        <v/>
      </c>
      <c r="G32" s="23" t="str">
        <f t="shared" si="32"/>
        <v/>
      </c>
      <c r="H32" s="23" t="str">
        <f t="shared" si="32"/>
        <v/>
      </c>
      <c r="I32" s="23" t="str">
        <f t="shared" si="32"/>
        <v/>
      </c>
      <c r="J32" s="23" t="str">
        <f t="shared" si="32"/>
        <v/>
      </c>
      <c r="K32" s="23" t="str">
        <f t="shared" si="32"/>
        <v/>
      </c>
      <c r="L32" s="23" t="str">
        <f t="shared" si="32"/>
        <v/>
      </c>
      <c r="M32" s="23" t="str">
        <f t="shared" si="32"/>
        <v/>
      </c>
      <c r="N32" s="23" t="str">
        <f t="shared" si="32"/>
        <v/>
      </c>
      <c r="O32" s="23" t="str">
        <f t="shared" si="32"/>
        <v/>
      </c>
      <c r="P32" s="23" t="str">
        <f t="shared" si="32"/>
        <v/>
      </c>
      <c r="Q32" s="23" t="str">
        <f t="shared" si="32"/>
        <v/>
      </c>
      <c r="R32" s="23" t="str">
        <f t="shared" si="32"/>
        <v/>
      </c>
      <c r="S32" s="23" t="str">
        <f t="shared" si="32"/>
        <v/>
      </c>
      <c r="T32" s="23" t="str">
        <f t="shared" si="32"/>
        <v/>
      </c>
      <c r="U32" s="23" t="str">
        <f t="shared" si="32"/>
        <v/>
      </c>
      <c r="V32" s="23" t="str">
        <f t="shared" si="32"/>
        <v/>
      </c>
      <c r="W32" s="23" t="str">
        <f t="shared" si="32"/>
        <v/>
      </c>
      <c r="X32" s="23" t="str">
        <f t="shared" si="32"/>
        <v/>
      </c>
      <c r="Y32" s="23" t="str">
        <f t="shared" si="32"/>
        <v/>
      </c>
      <c r="Z32" s="23" t="str">
        <f t="shared" si="32"/>
        <v/>
      </c>
      <c r="AA32" s="23">
        <f t="shared" si="1"/>
        <v>0</v>
      </c>
      <c r="AB32" s="23">
        <f t="shared" si="2"/>
        <v>0</v>
      </c>
      <c r="AC32" s="23" t="str">
        <f t="shared" si="3"/>
        <v/>
      </c>
      <c r="AD32" s="23" t="str">
        <f t="shared" si="4"/>
        <v/>
      </c>
      <c r="AE32" s="24" t="str">
        <f t="shared" si="20"/>
        <v/>
      </c>
      <c r="AF32" s="25" t="str">
        <f t="shared" si="5"/>
        <v/>
      </c>
      <c r="AG32" s="26" t="str">
        <f t="shared" si="6"/>
        <v/>
      </c>
      <c r="AH32" s="32"/>
      <c r="AI32" s="32"/>
      <c r="AJ32" s="32"/>
      <c r="AK32" s="32"/>
      <c r="AL32" s="31"/>
      <c r="AM32" s="31"/>
      <c r="AN32" s="31"/>
      <c r="AO32" s="31"/>
      <c r="AP32" s="32"/>
      <c r="AQ32" s="32"/>
      <c r="AR32" s="32"/>
      <c r="AS32" s="32"/>
      <c r="AT32" s="31"/>
      <c r="AU32" s="31"/>
      <c r="AV32" s="31"/>
      <c r="AW32" s="31"/>
      <c r="AX32" s="32"/>
      <c r="AY32" s="32"/>
      <c r="AZ32" s="32"/>
      <c r="BA32" s="32"/>
      <c r="BB32" s="31"/>
      <c r="BC32" s="31"/>
      <c r="BD32" s="31"/>
      <c r="BE32" s="31"/>
      <c r="BF32" s="32"/>
      <c r="BG32" s="32"/>
      <c r="BH32" s="32"/>
      <c r="BI32" s="32"/>
      <c r="BJ32" s="31"/>
      <c r="BK32" s="31"/>
      <c r="BL32" s="31"/>
      <c r="BM32" s="31"/>
      <c r="BN32" s="32"/>
      <c r="BO32" s="32"/>
      <c r="BP32" s="27"/>
      <c r="BQ32" s="32"/>
      <c r="BR32" s="31"/>
      <c r="BS32" s="31"/>
      <c r="BT32" s="31"/>
      <c r="BU32" s="31"/>
      <c r="BV32" s="29"/>
      <c r="BW32" s="32"/>
      <c r="BX32" s="32"/>
      <c r="BY32" s="32"/>
      <c r="BZ32" s="32"/>
      <c r="CA32" s="31"/>
      <c r="CB32" s="31"/>
      <c r="CC32" s="31"/>
      <c r="CD32" s="31"/>
      <c r="CE32" s="32"/>
      <c r="CF32" s="32"/>
      <c r="CG32" s="32"/>
      <c r="CH32" s="32"/>
      <c r="CI32" s="31"/>
      <c r="CJ32" s="31"/>
      <c r="CK32" s="31"/>
      <c r="CL32" s="31"/>
      <c r="CM32" s="32"/>
      <c r="CN32" s="32"/>
      <c r="CO32" s="32"/>
      <c r="CP32" s="32"/>
      <c r="CQ32" s="28"/>
      <c r="CR32" s="31"/>
      <c r="CS32" s="31"/>
      <c r="CT32" s="31"/>
      <c r="CU32" s="32"/>
      <c r="CV32" s="32"/>
      <c r="CW32" s="32"/>
      <c r="CX32" s="32"/>
      <c r="CY32" s="31"/>
      <c r="CZ32" s="31"/>
      <c r="DA32" s="31"/>
      <c r="DB32" s="31"/>
      <c r="DC32" s="32"/>
      <c r="DD32" s="32"/>
      <c r="DE32" s="32"/>
      <c r="DF32" s="32"/>
      <c r="DG32" s="31"/>
      <c r="DH32" s="31"/>
      <c r="DI32" s="31"/>
      <c r="DJ32" s="31"/>
      <c r="DK32" s="32"/>
      <c r="DL32" s="32"/>
      <c r="DM32" s="32"/>
      <c r="DN32" s="32"/>
      <c r="DO32" s="31"/>
      <c r="DP32" s="31"/>
      <c r="DQ32" s="31"/>
      <c r="DR32" s="31"/>
      <c r="DS32" s="32"/>
      <c r="DT32" s="32"/>
      <c r="DU32" s="32"/>
      <c r="DV32" s="32"/>
      <c r="DW32" s="31"/>
      <c r="DX32" s="31"/>
      <c r="DY32" s="31"/>
      <c r="DZ32" s="31"/>
      <c r="EA32" s="32"/>
      <c r="EB32" s="32"/>
      <c r="EC32" s="32"/>
      <c r="ED32" s="32"/>
      <c r="EE32" s="31"/>
      <c r="EF32" s="31"/>
      <c r="EG32" s="31"/>
      <c r="EH32" s="31"/>
      <c r="EI32" s="32"/>
      <c r="EJ32" s="32"/>
      <c r="EK32" s="32"/>
      <c r="EL32" s="32"/>
      <c r="EM32" s="28"/>
      <c r="EN32" s="31"/>
      <c r="EO32" s="31"/>
      <c r="EP32" s="31"/>
      <c r="EQ32" s="32"/>
      <c r="ER32" s="32"/>
      <c r="ES32" s="32"/>
      <c r="ET32" s="32"/>
      <c r="EU32" s="31"/>
      <c r="EV32" s="31"/>
      <c r="EW32" s="31"/>
      <c r="EX32" s="31"/>
      <c r="EY32" s="27"/>
      <c r="EZ32" s="32"/>
      <c r="FA32" s="32"/>
      <c r="FB32" s="32"/>
      <c r="FC32" s="32"/>
      <c r="FD32" s="31"/>
      <c r="FE32" s="31"/>
      <c r="FF32" s="31"/>
      <c r="FG32" s="31"/>
      <c r="FH32" s="32"/>
      <c r="FI32" s="32"/>
      <c r="FJ32" s="32"/>
      <c r="FK32" s="32"/>
      <c r="FL32" s="31"/>
      <c r="FM32" s="31"/>
      <c r="FN32" s="31"/>
      <c r="FO32" s="31"/>
      <c r="FP32" s="32"/>
      <c r="FQ32" s="32"/>
      <c r="FR32" s="32"/>
      <c r="FS32" s="32"/>
      <c r="FT32" s="31"/>
      <c r="FU32" s="31"/>
      <c r="FV32" s="31"/>
      <c r="FW32" s="31"/>
      <c r="FX32" s="32"/>
      <c r="FY32" s="32"/>
      <c r="FZ32" s="32"/>
      <c r="GA32" s="32"/>
      <c r="GB32" s="31"/>
      <c r="GC32" s="31"/>
      <c r="GD32" s="31"/>
      <c r="GE32" s="31"/>
      <c r="GF32" s="27"/>
      <c r="GG32" s="27"/>
      <c r="GH32" s="27"/>
      <c r="GI32" s="27"/>
      <c r="GJ32" s="31"/>
      <c r="GK32" s="31"/>
      <c r="GL32" s="31"/>
      <c r="GM32" s="31"/>
      <c r="GN32" s="32"/>
      <c r="GO32" s="32"/>
      <c r="GP32" s="32"/>
      <c r="GQ32" s="32"/>
      <c r="GR32" s="31"/>
      <c r="GS32" s="31"/>
      <c r="GT32" s="31"/>
      <c r="GU32" s="31"/>
      <c r="GV32" s="32"/>
      <c r="GW32" s="32"/>
      <c r="GX32" s="32"/>
      <c r="GY32" s="32"/>
      <c r="GZ32" s="31"/>
      <c r="HA32" s="31"/>
      <c r="HB32" s="31"/>
      <c r="HC32" s="31"/>
      <c r="HD32" s="32"/>
      <c r="HE32" s="32"/>
      <c r="HF32" s="32"/>
      <c r="HG32" s="32"/>
      <c r="HH32" s="31"/>
      <c r="HI32" s="31"/>
      <c r="HJ32" s="31"/>
      <c r="HK32" s="31"/>
      <c r="HL32" s="32"/>
      <c r="HM32" s="32"/>
      <c r="HN32" s="32"/>
      <c r="HO32" s="32"/>
      <c r="HP32" s="31"/>
      <c r="HQ32" s="31"/>
      <c r="HR32" s="31"/>
      <c r="HS32" s="31"/>
      <c r="HT32" s="32"/>
      <c r="HU32" s="32"/>
      <c r="HV32" s="32"/>
      <c r="HW32" s="32"/>
      <c r="HX32" s="31"/>
      <c r="HY32" s="31"/>
      <c r="HZ32" s="31"/>
      <c r="IA32" s="31"/>
      <c r="IB32" s="32"/>
      <c r="IC32" s="32"/>
      <c r="ID32" s="32"/>
      <c r="IE32" s="32"/>
      <c r="IF32" s="31"/>
      <c r="IG32" s="31"/>
      <c r="IH32" s="31"/>
      <c r="II32" s="31"/>
      <c r="IJ32" s="32"/>
      <c r="IK32" s="32"/>
      <c r="IL32" s="32"/>
      <c r="IM32" s="32"/>
      <c r="IN32" s="31"/>
      <c r="IO32" s="31"/>
      <c r="IP32" s="31"/>
      <c r="IQ32" s="31"/>
      <c r="IR32" s="32"/>
      <c r="IS32" s="32"/>
      <c r="IT32" s="32"/>
      <c r="IU32" s="32"/>
      <c r="IV32" s="31"/>
      <c r="IW32" s="31"/>
      <c r="IX32" s="31"/>
      <c r="IY32" s="31"/>
      <c r="IZ32" s="32"/>
      <c r="JA32" s="32"/>
      <c r="JB32" s="32"/>
      <c r="JC32" s="32"/>
      <c r="JD32" s="31"/>
      <c r="JE32" s="31"/>
      <c r="JF32" s="31"/>
      <c r="JG32" s="31"/>
      <c r="JH32" s="32"/>
      <c r="JI32" s="32"/>
      <c r="JJ32" s="32"/>
      <c r="JK32" s="32"/>
      <c r="JL32" s="31"/>
      <c r="JM32" s="31"/>
      <c r="JN32" s="31"/>
      <c r="JO32" s="31"/>
      <c r="JP32" s="32"/>
      <c r="JQ32" s="32"/>
      <c r="JR32" s="32"/>
      <c r="JS32" s="32"/>
      <c r="JT32" s="31"/>
      <c r="JU32" s="31"/>
      <c r="JV32" s="31"/>
      <c r="JW32" s="31"/>
      <c r="JX32" s="32"/>
      <c r="JY32" s="32"/>
      <c r="JZ32" s="32"/>
      <c r="KA32" s="32"/>
      <c r="KB32" s="31"/>
      <c r="KC32" s="31"/>
      <c r="KD32" s="31"/>
      <c r="KE32" s="31"/>
      <c r="KF32" s="32"/>
      <c r="KG32" s="32"/>
      <c r="KH32" s="32"/>
      <c r="KI32" s="32"/>
      <c r="KJ32" s="31"/>
      <c r="KK32" s="31"/>
      <c r="KL32" s="31"/>
      <c r="KM32" s="31"/>
      <c r="KN32" s="32"/>
      <c r="KO32" s="32"/>
      <c r="KP32" s="32"/>
      <c r="KQ32" s="32"/>
      <c r="KR32" s="31"/>
      <c r="KS32" s="31"/>
      <c r="KT32" s="31"/>
      <c r="KU32" s="31"/>
      <c r="KV32" s="32"/>
      <c r="KW32" s="32"/>
      <c r="KX32" s="32"/>
      <c r="KY32" s="32"/>
      <c r="KZ32" s="31"/>
      <c r="LA32" s="31"/>
      <c r="LB32" s="31"/>
      <c r="LC32" s="31"/>
      <c r="LD32" s="32"/>
      <c r="LE32" s="32"/>
      <c r="LF32" s="32"/>
      <c r="LG32" s="32"/>
      <c r="LH32" s="31"/>
      <c r="LI32" s="31"/>
      <c r="LJ32" s="31"/>
      <c r="LK32" s="31"/>
      <c r="LL32" s="32"/>
      <c r="LM32" s="32"/>
      <c r="LN32" s="32"/>
      <c r="LO32" s="32"/>
      <c r="LP32" s="31"/>
      <c r="LQ32" s="31"/>
      <c r="LR32" s="31"/>
      <c r="LS32" s="31"/>
      <c r="LT32" s="32"/>
      <c r="LU32" s="32"/>
      <c r="LV32" s="32"/>
      <c r="LW32" s="32"/>
      <c r="LX32" s="31"/>
      <c r="LY32" s="31"/>
      <c r="LZ32" s="31"/>
      <c r="MA32" s="31"/>
      <c r="MB32" s="32"/>
      <c r="MC32" s="32"/>
      <c r="MD32" s="32"/>
      <c r="ME32" s="32"/>
      <c r="MF32" s="31"/>
      <c r="MG32" s="31"/>
      <c r="MH32" s="31"/>
      <c r="MI32" s="31"/>
      <c r="MJ32" s="32"/>
      <c r="MK32" s="32"/>
      <c r="ML32" s="32"/>
      <c r="MM32" s="32"/>
      <c r="MN32" s="31"/>
      <c r="MO32" s="31"/>
      <c r="MP32" s="31"/>
      <c r="MQ32" s="31"/>
      <c r="MR32" s="32"/>
      <c r="MS32" s="32"/>
      <c r="MT32" s="32"/>
      <c r="MU32" s="32"/>
      <c r="MV32" s="31"/>
      <c r="MW32" s="31"/>
      <c r="MX32" s="31"/>
      <c r="MY32" s="31"/>
      <c r="MZ32" s="32"/>
      <c r="NA32" s="32"/>
      <c r="NB32" s="32"/>
      <c r="NC32" s="32"/>
      <c r="ND32" s="31"/>
      <c r="NE32" s="31"/>
      <c r="NF32" s="31"/>
      <c r="NG32" s="31"/>
      <c r="NH32" s="32"/>
      <c r="NI32" s="32"/>
      <c r="NJ32" s="32"/>
      <c r="NK32" s="32"/>
      <c r="NL32" s="31"/>
      <c r="NM32" s="31"/>
      <c r="NN32" s="31"/>
      <c r="NO32" s="31"/>
      <c r="NP32" s="32"/>
      <c r="NQ32" s="32"/>
      <c r="NR32" s="32"/>
      <c r="NS32" s="32"/>
      <c r="NT32" s="31"/>
      <c r="NU32" s="31"/>
      <c r="NV32" s="31"/>
      <c r="NW32" s="31"/>
      <c r="NX32" s="32"/>
      <c r="NY32" s="32"/>
      <c r="NZ32" s="32"/>
      <c r="OA32" s="32"/>
      <c r="OB32" s="31"/>
      <c r="OC32" s="31"/>
      <c r="OD32" s="31"/>
      <c r="OE32" s="31"/>
      <c r="OF32" s="32"/>
      <c r="OG32" s="32"/>
      <c r="OH32" s="32"/>
      <c r="OI32" s="32"/>
      <c r="OJ32" s="31"/>
      <c r="OK32" s="31"/>
      <c r="OL32" s="31"/>
      <c r="OM32" s="31"/>
      <c r="ON32" s="32"/>
      <c r="OO32" s="32"/>
      <c r="OP32" s="32"/>
      <c r="OQ32" s="32"/>
      <c r="OR32" s="31"/>
      <c r="OS32" s="31"/>
      <c r="OT32" s="31"/>
      <c r="OU32" s="31"/>
      <c r="OV32" s="32"/>
      <c r="OW32" s="32"/>
      <c r="OX32" s="32"/>
      <c r="OY32" s="32"/>
      <c r="OZ32" s="31"/>
      <c r="PA32" s="31"/>
      <c r="PB32" s="31"/>
      <c r="PC32" s="31"/>
      <c r="PD32" s="32"/>
      <c r="PE32" s="32"/>
      <c r="PF32" s="32"/>
      <c r="PG32" s="32"/>
    </row>
    <row r="33" spans="1:423" ht="13.2">
      <c r="A33" s="21">
        <v>26</v>
      </c>
      <c r="B33" s="30"/>
      <c r="C33" s="126"/>
      <c r="D33" s="23"/>
      <c r="E33" s="23" t="str">
        <f t="shared" ref="E33:Z33" si="33">IF(COUNTIF($AH33:$UG33,E$7)=0,"",COUNTIF($AH33:$UG33,E$7))</f>
        <v/>
      </c>
      <c r="F33" s="23" t="str">
        <f t="shared" si="33"/>
        <v/>
      </c>
      <c r="G33" s="23" t="str">
        <f t="shared" si="33"/>
        <v/>
      </c>
      <c r="H33" s="23" t="str">
        <f t="shared" si="33"/>
        <v/>
      </c>
      <c r="I33" s="23" t="str">
        <f t="shared" si="33"/>
        <v/>
      </c>
      <c r="J33" s="23" t="str">
        <f t="shared" si="33"/>
        <v/>
      </c>
      <c r="K33" s="23" t="str">
        <f t="shared" si="33"/>
        <v/>
      </c>
      <c r="L33" s="23" t="str">
        <f t="shared" si="33"/>
        <v/>
      </c>
      <c r="M33" s="23" t="str">
        <f t="shared" si="33"/>
        <v/>
      </c>
      <c r="N33" s="23" t="str">
        <f t="shared" si="33"/>
        <v/>
      </c>
      <c r="O33" s="23" t="str">
        <f t="shared" si="33"/>
        <v/>
      </c>
      <c r="P33" s="23" t="str">
        <f t="shared" si="33"/>
        <v/>
      </c>
      <c r="Q33" s="23" t="str">
        <f t="shared" si="33"/>
        <v/>
      </c>
      <c r="R33" s="23" t="str">
        <f t="shared" si="33"/>
        <v/>
      </c>
      <c r="S33" s="23" t="str">
        <f t="shared" si="33"/>
        <v/>
      </c>
      <c r="T33" s="23" t="str">
        <f t="shared" si="33"/>
        <v/>
      </c>
      <c r="U33" s="23" t="str">
        <f t="shared" si="33"/>
        <v/>
      </c>
      <c r="V33" s="23" t="str">
        <f t="shared" si="33"/>
        <v/>
      </c>
      <c r="W33" s="23" t="str">
        <f t="shared" si="33"/>
        <v/>
      </c>
      <c r="X33" s="23" t="str">
        <f t="shared" si="33"/>
        <v/>
      </c>
      <c r="Y33" s="23" t="str">
        <f t="shared" si="33"/>
        <v/>
      </c>
      <c r="Z33" s="23" t="str">
        <f t="shared" si="33"/>
        <v/>
      </c>
      <c r="AA33" s="23">
        <f t="shared" si="1"/>
        <v>0</v>
      </c>
      <c r="AB33" s="23">
        <f t="shared" si="2"/>
        <v>0</v>
      </c>
      <c r="AC33" s="23" t="str">
        <f t="shared" si="3"/>
        <v/>
      </c>
      <c r="AD33" s="23" t="str">
        <f t="shared" si="4"/>
        <v/>
      </c>
      <c r="AE33" s="24" t="str">
        <f t="shared" si="20"/>
        <v/>
      </c>
      <c r="AF33" s="25" t="str">
        <f t="shared" si="5"/>
        <v/>
      </c>
      <c r="AG33" s="26" t="str">
        <f t="shared" si="6"/>
        <v/>
      </c>
      <c r="AH33" s="32"/>
      <c r="AI33" s="32"/>
      <c r="AJ33" s="32"/>
      <c r="AK33" s="32"/>
      <c r="AL33" s="31"/>
      <c r="AM33" s="31"/>
      <c r="AN33" s="31"/>
      <c r="AO33" s="31"/>
      <c r="AP33" s="32"/>
      <c r="AQ33" s="32"/>
      <c r="AR33" s="32"/>
      <c r="AS33" s="32"/>
      <c r="AT33" s="31"/>
      <c r="AU33" s="31"/>
      <c r="AV33" s="31"/>
      <c r="AW33" s="31"/>
      <c r="AX33" s="32"/>
      <c r="AY33" s="32"/>
      <c r="AZ33" s="32"/>
      <c r="BA33" s="32"/>
      <c r="BB33" s="31"/>
      <c r="BC33" s="31"/>
      <c r="BD33" s="31"/>
      <c r="BE33" s="31"/>
      <c r="BF33" s="32"/>
      <c r="BG33" s="32"/>
      <c r="BH33" s="32"/>
      <c r="BI33" s="32"/>
      <c r="BJ33" s="31"/>
      <c r="BK33" s="31"/>
      <c r="BL33" s="31"/>
      <c r="BM33" s="31"/>
      <c r="BN33" s="32"/>
      <c r="BO33" s="32"/>
      <c r="BP33" s="32"/>
      <c r="BQ33" s="32"/>
      <c r="BR33" s="31"/>
      <c r="BS33" s="31"/>
      <c r="BT33" s="31"/>
      <c r="BU33" s="31"/>
      <c r="BV33" s="29"/>
      <c r="BW33" s="32"/>
      <c r="BX33" s="32"/>
      <c r="BY33" s="32"/>
      <c r="BZ33" s="32"/>
      <c r="CA33" s="31"/>
      <c r="CB33" s="31"/>
      <c r="CC33" s="31"/>
      <c r="CD33" s="31"/>
      <c r="CE33" s="32"/>
      <c r="CF33" s="32"/>
      <c r="CG33" s="32"/>
      <c r="CH33" s="32"/>
      <c r="CI33" s="31"/>
      <c r="CJ33" s="31"/>
      <c r="CK33" s="31"/>
      <c r="CL33" s="31"/>
      <c r="CM33" s="32"/>
      <c r="CN33" s="32"/>
      <c r="CO33" s="32"/>
      <c r="CP33" s="32"/>
      <c r="CQ33" s="31"/>
      <c r="CR33" s="31"/>
      <c r="CS33" s="31"/>
      <c r="CT33" s="31"/>
      <c r="CU33" s="32"/>
      <c r="CV33" s="32"/>
      <c r="CW33" s="32"/>
      <c r="CX33" s="32"/>
      <c r="CY33" s="31"/>
      <c r="CZ33" s="31"/>
      <c r="DA33" s="31"/>
      <c r="DB33" s="31"/>
      <c r="DC33" s="32"/>
      <c r="DD33" s="32"/>
      <c r="DE33" s="32"/>
      <c r="DF33" s="32"/>
      <c r="DG33" s="31"/>
      <c r="DH33" s="31"/>
      <c r="DI33" s="31"/>
      <c r="DJ33" s="31"/>
      <c r="DK33" s="32"/>
      <c r="DL33" s="32"/>
      <c r="DM33" s="32"/>
      <c r="DN33" s="32"/>
      <c r="DO33" s="31"/>
      <c r="DP33" s="31"/>
      <c r="DQ33" s="31"/>
      <c r="DR33" s="31"/>
      <c r="DS33" s="32"/>
      <c r="DT33" s="32"/>
      <c r="DU33" s="32"/>
      <c r="DV33" s="32"/>
      <c r="DW33" s="31"/>
      <c r="DX33" s="31"/>
      <c r="DY33" s="31"/>
      <c r="DZ33" s="31"/>
      <c r="EA33" s="32"/>
      <c r="EB33" s="32"/>
      <c r="EC33" s="32"/>
      <c r="ED33" s="32"/>
      <c r="EE33" s="31"/>
      <c r="EF33" s="31"/>
      <c r="EG33" s="31"/>
      <c r="EH33" s="31"/>
      <c r="EI33" s="32"/>
      <c r="EJ33" s="32"/>
      <c r="EK33" s="32"/>
      <c r="EL33" s="32"/>
      <c r="EM33" s="31"/>
      <c r="EN33" s="31"/>
      <c r="EO33" s="31"/>
      <c r="EP33" s="31"/>
      <c r="EQ33" s="32"/>
      <c r="ER33" s="32"/>
      <c r="ES33" s="32"/>
      <c r="ET33" s="32"/>
      <c r="EU33" s="31"/>
      <c r="EV33" s="31"/>
      <c r="EW33" s="31"/>
      <c r="EX33" s="31"/>
      <c r="EY33" s="27"/>
      <c r="EZ33" s="32"/>
      <c r="FA33" s="32"/>
      <c r="FB33" s="32"/>
      <c r="FC33" s="32"/>
      <c r="FD33" s="31"/>
      <c r="FE33" s="31"/>
      <c r="FF33" s="31"/>
      <c r="FG33" s="31"/>
      <c r="FH33" s="32"/>
      <c r="FI33" s="32"/>
      <c r="FJ33" s="32"/>
      <c r="FK33" s="32"/>
      <c r="FL33" s="31"/>
      <c r="FM33" s="31"/>
      <c r="FN33" s="31"/>
      <c r="FO33" s="31"/>
      <c r="FP33" s="32"/>
      <c r="FQ33" s="32"/>
      <c r="FR33" s="32"/>
      <c r="FS33" s="32"/>
      <c r="FT33" s="31"/>
      <c r="FU33" s="31"/>
      <c r="FV33" s="31"/>
      <c r="FW33" s="31"/>
      <c r="FX33" s="32"/>
      <c r="FY33" s="32"/>
      <c r="FZ33" s="32"/>
      <c r="GA33" s="32"/>
      <c r="GB33" s="31"/>
      <c r="GC33" s="31"/>
      <c r="GD33" s="31"/>
      <c r="GE33" s="31"/>
      <c r="GF33" s="32"/>
      <c r="GG33" s="32"/>
      <c r="GH33" s="32"/>
      <c r="GI33" s="32"/>
      <c r="GJ33" s="31"/>
      <c r="GK33" s="31"/>
      <c r="GL33" s="31"/>
      <c r="GM33" s="31"/>
      <c r="GN33" s="32"/>
      <c r="GO33" s="32"/>
      <c r="GP33" s="32"/>
      <c r="GQ33" s="32"/>
      <c r="GR33" s="31"/>
      <c r="GS33" s="31"/>
      <c r="GT33" s="31"/>
      <c r="GU33" s="31"/>
      <c r="GV33" s="32"/>
      <c r="GW33" s="32"/>
      <c r="GX33" s="32"/>
      <c r="GY33" s="32"/>
      <c r="GZ33" s="31"/>
      <c r="HA33" s="31"/>
      <c r="HB33" s="31"/>
      <c r="HC33" s="31"/>
      <c r="HD33" s="32"/>
      <c r="HE33" s="32"/>
      <c r="HF33" s="32"/>
      <c r="HG33" s="32"/>
      <c r="HH33" s="31"/>
      <c r="HI33" s="31"/>
      <c r="HJ33" s="31"/>
      <c r="HK33" s="31"/>
      <c r="HL33" s="32"/>
      <c r="HM33" s="32"/>
      <c r="HN33" s="32"/>
      <c r="HO33" s="32"/>
      <c r="HP33" s="31"/>
      <c r="HQ33" s="31"/>
      <c r="HR33" s="31"/>
      <c r="HS33" s="31"/>
      <c r="HT33" s="32"/>
      <c r="HU33" s="32"/>
      <c r="HV33" s="32"/>
      <c r="HW33" s="32"/>
      <c r="HX33" s="31"/>
      <c r="HY33" s="31"/>
      <c r="HZ33" s="31"/>
      <c r="IA33" s="31"/>
      <c r="IB33" s="32"/>
      <c r="IC33" s="32"/>
      <c r="ID33" s="32"/>
      <c r="IE33" s="32"/>
      <c r="IF33" s="31"/>
      <c r="IG33" s="31"/>
      <c r="IH33" s="31"/>
      <c r="II33" s="31"/>
      <c r="IJ33" s="32"/>
      <c r="IK33" s="32"/>
      <c r="IL33" s="32"/>
      <c r="IM33" s="32"/>
      <c r="IN33" s="31"/>
      <c r="IO33" s="31"/>
      <c r="IP33" s="31"/>
      <c r="IQ33" s="31"/>
      <c r="IR33" s="32"/>
      <c r="IS33" s="32"/>
      <c r="IT33" s="32"/>
      <c r="IU33" s="32"/>
      <c r="IV33" s="31"/>
      <c r="IW33" s="31"/>
      <c r="IX33" s="31"/>
      <c r="IY33" s="31"/>
      <c r="IZ33" s="32"/>
      <c r="JA33" s="32"/>
      <c r="JB33" s="32"/>
      <c r="JC33" s="32"/>
      <c r="JD33" s="31"/>
      <c r="JE33" s="31"/>
      <c r="JF33" s="31"/>
      <c r="JG33" s="31"/>
      <c r="JH33" s="32"/>
      <c r="JI33" s="32"/>
      <c r="JJ33" s="32"/>
      <c r="JK33" s="32"/>
      <c r="JL33" s="31"/>
      <c r="JM33" s="31"/>
      <c r="JN33" s="31"/>
      <c r="JO33" s="31"/>
      <c r="JP33" s="32"/>
      <c r="JQ33" s="32"/>
      <c r="JR33" s="32"/>
      <c r="JS33" s="32"/>
      <c r="JT33" s="31"/>
      <c r="JU33" s="31"/>
      <c r="JV33" s="31"/>
      <c r="JW33" s="31"/>
      <c r="JX33" s="32"/>
      <c r="JY33" s="32"/>
      <c r="JZ33" s="32"/>
      <c r="KA33" s="32"/>
      <c r="KB33" s="31"/>
      <c r="KC33" s="31"/>
      <c r="KD33" s="31"/>
      <c r="KE33" s="31"/>
      <c r="KF33" s="32"/>
      <c r="KG33" s="32"/>
      <c r="KH33" s="32"/>
      <c r="KI33" s="32"/>
      <c r="KJ33" s="31"/>
      <c r="KK33" s="31"/>
      <c r="KL33" s="31"/>
      <c r="KM33" s="31"/>
      <c r="KN33" s="32"/>
      <c r="KO33" s="32"/>
      <c r="KP33" s="32"/>
      <c r="KQ33" s="32"/>
      <c r="KR33" s="31"/>
      <c r="KS33" s="31"/>
      <c r="KT33" s="31"/>
      <c r="KU33" s="31"/>
      <c r="KV33" s="32"/>
      <c r="KW33" s="32"/>
      <c r="KX33" s="32"/>
      <c r="KY33" s="32"/>
      <c r="KZ33" s="31"/>
      <c r="LA33" s="31"/>
      <c r="LB33" s="31"/>
      <c r="LC33" s="31"/>
      <c r="LD33" s="32"/>
      <c r="LE33" s="32"/>
      <c r="LF33" s="32"/>
      <c r="LG33" s="32"/>
      <c r="LH33" s="31"/>
      <c r="LI33" s="31"/>
      <c r="LJ33" s="31"/>
      <c r="LK33" s="31"/>
      <c r="LL33" s="32"/>
      <c r="LM33" s="32"/>
      <c r="LN33" s="32"/>
      <c r="LO33" s="32"/>
      <c r="LP33" s="31"/>
      <c r="LQ33" s="31"/>
      <c r="LR33" s="31"/>
      <c r="LS33" s="31"/>
      <c r="LT33" s="32"/>
      <c r="LU33" s="32"/>
      <c r="LV33" s="32"/>
      <c r="LW33" s="32"/>
      <c r="LX33" s="31"/>
      <c r="LY33" s="31"/>
      <c r="LZ33" s="31"/>
      <c r="MA33" s="31"/>
      <c r="MB33" s="32"/>
      <c r="MC33" s="32"/>
      <c r="MD33" s="32"/>
      <c r="ME33" s="32"/>
      <c r="MF33" s="31"/>
      <c r="MG33" s="31"/>
      <c r="MH33" s="31"/>
      <c r="MI33" s="31"/>
      <c r="MJ33" s="32"/>
      <c r="MK33" s="32"/>
      <c r="ML33" s="32"/>
      <c r="MM33" s="32"/>
      <c r="MN33" s="31"/>
      <c r="MO33" s="31"/>
      <c r="MP33" s="31"/>
      <c r="MQ33" s="31"/>
      <c r="MR33" s="32"/>
      <c r="MS33" s="32"/>
      <c r="MT33" s="32"/>
      <c r="MU33" s="32"/>
      <c r="MV33" s="31"/>
      <c r="MW33" s="31"/>
      <c r="MX33" s="31"/>
      <c r="MY33" s="31"/>
      <c r="MZ33" s="32"/>
      <c r="NA33" s="32"/>
      <c r="NB33" s="32"/>
      <c r="NC33" s="32"/>
      <c r="ND33" s="31"/>
      <c r="NE33" s="31"/>
      <c r="NF33" s="31"/>
      <c r="NG33" s="31"/>
      <c r="NH33" s="32"/>
      <c r="NI33" s="32"/>
      <c r="NJ33" s="32"/>
      <c r="NK33" s="32"/>
      <c r="NL33" s="31"/>
      <c r="NM33" s="31"/>
      <c r="NN33" s="31"/>
      <c r="NO33" s="31"/>
      <c r="NP33" s="32"/>
      <c r="NQ33" s="32"/>
      <c r="NR33" s="32"/>
      <c r="NS33" s="32"/>
      <c r="NT33" s="31"/>
      <c r="NU33" s="31"/>
      <c r="NV33" s="31"/>
      <c r="NW33" s="31"/>
      <c r="NX33" s="32"/>
      <c r="NY33" s="32"/>
      <c r="NZ33" s="32"/>
      <c r="OA33" s="32"/>
      <c r="OB33" s="31"/>
      <c r="OC33" s="31"/>
      <c r="OD33" s="31"/>
      <c r="OE33" s="31"/>
      <c r="OF33" s="32"/>
      <c r="OG33" s="32"/>
      <c r="OH33" s="32"/>
      <c r="OI33" s="32"/>
      <c r="OJ33" s="31"/>
      <c r="OK33" s="31"/>
      <c r="OL33" s="31"/>
      <c r="OM33" s="31"/>
      <c r="ON33" s="32"/>
      <c r="OO33" s="32"/>
      <c r="OP33" s="32"/>
      <c r="OQ33" s="32"/>
      <c r="OR33" s="31"/>
      <c r="OS33" s="31"/>
      <c r="OT33" s="31"/>
      <c r="OU33" s="31"/>
      <c r="OV33" s="32"/>
      <c r="OW33" s="32"/>
      <c r="OX33" s="32"/>
      <c r="OY33" s="32"/>
      <c r="OZ33" s="31"/>
      <c r="PA33" s="31"/>
      <c r="PB33" s="31"/>
      <c r="PC33" s="31"/>
      <c r="PD33" s="32"/>
      <c r="PE33" s="32"/>
      <c r="PF33" s="32"/>
      <c r="PG33" s="32"/>
    </row>
    <row r="34" spans="1:423" ht="13.2">
      <c r="A34" s="21">
        <v>27</v>
      </c>
      <c r="B34" s="30"/>
      <c r="C34" s="23"/>
      <c r="D34" s="23"/>
      <c r="E34" s="23" t="str">
        <f t="shared" ref="E34:Z34" si="34">IF(COUNTIF($AH34:$UG34,E$7)=0,"",COUNTIF($AH34:$UG34,E$7))</f>
        <v/>
      </c>
      <c r="F34" s="23" t="str">
        <f t="shared" si="34"/>
        <v/>
      </c>
      <c r="G34" s="23" t="str">
        <f t="shared" si="34"/>
        <v/>
      </c>
      <c r="H34" s="23" t="str">
        <f t="shared" si="34"/>
        <v/>
      </c>
      <c r="I34" s="23" t="str">
        <f t="shared" si="34"/>
        <v/>
      </c>
      <c r="J34" s="23" t="str">
        <f t="shared" si="34"/>
        <v/>
      </c>
      <c r="K34" s="23" t="str">
        <f t="shared" si="34"/>
        <v/>
      </c>
      <c r="L34" s="23" t="str">
        <f t="shared" si="34"/>
        <v/>
      </c>
      <c r="M34" s="23" t="str">
        <f t="shared" si="34"/>
        <v/>
      </c>
      <c r="N34" s="23" t="str">
        <f t="shared" si="34"/>
        <v/>
      </c>
      <c r="O34" s="23" t="str">
        <f t="shared" si="34"/>
        <v/>
      </c>
      <c r="P34" s="23" t="str">
        <f t="shared" si="34"/>
        <v/>
      </c>
      <c r="Q34" s="23" t="str">
        <f t="shared" si="34"/>
        <v/>
      </c>
      <c r="R34" s="23" t="str">
        <f t="shared" si="34"/>
        <v/>
      </c>
      <c r="S34" s="23" t="str">
        <f t="shared" si="34"/>
        <v/>
      </c>
      <c r="T34" s="23" t="str">
        <f t="shared" si="34"/>
        <v/>
      </c>
      <c r="U34" s="23" t="str">
        <f t="shared" si="34"/>
        <v/>
      </c>
      <c r="V34" s="23" t="str">
        <f t="shared" si="34"/>
        <v/>
      </c>
      <c r="W34" s="23" t="str">
        <f t="shared" si="34"/>
        <v/>
      </c>
      <c r="X34" s="23" t="str">
        <f t="shared" si="34"/>
        <v/>
      </c>
      <c r="Y34" s="23" t="str">
        <f t="shared" si="34"/>
        <v/>
      </c>
      <c r="Z34" s="23" t="str">
        <f t="shared" si="34"/>
        <v/>
      </c>
      <c r="AA34" s="23">
        <f t="shared" si="1"/>
        <v>0</v>
      </c>
      <c r="AB34" s="23">
        <f t="shared" si="2"/>
        <v>0</v>
      </c>
      <c r="AC34" s="23" t="str">
        <f t="shared" si="3"/>
        <v/>
      </c>
      <c r="AD34" s="23" t="str">
        <f t="shared" si="4"/>
        <v/>
      </c>
      <c r="AE34" s="24" t="str">
        <f t="shared" si="20"/>
        <v/>
      </c>
      <c r="AF34" s="25" t="str">
        <f t="shared" si="5"/>
        <v/>
      </c>
      <c r="AG34" s="26" t="str">
        <f t="shared" si="6"/>
        <v/>
      </c>
      <c r="AH34" s="32"/>
      <c r="AI34" s="32"/>
      <c r="AJ34" s="32"/>
      <c r="AK34" s="32"/>
      <c r="AL34" s="31"/>
      <c r="AM34" s="31"/>
      <c r="AN34" s="31"/>
      <c r="AO34" s="31"/>
      <c r="AP34" s="32"/>
      <c r="AQ34" s="32"/>
      <c r="AR34" s="32"/>
      <c r="AS34" s="32"/>
      <c r="AT34" s="31"/>
      <c r="AU34" s="31"/>
      <c r="AV34" s="31"/>
      <c r="AW34" s="31"/>
      <c r="AX34" s="32"/>
      <c r="AY34" s="32"/>
      <c r="AZ34" s="32"/>
      <c r="BA34" s="32"/>
      <c r="BB34" s="31"/>
      <c r="BC34" s="31"/>
      <c r="BD34" s="31"/>
      <c r="BE34" s="31"/>
      <c r="BF34" s="32"/>
      <c r="BG34" s="32"/>
      <c r="BH34" s="32"/>
      <c r="BI34" s="32"/>
      <c r="BJ34" s="31"/>
      <c r="BK34" s="31"/>
      <c r="BL34" s="31"/>
      <c r="BM34" s="31"/>
      <c r="BN34" s="32"/>
      <c r="BO34" s="32"/>
      <c r="BP34" s="32"/>
      <c r="BQ34" s="32"/>
      <c r="BR34" s="31"/>
      <c r="BS34" s="31"/>
      <c r="BT34" s="31"/>
      <c r="BU34" s="31"/>
      <c r="BV34" s="29"/>
      <c r="BW34" s="32"/>
      <c r="BX34" s="32"/>
      <c r="BY34" s="32"/>
      <c r="BZ34" s="32"/>
      <c r="CA34" s="31"/>
      <c r="CB34" s="31"/>
      <c r="CC34" s="31"/>
      <c r="CD34" s="31"/>
      <c r="CE34" s="32"/>
      <c r="CF34" s="32"/>
      <c r="CG34" s="32"/>
      <c r="CH34" s="32"/>
      <c r="CI34" s="31"/>
      <c r="CJ34" s="31"/>
      <c r="CK34" s="31"/>
      <c r="CL34" s="31"/>
      <c r="CM34" s="32"/>
      <c r="CN34" s="32"/>
      <c r="CO34" s="32"/>
      <c r="CP34" s="32"/>
      <c r="CQ34" s="31"/>
      <c r="CR34" s="31"/>
      <c r="CS34" s="31"/>
      <c r="CT34" s="31"/>
      <c r="CU34" s="32"/>
      <c r="CV34" s="32"/>
      <c r="CW34" s="32"/>
      <c r="CX34" s="32"/>
      <c r="CY34" s="31"/>
      <c r="CZ34" s="31"/>
      <c r="DA34" s="31"/>
      <c r="DB34" s="31"/>
      <c r="DC34" s="32"/>
      <c r="DD34" s="32"/>
      <c r="DE34" s="32"/>
      <c r="DF34" s="32"/>
      <c r="DG34" s="31"/>
      <c r="DH34" s="31"/>
      <c r="DI34" s="31"/>
      <c r="DJ34" s="31"/>
      <c r="DK34" s="32"/>
      <c r="DL34" s="32"/>
      <c r="DM34" s="32"/>
      <c r="DN34" s="32"/>
      <c r="DO34" s="31"/>
      <c r="DP34" s="31"/>
      <c r="DQ34" s="31"/>
      <c r="DR34" s="31"/>
      <c r="DS34" s="32"/>
      <c r="DT34" s="32"/>
      <c r="DU34" s="32"/>
      <c r="DV34" s="32"/>
      <c r="DW34" s="31"/>
      <c r="DX34" s="31"/>
      <c r="DY34" s="31"/>
      <c r="DZ34" s="31"/>
      <c r="EA34" s="32"/>
      <c r="EB34" s="32"/>
      <c r="EC34" s="32"/>
      <c r="ED34" s="32"/>
      <c r="EE34" s="31"/>
      <c r="EF34" s="31"/>
      <c r="EG34" s="31"/>
      <c r="EH34" s="31"/>
      <c r="EI34" s="32"/>
      <c r="EJ34" s="32"/>
      <c r="EK34" s="32"/>
      <c r="EL34" s="32"/>
      <c r="EM34" s="31"/>
      <c r="EN34" s="31"/>
      <c r="EO34" s="31"/>
      <c r="EP34" s="31"/>
      <c r="EQ34" s="32"/>
      <c r="ER34" s="32"/>
      <c r="ES34" s="32"/>
      <c r="ET34" s="32"/>
      <c r="EU34" s="31"/>
      <c r="EV34" s="31"/>
      <c r="EW34" s="31"/>
      <c r="EX34" s="31"/>
      <c r="EY34" s="27"/>
      <c r="EZ34" s="32"/>
      <c r="FA34" s="32"/>
      <c r="FB34" s="32"/>
      <c r="FC34" s="32"/>
      <c r="FD34" s="31"/>
      <c r="FE34" s="31"/>
      <c r="FF34" s="31"/>
      <c r="FG34" s="31"/>
      <c r="FH34" s="32"/>
      <c r="FI34" s="32"/>
      <c r="FJ34" s="32"/>
      <c r="FK34" s="32"/>
      <c r="FL34" s="31"/>
      <c r="FM34" s="31"/>
      <c r="FN34" s="31"/>
      <c r="FO34" s="31"/>
      <c r="FP34" s="32"/>
      <c r="FQ34" s="32"/>
      <c r="FR34" s="32"/>
      <c r="FS34" s="32"/>
      <c r="FT34" s="31"/>
      <c r="FU34" s="31"/>
      <c r="FV34" s="31"/>
      <c r="FW34" s="31"/>
      <c r="FX34" s="32"/>
      <c r="FY34" s="32"/>
      <c r="FZ34" s="32"/>
      <c r="GA34" s="32"/>
      <c r="GB34" s="31"/>
      <c r="GC34" s="31"/>
      <c r="GD34" s="31"/>
      <c r="GE34" s="31"/>
      <c r="GF34" s="32"/>
      <c r="GG34" s="32"/>
      <c r="GH34" s="32"/>
      <c r="GI34" s="32"/>
      <c r="GJ34" s="31"/>
      <c r="GK34" s="31"/>
      <c r="GL34" s="31"/>
      <c r="GM34" s="31"/>
      <c r="GN34" s="32"/>
      <c r="GO34" s="32"/>
      <c r="GP34" s="32"/>
      <c r="GQ34" s="32"/>
      <c r="GR34" s="31"/>
      <c r="GS34" s="31"/>
      <c r="GT34" s="31"/>
      <c r="GU34" s="31"/>
      <c r="GV34" s="32"/>
      <c r="GW34" s="32"/>
      <c r="GX34" s="32"/>
      <c r="GY34" s="32"/>
      <c r="GZ34" s="31"/>
      <c r="HA34" s="31"/>
      <c r="HB34" s="31"/>
      <c r="HC34" s="31"/>
      <c r="HD34" s="32"/>
      <c r="HE34" s="32"/>
      <c r="HF34" s="32"/>
      <c r="HG34" s="32"/>
      <c r="HH34" s="31"/>
      <c r="HI34" s="31"/>
      <c r="HJ34" s="31"/>
      <c r="HK34" s="31"/>
      <c r="HL34" s="32"/>
      <c r="HM34" s="32"/>
      <c r="HN34" s="32"/>
      <c r="HO34" s="32"/>
      <c r="HP34" s="31"/>
      <c r="HQ34" s="31"/>
      <c r="HR34" s="31"/>
      <c r="HS34" s="31"/>
      <c r="HT34" s="32"/>
      <c r="HU34" s="32"/>
      <c r="HV34" s="32"/>
      <c r="HW34" s="32"/>
      <c r="HX34" s="31"/>
      <c r="HY34" s="31"/>
      <c r="HZ34" s="31"/>
      <c r="IA34" s="31"/>
      <c r="IB34" s="32"/>
      <c r="IC34" s="32"/>
      <c r="ID34" s="32"/>
      <c r="IE34" s="32"/>
      <c r="IF34" s="31"/>
      <c r="IG34" s="31"/>
      <c r="IH34" s="31"/>
      <c r="II34" s="31"/>
      <c r="IJ34" s="32"/>
      <c r="IK34" s="32"/>
      <c r="IL34" s="32"/>
      <c r="IM34" s="32"/>
      <c r="IN34" s="31"/>
      <c r="IO34" s="31"/>
      <c r="IP34" s="31"/>
      <c r="IQ34" s="31"/>
      <c r="IR34" s="32"/>
      <c r="IS34" s="32"/>
      <c r="IT34" s="32"/>
      <c r="IU34" s="32"/>
      <c r="IV34" s="31"/>
      <c r="IW34" s="31"/>
      <c r="IX34" s="31"/>
      <c r="IY34" s="31"/>
      <c r="IZ34" s="32"/>
      <c r="JA34" s="32"/>
      <c r="JB34" s="32"/>
      <c r="JC34" s="32"/>
      <c r="JD34" s="31"/>
      <c r="JE34" s="31"/>
      <c r="JF34" s="31"/>
      <c r="JG34" s="31"/>
      <c r="JH34" s="32"/>
      <c r="JI34" s="32"/>
      <c r="JJ34" s="32"/>
      <c r="JK34" s="32"/>
      <c r="JL34" s="31"/>
      <c r="JM34" s="31"/>
      <c r="JN34" s="31"/>
      <c r="JO34" s="31"/>
      <c r="JP34" s="32"/>
      <c r="JQ34" s="32"/>
      <c r="JR34" s="32"/>
      <c r="JS34" s="32"/>
      <c r="JT34" s="31"/>
      <c r="JU34" s="31"/>
      <c r="JV34" s="31"/>
      <c r="JW34" s="31"/>
      <c r="JX34" s="32"/>
      <c r="JY34" s="32"/>
      <c r="JZ34" s="32"/>
      <c r="KA34" s="32"/>
      <c r="KB34" s="31"/>
      <c r="KC34" s="31"/>
      <c r="KD34" s="31"/>
      <c r="KE34" s="31"/>
      <c r="KF34" s="32"/>
      <c r="KG34" s="32"/>
      <c r="KH34" s="32"/>
      <c r="KI34" s="32"/>
      <c r="KJ34" s="31"/>
      <c r="KK34" s="31"/>
      <c r="KL34" s="31"/>
      <c r="KM34" s="31"/>
      <c r="KN34" s="32"/>
      <c r="KO34" s="32"/>
      <c r="KP34" s="32"/>
      <c r="KQ34" s="32"/>
      <c r="KR34" s="31"/>
      <c r="KS34" s="31"/>
      <c r="KT34" s="31"/>
      <c r="KU34" s="31"/>
      <c r="KV34" s="32"/>
      <c r="KW34" s="32"/>
      <c r="KX34" s="32"/>
      <c r="KY34" s="32"/>
      <c r="KZ34" s="31"/>
      <c r="LA34" s="31"/>
      <c r="LB34" s="31"/>
      <c r="LC34" s="31"/>
      <c r="LD34" s="32"/>
      <c r="LE34" s="32"/>
      <c r="LF34" s="32"/>
      <c r="LG34" s="32"/>
      <c r="LH34" s="31"/>
      <c r="LI34" s="31"/>
      <c r="LJ34" s="31"/>
      <c r="LK34" s="31"/>
      <c r="LL34" s="32"/>
      <c r="LM34" s="32"/>
      <c r="LN34" s="32"/>
      <c r="LO34" s="32"/>
      <c r="LP34" s="31"/>
      <c r="LQ34" s="31"/>
      <c r="LR34" s="31"/>
      <c r="LS34" s="31"/>
      <c r="LT34" s="32"/>
      <c r="LU34" s="32"/>
      <c r="LV34" s="32"/>
      <c r="LW34" s="32"/>
      <c r="LX34" s="31"/>
      <c r="LY34" s="31"/>
      <c r="LZ34" s="31"/>
      <c r="MA34" s="31"/>
      <c r="MB34" s="32"/>
      <c r="MC34" s="32"/>
      <c r="MD34" s="32"/>
      <c r="ME34" s="32"/>
      <c r="MF34" s="31"/>
      <c r="MG34" s="31"/>
      <c r="MH34" s="31"/>
      <c r="MI34" s="31"/>
      <c r="MJ34" s="32"/>
      <c r="MK34" s="32"/>
      <c r="ML34" s="32"/>
      <c r="MM34" s="32"/>
      <c r="MN34" s="31"/>
      <c r="MO34" s="31"/>
      <c r="MP34" s="31"/>
      <c r="MQ34" s="31"/>
      <c r="MR34" s="32"/>
      <c r="MS34" s="32"/>
      <c r="MT34" s="32"/>
      <c r="MU34" s="32"/>
      <c r="MV34" s="31"/>
      <c r="MW34" s="31"/>
      <c r="MX34" s="31"/>
      <c r="MY34" s="31"/>
      <c r="MZ34" s="32"/>
      <c r="NA34" s="32"/>
      <c r="NB34" s="32"/>
      <c r="NC34" s="32"/>
      <c r="ND34" s="31"/>
      <c r="NE34" s="31"/>
      <c r="NF34" s="31"/>
      <c r="NG34" s="31"/>
      <c r="NH34" s="32"/>
      <c r="NI34" s="32"/>
      <c r="NJ34" s="32"/>
      <c r="NK34" s="32"/>
      <c r="NL34" s="31"/>
      <c r="NM34" s="31"/>
      <c r="NN34" s="31"/>
      <c r="NO34" s="31"/>
      <c r="NP34" s="32"/>
      <c r="NQ34" s="32"/>
      <c r="NR34" s="32"/>
      <c r="NS34" s="32"/>
      <c r="NT34" s="31"/>
      <c r="NU34" s="31"/>
      <c r="NV34" s="31"/>
      <c r="NW34" s="31"/>
      <c r="NX34" s="32"/>
      <c r="NY34" s="32"/>
      <c r="NZ34" s="32"/>
      <c r="OA34" s="32"/>
      <c r="OB34" s="31"/>
      <c r="OC34" s="31"/>
      <c r="OD34" s="31"/>
      <c r="OE34" s="31"/>
      <c r="OF34" s="32"/>
      <c r="OG34" s="32"/>
      <c r="OH34" s="32"/>
      <c r="OI34" s="32"/>
      <c r="OJ34" s="31"/>
      <c r="OK34" s="31"/>
      <c r="OL34" s="31"/>
      <c r="OM34" s="31"/>
      <c r="ON34" s="32"/>
      <c r="OO34" s="32"/>
      <c r="OP34" s="32"/>
      <c r="OQ34" s="32"/>
      <c r="OR34" s="31"/>
      <c r="OS34" s="31"/>
      <c r="OT34" s="31"/>
      <c r="OU34" s="31"/>
      <c r="OV34" s="32"/>
      <c r="OW34" s="32"/>
      <c r="OX34" s="32"/>
      <c r="OY34" s="32"/>
      <c r="OZ34" s="31"/>
      <c r="PA34" s="31"/>
      <c r="PB34" s="31"/>
      <c r="PC34" s="31"/>
      <c r="PD34" s="32"/>
      <c r="PE34" s="32"/>
      <c r="PF34" s="32"/>
      <c r="PG34" s="32"/>
    </row>
    <row r="35" spans="1:423" ht="13.2">
      <c r="A35" s="21">
        <v>28</v>
      </c>
      <c r="B35" s="30"/>
      <c r="C35" s="23"/>
      <c r="D35" s="23"/>
      <c r="E35" s="23" t="str">
        <f t="shared" ref="E35:Z35" si="35">IF(COUNTIF($AH35:$UG35,E$7)=0,"",COUNTIF($AH35:$UG35,E$7))</f>
        <v/>
      </c>
      <c r="F35" s="23" t="str">
        <f t="shared" si="35"/>
        <v/>
      </c>
      <c r="G35" s="23" t="str">
        <f t="shared" si="35"/>
        <v/>
      </c>
      <c r="H35" s="23" t="str">
        <f t="shared" si="35"/>
        <v/>
      </c>
      <c r="I35" s="23" t="str">
        <f t="shared" si="35"/>
        <v/>
      </c>
      <c r="J35" s="23" t="str">
        <f t="shared" si="35"/>
        <v/>
      </c>
      <c r="K35" s="23" t="str">
        <f t="shared" si="35"/>
        <v/>
      </c>
      <c r="L35" s="23" t="str">
        <f t="shared" si="35"/>
        <v/>
      </c>
      <c r="M35" s="23" t="str">
        <f t="shared" si="35"/>
        <v/>
      </c>
      <c r="N35" s="23" t="str">
        <f t="shared" si="35"/>
        <v/>
      </c>
      <c r="O35" s="23" t="str">
        <f t="shared" si="35"/>
        <v/>
      </c>
      <c r="P35" s="23" t="str">
        <f t="shared" si="35"/>
        <v/>
      </c>
      <c r="Q35" s="23" t="str">
        <f t="shared" si="35"/>
        <v/>
      </c>
      <c r="R35" s="23" t="str">
        <f t="shared" si="35"/>
        <v/>
      </c>
      <c r="S35" s="23" t="str">
        <f t="shared" si="35"/>
        <v/>
      </c>
      <c r="T35" s="23" t="str">
        <f t="shared" si="35"/>
        <v/>
      </c>
      <c r="U35" s="23" t="str">
        <f t="shared" si="35"/>
        <v/>
      </c>
      <c r="V35" s="23" t="str">
        <f t="shared" si="35"/>
        <v/>
      </c>
      <c r="W35" s="23" t="str">
        <f t="shared" si="35"/>
        <v/>
      </c>
      <c r="X35" s="23" t="str">
        <f t="shared" si="35"/>
        <v/>
      </c>
      <c r="Y35" s="23" t="str">
        <f t="shared" si="35"/>
        <v/>
      </c>
      <c r="Z35" s="23" t="str">
        <f t="shared" si="35"/>
        <v/>
      </c>
      <c r="AA35" s="23">
        <f t="shared" si="1"/>
        <v>0</v>
      </c>
      <c r="AB35" s="23">
        <f t="shared" si="2"/>
        <v>0</v>
      </c>
      <c r="AC35" s="23" t="str">
        <f t="shared" si="3"/>
        <v/>
      </c>
      <c r="AD35" s="23" t="str">
        <f t="shared" si="4"/>
        <v/>
      </c>
      <c r="AE35" s="24" t="str">
        <f t="shared" si="20"/>
        <v/>
      </c>
      <c r="AF35" s="25" t="str">
        <f t="shared" si="5"/>
        <v/>
      </c>
      <c r="AG35" s="26" t="str">
        <f t="shared" si="6"/>
        <v/>
      </c>
      <c r="AH35" s="32"/>
      <c r="AI35" s="32"/>
      <c r="AJ35" s="32"/>
      <c r="AK35" s="32"/>
      <c r="AL35" s="31"/>
      <c r="AM35" s="31"/>
      <c r="AN35" s="31"/>
      <c r="AO35" s="31"/>
      <c r="AP35" s="32"/>
      <c r="AQ35" s="32"/>
      <c r="AR35" s="32"/>
      <c r="AS35" s="32"/>
      <c r="AT35" s="31"/>
      <c r="AU35" s="31"/>
      <c r="AV35" s="31"/>
      <c r="AW35" s="31"/>
      <c r="AX35" s="32"/>
      <c r="AY35" s="32"/>
      <c r="AZ35" s="32"/>
      <c r="BA35" s="32"/>
      <c r="BB35" s="31"/>
      <c r="BC35" s="31"/>
      <c r="BD35" s="31"/>
      <c r="BE35" s="31"/>
      <c r="BF35" s="32"/>
      <c r="BG35" s="32"/>
      <c r="BH35" s="32"/>
      <c r="BI35" s="32"/>
      <c r="BJ35" s="31"/>
      <c r="BK35" s="31"/>
      <c r="BL35" s="31"/>
      <c r="BM35" s="31"/>
      <c r="BN35" s="32"/>
      <c r="BO35" s="32"/>
      <c r="BP35" s="32"/>
      <c r="BQ35" s="32"/>
      <c r="BR35" s="31"/>
      <c r="BS35" s="31"/>
      <c r="BT35" s="31"/>
      <c r="BU35" s="31"/>
      <c r="BV35" s="29"/>
      <c r="BW35" s="32"/>
      <c r="BX35" s="32"/>
      <c r="BY35" s="32"/>
      <c r="BZ35" s="32"/>
      <c r="CA35" s="31"/>
      <c r="CB35" s="31"/>
      <c r="CC35" s="31"/>
      <c r="CD35" s="31"/>
      <c r="CE35" s="32"/>
      <c r="CF35" s="32"/>
      <c r="CG35" s="32"/>
      <c r="CH35" s="32"/>
      <c r="CI35" s="31"/>
      <c r="CJ35" s="31"/>
      <c r="CK35" s="31"/>
      <c r="CL35" s="31"/>
      <c r="CM35" s="32"/>
      <c r="CN35" s="32"/>
      <c r="CO35" s="32"/>
      <c r="CP35" s="32"/>
      <c r="CQ35" s="31"/>
      <c r="CR35" s="31"/>
      <c r="CS35" s="31"/>
      <c r="CT35" s="31"/>
      <c r="CU35" s="32"/>
      <c r="CV35" s="32"/>
      <c r="CW35" s="32"/>
      <c r="CX35" s="32"/>
      <c r="CY35" s="31"/>
      <c r="CZ35" s="31"/>
      <c r="DA35" s="31"/>
      <c r="DB35" s="31"/>
      <c r="DC35" s="32"/>
      <c r="DD35" s="32"/>
      <c r="DE35" s="32"/>
      <c r="DF35" s="32"/>
      <c r="DG35" s="31"/>
      <c r="DH35" s="31"/>
      <c r="DI35" s="31"/>
      <c r="DJ35" s="31"/>
      <c r="DK35" s="32"/>
      <c r="DL35" s="32"/>
      <c r="DM35" s="32"/>
      <c r="DN35" s="32"/>
      <c r="DO35" s="31"/>
      <c r="DP35" s="31"/>
      <c r="DQ35" s="31"/>
      <c r="DR35" s="31"/>
      <c r="DS35" s="32"/>
      <c r="DT35" s="32"/>
      <c r="DU35" s="32"/>
      <c r="DV35" s="32"/>
      <c r="DW35" s="31"/>
      <c r="DX35" s="31"/>
      <c r="DY35" s="31"/>
      <c r="DZ35" s="31"/>
      <c r="EA35" s="32"/>
      <c r="EB35" s="32"/>
      <c r="EC35" s="32"/>
      <c r="ED35" s="32"/>
      <c r="EE35" s="31"/>
      <c r="EF35" s="31"/>
      <c r="EG35" s="31"/>
      <c r="EH35" s="31"/>
      <c r="EI35" s="32"/>
      <c r="EJ35" s="32"/>
      <c r="EK35" s="32"/>
      <c r="EL35" s="32"/>
      <c r="EM35" s="31"/>
      <c r="EN35" s="31"/>
      <c r="EO35" s="31"/>
      <c r="EP35" s="31"/>
      <c r="EQ35" s="32"/>
      <c r="ER35" s="32"/>
      <c r="ES35" s="32"/>
      <c r="ET35" s="32"/>
      <c r="EU35" s="31"/>
      <c r="EV35" s="31"/>
      <c r="EW35" s="31"/>
      <c r="EX35" s="31"/>
      <c r="EY35" s="27"/>
      <c r="EZ35" s="32"/>
      <c r="FA35" s="32"/>
      <c r="FB35" s="32"/>
      <c r="FC35" s="32"/>
      <c r="FD35" s="31"/>
      <c r="FE35" s="31"/>
      <c r="FF35" s="31"/>
      <c r="FG35" s="31"/>
      <c r="FH35" s="32"/>
      <c r="FI35" s="32"/>
      <c r="FJ35" s="32"/>
      <c r="FK35" s="32"/>
      <c r="FL35" s="31"/>
      <c r="FM35" s="31"/>
      <c r="FN35" s="31"/>
      <c r="FO35" s="31"/>
      <c r="FP35" s="32"/>
      <c r="FQ35" s="32"/>
      <c r="FR35" s="32"/>
      <c r="FS35" s="32"/>
      <c r="FT35" s="31"/>
      <c r="FU35" s="31"/>
      <c r="FV35" s="31"/>
      <c r="FW35" s="31"/>
      <c r="FX35" s="32"/>
      <c r="FY35" s="32"/>
      <c r="FZ35" s="32"/>
      <c r="GA35" s="32"/>
      <c r="GB35" s="31"/>
      <c r="GC35" s="31"/>
      <c r="GD35" s="31"/>
      <c r="GE35" s="31"/>
      <c r="GF35" s="32"/>
      <c r="GG35" s="32"/>
      <c r="GH35" s="32"/>
      <c r="GI35" s="32"/>
      <c r="GJ35" s="31"/>
      <c r="GK35" s="31"/>
      <c r="GL35" s="31"/>
      <c r="GM35" s="31"/>
      <c r="GN35" s="32"/>
      <c r="GO35" s="32"/>
      <c r="GP35" s="32"/>
      <c r="GQ35" s="32"/>
      <c r="GR35" s="31"/>
      <c r="GS35" s="31"/>
      <c r="GT35" s="31"/>
      <c r="GU35" s="31"/>
      <c r="GV35" s="32"/>
      <c r="GW35" s="32"/>
      <c r="GX35" s="32"/>
      <c r="GY35" s="32"/>
      <c r="GZ35" s="31"/>
      <c r="HA35" s="31"/>
      <c r="HB35" s="31"/>
      <c r="HC35" s="31"/>
      <c r="HD35" s="32"/>
      <c r="HE35" s="32"/>
      <c r="HF35" s="32"/>
      <c r="HG35" s="32"/>
      <c r="HH35" s="31"/>
      <c r="HI35" s="31"/>
      <c r="HJ35" s="31"/>
      <c r="HK35" s="31"/>
      <c r="HL35" s="32"/>
      <c r="HM35" s="32"/>
      <c r="HN35" s="32"/>
      <c r="HO35" s="32"/>
      <c r="HP35" s="31"/>
      <c r="HQ35" s="31"/>
      <c r="HR35" s="31"/>
      <c r="HS35" s="31"/>
      <c r="HT35" s="32"/>
      <c r="HU35" s="32"/>
      <c r="HV35" s="32"/>
      <c r="HW35" s="32"/>
      <c r="HX35" s="31"/>
      <c r="HY35" s="31"/>
      <c r="HZ35" s="31"/>
      <c r="IA35" s="31"/>
      <c r="IB35" s="32"/>
      <c r="IC35" s="32"/>
      <c r="ID35" s="32"/>
      <c r="IE35" s="32"/>
      <c r="IF35" s="31"/>
      <c r="IG35" s="31"/>
      <c r="IH35" s="31"/>
      <c r="II35" s="31"/>
      <c r="IJ35" s="32"/>
      <c r="IK35" s="32"/>
      <c r="IL35" s="32"/>
      <c r="IM35" s="32"/>
      <c r="IN35" s="31"/>
      <c r="IO35" s="31"/>
      <c r="IP35" s="31"/>
      <c r="IQ35" s="31"/>
      <c r="IR35" s="32"/>
      <c r="IS35" s="32"/>
      <c r="IT35" s="32"/>
      <c r="IU35" s="32"/>
      <c r="IV35" s="31"/>
      <c r="IW35" s="31"/>
      <c r="IX35" s="31"/>
      <c r="IY35" s="31"/>
      <c r="IZ35" s="32"/>
      <c r="JA35" s="32"/>
      <c r="JB35" s="32"/>
      <c r="JC35" s="32"/>
      <c r="JD35" s="31"/>
      <c r="JE35" s="31"/>
      <c r="JF35" s="31"/>
      <c r="JG35" s="31"/>
      <c r="JH35" s="32"/>
      <c r="JI35" s="32"/>
      <c r="JJ35" s="32"/>
      <c r="JK35" s="32"/>
      <c r="JL35" s="31"/>
      <c r="JM35" s="31"/>
      <c r="JN35" s="31"/>
      <c r="JO35" s="31"/>
      <c r="JP35" s="32"/>
      <c r="JQ35" s="32"/>
      <c r="JR35" s="32"/>
      <c r="JS35" s="32"/>
      <c r="JT35" s="31"/>
      <c r="JU35" s="31"/>
      <c r="JV35" s="31"/>
      <c r="JW35" s="31"/>
      <c r="JX35" s="32"/>
      <c r="JY35" s="32"/>
      <c r="JZ35" s="32"/>
      <c r="KA35" s="32"/>
      <c r="KB35" s="31"/>
      <c r="KC35" s="31"/>
      <c r="KD35" s="31"/>
      <c r="KE35" s="31"/>
      <c r="KF35" s="32"/>
      <c r="KG35" s="32"/>
      <c r="KH35" s="32"/>
      <c r="KI35" s="32"/>
      <c r="KJ35" s="31"/>
      <c r="KK35" s="31"/>
      <c r="KL35" s="31"/>
      <c r="KM35" s="31"/>
      <c r="KN35" s="32"/>
      <c r="KO35" s="32"/>
      <c r="KP35" s="32"/>
      <c r="KQ35" s="32"/>
      <c r="KR35" s="31"/>
      <c r="KS35" s="31"/>
      <c r="KT35" s="31"/>
      <c r="KU35" s="31"/>
      <c r="KV35" s="32"/>
      <c r="KW35" s="32"/>
      <c r="KX35" s="32"/>
      <c r="KY35" s="32"/>
      <c r="KZ35" s="31"/>
      <c r="LA35" s="31"/>
      <c r="LB35" s="31"/>
      <c r="LC35" s="31"/>
      <c r="LD35" s="32"/>
      <c r="LE35" s="32"/>
      <c r="LF35" s="32"/>
      <c r="LG35" s="32"/>
      <c r="LH35" s="31"/>
      <c r="LI35" s="31"/>
      <c r="LJ35" s="31"/>
      <c r="LK35" s="31"/>
      <c r="LL35" s="32"/>
      <c r="LM35" s="32"/>
      <c r="LN35" s="32"/>
      <c r="LO35" s="32"/>
      <c r="LP35" s="31"/>
      <c r="LQ35" s="31"/>
      <c r="LR35" s="31"/>
      <c r="LS35" s="31"/>
      <c r="LT35" s="32"/>
      <c r="LU35" s="32"/>
      <c r="LV35" s="32"/>
      <c r="LW35" s="32"/>
      <c r="LX35" s="31"/>
      <c r="LY35" s="31"/>
      <c r="LZ35" s="31"/>
      <c r="MA35" s="31"/>
      <c r="MB35" s="32"/>
      <c r="MC35" s="32"/>
      <c r="MD35" s="32"/>
      <c r="ME35" s="32"/>
      <c r="MF35" s="31"/>
      <c r="MG35" s="31"/>
      <c r="MH35" s="31"/>
      <c r="MI35" s="31"/>
      <c r="MJ35" s="32"/>
      <c r="MK35" s="32"/>
      <c r="ML35" s="32"/>
      <c r="MM35" s="32"/>
      <c r="MN35" s="31"/>
      <c r="MO35" s="31"/>
      <c r="MP35" s="31"/>
      <c r="MQ35" s="31"/>
      <c r="MR35" s="32"/>
      <c r="MS35" s="32"/>
      <c r="MT35" s="32"/>
      <c r="MU35" s="32"/>
      <c r="MV35" s="31"/>
      <c r="MW35" s="31"/>
      <c r="MX35" s="31"/>
      <c r="MY35" s="31"/>
      <c r="MZ35" s="32"/>
      <c r="NA35" s="32"/>
      <c r="NB35" s="32"/>
      <c r="NC35" s="32"/>
      <c r="ND35" s="31"/>
      <c r="NE35" s="31"/>
      <c r="NF35" s="31"/>
      <c r="NG35" s="31"/>
      <c r="NH35" s="32"/>
      <c r="NI35" s="32"/>
      <c r="NJ35" s="32"/>
      <c r="NK35" s="32"/>
      <c r="NL35" s="31"/>
      <c r="NM35" s="31"/>
      <c r="NN35" s="31"/>
      <c r="NO35" s="31"/>
      <c r="NP35" s="32"/>
      <c r="NQ35" s="32"/>
      <c r="NR35" s="32"/>
      <c r="NS35" s="32"/>
      <c r="NT35" s="31"/>
      <c r="NU35" s="31"/>
      <c r="NV35" s="31"/>
      <c r="NW35" s="31"/>
      <c r="NX35" s="32"/>
      <c r="NY35" s="32"/>
      <c r="NZ35" s="32"/>
      <c r="OA35" s="32"/>
      <c r="OB35" s="31"/>
      <c r="OC35" s="31"/>
      <c r="OD35" s="31"/>
      <c r="OE35" s="31"/>
      <c r="OF35" s="32"/>
      <c r="OG35" s="32"/>
      <c r="OH35" s="32"/>
      <c r="OI35" s="32"/>
      <c r="OJ35" s="31"/>
      <c r="OK35" s="31"/>
      <c r="OL35" s="31"/>
      <c r="OM35" s="31"/>
      <c r="ON35" s="32"/>
      <c r="OO35" s="32"/>
      <c r="OP35" s="32"/>
      <c r="OQ35" s="32"/>
      <c r="OR35" s="31"/>
      <c r="OS35" s="31"/>
      <c r="OT35" s="31"/>
      <c r="OU35" s="31"/>
      <c r="OV35" s="32"/>
      <c r="OW35" s="32"/>
      <c r="OX35" s="32"/>
      <c r="OY35" s="32"/>
      <c r="OZ35" s="31"/>
      <c r="PA35" s="31"/>
      <c r="PB35" s="31"/>
      <c r="PC35" s="31"/>
      <c r="PD35" s="32"/>
      <c r="PE35" s="32"/>
      <c r="PF35" s="32"/>
      <c r="PG35" s="32"/>
    </row>
    <row r="36" spans="1:423" ht="13.2">
      <c r="A36" s="21">
        <v>29</v>
      </c>
      <c r="B36" s="30"/>
      <c r="C36" s="23"/>
      <c r="D36" s="23"/>
      <c r="E36" s="23" t="str">
        <f t="shared" ref="E36:Z36" si="36">IF(COUNTIF($AH36:$UG36,E$7)=0,"",COUNTIF($AH36:$UG36,E$7))</f>
        <v/>
      </c>
      <c r="F36" s="23" t="str">
        <f t="shared" si="36"/>
        <v/>
      </c>
      <c r="G36" s="23" t="str">
        <f t="shared" si="36"/>
        <v/>
      </c>
      <c r="H36" s="23" t="str">
        <f t="shared" si="36"/>
        <v/>
      </c>
      <c r="I36" s="23" t="str">
        <f t="shared" si="36"/>
        <v/>
      </c>
      <c r="J36" s="23" t="str">
        <f t="shared" si="36"/>
        <v/>
      </c>
      <c r="K36" s="23" t="str">
        <f t="shared" si="36"/>
        <v/>
      </c>
      <c r="L36" s="23" t="str">
        <f t="shared" si="36"/>
        <v/>
      </c>
      <c r="M36" s="23" t="str">
        <f t="shared" si="36"/>
        <v/>
      </c>
      <c r="N36" s="23" t="str">
        <f t="shared" si="36"/>
        <v/>
      </c>
      <c r="O36" s="23" t="str">
        <f t="shared" si="36"/>
        <v/>
      </c>
      <c r="P36" s="23" t="str">
        <f t="shared" si="36"/>
        <v/>
      </c>
      <c r="Q36" s="23" t="str">
        <f t="shared" si="36"/>
        <v/>
      </c>
      <c r="R36" s="23" t="str">
        <f t="shared" si="36"/>
        <v/>
      </c>
      <c r="S36" s="23" t="str">
        <f t="shared" si="36"/>
        <v/>
      </c>
      <c r="T36" s="23" t="str">
        <f t="shared" si="36"/>
        <v/>
      </c>
      <c r="U36" s="23" t="str">
        <f t="shared" si="36"/>
        <v/>
      </c>
      <c r="V36" s="23" t="str">
        <f t="shared" si="36"/>
        <v/>
      </c>
      <c r="W36" s="23" t="str">
        <f t="shared" si="36"/>
        <v/>
      </c>
      <c r="X36" s="23" t="str">
        <f t="shared" si="36"/>
        <v/>
      </c>
      <c r="Y36" s="23" t="str">
        <f t="shared" si="36"/>
        <v/>
      </c>
      <c r="Z36" s="23" t="str">
        <f t="shared" si="36"/>
        <v/>
      </c>
      <c r="AA36" s="23">
        <f t="shared" si="1"/>
        <v>0</v>
      </c>
      <c r="AB36" s="23">
        <f t="shared" si="2"/>
        <v>0</v>
      </c>
      <c r="AC36" s="23" t="str">
        <f t="shared" si="3"/>
        <v/>
      </c>
      <c r="AD36" s="23" t="str">
        <f t="shared" si="4"/>
        <v/>
      </c>
      <c r="AE36" s="24" t="str">
        <f t="shared" si="20"/>
        <v/>
      </c>
      <c r="AF36" s="25" t="str">
        <f t="shared" si="5"/>
        <v/>
      </c>
      <c r="AG36" s="26" t="str">
        <f t="shared" si="6"/>
        <v/>
      </c>
      <c r="AH36" s="32"/>
      <c r="AI36" s="32"/>
      <c r="AJ36" s="32"/>
      <c r="AK36" s="32"/>
      <c r="AL36" s="31"/>
      <c r="AM36" s="31"/>
      <c r="AN36" s="31"/>
      <c r="AO36" s="31"/>
      <c r="AP36" s="32"/>
      <c r="AQ36" s="32"/>
      <c r="AR36" s="32"/>
      <c r="AS36" s="32"/>
      <c r="AT36" s="31"/>
      <c r="AU36" s="31"/>
      <c r="AV36" s="31"/>
      <c r="AW36" s="31"/>
      <c r="AX36" s="32"/>
      <c r="AY36" s="32"/>
      <c r="AZ36" s="32"/>
      <c r="BA36" s="32"/>
      <c r="BB36" s="31"/>
      <c r="BC36" s="31"/>
      <c r="BD36" s="31"/>
      <c r="BE36" s="31"/>
      <c r="BF36" s="32"/>
      <c r="BG36" s="32"/>
      <c r="BH36" s="32"/>
      <c r="BI36" s="32"/>
      <c r="BJ36" s="31"/>
      <c r="BK36" s="31"/>
      <c r="BL36" s="31"/>
      <c r="BM36" s="31"/>
      <c r="BN36" s="32"/>
      <c r="BO36" s="32"/>
      <c r="BP36" s="32"/>
      <c r="BQ36" s="32"/>
      <c r="BR36" s="31"/>
      <c r="BS36" s="31"/>
      <c r="BT36" s="31"/>
      <c r="BU36" s="31"/>
      <c r="BV36" s="29"/>
      <c r="BW36" s="32"/>
      <c r="BX36" s="32"/>
      <c r="BY36" s="32"/>
      <c r="BZ36" s="32"/>
      <c r="CA36" s="31"/>
      <c r="CB36" s="31"/>
      <c r="CC36" s="31"/>
      <c r="CD36" s="31"/>
      <c r="CE36" s="32"/>
      <c r="CF36" s="32"/>
      <c r="CG36" s="32"/>
      <c r="CH36" s="32"/>
      <c r="CI36" s="31"/>
      <c r="CJ36" s="31"/>
      <c r="CK36" s="31"/>
      <c r="CL36" s="31"/>
      <c r="CM36" s="32"/>
      <c r="CN36" s="32"/>
      <c r="CO36" s="32"/>
      <c r="CP36" s="32"/>
      <c r="CQ36" s="31"/>
      <c r="CR36" s="31"/>
      <c r="CS36" s="31"/>
      <c r="CT36" s="31"/>
      <c r="CU36" s="32"/>
      <c r="CV36" s="32"/>
      <c r="CW36" s="32"/>
      <c r="CX36" s="32"/>
      <c r="CY36" s="31"/>
      <c r="CZ36" s="31"/>
      <c r="DA36" s="31"/>
      <c r="DB36" s="31"/>
      <c r="DC36" s="32"/>
      <c r="DD36" s="32"/>
      <c r="DE36" s="32"/>
      <c r="DF36" s="32"/>
      <c r="DG36" s="31"/>
      <c r="DH36" s="31"/>
      <c r="DI36" s="31"/>
      <c r="DJ36" s="31"/>
      <c r="DK36" s="32"/>
      <c r="DL36" s="32"/>
      <c r="DM36" s="32"/>
      <c r="DN36" s="32"/>
      <c r="DO36" s="31"/>
      <c r="DP36" s="31"/>
      <c r="DQ36" s="31"/>
      <c r="DR36" s="31"/>
      <c r="DS36" s="32"/>
      <c r="DT36" s="32"/>
      <c r="DU36" s="32"/>
      <c r="DV36" s="32"/>
      <c r="DW36" s="31"/>
      <c r="DX36" s="31"/>
      <c r="DY36" s="31"/>
      <c r="DZ36" s="31"/>
      <c r="EA36" s="32"/>
      <c r="EB36" s="32"/>
      <c r="EC36" s="32"/>
      <c r="ED36" s="32"/>
      <c r="EE36" s="31"/>
      <c r="EF36" s="31"/>
      <c r="EG36" s="31"/>
      <c r="EH36" s="31"/>
      <c r="EI36" s="32"/>
      <c r="EJ36" s="32"/>
      <c r="EK36" s="32"/>
      <c r="EL36" s="32"/>
      <c r="EM36" s="31"/>
      <c r="EN36" s="31"/>
      <c r="EO36" s="31"/>
      <c r="EP36" s="31"/>
      <c r="EQ36" s="32"/>
      <c r="ER36" s="32"/>
      <c r="ES36" s="32"/>
      <c r="ET36" s="32"/>
      <c r="EU36" s="31"/>
      <c r="EV36" s="31"/>
      <c r="EW36" s="31"/>
      <c r="EX36" s="31"/>
      <c r="EY36" s="29"/>
      <c r="EZ36" s="32"/>
      <c r="FA36" s="32"/>
      <c r="FB36" s="32"/>
      <c r="FC36" s="32"/>
      <c r="FD36" s="31"/>
      <c r="FE36" s="31"/>
      <c r="FF36" s="31"/>
      <c r="FG36" s="31"/>
      <c r="FH36" s="32"/>
      <c r="FI36" s="32"/>
      <c r="FJ36" s="32"/>
      <c r="FK36" s="32"/>
      <c r="FL36" s="31"/>
      <c r="FM36" s="31"/>
      <c r="FN36" s="31"/>
      <c r="FO36" s="31"/>
      <c r="FP36" s="32"/>
      <c r="FQ36" s="32"/>
      <c r="FR36" s="32"/>
      <c r="FS36" s="32"/>
      <c r="FT36" s="31"/>
      <c r="FU36" s="31"/>
      <c r="FV36" s="31"/>
      <c r="FW36" s="31"/>
      <c r="FX36" s="32"/>
      <c r="FY36" s="32"/>
      <c r="FZ36" s="32"/>
      <c r="GA36" s="32"/>
      <c r="GB36" s="31"/>
      <c r="GC36" s="31"/>
      <c r="GD36" s="31"/>
      <c r="GE36" s="31"/>
      <c r="GF36" s="32"/>
      <c r="GG36" s="32"/>
      <c r="GH36" s="32"/>
      <c r="GI36" s="32"/>
      <c r="GJ36" s="31"/>
      <c r="GK36" s="31"/>
      <c r="GL36" s="31"/>
      <c r="GM36" s="31"/>
      <c r="GN36" s="32"/>
      <c r="GO36" s="32"/>
      <c r="GP36" s="32"/>
      <c r="GQ36" s="32"/>
      <c r="GR36" s="31"/>
      <c r="GS36" s="31"/>
      <c r="GT36" s="31"/>
      <c r="GU36" s="31"/>
      <c r="GV36" s="32"/>
      <c r="GW36" s="32"/>
      <c r="GX36" s="32"/>
      <c r="GY36" s="32"/>
      <c r="GZ36" s="31"/>
      <c r="HA36" s="31"/>
      <c r="HB36" s="31"/>
      <c r="HC36" s="31"/>
      <c r="HD36" s="32"/>
      <c r="HE36" s="32"/>
      <c r="HF36" s="32"/>
      <c r="HG36" s="32"/>
      <c r="HH36" s="31"/>
      <c r="HI36" s="31"/>
      <c r="HJ36" s="31"/>
      <c r="HK36" s="31"/>
      <c r="HL36" s="32"/>
      <c r="HM36" s="32"/>
      <c r="HN36" s="32"/>
      <c r="HO36" s="32"/>
      <c r="HP36" s="31"/>
      <c r="HQ36" s="31"/>
      <c r="HR36" s="31"/>
      <c r="HS36" s="31"/>
      <c r="HT36" s="32"/>
      <c r="HU36" s="32"/>
      <c r="HV36" s="32"/>
      <c r="HW36" s="32"/>
      <c r="HX36" s="31"/>
      <c r="HY36" s="31"/>
      <c r="HZ36" s="31"/>
      <c r="IA36" s="31"/>
      <c r="IB36" s="32"/>
      <c r="IC36" s="32"/>
      <c r="ID36" s="32"/>
      <c r="IE36" s="32"/>
      <c r="IF36" s="31"/>
      <c r="IG36" s="31"/>
      <c r="IH36" s="31"/>
      <c r="II36" s="31"/>
      <c r="IJ36" s="32"/>
      <c r="IK36" s="32"/>
      <c r="IL36" s="32"/>
      <c r="IM36" s="32"/>
      <c r="IN36" s="31"/>
      <c r="IO36" s="31"/>
      <c r="IP36" s="31"/>
      <c r="IQ36" s="31"/>
      <c r="IR36" s="32"/>
      <c r="IS36" s="32"/>
      <c r="IT36" s="32"/>
      <c r="IU36" s="32"/>
      <c r="IV36" s="31"/>
      <c r="IW36" s="31"/>
      <c r="IX36" s="31"/>
      <c r="IY36" s="31"/>
      <c r="IZ36" s="32"/>
      <c r="JA36" s="32"/>
      <c r="JB36" s="32"/>
      <c r="JC36" s="32"/>
      <c r="JD36" s="31"/>
      <c r="JE36" s="31"/>
      <c r="JF36" s="31"/>
      <c r="JG36" s="31"/>
      <c r="JH36" s="32"/>
      <c r="JI36" s="32"/>
      <c r="JJ36" s="32"/>
      <c r="JK36" s="32"/>
      <c r="JL36" s="31"/>
      <c r="JM36" s="31"/>
      <c r="JN36" s="31"/>
      <c r="JO36" s="31"/>
      <c r="JP36" s="32"/>
      <c r="JQ36" s="32"/>
      <c r="JR36" s="32"/>
      <c r="JS36" s="32"/>
      <c r="JT36" s="31"/>
      <c r="JU36" s="31"/>
      <c r="JV36" s="31"/>
      <c r="JW36" s="31"/>
      <c r="JX36" s="32"/>
      <c r="JY36" s="32"/>
      <c r="JZ36" s="32"/>
      <c r="KA36" s="32"/>
      <c r="KB36" s="31"/>
      <c r="KC36" s="31"/>
      <c r="KD36" s="31"/>
      <c r="KE36" s="31"/>
      <c r="KF36" s="32"/>
      <c r="KG36" s="32"/>
      <c r="KH36" s="32"/>
      <c r="KI36" s="32"/>
      <c r="KJ36" s="31"/>
      <c r="KK36" s="31"/>
      <c r="KL36" s="31"/>
      <c r="KM36" s="31"/>
      <c r="KN36" s="32"/>
      <c r="KO36" s="32"/>
      <c r="KP36" s="32"/>
      <c r="KQ36" s="32"/>
      <c r="KR36" s="31"/>
      <c r="KS36" s="31"/>
      <c r="KT36" s="31"/>
      <c r="KU36" s="31"/>
      <c r="KV36" s="32"/>
      <c r="KW36" s="32"/>
      <c r="KX36" s="32"/>
      <c r="KY36" s="32"/>
      <c r="KZ36" s="31"/>
      <c r="LA36" s="31"/>
      <c r="LB36" s="31"/>
      <c r="LC36" s="31"/>
      <c r="LD36" s="32"/>
      <c r="LE36" s="32"/>
      <c r="LF36" s="32"/>
      <c r="LG36" s="32"/>
      <c r="LH36" s="31"/>
      <c r="LI36" s="31"/>
      <c r="LJ36" s="31"/>
      <c r="LK36" s="31"/>
      <c r="LL36" s="32"/>
      <c r="LM36" s="32"/>
      <c r="LN36" s="32"/>
      <c r="LO36" s="32"/>
      <c r="LP36" s="31"/>
      <c r="LQ36" s="31"/>
      <c r="LR36" s="31"/>
      <c r="LS36" s="31"/>
      <c r="LT36" s="32"/>
      <c r="LU36" s="32"/>
      <c r="LV36" s="32"/>
      <c r="LW36" s="32"/>
      <c r="LX36" s="31"/>
      <c r="LY36" s="31"/>
      <c r="LZ36" s="31"/>
      <c r="MA36" s="31"/>
      <c r="MB36" s="32"/>
      <c r="MC36" s="32"/>
      <c r="MD36" s="32"/>
      <c r="ME36" s="32"/>
      <c r="MF36" s="31"/>
      <c r="MG36" s="31"/>
      <c r="MH36" s="31"/>
      <c r="MI36" s="31"/>
      <c r="MJ36" s="32"/>
      <c r="MK36" s="32"/>
      <c r="ML36" s="32"/>
      <c r="MM36" s="32"/>
      <c r="MN36" s="31"/>
      <c r="MO36" s="31"/>
      <c r="MP36" s="31"/>
      <c r="MQ36" s="31"/>
      <c r="MR36" s="32"/>
      <c r="MS36" s="32"/>
      <c r="MT36" s="32"/>
      <c r="MU36" s="32"/>
      <c r="MV36" s="31"/>
      <c r="MW36" s="31"/>
      <c r="MX36" s="31"/>
      <c r="MY36" s="31"/>
      <c r="MZ36" s="32"/>
      <c r="NA36" s="32"/>
      <c r="NB36" s="32"/>
      <c r="NC36" s="32"/>
      <c r="ND36" s="31"/>
      <c r="NE36" s="31"/>
      <c r="NF36" s="31"/>
      <c r="NG36" s="31"/>
      <c r="NH36" s="32"/>
      <c r="NI36" s="32"/>
      <c r="NJ36" s="32"/>
      <c r="NK36" s="32"/>
      <c r="NL36" s="31"/>
      <c r="NM36" s="31"/>
      <c r="NN36" s="31"/>
      <c r="NO36" s="31"/>
      <c r="NP36" s="32"/>
      <c r="NQ36" s="32"/>
      <c r="NR36" s="32"/>
      <c r="NS36" s="32"/>
      <c r="NT36" s="31"/>
      <c r="NU36" s="31"/>
      <c r="NV36" s="31"/>
      <c r="NW36" s="31"/>
      <c r="NX36" s="32"/>
      <c r="NY36" s="32"/>
      <c r="NZ36" s="32"/>
      <c r="OA36" s="32"/>
      <c r="OB36" s="31"/>
      <c r="OC36" s="31"/>
      <c r="OD36" s="31"/>
      <c r="OE36" s="31"/>
      <c r="OF36" s="32"/>
      <c r="OG36" s="32"/>
      <c r="OH36" s="32"/>
      <c r="OI36" s="32"/>
      <c r="OJ36" s="31"/>
      <c r="OK36" s="31"/>
      <c r="OL36" s="31"/>
      <c r="OM36" s="31"/>
      <c r="ON36" s="32"/>
      <c r="OO36" s="32"/>
      <c r="OP36" s="32"/>
      <c r="OQ36" s="32"/>
      <c r="OR36" s="31"/>
      <c r="OS36" s="31"/>
      <c r="OT36" s="31"/>
      <c r="OU36" s="31"/>
      <c r="OV36" s="32"/>
      <c r="OW36" s="32"/>
      <c r="OX36" s="32"/>
      <c r="OY36" s="32"/>
      <c r="OZ36" s="31"/>
      <c r="PA36" s="31"/>
      <c r="PB36" s="31"/>
      <c r="PC36" s="31"/>
      <c r="PD36" s="32"/>
      <c r="PE36" s="32"/>
      <c r="PF36" s="32"/>
      <c r="PG36" s="32"/>
    </row>
    <row r="37" spans="1:423" ht="13.2">
      <c r="A37" s="21">
        <v>30</v>
      </c>
      <c r="B37" s="30"/>
      <c r="C37" s="23"/>
      <c r="D37" s="23"/>
      <c r="E37" s="23" t="str">
        <f t="shared" ref="E37:Z37" si="37">IF(COUNTIF($AH37:$UG37,E$7)=0,"",COUNTIF($AH37:$UG37,E$7))</f>
        <v/>
      </c>
      <c r="F37" s="23" t="str">
        <f t="shared" si="37"/>
        <v/>
      </c>
      <c r="G37" s="23" t="str">
        <f t="shared" si="37"/>
        <v/>
      </c>
      <c r="H37" s="23" t="str">
        <f t="shared" si="37"/>
        <v/>
      </c>
      <c r="I37" s="23" t="str">
        <f t="shared" si="37"/>
        <v/>
      </c>
      <c r="J37" s="23" t="str">
        <f t="shared" si="37"/>
        <v/>
      </c>
      <c r="K37" s="23" t="str">
        <f t="shared" si="37"/>
        <v/>
      </c>
      <c r="L37" s="23" t="str">
        <f t="shared" si="37"/>
        <v/>
      </c>
      <c r="M37" s="23" t="str">
        <f t="shared" si="37"/>
        <v/>
      </c>
      <c r="N37" s="23" t="str">
        <f t="shared" si="37"/>
        <v/>
      </c>
      <c r="O37" s="23" t="str">
        <f t="shared" si="37"/>
        <v/>
      </c>
      <c r="P37" s="23" t="str">
        <f t="shared" si="37"/>
        <v/>
      </c>
      <c r="Q37" s="23" t="str">
        <f t="shared" si="37"/>
        <v/>
      </c>
      <c r="R37" s="23" t="str">
        <f t="shared" si="37"/>
        <v/>
      </c>
      <c r="S37" s="23" t="str">
        <f t="shared" si="37"/>
        <v/>
      </c>
      <c r="T37" s="23" t="str">
        <f t="shared" si="37"/>
        <v/>
      </c>
      <c r="U37" s="23" t="str">
        <f t="shared" si="37"/>
        <v/>
      </c>
      <c r="V37" s="23" t="str">
        <f t="shared" si="37"/>
        <v/>
      </c>
      <c r="W37" s="23" t="str">
        <f t="shared" si="37"/>
        <v/>
      </c>
      <c r="X37" s="23" t="str">
        <f t="shared" si="37"/>
        <v/>
      </c>
      <c r="Y37" s="23" t="str">
        <f t="shared" si="37"/>
        <v/>
      </c>
      <c r="Z37" s="23" t="str">
        <f t="shared" si="37"/>
        <v/>
      </c>
      <c r="AA37" s="23">
        <f t="shared" si="1"/>
        <v>0</v>
      </c>
      <c r="AB37" s="23">
        <f t="shared" si="2"/>
        <v>0</v>
      </c>
      <c r="AC37" s="23" t="str">
        <f t="shared" si="3"/>
        <v/>
      </c>
      <c r="AD37" s="23" t="str">
        <f t="shared" si="4"/>
        <v/>
      </c>
      <c r="AE37" s="24" t="str">
        <f t="shared" si="20"/>
        <v/>
      </c>
      <c r="AF37" s="25" t="str">
        <f t="shared" si="5"/>
        <v/>
      </c>
      <c r="AG37" s="26" t="str">
        <f t="shared" si="6"/>
        <v/>
      </c>
      <c r="AH37" s="32"/>
      <c r="AI37" s="32"/>
      <c r="AJ37" s="32"/>
      <c r="AK37" s="32"/>
      <c r="AL37" s="31"/>
      <c r="AM37" s="31"/>
      <c r="AN37" s="31"/>
      <c r="AO37" s="31"/>
      <c r="AP37" s="32"/>
      <c r="AQ37" s="32"/>
      <c r="AR37" s="32"/>
      <c r="AS37" s="32"/>
      <c r="AT37" s="31"/>
      <c r="AU37" s="31"/>
      <c r="AV37" s="31"/>
      <c r="AW37" s="31"/>
      <c r="AX37" s="32"/>
      <c r="AY37" s="32"/>
      <c r="AZ37" s="32"/>
      <c r="BA37" s="32"/>
      <c r="BB37" s="31"/>
      <c r="BC37" s="31"/>
      <c r="BD37" s="31"/>
      <c r="BE37" s="31"/>
      <c r="BF37" s="32"/>
      <c r="BG37" s="32"/>
      <c r="BH37" s="32"/>
      <c r="BI37" s="32"/>
      <c r="BJ37" s="31"/>
      <c r="BK37" s="31"/>
      <c r="BL37" s="31"/>
      <c r="BM37" s="31"/>
      <c r="BN37" s="32"/>
      <c r="BO37" s="32"/>
      <c r="BP37" s="32"/>
      <c r="BQ37" s="32"/>
      <c r="BR37" s="31"/>
      <c r="BS37" s="31"/>
      <c r="BT37" s="31"/>
      <c r="BU37" s="31"/>
      <c r="BV37" s="29"/>
      <c r="BW37" s="32"/>
      <c r="BX37" s="32"/>
      <c r="BY37" s="32"/>
      <c r="BZ37" s="32"/>
      <c r="CA37" s="31"/>
      <c r="CB37" s="31"/>
      <c r="CC37" s="31"/>
      <c r="CD37" s="31"/>
      <c r="CE37" s="32"/>
      <c r="CF37" s="32"/>
      <c r="CG37" s="32"/>
      <c r="CH37" s="32"/>
      <c r="CI37" s="31"/>
      <c r="CJ37" s="31"/>
      <c r="CK37" s="31"/>
      <c r="CL37" s="31"/>
      <c r="CM37" s="32"/>
      <c r="CN37" s="32"/>
      <c r="CO37" s="32"/>
      <c r="CP37" s="32"/>
      <c r="CQ37" s="31"/>
      <c r="CR37" s="31"/>
      <c r="CS37" s="31"/>
      <c r="CT37" s="31"/>
      <c r="CU37" s="32"/>
      <c r="CV37" s="32"/>
      <c r="CW37" s="32"/>
      <c r="CX37" s="32"/>
      <c r="CY37" s="31"/>
      <c r="CZ37" s="31"/>
      <c r="DA37" s="31"/>
      <c r="DB37" s="31"/>
      <c r="DC37" s="32"/>
      <c r="DD37" s="32"/>
      <c r="DE37" s="32"/>
      <c r="DF37" s="32"/>
      <c r="DG37" s="31"/>
      <c r="DH37" s="31"/>
      <c r="DI37" s="31"/>
      <c r="DJ37" s="31"/>
      <c r="DK37" s="32"/>
      <c r="DL37" s="32"/>
      <c r="DM37" s="32"/>
      <c r="DN37" s="32"/>
      <c r="DO37" s="31"/>
      <c r="DP37" s="31"/>
      <c r="DQ37" s="31"/>
      <c r="DR37" s="31"/>
      <c r="DS37" s="32"/>
      <c r="DT37" s="32"/>
      <c r="DU37" s="32"/>
      <c r="DV37" s="32"/>
      <c r="DW37" s="31"/>
      <c r="DX37" s="31"/>
      <c r="DY37" s="31"/>
      <c r="DZ37" s="31"/>
      <c r="EA37" s="32"/>
      <c r="EB37" s="32"/>
      <c r="EC37" s="32"/>
      <c r="ED37" s="32"/>
      <c r="EE37" s="31"/>
      <c r="EF37" s="31"/>
      <c r="EG37" s="31"/>
      <c r="EH37" s="31"/>
      <c r="EI37" s="32"/>
      <c r="EJ37" s="32"/>
      <c r="EK37" s="32"/>
      <c r="EL37" s="32"/>
      <c r="EM37" s="31"/>
      <c r="EN37" s="31"/>
      <c r="EO37" s="31"/>
      <c r="EP37" s="31"/>
      <c r="EQ37" s="32"/>
      <c r="ER37" s="32"/>
      <c r="ES37" s="32"/>
      <c r="ET37" s="32"/>
      <c r="EU37" s="31"/>
      <c r="EV37" s="31"/>
      <c r="EW37" s="31"/>
      <c r="EX37" s="31"/>
      <c r="EY37" s="29"/>
      <c r="EZ37" s="32"/>
      <c r="FA37" s="32"/>
      <c r="FB37" s="32"/>
      <c r="FC37" s="32"/>
      <c r="FD37" s="31"/>
      <c r="FE37" s="31"/>
      <c r="FF37" s="31"/>
      <c r="FG37" s="31"/>
      <c r="FH37" s="32"/>
      <c r="FI37" s="32"/>
      <c r="FJ37" s="32"/>
      <c r="FK37" s="32"/>
      <c r="FL37" s="31"/>
      <c r="FM37" s="31"/>
      <c r="FN37" s="31"/>
      <c r="FO37" s="31"/>
      <c r="FP37" s="32"/>
      <c r="FQ37" s="32"/>
      <c r="FR37" s="32"/>
      <c r="FS37" s="32"/>
      <c r="FT37" s="31"/>
      <c r="FU37" s="31"/>
      <c r="FV37" s="31"/>
      <c r="FW37" s="31"/>
      <c r="FX37" s="32"/>
      <c r="FY37" s="32"/>
      <c r="FZ37" s="32"/>
      <c r="GA37" s="32"/>
      <c r="GB37" s="31"/>
      <c r="GC37" s="31"/>
      <c r="GD37" s="31"/>
      <c r="GE37" s="31"/>
      <c r="GF37" s="32"/>
      <c r="GG37" s="32"/>
      <c r="GH37" s="32"/>
      <c r="GI37" s="32"/>
      <c r="GJ37" s="31"/>
      <c r="GK37" s="31"/>
      <c r="GL37" s="31"/>
      <c r="GM37" s="31"/>
      <c r="GN37" s="32"/>
      <c r="GO37" s="32"/>
      <c r="GP37" s="32"/>
      <c r="GQ37" s="32"/>
      <c r="GR37" s="31"/>
      <c r="GS37" s="31"/>
      <c r="GT37" s="31"/>
      <c r="GU37" s="31"/>
      <c r="GV37" s="32"/>
      <c r="GW37" s="32"/>
      <c r="GX37" s="32"/>
      <c r="GY37" s="32"/>
      <c r="GZ37" s="31"/>
      <c r="HA37" s="31"/>
      <c r="HB37" s="31"/>
      <c r="HC37" s="31"/>
      <c r="HD37" s="32"/>
      <c r="HE37" s="32"/>
      <c r="HF37" s="32"/>
      <c r="HG37" s="32"/>
      <c r="HH37" s="31"/>
      <c r="HI37" s="31"/>
      <c r="HJ37" s="31"/>
      <c r="HK37" s="31"/>
      <c r="HL37" s="32"/>
      <c r="HM37" s="32"/>
      <c r="HN37" s="32"/>
      <c r="HO37" s="32"/>
      <c r="HP37" s="31"/>
      <c r="HQ37" s="31"/>
      <c r="HR37" s="31"/>
      <c r="HS37" s="31"/>
      <c r="HT37" s="32"/>
      <c r="HU37" s="32"/>
      <c r="HV37" s="32"/>
      <c r="HW37" s="32"/>
      <c r="HX37" s="31"/>
      <c r="HY37" s="31"/>
      <c r="HZ37" s="31"/>
      <c r="IA37" s="31"/>
      <c r="IB37" s="32"/>
      <c r="IC37" s="32"/>
      <c r="ID37" s="32"/>
      <c r="IE37" s="32"/>
      <c r="IF37" s="31"/>
      <c r="IG37" s="31"/>
      <c r="IH37" s="31"/>
      <c r="II37" s="31"/>
      <c r="IJ37" s="32"/>
      <c r="IK37" s="32"/>
      <c r="IL37" s="32"/>
      <c r="IM37" s="32"/>
      <c r="IN37" s="31"/>
      <c r="IO37" s="31"/>
      <c r="IP37" s="31"/>
      <c r="IQ37" s="31"/>
      <c r="IR37" s="32"/>
      <c r="IS37" s="32"/>
      <c r="IT37" s="32"/>
      <c r="IU37" s="32"/>
      <c r="IV37" s="31"/>
      <c r="IW37" s="31"/>
      <c r="IX37" s="31"/>
      <c r="IY37" s="31"/>
      <c r="IZ37" s="32"/>
      <c r="JA37" s="32"/>
      <c r="JB37" s="32"/>
      <c r="JC37" s="32"/>
      <c r="JD37" s="31"/>
      <c r="JE37" s="31"/>
      <c r="JF37" s="31"/>
      <c r="JG37" s="31"/>
      <c r="JH37" s="32"/>
      <c r="JI37" s="32"/>
      <c r="JJ37" s="32"/>
      <c r="JK37" s="32"/>
      <c r="JL37" s="31"/>
      <c r="JM37" s="31"/>
      <c r="JN37" s="31"/>
      <c r="JO37" s="31"/>
      <c r="JP37" s="32"/>
      <c r="JQ37" s="32"/>
      <c r="JR37" s="32"/>
      <c r="JS37" s="32"/>
      <c r="JT37" s="31"/>
      <c r="JU37" s="31"/>
      <c r="JV37" s="31"/>
      <c r="JW37" s="31"/>
      <c r="JX37" s="32"/>
      <c r="JY37" s="32"/>
      <c r="JZ37" s="32"/>
      <c r="KA37" s="32"/>
      <c r="KB37" s="31"/>
      <c r="KC37" s="31"/>
      <c r="KD37" s="31"/>
      <c r="KE37" s="31"/>
      <c r="KF37" s="32"/>
      <c r="KG37" s="32"/>
      <c r="KH37" s="32"/>
      <c r="KI37" s="32"/>
      <c r="KJ37" s="31"/>
      <c r="KK37" s="31"/>
      <c r="KL37" s="31"/>
      <c r="KM37" s="31"/>
      <c r="KN37" s="32"/>
      <c r="KO37" s="32"/>
      <c r="KP37" s="32"/>
      <c r="KQ37" s="32"/>
      <c r="KR37" s="31"/>
      <c r="KS37" s="31"/>
      <c r="KT37" s="31"/>
      <c r="KU37" s="31"/>
      <c r="KV37" s="32"/>
      <c r="KW37" s="32"/>
      <c r="KX37" s="32"/>
      <c r="KY37" s="32"/>
      <c r="KZ37" s="31"/>
      <c r="LA37" s="31"/>
      <c r="LB37" s="31"/>
      <c r="LC37" s="31"/>
      <c r="LD37" s="32"/>
      <c r="LE37" s="32"/>
      <c r="LF37" s="32"/>
      <c r="LG37" s="32"/>
      <c r="LH37" s="31"/>
      <c r="LI37" s="31"/>
      <c r="LJ37" s="31"/>
      <c r="LK37" s="31"/>
      <c r="LL37" s="32"/>
      <c r="LM37" s="32"/>
      <c r="LN37" s="32"/>
      <c r="LO37" s="32"/>
      <c r="LP37" s="31"/>
      <c r="LQ37" s="31"/>
      <c r="LR37" s="31"/>
      <c r="LS37" s="31"/>
      <c r="LT37" s="32"/>
      <c r="LU37" s="32"/>
      <c r="LV37" s="32"/>
      <c r="LW37" s="32"/>
      <c r="LX37" s="31"/>
      <c r="LY37" s="31"/>
      <c r="LZ37" s="31"/>
      <c r="MA37" s="31"/>
      <c r="MB37" s="32"/>
      <c r="MC37" s="32"/>
      <c r="MD37" s="32"/>
      <c r="ME37" s="32"/>
      <c r="MF37" s="31"/>
      <c r="MG37" s="31"/>
      <c r="MH37" s="31"/>
      <c r="MI37" s="31"/>
      <c r="MJ37" s="32"/>
      <c r="MK37" s="32"/>
      <c r="ML37" s="32"/>
      <c r="MM37" s="32"/>
      <c r="MN37" s="31"/>
      <c r="MO37" s="31"/>
      <c r="MP37" s="31"/>
      <c r="MQ37" s="31"/>
      <c r="MR37" s="32"/>
      <c r="MS37" s="32"/>
      <c r="MT37" s="32"/>
      <c r="MU37" s="32"/>
      <c r="MV37" s="31"/>
      <c r="MW37" s="31"/>
      <c r="MX37" s="31"/>
      <c r="MY37" s="31"/>
      <c r="MZ37" s="32"/>
      <c r="NA37" s="32"/>
      <c r="NB37" s="32"/>
      <c r="NC37" s="32"/>
      <c r="ND37" s="31"/>
      <c r="NE37" s="31"/>
      <c r="NF37" s="31"/>
      <c r="NG37" s="31"/>
      <c r="NH37" s="32"/>
      <c r="NI37" s="32"/>
      <c r="NJ37" s="32"/>
      <c r="NK37" s="32"/>
      <c r="NL37" s="31"/>
      <c r="NM37" s="31"/>
      <c r="NN37" s="31"/>
      <c r="NO37" s="31"/>
      <c r="NP37" s="32"/>
      <c r="NQ37" s="32"/>
      <c r="NR37" s="32"/>
      <c r="NS37" s="32"/>
      <c r="NT37" s="31"/>
      <c r="NU37" s="31"/>
      <c r="NV37" s="31"/>
      <c r="NW37" s="31"/>
      <c r="NX37" s="32"/>
      <c r="NY37" s="32"/>
      <c r="NZ37" s="32"/>
      <c r="OA37" s="32"/>
      <c r="OB37" s="31"/>
      <c r="OC37" s="31"/>
      <c r="OD37" s="31"/>
      <c r="OE37" s="31"/>
      <c r="OF37" s="32"/>
      <c r="OG37" s="32"/>
      <c r="OH37" s="32"/>
      <c r="OI37" s="32"/>
      <c r="OJ37" s="31"/>
      <c r="OK37" s="31"/>
      <c r="OL37" s="31"/>
      <c r="OM37" s="31"/>
      <c r="ON37" s="32"/>
      <c r="OO37" s="32"/>
      <c r="OP37" s="32"/>
      <c r="OQ37" s="32"/>
      <c r="OR37" s="31"/>
      <c r="OS37" s="31"/>
      <c r="OT37" s="31"/>
      <c r="OU37" s="31"/>
      <c r="OV37" s="32"/>
      <c r="OW37" s="32"/>
      <c r="OX37" s="32"/>
      <c r="OY37" s="32"/>
      <c r="OZ37" s="31"/>
      <c r="PA37" s="31"/>
      <c r="PB37" s="31"/>
      <c r="PC37" s="31"/>
      <c r="PD37" s="32"/>
      <c r="PE37" s="32"/>
      <c r="PF37" s="32"/>
      <c r="PG37" s="32"/>
    </row>
    <row r="38" spans="1:423" ht="13.2">
      <c r="A38" s="21">
        <v>31</v>
      </c>
      <c r="B38" s="30"/>
      <c r="C38" s="23"/>
      <c r="D38" s="23"/>
      <c r="E38" s="23" t="str">
        <f t="shared" ref="E38:Z38" si="38">IF(COUNTIF($AH38:$UG38,E$7)=0,"",COUNTIF($AH38:$UG38,E$7))</f>
        <v/>
      </c>
      <c r="F38" s="23" t="str">
        <f t="shared" si="38"/>
        <v/>
      </c>
      <c r="G38" s="23" t="str">
        <f t="shared" si="38"/>
        <v/>
      </c>
      <c r="H38" s="23" t="str">
        <f t="shared" si="38"/>
        <v/>
      </c>
      <c r="I38" s="23" t="str">
        <f t="shared" si="38"/>
        <v/>
      </c>
      <c r="J38" s="23" t="str">
        <f t="shared" si="38"/>
        <v/>
      </c>
      <c r="K38" s="23" t="str">
        <f t="shared" si="38"/>
        <v/>
      </c>
      <c r="L38" s="23" t="str">
        <f t="shared" si="38"/>
        <v/>
      </c>
      <c r="M38" s="23" t="str">
        <f t="shared" si="38"/>
        <v/>
      </c>
      <c r="N38" s="23" t="str">
        <f t="shared" si="38"/>
        <v/>
      </c>
      <c r="O38" s="23" t="str">
        <f t="shared" si="38"/>
        <v/>
      </c>
      <c r="P38" s="23" t="str">
        <f t="shared" si="38"/>
        <v/>
      </c>
      <c r="Q38" s="23" t="str">
        <f t="shared" si="38"/>
        <v/>
      </c>
      <c r="R38" s="23" t="str">
        <f t="shared" si="38"/>
        <v/>
      </c>
      <c r="S38" s="23" t="str">
        <f t="shared" si="38"/>
        <v/>
      </c>
      <c r="T38" s="23" t="str">
        <f t="shared" si="38"/>
        <v/>
      </c>
      <c r="U38" s="23" t="str">
        <f t="shared" si="38"/>
        <v/>
      </c>
      <c r="V38" s="23" t="str">
        <f t="shared" si="38"/>
        <v/>
      </c>
      <c r="W38" s="23" t="str">
        <f t="shared" si="38"/>
        <v/>
      </c>
      <c r="X38" s="23" t="str">
        <f t="shared" si="38"/>
        <v/>
      </c>
      <c r="Y38" s="23" t="str">
        <f t="shared" si="38"/>
        <v/>
      </c>
      <c r="Z38" s="23" t="str">
        <f t="shared" si="38"/>
        <v/>
      </c>
      <c r="AA38" s="23">
        <f t="shared" si="1"/>
        <v>0</v>
      </c>
      <c r="AB38" s="23">
        <f t="shared" si="2"/>
        <v>0</v>
      </c>
      <c r="AC38" s="23" t="str">
        <f t="shared" si="3"/>
        <v/>
      </c>
      <c r="AD38" s="23" t="str">
        <f t="shared" si="4"/>
        <v/>
      </c>
      <c r="AE38" s="24" t="str">
        <f t="shared" si="20"/>
        <v/>
      </c>
      <c r="AF38" s="25" t="str">
        <f t="shared" si="5"/>
        <v/>
      </c>
      <c r="AG38" s="26" t="str">
        <f t="shared" si="6"/>
        <v/>
      </c>
      <c r="AH38" s="32"/>
      <c r="AI38" s="32"/>
      <c r="AJ38" s="32"/>
      <c r="AK38" s="32"/>
      <c r="AL38" s="31"/>
      <c r="AM38" s="31"/>
      <c r="AN38" s="31"/>
      <c r="AO38" s="31"/>
      <c r="AP38" s="32"/>
      <c r="AQ38" s="32"/>
      <c r="AR38" s="32"/>
      <c r="AS38" s="32"/>
      <c r="AT38" s="31"/>
      <c r="AU38" s="31"/>
      <c r="AV38" s="31"/>
      <c r="AW38" s="31"/>
      <c r="AX38" s="32"/>
      <c r="AY38" s="32"/>
      <c r="AZ38" s="32"/>
      <c r="BA38" s="32"/>
      <c r="BB38" s="31"/>
      <c r="BC38" s="31"/>
      <c r="BD38" s="31"/>
      <c r="BE38" s="31"/>
      <c r="BF38" s="32"/>
      <c r="BG38" s="32"/>
      <c r="BH38" s="32"/>
      <c r="BI38" s="32"/>
      <c r="BJ38" s="31"/>
      <c r="BK38" s="31"/>
      <c r="BL38" s="31"/>
      <c r="BM38" s="31"/>
      <c r="BN38" s="32"/>
      <c r="BO38" s="32"/>
      <c r="BP38" s="32"/>
      <c r="BQ38" s="32"/>
      <c r="BR38" s="31"/>
      <c r="BS38" s="31"/>
      <c r="BT38" s="31"/>
      <c r="BU38" s="31"/>
      <c r="BV38" s="29"/>
      <c r="BW38" s="32"/>
      <c r="BX38" s="32"/>
      <c r="BY38" s="32"/>
      <c r="BZ38" s="32"/>
      <c r="CA38" s="31"/>
      <c r="CB38" s="31"/>
      <c r="CC38" s="31"/>
      <c r="CD38" s="31"/>
      <c r="CE38" s="32"/>
      <c r="CF38" s="32"/>
      <c r="CG38" s="32"/>
      <c r="CH38" s="32"/>
      <c r="CI38" s="31"/>
      <c r="CJ38" s="31"/>
      <c r="CK38" s="31"/>
      <c r="CL38" s="31"/>
      <c r="CM38" s="32"/>
      <c r="CN38" s="32"/>
      <c r="CO38" s="32"/>
      <c r="CP38" s="32"/>
      <c r="CQ38" s="31"/>
      <c r="CR38" s="31"/>
      <c r="CS38" s="31"/>
      <c r="CT38" s="31"/>
      <c r="CU38" s="32"/>
      <c r="CV38" s="32"/>
      <c r="CW38" s="32"/>
      <c r="CX38" s="32"/>
      <c r="CY38" s="31"/>
      <c r="CZ38" s="31"/>
      <c r="DA38" s="31"/>
      <c r="DB38" s="31"/>
      <c r="DC38" s="32"/>
      <c r="DD38" s="32"/>
      <c r="DE38" s="32"/>
      <c r="DF38" s="32"/>
      <c r="DG38" s="31"/>
      <c r="DH38" s="31"/>
      <c r="DI38" s="31"/>
      <c r="DJ38" s="31"/>
      <c r="DK38" s="32"/>
      <c r="DL38" s="32"/>
      <c r="DM38" s="32"/>
      <c r="DN38" s="32"/>
      <c r="DO38" s="31"/>
      <c r="DP38" s="31"/>
      <c r="DQ38" s="31"/>
      <c r="DR38" s="31"/>
      <c r="DS38" s="32"/>
      <c r="DT38" s="32"/>
      <c r="DU38" s="32"/>
      <c r="DV38" s="32"/>
      <c r="DW38" s="31"/>
      <c r="DX38" s="31"/>
      <c r="DY38" s="31"/>
      <c r="DZ38" s="31"/>
      <c r="EA38" s="32"/>
      <c r="EB38" s="32"/>
      <c r="EC38" s="32"/>
      <c r="ED38" s="32"/>
      <c r="EE38" s="31"/>
      <c r="EF38" s="31"/>
      <c r="EG38" s="31"/>
      <c r="EH38" s="31"/>
      <c r="EI38" s="32"/>
      <c r="EJ38" s="32"/>
      <c r="EK38" s="32"/>
      <c r="EL38" s="32"/>
      <c r="EM38" s="31"/>
      <c r="EN38" s="31"/>
      <c r="EO38" s="31"/>
      <c r="EP38" s="31"/>
      <c r="EQ38" s="32"/>
      <c r="ER38" s="32"/>
      <c r="ES38" s="32"/>
      <c r="ET38" s="32"/>
      <c r="EU38" s="31"/>
      <c r="EV38" s="31"/>
      <c r="EW38" s="31"/>
      <c r="EX38" s="31"/>
      <c r="EY38" s="29"/>
      <c r="EZ38" s="32"/>
      <c r="FA38" s="32"/>
      <c r="FB38" s="32"/>
      <c r="FC38" s="32"/>
      <c r="FD38" s="31"/>
      <c r="FE38" s="31"/>
      <c r="FF38" s="31"/>
      <c r="FG38" s="31"/>
      <c r="FH38" s="32"/>
      <c r="FI38" s="32"/>
      <c r="FJ38" s="32"/>
      <c r="FK38" s="32"/>
      <c r="FL38" s="31"/>
      <c r="FM38" s="31"/>
      <c r="FN38" s="31"/>
      <c r="FO38" s="31"/>
      <c r="FP38" s="32"/>
      <c r="FQ38" s="32"/>
      <c r="FR38" s="32"/>
      <c r="FS38" s="32"/>
      <c r="FT38" s="31"/>
      <c r="FU38" s="31"/>
      <c r="FV38" s="31"/>
      <c r="FW38" s="31"/>
      <c r="FX38" s="32"/>
      <c r="FY38" s="32"/>
      <c r="FZ38" s="32"/>
      <c r="GA38" s="32"/>
      <c r="GB38" s="31"/>
      <c r="GC38" s="31"/>
      <c r="GD38" s="31"/>
      <c r="GE38" s="31"/>
      <c r="GF38" s="32"/>
      <c r="GG38" s="32"/>
      <c r="GH38" s="32"/>
      <c r="GI38" s="32"/>
      <c r="GJ38" s="31"/>
      <c r="GK38" s="31"/>
      <c r="GL38" s="31"/>
      <c r="GM38" s="31"/>
      <c r="GN38" s="32"/>
      <c r="GO38" s="32"/>
      <c r="GP38" s="32"/>
      <c r="GQ38" s="32"/>
      <c r="GR38" s="31"/>
      <c r="GS38" s="31"/>
      <c r="GT38" s="31"/>
      <c r="GU38" s="31"/>
      <c r="GV38" s="32"/>
      <c r="GW38" s="32"/>
      <c r="GX38" s="32"/>
      <c r="GY38" s="32"/>
      <c r="GZ38" s="31"/>
      <c r="HA38" s="31"/>
      <c r="HB38" s="31"/>
      <c r="HC38" s="31"/>
      <c r="HD38" s="32"/>
      <c r="HE38" s="32"/>
      <c r="HF38" s="32"/>
      <c r="HG38" s="32"/>
      <c r="HH38" s="31"/>
      <c r="HI38" s="31"/>
      <c r="HJ38" s="31"/>
      <c r="HK38" s="31"/>
      <c r="HL38" s="32"/>
      <c r="HM38" s="32"/>
      <c r="HN38" s="32"/>
      <c r="HO38" s="32"/>
      <c r="HP38" s="31"/>
      <c r="HQ38" s="31"/>
      <c r="HR38" s="31"/>
      <c r="HS38" s="31"/>
      <c r="HT38" s="32"/>
      <c r="HU38" s="32"/>
      <c r="HV38" s="32"/>
      <c r="HW38" s="32"/>
      <c r="HX38" s="31"/>
      <c r="HY38" s="31"/>
      <c r="HZ38" s="31"/>
      <c r="IA38" s="31"/>
      <c r="IB38" s="32"/>
      <c r="IC38" s="32"/>
      <c r="ID38" s="32"/>
      <c r="IE38" s="32"/>
      <c r="IF38" s="31"/>
      <c r="IG38" s="31"/>
      <c r="IH38" s="31"/>
      <c r="II38" s="31"/>
      <c r="IJ38" s="32"/>
      <c r="IK38" s="32"/>
      <c r="IL38" s="32"/>
      <c r="IM38" s="32"/>
      <c r="IN38" s="31"/>
      <c r="IO38" s="31"/>
      <c r="IP38" s="31"/>
      <c r="IQ38" s="31"/>
      <c r="IR38" s="32"/>
      <c r="IS38" s="32"/>
      <c r="IT38" s="32"/>
      <c r="IU38" s="32"/>
      <c r="IV38" s="31"/>
      <c r="IW38" s="31"/>
      <c r="IX38" s="31"/>
      <c r="IY38" s="31"/>
      <c r="IZ38" s="32"/>
      <c r="JA38" s="32"/>
      <c r="JB38" s="32"/>
      <c r="JC38" s="32"/>
      <c r="JD38" s="31"/>
      <c r="JE38" s="31"/>
      <c r="JF38" s="31"/>
      <c r="JG38" s="31"/>
      <c r="JH38" s="32"/>
      <c r="JI38" s="32"/>
      <c r="JJ38" s="32"/>
      <c r="JK38" s="32"/>
      <c r="JL38" s="31"/>
      <c r="JM38" s="31"/>
      <c r="JN38" s="31"/>
      <c r="JO38" s="31"/>
      <c r="JP38" s="32"/>
      <c r="JQ38" s="32"/>
      <c r="JR38" s="32"/>
      <c r="JS38" s="32"/>
      <c r="JT38" s="31"/>
      <c r="JU38" s="31"/>
      <c r="JV38" s="31"/>
      <c r="JW38" s="31"/>
      <c r="JX38" s="32"/>
      <c r="JY38" s="32"/>
      <c r="JZ38" s="32"/>
      <c r="KA38" s="32"/>
      <c r="KB38" s="31"/>
      <c r="KC38" s="31"/>
      <c r="KD38" s="31"/>
      <c r="KE38" s="31"/>
      <c r="KF38" s="32"/>
      <c r="KG38" s="32"/>
      <c r="KH38" s="32"/>
      <c r="KI38" s="32"/>
      <c r="KJ38" s="31"/>
      <c r="KK38" s="31"/>
      <c r="KL38" s="31"/>
      <c r="KM38" s="31"/>
      <c r="KN38" s="32"/>
      <c r="KO38" s="32"/>
      <c r="KP38" s="32"/>
      <c r="KQ38" s="32"/>
      <c r="KR38" s="31"/>
      <c r="KS38" s="31"/>
      <c r="KT38" s="31"/>
      <c r="KU38" s="31"/>
      <c r="KV38" s="32"/>
      <c r="KW38" s="32"/>
      <c r="KX38" s="32"/>
      <c r="KY38" s="32"/>
      <c r="KZ38" s="31"/>
      <c r="LA38" s="31"/>
      <c r="LB38" s="31"/>
      <c r="LC38" s="31"/>
      <c r="LD38" s="32"/>
      <c r="LE38" s="32"/>
      <c r="LF38" s="32"/>
      <c r="LG38" s="32"/>
      <c r="LH38" s="31"/>
      <c r="LI38" s="31"/>
      <c r="LJ38" s="31"/>
      <c r="LK38" s="31"/>
      <c r="LL38" s="32"/>
      <c r="LM38" s="32"/>
      <c r="LN38" s="32"/>
      <c r="LO38" s="32"/>
      <c r="LP38" s="31"/>
      <c r="LQ38" s="31"/>
      <c r="LR38" s="31"/>
      <c r="LS38" s="31"/>
      <c r="LT38" s="32"/>
      <c r="LU38" s="32"/>
      <c r="LV38" s="32"/>
      <c r="LW38" s="32"/>
      <c r="LX38" s="31"/>
      <c r="LY38" s="31"/>
      <c r="LZ38" s="31"/>
      <c r="MA38" s="31"/>
      <c r="MB38" s="32"/>
      <c r="MC38" s="32"/>
      <c r="MD38" s="32"/>
      <c r="ME38" s="32"/>
      <c r="MF38" s="31"/>
      <c r="MG38" s="31"/>
      <c r="MH38" s="31"/>
      <c r="MI38" s="31"/>
      <c r="MJ38" s="32"/>
      <c r="MK38" s="32"/>
      <c r="ML38" s="32"/>
      <c r="MM38" s="32"/>
      <c r="MN38" s="31"/>
      <c r="MO38" s="31"/>
      <c r="MP38" s="31"/>
      <c r="MQ38" s="31"/>
      <c r="MR38" s="32"/>
      <c r="MS38" s="32"/>
      <c r="MT38" s="32"/>
      <c r="MU38" s="32"/>
      <c r="MV38" s="31"/>
      <c r="MW38" s="31"/>
      <c r="MX38" s="31"/>
      <c r="MY38" s="31"/>
      <c r="MZ38" s="32"/>
      <c r="NA38" s="32"/>
      <c r="NB38" s="32"/>
      <c r="NC38" s="32"/>
      <c r="ND38" s="31"/>
      <c r="NE38" s="31"/>
      <c r="NF38" s="31"/>
      <c r="NG38" s="31"/>
      <c r="NH38" s="32"/>
      <c r="NI38" s="32"/>
      <c r="NJ38" s="32"/>
      <c r="NK38" s="32"/>
      <c r="NL38" s="31"/>
      <c r="NM38" s="31"/>
      <c r="NN38" s="31"/>
      <c r="NO38" s="31"/>
      <c r="NP38" s="32"/>
      <c r="NQ38" s="32"/>
      <c r="NR38" s="32"/>
      <c r="NS38" s="32"/>
      <c r="NT38" s="31"/>
      <c r="NU38" s="31"/>
      <c r="NV38" s="31"/>
      <c r="NW38" s="31"/>
      <c r="NX38" s="32"/>
      <c r="NY38" s="32"/>
      <c r="NZ38" s="32"/>
      <c r="OA38" s="32"/>
      <c r="OB38" s="31"/>
      <c r="OC38" s="31"/>
      <c r="OD38" s="31"/>
      <c r="OE38" s="31"/>
      <c r="OF38" s="32"/>
      <c r="OG38" s="32"/>
      <c r="OH38" s="32"/>
      <c r="OI38" s="32"/>
      <c r="OJ38" s="31"/>
      <c r="OK38" s="31"/>
      <c r="OL38" s="31"/>
      <c r="OM38" s="31"/>
      <c r="ON38" s="32"/>
      <c r="OO38" s="32"/>
      <c r="OP38" s="32"/>
      <c r="OQ38" s="32"/>
      <c r="OR38" s="31"/>
      <c r="OS38" s="31"/>
      <c r="OT38" s="31"/>
      <c r="OU38" s="31"/>
      <c r="OV38" s="32"/>
      <c r="OW38" s="32"/>
      <c r="OX38" s="32"/>
      <c r="OY38" s="32"/>
      <c r="OZ38" s="31"/>
      <c r="PA38" s="31"/>
      <c r="PB38" s="31"/>
      <c r="PC38" s="31"/>
      <c r="PD38" s="32"/>
      <c r="PE38" s="32"/>
      <c r="PF38" s="32"/>
      <c r="PG38" s="32"/>
    </row>
    <row r="39" spans="1:423" ht="13.2">
      <c r="A39" s="33"/>
      <c r="B39" s="34"/>
      <c r="C39" s="34"/>
      <c r="D39" s="34"/>
      <c r="E39" s="35"/>
      <c r="F39" s="87" t="s">
        <v>79</v>
      </c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19">
        <f t="shared" ref="AH39:BU39" si="39">COUNTA(AH8:AH38)-COUNTIF(AH8:AH38,"AB")-COUNTIF(AH8:AH38,"EP")-COUNTIF(AH8:AH38,"SP")</f>
        <v>24</v>
      </c>
      <c r="AI39" s="19">
        <f t="shared" si="39"/>
        <v>24</v>
      </c>
      <c r="AJ39" s="19">
        <f t="shared" si="39"/>
        <v>24</v>
      </c>
      <c r="AK39" s="19">
        <f t="shared" si="39"/>
        <v>24</v>
      </c>
      <c r="AL39" s="19">
        <f t="shared" si="39"/>
        <v>22</v>
      </c>
      <c r="AM39" s="19">
        <f t="shared" si="39"/>
        <v>22</v>
      </c>
      <c r="AN39" s="19">
        <f t="shared" si="39"/>
        <v>22</v>
      </c>
      <c r="AO39" s="19">
        <f t="shared" si="39"/>
        <v>22</v>
      </c>
      <c r="AP39" s="19">
        <f t="shared" si="39"/>
        <v>21</v>
      </c>
      <c r="AQ39" s="19">
        <f t="shared" si="39"/>
        <v>21</v>
      </c>
      <c r="AR39" s="19">
        <f t="shared" si="39"/>
        <v>21</v>
      </c>
      <c r="AS39" s="19">
        <f t="shared" si="39"/>
        <v>21</v>
      </c>
      <c r="AT39" s="19">
        <f t="shared" si="39"/>
        <v>20</v>
      </c>
      <c r="AU39" s="19">
        <f t="shared" si="39"/>
        <v>20</v>
      </c>
      <c r="AV39" s="19">
        <f t="shared" si="39"/>
        <v>20</v>
      </c>
      <c r="AW39" s="19">
        <f t="shared" si="39"/>
        <v>20</v>
      </c>
      <c r="AX39" s="19">
        <f t="shared" si="39"/>
        <v>23</v>
      </c>
      <c r="AY39" s="19">
        <f t="shared" si="39"/>
        <v>23</v>
      </c>
      <c r="AZ39" s="19">
        <f t="shared" si="39"/>
        <v>23</v>
      </c>
      <c r="BA39" s="19">
        <f t="shared" si="39"/>
        <v>23</v>
      </c>
      <c r="BB39" s="19">
        <f t="shared" si="39"/>
        <v>24</v>
      </c>
      <c r="BC39" s="19">
        <f t="shared" si="39"/>
        <v>24</v>
      </c>
      <c r="BD39" s="19">
        <f t="shared" si="39"/>
        <v>24</v>
      </c>
      <c r="BE39" s="19">
        <f t="shared" si="39"/>
        <v>24</v>
      </c>
      <c r="BF39" s="19">
        <f t="shared" si="39"/>
        <v>19</v>
      </c>
      <c r="BG39" s="19">
        <f t="shared" si="39"/>
        <v>19</v>
      </c>
      <c r="BH39" s="19">
        <f t="shared" si="39"/>
        <v>19</v>
      </c>
      <c r="BI39" s="19">
        <f t="shared" si="39"/>
        <v>19</v>
      </c>
      <c r="BJ39" s="19">
        <f t="shared" si="39"/>
        <v>20</v>
      </c>
      <c r="BK39" s="19">
        <f t="shared" si="39"/>
        <v>20</v>
      </c>
      <c r="BL39" s="19">
        <f t="shared" si="39"/>
        <v>20</v>
      </c>
      <c r="BM39" s="19">
        <f t="shared" si="39"/>
        <v>20</v>
      </c>
      <c r="BN39" s="19">
        <f t="shared" si="39"/>
        <v>22</v>
      </c>
      <c r="BO39" s="19">
        <f t="shared" si="39"/>
        <v>22</v>
      </c>
      <c r="BP39" s="19">
        <f t="shared" si="39"/>
        <v>22</v>
      </c>
      <c r="BQ39" s="19">
        <f t="shared" si="39"/>
        <v>22</v>
      </c>
      <c r="BR39" s="19">
        <f t="shared" si="39"/>
        <v>23</v>
      </c>
      <c r="BS39" s="19">
        <f t="shared" si="39"/>
        <v>23</v>
      </c>
      <c r="BT39" s="19">
        <f t="shared" si="39"/>
        <v>23</v>
      </c>
      <c r="BU39" s="19">
        <f t="shared" si="39"/>
        <v>23</v>
      </c>
      <c r="BV39" s="11"/>
      <c r="BW39" s="19">
        <f t="shared" ref="BW39:EX39" si="40">COUNTA(BW8:BW38)-COUNTIF(BW8:BW38,"AB")-COUNTIF(BW8:BW38,"EP")-COUNTIF(BW8:BW38,"SP")</f>
        <v>23</v>
      </c>
      <c r="BX39" s="19">
        <f t="shared" si="40"/>
        <v>23</v>
      </c>
      <c r="BY39" s="19">
        <f t="shared" si="40"/>
        <v>23</v>
      </c>
      <c r="BZ39" s="19">
        <f t="shared" si="40"/>
        <v>23</v>
      </c>
      <c r="CA39" s="19">
        <f t="shared" si="40"/>
        <v>22</v>
      </c>
      <c r="CB39" s="19">
        <f t="shared" si="40"/>
        <v>22</v>
      </c>
      <c r="CC39" s="19">
        <f t="shared" si="40"/>
        <v>22</v>
      </c>
      <c r="CD39" s="19">
        <f t="shared" si="40"/>
        <v>22</v>
      </c>
      <c r="CE39" s="19">
        <f t="shared" si="40"/>
        <v>24</v>
      </c>
      <c r="CF39" s="19">
        <f t="shared" si="40"/>
        <v>24</v>
      </c>
      <c r="CG39" s="19">
        <f t="shared" si="40"/>
        <v>24</v>
      </c>
      <c r="CH39" s="19">
        <f t="shared" si="40"/>
        <v>24</v>
      </c>
      <c r="CI39" s="19">
        <f t="shared" si="40"/>
        <v>18</v>
      </c>
      <c r="CJ39" s="19">
        <f t="shared" si="40"/>
        <v>18</v>
      </c>
      <c r="CK39" s="19">
        <f t="shared" si="40"/>
        <v>18</v>
      </c>
      <c r="CL39" s="19">
        <f t="shared" si="40"/>
        <v>18</v>
      </c>
      <c r="CM39" s="19">
        <f t="shared" si="40"/>
        <v>17</v>
      </c>
      <c r="CN39" s="19">
        <f t="shared" si="40"/>
        <v>17</v>
      </c>
      <c r="CO39" s="19">
        <f t="shared" si="40"/>
        <v>17</v>
      </c>
      <c r="CP39" s="19">
        <f t="shared" si="40"/>
        <v>17</v>
      </c>
      <c r="CQ39" s="19">
        <f t="shared" si="40"/>
        <v>24</v>
      </c>
      <c r="CR39" s="19">
        <f t="shared" si="40"/>
        <v>24</v>
      </c>
      <c r="CS39" s="19">
        <f t="shared" si="40"/>
        <v>24</v>
      </c>
      <c r="CT39" s="19">
        <f t="shared" si="40"/>
        <v>24</v>
      </c>
      <c r="CU39" s="19">
        <f t="shared" si="40"/>
        <v>21</v>
      </c>
      <c r="CV39" s="19">
        <f t="shared" si="40"/>
        <v>21</v>
      </c>
      <c r="CW39" s="19">
        <f t="shared" si="40"/>
        <v>21</v>
      </c>
      <c r="CX39" s="19">
        <f t="shared" si="40"/>
        <v>21</v>
      </c>
      <c r="CY39" s="19">
        <f t="shared" si="40"/>
        <v>23</v>
      </c>
      <c r="CZ39" s="19">
        <f t="shared" si="40"/>
        <v>23</v>
      </c>
      <c r="DA39" s="19">
        <f t="shared" si="40"/>
        <v>23</v>
      </c>
      <c r="DB39" s="19">
        <f t="shared" si="40"/>
        <v>23</v>
      </c>
      <c r="DC39" s="19">
        <f t="shared" si="40"/>
        <v>21</v>
      </c>
      <c r="DD39" s="19">
        <f t="shared" si="40"/>
        <v>21</v>
      </c>
      <c r="DE39" s="19">
        <f t="shared" si="40"/>
        <v>21</v>
      </c>
      <c r="DF39" s="19">
        <f t="shared" si="40"/>
        <v>21</v>
      </c>
      <c r="DG39" s="19">
        <f t="shared" si="40"/>
        <v>22</v>
      </c>
      <c r="DH39" s="19">
        <f t="shared" si="40"/>
        <v>22</v>
      </c>
      <c r="DI39" s="19">
        <f t="shared" si="40"/>
        <v>22</v>
      </c>
      <c r="DJ39" s="19">
        <f t="shared" si="40"/>
        <v>22</v>
      </c>
      <c r="DK39" s="19">
        <f t="shared" si="40"/>
        <v>22</v>
      </c>
      <c r="DL39" s="19">
        <f t="shared" si="40"/>
        <v>22</v>
      </c>
      <c r="DM39" s="19">
        <f t="shared" si="40"/>
        <v>22</v>
      </c>
      <c r="DN39" s="19">
        <f t="shared" si="40"/>
        <v>22</v>
      </c>
      <c r="DO39" s="19">
        <f t="shared" si="40"/>
        <v>22</v>
      </c>
      <c r="DP39" s="19">
        <f t="shared" si="40"/>
        <v>22</v>
      </c>
      <c r="DQ39" s="19">
        <f t="shared" si="40"/>
        <v>22</v>
      </c>
      <c r="DR39" s="19">
        <f t="shared" si="40"/>
        <v>22</v>
      </c>
      <c r="DS39" s="19">
        <f t="shared" si="40"/>
        <v>20</v>
      </c>
      <c r="DT39" s="19">
        <f t="shared" si="40"/>
        <v>20</v>
      </c>
      <c r="DU39" s="19">
        <f t="shared" si="40"/>
        <v>20</v>
      </c>
      <c r="DV39" s="19">
        <f t="shared" si="40"/>
        <v>20</v>
      </c>
      <c r="DW39" s="19">
        <f t="shared" si="40"/>
        <v>20</v>
      </c>
      <c r="DX39" s="19">
        <f t="shared" si="40"/>
        <v>20</v>
      </c>
      <c r="DY39" s="19">
        <f t="shared" si="40"/>
        <v>20</v>
      </c>
      <c r="DZ39" s="19">
        <f t="shared" si="40"/>
        <v>20</v>
      </c>
      <c r="EA39" s="19">
        <f t="shared" si="40"/>
        <v>17</v>
      </c>
      <c r="EB39" s="19">
        <f t="shared" si="40"/>
        <v>17</v>
      </c>
      <c r="EC39" s="19">
        <f t="shared" si="40"/>
        <v>17</v>
      </c>
      <c r="ED39" s="19">
        <f t="shared" si="40"/>
        <v>17</v>
      </c>
      <c r="EE39" s="19">
        <f t="shared" si="40"/>
        <v>22</v>
      </c>
      <c r="EF39" s="19">
        <f t="shared" si="40"/>
        <v>22</v>
      </c>
      <c r="EG39" s="19">
        <f t="shared" si="40"/>
        <v>22</v>
      </c>
      <c r="EH39" s="19">
        <f t="shared" si="40"/>
        <v>22</v>
      </c>
      <c r="EI39" s="19">
        <f t="shared" si="40"/>
        <v>22</v>
      </c>
      <c r="EJ39" s="19">
        <f t="shared" si="40"/>
        <v>22</v>
      </c>
      <c r="EK39" s="19">
        <f t="shared" si="40"/>
        <v>22</v>
      </c>
      <c r="EL39" s="19">
        <f t="shared" si="40"/>
        <v>22</v>
      </c>
      <c r="EM39" s="19">
        <f t="shared" si="40"/>
        <v>22</v>
      </c>
      <c r="EN39" s="19">
        <f t="shared" si="40"/>
        <v>22</v>
      </c>
      <c r="EO39" s="19">
        <f t="shared" si="40"/>
        <v>22</v>
      </c>
      <c r="EP39" s="19">
        <f t="shared" si="40"/>
        <v>22</v>
      </c>
      <c r="EQ39" s="19">
        <f t="shared" si="40"/>
        <v>22</v>
      </c>
      <c r="ER39" s="19">
        <f t="shared" si="40"/>
        <v>22</v>
      </c>
      <c r="ES39" s="19">
        <f t="shared" si="40"/>
        <v>22</v>
      </c>
      <c r="ET39" s="19">
        <f t="shared" si="40"/>
        <v>22</v>
      </c>
      <c r="EU39" s="19">
        <f t="shared" si="40"/>
        <v>10</v>
      </c>
      <c r="EV39" s="19">
        <f t="shared" si="40"/>
        <v>22</v>
      </c>
      <c r="EW39" s="19">
        <f t="shared" si="40"/>
        <v>22</v>
      </c>
      <c r="EX39" s="19">
        <f t="shared" si="40"/>
        <v>22</v>
      </c>
      <c r="EY39" s="11"/>
      <c r="EZ39" s="19">
        <f t="shared" ref="EZ39:OT39" si="41">COUNTA(EZ8:EZ38)-COUNTIF(EZ8:EZ38,"AB")-COUNTIF(EZ8:EZ38,"EP")-COUNTIF(EZ8:EZ38,"SP")</f>
        <v>22</v>
      </c>
      <c r="FA39" s="19">
        <f t="shared" si="41"/>
        <v>22</v>
      </c>
      <c r="FB39" s="19">
        <f t="shared" si="41"/>
        <v>22</v>
      </c>
      <c r="FC39" s="19">
        <f t="shared" si="41"/>
        <v>22</v>
      </c>
      <c r="FD39" s="19">
        <f t="shared" si="41"/>
        <v>21</v>
      </c>
      <c r="FE39" s="19">
        <f t="shared" si="41"/>
        <v>21</v>
      </c>
      <c r="FF39" s="19">
        <f t="shared" si="41"/>
        <v>21</v>
      </c>
      <c r="FG39" s="19">
        <f t="shared" si="41"/>
        <v>21</v>
      </c>
      <c r="FH39" s="19">
        <f t="shared" si="41"/>
        <v>21</v>
      </c>
      <c r="FI39" s="19">
        <f t="shared" si="41"/>
        <v>21</v>
      </c>
      <c r="FJ39" s="19">
        <f t="shared" si="41"/>
        <v>21</v>
      </c>
      <c r="FK39" s="19">
        <f t="shared" si="41"/>
        <v>21</v>
      </c>
      <c r="FL39" s="19">
        <f t="shared" si="41"/>
        <v>22</v>
      </c>
      <c r="FM39" s="19">
        <f t="shared" si="41"/>
        <v>22</v>
      </c>
      <c r="FN39" s="19">
        <f t="shared" si="41"/>
        <v>22</v>
      </c>
      <c r="FO39" s="19">
        <f t="shared" si="41"/>
        <v>22</v>
      </c>
      <c r="FP39" s="19">
        <f t="shared" si="41"/>
        <v>13</v>
      </c>
      <c r="FQ39" s="19">
        <f t="shared" si="41"/>
        <v>13</v>
      </c>
      <c r="FR39" s="19">
        <f t="shared" si="41"/>
        <v>13</v>
      </c>
      <c r="FS39" s="19">
        <f t="shared" si="41"/>
        <v>13</v>
      </c>
      <c r="FT39" s="19">
        <f t="shared" si="41"/>
        <v>21</v>
      </c>
      <c r="FU39" s="19">
        <f t="shared" si="41"/>
        <v>21</v>
      </c>
      <c r="FV39" s="19">
        <f t="shared" si="41"/>
        <v>21</v>
      </c>
      <c r="FW39" s="19">
        <f t="shared" si="41"/>
        <v>21</v>
      </c>
      <c r="FX39" s="19">
        <f t="shared" si="41"/>
        <v>20</v>
      </c>
      <c r="FY39" s="19">
        <f t="shared" si="41"/>
        <v>20</v>
      </c>
      <c r="FZ39" s="19">
        <f t="shared" si="41"/>
        <v>20</v>
      </c>
      <c r="GA39" s="19">
        <f t="shared" si="41"/>
        <v>20</v>
      </c>
      <c r="GB39" s="19">
        <f t="shared" si="41"/>
        <v>24</v>
      </c>
      <c r="GC39" s="19">
        <f t="shared" si="41"/>
        <v>24</v>
      </c>
      <c r="GD39" s="19">
        <f t="shared" si="41"/>
        <v>24</v>
      </c>
      <c r="GE39" s="19">
        <f t="shared" si="41"/>
        <v>24</v>
      </c>
      <c r="GF39" s="19">
        <f t="shared" si="41"/>
        <v>22</v>
      </c>
      <c r="GG39" s="19">
        <f t="shared" si="41"/>
        <v>22</v>
      </c>
      <c r="GH39" s="19">
        <f t="shared" si="41"/>
        <v>22</v>
      </c>
      <c r="GI39" s="19">
        <f t="shared" si="41"/>
        <v>22</v>
      </c>
      <c r="GJ39" s="19">
        <f t="shared" si="41"/>
        <v>21</v>
      </c>
      <c r="GK39" s="19">
        <f t="shared" si="41"/>
        <v>21</v>
      </c>
      <c r="GL39" s="19">
        <f t="shared" si="41"/>
        <v>21</v>
      </c>
      <c r="GM39" s="19">
        <f t="shared" si="41"/>
        <v>21</v>
      </c>
      <c r="GN39" s="19">
        <f t="shared" si="41"/>
        <v>20</v>
      </c>
      <c r="GO39" s="19">
        <f t="shared" si="41"/>
        <v>20</v>
      </c>
      <c r="GP39" s="19">
        <f t="shared" si="41"/>
        <v>20</v>
      </c>
      <c r="GQ39" s="19">
        <f t="shared" si="41"/>
        <v>20</v>
      </c>
      <c r="GR39" s="19">
        <f t="shared" si="41"/>
        <v>22</v>
      </c>
      <c r="GS39" s="19">
        <f t="shared" si="41"/>
        <v>22</v>
      </c>
      <c r="GT39" s="19">
        <f t="shared" si="41"/>
        <v>22</v>
      </c>
      <c r="GU39" s="19">
        <f t="shared" si="41"/>
        <v>22</v>
      </c>
      <c r="GV39" s="19">
        <f t="shared" si="41"/>
        <v>23</v>
      </c>
      <c r="GW39" s="19">
        <f t="shared" si="41"/>
        <v>23</v>
      </c>
      <c r="GX39" s="19">
        <f t="shared" si="41"/>
        <v>23</v>
      </c>
      <c r="GY39" s="19">
        <f t="shared" si="41"/>
        <v>23</v>
      </c>
      <c r="GZ39" s="19">
        <f t="shared" si="41"/>
        <v>21</v>
      </c>
      <c r="HA39" s="19">
        <f t="shared" si="41"/>
        <v>21</v>
      </c>
      <c r="HB39" s="19">
        <f t="shared" si="41"/>
        <v>21</v>
      </c>
      <c r="HC39" s="19">
        <f t="shared" si="41"/>
        <v>21</v>
      </c>
      <c r="HD39" s="19">
        <f t="shared" si="41"/>
        <v>22</v>
      </c>
      <c r="HE39" s="19">
        <f t="shared" si="41"/>
        <v>22</v>
      </c>
      <c r="HF39" s="19">
        <f t="shared" si="41"/>
        <v>23</v>
      </c>
      <c r="HG39" s="19">
        <f t="shared" si="41"/>
        <v>23</v>
      </c>
      <c r="HH39" s="19">
        <f t="shared" si="41"/>
        <v>14</v>
      </c>
      <c r="HI39" s="19">
        <f t="shared" si="41"/>
        <v>14</v>
      </c>
      <c r="HJ39" s="19">
        <f t="shared" si="41"/>
        <v>14</v>
      </c>
      <c r="HK39" s="19">
        <f t="shared" si="41"/>
        <v>14</v>
      </c>
      <c r="HL39" s="19">
        <f t="shared" si="41"/>
        <v>21</v>
      </c>
      <c r="HM39" s="19">
        <f t="shared" si="41"/>
        <v>21</v>
      </c>
      <c r="HN39" s="19">
        <f t="shared" si="41"/>
        <v>21</v>
      </c>
      <c r="HO39" s="19">
        <f t="shared" si="41"/>
        <v>21</v>
      </c>
      <c r="HP39" s="19">
        <f t="shared" si="41"/>
        <v>0</v>
      </c>
      <c r="HQ39" s="19">
        <f t="shared" si="41"/>
        <v>0</v>
      </c>
      <c r="HR39" s="19">
        <f t="shared" si="41"/>
        <v>0</v>
      </c>
      <c r="HS39" s="19">
        <f t="shared" si="41"/>
        <v>0</v>
      </c>
      <c r="HT39" s="19">
        <f t="shared" si="41"/>
        <v>0</v>
      </c>
      <c r="HU39" s="19">
        <f t="shared" si="41"/>
        <v>0</v>
      </c>
      <c r="HV39" s="19">
        <f t="shared" si="41"/>
        <v>0</v>
      </c>
      <c r="HW39" s="19">
        <f t="shared" si="41"/>
        <v>0</v>
      </c>
      <c r="HX39" s="19">
        <f t="shared" si="41"/>
        <v>0</v>
      </c>
      <c r="HY39" s="19">
        <f t="shared" si="41"/>
        <v>0</v>
      </c>
      <c r="HZ39" s="19">
        <f t="shared" si="41"/>
        <v>0</v>
      </c>
      <c r="IA39" s="19">
        <f t="shared" si="41"/>
        <v>0</v>
      </c>
      <c r="IB39" s="19">
        <f t="shared" si="41"/>
        <v>0</v>
      </c>
      <c r="IC39" s="19">
        <f t="shared" si="41"/>
        <v>0</v>
      </c>
      <c r="ID39" s="19">
        <f t="shared" si="41"/>
        <v>0</v>
      </c>
      <c r="IE39" s="19">
        <f t="shared" si="41"/>
        <v>0</v>
      </c>
      <c r="IF39" s="19">
        <f t="shared" si="41"/>
        <v>0</v>
      </c>
      <c r="IG39" s="19">
        <f t="shared" si="41"/>
        <v>0</v>
      </c>
      <c r="IH39" s="19">
        <f t="shared" si="41"/>
        <v>0</v>
      </c>
      <c r="II39" s="19">
        <f t="shared" si="41"/>
        <v>0</v>
      </c>
      <c r="IJ39" s="19">
        <f t="shared" si="41"/>
        <v>0</v>
      </c>
      <c r="IK39" s="19">
        <f t="shared" si="41"/>
        <v>0</v>
      </c>
      <c r="IL39" s="19">
        <f t="shared" si="41"/>
        <v>0</v>
      </c>
      <c r="IM39" s="19">
        <f t="shared" si="41"/>
        <v>0</v>
      </c>
      <c r="IN39" s="19">
        <f t="shared" si="41"/>
        <v>0</v>
      </c>
      <c r="IO39" s="19">
        <f t="shared" si="41"/>
        <v>0</v>
      </c>
      <c r="IP39" s="19">
        <f t="shared" si="41"/>
        <v>0</v>
      </c>
      <c r="IQ39" s="19">
        <f t="shared" si="41"/>
        <v>0</v>
      </c>
      <c r="IR39" s="19">
        <f t="shared" si="41"/>
        <v>0</v>
      </c>
      <c r="IS39" s="19">
        <f t="shared" si="41"/>
        <v>0</v>
      </c>
      <c r="IT39" s="19">
        <f t="shared" si="41"/>
        <v>0</v>
      </c>
      <c r="IU39" s="19">
        <f t="shared" si="41"/>
        <v>0</v>
      </c>
      <c r="IV39" s="19">
        <f t="shared" si="41"/>
        <v>0</v>
      </c>
      <c r="IW39" s="19">
        <f t="shared" si="41"/>
        <v>0</v>
      </c>
      <c r="IX39" s="19">
        <f t="shared" si="41"/>
        <v>0</v>
      </c>
      <c r="IY39" s="19">
        <f t="shared" si="41"/>
        <v>0</v>
      </c>
      <c r="IZ39" s="19">
        <f t="shared" si="41"/>
        <v>0</v>
      </c>
      <c r="JA39" s="19">
        <f t="shared" si="41"/>
        <v>0</v>
      </c>
      <c r="JB39" s="19">
        <f t="shared" si="41"/>
        <v>0</v>
      </c>
      <c r="JC39" s="19">
        <f t="shared" si="41"/>
        <v>0</v>
      </c>
      <c r="JD39" s="19">
        <f t="shared" si="41"/>
        <v>0</v>
      </c>
      <c r="JE39" s="19">
        <f t="shared" si="41"/>
        <v>0</v>
      </c>
      <c r="JF39" s="19">
        <f t="shared" si="41"/>
        <v>0</v>
      </c>
      <c r="JG39" s="19">
        <f t="shared" si="41"/>
        <v>0</v>
      </c>
      <c r="JH39" s="19">
        <f t="shared" si="41"/>
        <v>0</v>
      </c>
      <c r="JI39" s="19">
        <f t="shared" si="41"/>
        <v>0</v>
      </c>
      <c r="JJ39" s="19">
        <f t="shared" si="41"/>
        <v>0</v>
      </c>
      <c r="JK39" s="19">
        <f t="shared" si="41"/>
        <v>0</v>
      </c>
      <c r="JL39" s="19">
        <f t="shared" si="41"/>
        <v>0</v>
      </c>
      <c r="JM39" s="19">
        <f t="shared" si="41"/>
        <v>0</v>
      </c>
      <c r="JN39" s="19">
        <f t="shared" si="41"/>
        <v>0</v>
      </c>
      <c r="JO39" s="19">
        <f t="shared" si="41"/>
        <v>0</v>
      </c>
      <c r="JP39" s="19">
        <f t="shared" si="41"/>
        <v>0</v>
      </c>
      <c r="JQ39" s="19">
        <f t="shared" si="41"/>
        <v>0</v>
      </c>
      <c r="JR39" s="19">
        <f t="shared" si="41"/>
        <v>0</v>
      </c>
      <c r="JS39" s="19">
        <f t="shared" si="41"/>
        <v>0</v>
      </c>
      <c r="JT39" s="19">
        <f t="shared" si="41"/>
        <v>0</v>
      </c>
      <c r="JU39" s="19">
        <f t="shared" si="41"/>
        <v>0</v>
      </c>
      <c r="JV39" s="19">
        <f t="shared" si="41"/>
        <v>0</v>
      </c>
      <c r="JW39" s="19">
        <f t="shared" si="41"/>
        <v>0</v>
      </c>
      <c r="JX39" s="19">
        <f t="shared" si="41"/>
        <v>0</v>
      </c>
      <c r="JY39" s="19">
        <f t="shared" si="41"/>
        <v>0</v>
      </c>
      <c r="JZ39" s="19">
        <f t="shared" si="41"/>
        <v>0</v>
      </c>
      <c r="KA39" s="19">
        <f t="shared" si="41"/>
        <v>0</v>
      </c>
      <c r="KB39" s="19">
        <f t="shared" si="41"/>
        <v>0</v>
      </c>
      <c r="KC39" s="19">
        <f t="shared" si="41"/>
        <v>0</v>
      </c>
      <c r="KD39" s="19">
        <f t="shared" si="41"/>
        <v>0</v>
      </c>
      <c r="KE39" s="19">
        <f t="shared" si="41"/>
        <v>0</v>
      </c>
      <c r="KF39" s="19">
        <f t="shared" si="41"/>
        <v>0</v>
      </c>
      <c r="KG39" s="19">
        <f t="shared" si="41"/>
        <v>0</v>
      </c>
      <c r="KH39" s="19">
        <f t="shared" si="41"/>
        <v>0</v>
      </c>
      <c r="KI39" s="19">
        <f t="shared" si="41"/>
        <v>0</v>
      </c>
      <c r="KJ39" s="19">
        <f t="shared" si="41"/>
        <v>0</v>
      </c>
      <c r="KK39" s="19">
        <f t="shared" si="41"/>
        <v>0</v>
      </c>
      <c r="KL39" s="19">
        <f t="shared" si="41"/>
        <v>0</v>
      </c>
      <c r="KM39" s="19">
        <f t="shared" si="41"/>
        <v>0</v>
      </c>
      <c r="KN39" s="19">
        <f t="shared" si="41"/>
        <v>0</v>
      </c>
      <c r="KO39" s="19">
        <f t="shared" si="41"/>
        <v>0</v>
      </c>
      <c r="KP39" s="19">
        <f t="shared" si="41"/>
        <v>0</v>
      </c>
      <c r="KQ39" s="19">
        <f t="shared" si="41"/>
        <v>0</v>
      </c>
      <c r="KR39" s="19">
        <f t="shared" si="41"/>
        <v>0</v>
      </c>
      <c r="KS39" s="19">
        <f t="shared" si="41"/>
        <v>0</v>
      </c>
      <c r="KT39" s="19">
        <f t="shared" si="41"/>
        <v>0</v>
      </c>
      <c r="KU39" s="19">
        <f t="shared" si="41"/>
        <v>0</v>
      </c>
      <c r="KV39" s="19">
        <f t="shared" si="41"/>
        <v>0</v>
      </c>
      <c r="KW39" s="19">
        <f t="shared" si="41"/>
        <v>0</v>
      </c>
      <c r="KX39" s="19">
        <f t="shared" si="41"/>
        <v>0</v>
      </c>
      <c r="KY39" s="19">
        <f t="shared" si="41"/>
        <v>0</v>
      </c>
      <c r="KZ39" s="19">
        <f t="shared" si="41"/>
        <v>0</v>
      </c>
      <c r="LA39" s="19">
        <f t="shared" si="41"/>
        <v>0</v>
      </c>
      <c r="LB39" s="19">
        <f t="shared" si="41"/>
        <v>0</v>
      </c>
      <c r="LC39" s="19">
        <f t="shared" si="41"/>
        <v>0</v>
      </c>
      <c r="LD39" s="19">
        <f t="shared" si="41"/>
        <v>0</v>
      </c>
      <c r="LE39" s="19">
        <f t="shared" si="41"/>
        <v>0</v>
      </c>
      <c r="LF39" s="19">
        <f t="shared" si="41"/>
        <v>0</v>
      </c>
      <c r="LG39" s="19">
        <f t="shared" si="41"/>
        <v>0</v>
      </c>
      <c r="LH39" s="19">
        <f t="shared" si="41"/>
        <v>0</v>
      </c>
      <c r="LI39" s="19">
        <f t="shared" si="41"/>
        <v>0</v>
      </c>
      <c r="LJ39" s="19">
        <f t="shared" si="41"/>
        <v>0</v>
      </c>
      <c r="LK39" s="19">
        <f t="shared" si="41"/>
        <v>0</v>
      </c>
      <c r="LL39" s="19">
        <f t="shared" si="41"/>
        <v>0</v>
      </c>
      <c r="LM39" s="19">
        <f t="shared" si="41"/>
        <v>0</v>
      </c>
      <c r="LN39" s="19">
        <f t="shared" si="41"/>
        <v>0</v>
      </c>
      <c r="LO39" s="19">
        <f t="shared" si="41"/>
        <v>0</v>
      </c>
      <c r="LP39" s="19">
        <f t="shared" si="41"/>
        <v>0</v>
      </c>
      <c r="LQ39" s="19">
        <f t="shared" si="41"/>
        <v>0</v>
      </c>
      <c r="LR39" s="19">
        <f t="shared" si="41"/>
        <v>0</v>
      </c>
      <c r="LS39" s="19">
        <f t="shared" si="41"/>
        <v>0</v>
      </c>
      <c r="LT39" s="19">
        <f t="shared" si="41"/>
        <v>0</v>
      </c>
      <c r="LU39" s="19">
        <f t="shared" si="41"/>
        <v>0</v>
      </c>
      <c r="LV39" s="19">
        <f t="shared" si="41"/>
        <v>0</v>
      </c>
      <c r="LW39" s="19">
        <f t="shared" si="41"/>
        <v>0</v>
      </c>
      <c r="LX39" s="19">
        <f t="shared" si="41"/>
        <v>0</v>
      </c>
      <c r="LY39" s="19">
        <f t="shared" si="41"/>
        <v>0</v>
      </c>
      <c r="LZ39" s="19">
        <f t="shared" si="41"/>
        <v>0</v>
      </c>
      <c r="MA39" s="19">
        <f t="shared" si="41"/>
        <v>0</v>
      </c>
      <c r="MB39" s="19">
        <f t="shared" si="41"/>
        <v>0</v>
      </c>
      <c r="MC39" s="19">
        <f t="shared" si="41"/>
        <v>0</v>
      </c>
      <c r="MD39" s="19">
        <f t="shared" si="41"/>
        <v>0</v>
      </c>
      <c r="ME39" s="19">
        <f t="shared" si="41"/>
        <v>0</v>
      </c>
      <c r="MF39" s="19">
        <f t="shared" si="41"/>
        <v>0</v>
      </c>
      <c r="MG39" s="19">
        <f t="shared" si="41"/>
        <v>0</v>
      </c>
      <c r="MH39" s="19">
        <f t="shared" si="41"/>
        <v>0</v>
      </c>
      <c r="MI39" s="19">
        <f t="shared" si="41"/>
        <v>0</v>
      </c>
      <c r="MJ39" s="19">
        <f t="shared" si="41"/>
        <v>0</v>
      </c>
      <c r="MK39" s="19">
        <f t="shared" si="41"/>
        <v>0</v>
      </c>
      <c r="ML39" s="19">
        <f t="shared" si="41"/>
        <v>0</v>
      </c>
      <c r="MM39" s="19">
        <f t="shared" si="41"/>
        <v>0</v>
      </c>
      <c r="MN39" s="19">
        <f t="shared" si="41"/>
        <v>0</v>
      </c>
      <c r="MO39" s="19">
        <f t="shared" si="41"/>
        <v>0</v>
      </c>
      <c r="MP39" s="19">
        <f t="shared" si="41"/>
        <v>0</v>
      </c>
      <c r="MQ39" s="19">
        <f t="shared" si="41"/>
        <v>0</v>
      </c>
      <c r="MR39" s="19">
        <f t="shared" si="41"/>
        <v>0</v>
      </c>
      <c r="MS39" s="19">
        <f t="shared" si="41"/>
        <v>0</v>
      </c>
      <c r="MT39" s="19">
        <f t="shared" si="41"/>
        <v>0</v>
      </c>
      <c r="MU39" s="19">
        <f t="shared" si="41"/>
        <v>0</v>
      </c>
      <c r="MV39" s="19">
        <f t="shared" si="41"/>
        <v>0</v>
      </c>
      <c r="MW39" s="19">
        <f t="shared" si="41"/>
        <v>0</v>
      </c>
      <c r="MX39" s="19">
        <f t="shared" si="41"/>
        <v>0</v>
      </c>
      <c r="MY39" s="19">
        <f t="shared" si="41"/>
        <v>0</v>
      </c>
      <c r="MZ39" s="19">
        <f t="shared" si="41"/>
        <v>0</v>
      </c>
      <c r="NA39" s="19">
        <f t="shared" si="41"/>
        <v>0</v>
      </c>
      <c r="NB39" s="19">
        <f t="shared" si="41"/>
        <v>0</v>
      </c>
      <c r="NC39" s="19">
        <f t="shared" si="41"/>
        <v>0</v>
      </c>
      <c r="ND39" s="19">
        <f t="shared" si="41"/>
        <v>0</v>
      </c>
      <c r="NE39" s="19">
        <f t="shared" si="41"/>
        <v>0</v>
      </c>
      <c r="NF39" s="19">
        <f t="shared" si="41"/>
        <v>0</v>
      </c>
      <c r="NG39" s="19">
        <f t="shared" si="41"/>
        <v>0</v>
      </c>
      <c r="NH39" s="19">
        <f t="shared" si="41"/>
        <v>0</v>
      </c>
      <c r="NI39" s="19">
        <f t="shared" si="41"/>
        <v>0</v>
      </c>
      <c r="NJ39" s="19">
        <f t="shared" si="41"/>
        <v>0</v>
      </c>
      <c r="NK39" s="19">
        <f t="shared" si="41"/>
        <v>0</v>
      </c>
      <c r="NL39" s="19">
        <f t="shared" si="41"/>
        <v>0</v>
      </c>
      <c r="NM39" s="19">
        <f t="shared" si="41"/>
        <v>0</v>
      </c>
      <c r="NN39" s="19">
        <f t="shared" si="41"/>
        <v>0</v>
      </c>
      <c r="NO39" s="19">
        <f t="shared" si="41"/>
        <v>0</v>
      </c>
      <c r="NP39" s="19">
        <f t="shared" si="41"/>
        <v>0</v>
      </c>
      <c r="NQ39" s="19">
        <f t="shared" si="41"/>
        <v>0</v>
      </c>
      <c r="NR39" s="19">
        <f t="shared" si="41"/>
        <v>0</v>
      </c>
      <c r="NS39" s="19">
        <f t="shared" si="41"/>
        <v>0</v>
      </c>
      <c r="NT39" s="19">
        <f t="shared" si="41"/>
        <v>0</v>
      </c>
      <c r="NU39" s="19">
        <f t="shared" si="41"/>
        <v>0</v>
      </c>
      <c r="NV39" s="19">
        <f t="shared" si="41"/>
        <v>0</v>
      </c>
      <c r="NW39" s="19">
        <f t="shared" si="41"/>
        <v>0</v>
      </c>
      <c r="NX39" s="19">
        <f t="shared" si="41"/>
        <v>0</v>
      </c>
      <c r="NY39" s="19">
        <f t="shared" si="41"/>
        <v>0</v>
      </c>
      <c r="NZ39" s="19">
        <f t="shared" si="41"/>
        <v>0</v>
      </c>
      <c r="OA39" s="19">
        <f t="shared" si="41"/>
        <v>0</v>
      </c>
      <c r="OB39" s="19">
        <f t="shared" si="41"/>
        <v>0</v>
      </c>
      <c r="OC39" s="19">
        <f t="shared" si="41"/>
        <v>0</v>
      </c>
      <c r="OD39" s="19">
        <f t="shared" si="41"/>
        <v>0</v>
      </c>
      <c r="OE39" s="19">
        <f t="shared" si="41"/>
        <v>0</v>
      </c>
      <c r="OF39" s="19">
        <f t="shared" si="41"/>
        <v>0</v>
      </c>
      <c r="OG39" s="19">
        <f t="shared" si="41"/>
        <v>0</v>
      </c>
      <c r="OH39" s="19">
        <f t="shared" si="41"/>
        <v>0</v>
      </c>
      <c r="OI39" s="19">
        <f t="shared" si="41"/>
        <v>0</v>
      </c>
      <c r="OJ39" s="19">
        <f t="shared" si="41"/>
        <v>0</v>
      </c>
      <c r="OK39" s="19">
        <f t="shared" si="41"/>
        <v>0</v>
      </c>
      <c r="OL39" s="19">
        <f t="shared" si="41"/>
        <v>0</v>
      </c>
      <c r="OM39" s="19">
        <f t="shared" si="41"/>
        <v>0</v>
      </c>
      <c r="ON39" s="19">
        <f t="shared" si="41"/>
        <v>0</v>
      </c>
      <c r="OO39" s="19">
        <f t="shared" si="41"/>
        <v>0</v>
      </c>
      <c r="OP39" s="19">
        <f t="shared" si="41"/>
        <v>0</v>
      </c>
      <c r="OQ39" s="19">
        <f t="shared" si="41"/>
        <v>0</v>
      </c>
      <c r="OR39" s="19">
        <f t="shared" si="41"/>
        <v>0</v>
      </c>
      <c r="OS39" s="19">
        <f t="shared" si="41"/>
        <v>0</v>
      </c>
      <c r="OT39" s="19">
        <f t="shared" si="41"/>
        <v>0</v>
      </c>
      <c r="OU39" s="19">
        <f t="shared" ref="OU39:PG39" si="42">COUNTA(OU8:OU38)-COUNTIF(OU8:OU38,"AB")-COUNTIF(OU8:OU38,"EP")-COUNTIF(OU8:OU38,"SP")</f>
        <v>0</v>
      </c>
      <c r="OV39" s="19">
        <f t="shared" si="42"/>
        <v>0</v>
      </c>
      <c r="OW39" s="19">
        <f t="shared" si="42"/>
        <v>0</v>
      </c>
      <c r="OX39" s="19">
        <f t="shared" si="42"/>
        <v>0</v>
      </c>
      <c r="OY39" s="19">
        <f t="shared" si="42"/>
        <v>0</v>
      </c>
      <c r="OZ39" s="19">
        <f t="shared" si="42"/>
        <v>0</v>
      </c>
      <c r="PA39" s="19">
        <f t="shared" si="42"/>
        <v>0</v>
      </c>
      <c r="PB39" s="19">
        <f t="shared" si="42"/>
        <v>0</v>
      </c>
      <c r="PC39" s="19">
        <f t="shared" si="42"/>
        <v>0</v>
      </c>
      <c r="PD39" s="19">
        <f t="shared" si="42"/>
        <v>0</v>
      </c>
      <c r="PE39" s="19">
        <f t="shared" si="42"/>
        <v>0</v>
      </c>
      <c r="PF39" s="19">
        <f t="shared" si="42"/>
        <v>0</v>
      </c>
      <c r="PG39" s="19">
        <f t="shared" si="42"/>
        <v>0</v>
      </c>
    </row>
    <row r="40" spans="1:423" ht="13.2">
      <c r="A40" s="3"/>
      <c r="B40" s="3"/>
      <c r="C40" s="3"/>
      <c r="D40" s="3"/>
      <c r="E40" s="3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64" t="str">
        <f>IF(COUNTA(AH8:AK38)&gt;1,"Updated","Not Updated")</f>
        <v>Updated</v>
      </c>
      <c r="AL40" s="64" t="str">
        <f>IF(COUNTA(AL8:AO38)&gt;1,"Updated","Not Updated")</f>
        <v>Updated</v>
      </c>
      <c r="AP40" s="64" t="str">
        <f>IF(COUNTA(AP8:AS38)&gt;1,"Updated","Not Updated")</f>
        <v>Updated</v>
      </c>
      <c r="AT40" s="64" t="str">
        <f>IF(COUNTA(AT8:AW38)&gt;1,"Updated","Not Updated")</f>
        <v>Updated</v>
      </c>
      <c r="AX40" s="64" t="str">
        <f>IF(COUNTA(AX8:BA38)&gt;1,"Updated","Not Updated")</f>
        <v>Updated</v>
      </c>
      <c r="BB40" s="64" t="str">
        <f>IF(COUNTA(BB8:BE38)&gt;1,"Updated","Not Updated")</f>
        <v>Updated</v>
      </c>
      <c r="BF40" s="64" t="str">
        <f>IF(COUNTA(BF8:BI38)&gt;1,"Updated","Not Updated")</f>
        <v>Updated</v>
      </c>
      <c r="BJ40" s="64" t="str">
        <f>IF(COUNTA(BJ8:BM38)&gt;1,"Updated","Not Updated")</f>
        <v>Updated</v>
      </c>
      <c r="BN40" s="64" t="str">
        <f>IF(COUNTA(BN8:BQ38)&gt;1,"Updated","Not Updated")</f>
        <v>Updated</v>
      </c>
      <c r="BR40" s="64" t="str">
        <f>IF(COUNTA(BR8:BU38)&gt;1,"Updated","Not Updated")</f>
        <v>Updated</v>
      </c>
      <c r="BV40" s="37"/>
      <c r="BW40" s="64" t="str">
        <f>IF(COUNTA(BW8:BZ38)&gt;1,"Updated","Not Updated")</f>
        <v>Updated</v>
      </c>
      <c r="CA40" s="64" t="str">
        <f>IF(COUNTA(CA8:CD38)&gt;1,"Updated","Not Updated")</f>
        <v>Updated</v>
      </c>
      <c r="CE40" s="64" t="str">
        <f>IF(COUNTA(CE8:CH38)&gt;1,"Updated","Not Updated")</f>
        <v>Updated</v>
      </c>
      <c r="CI40" s="64" t="str">
        <f>IF(COUNTA(CI8:CL38)&gt;1,"Updated","Not Updated")</f>
        <v>Updated</v>
      </c>
      <c r="CM40" s="64" t="str">
        <f>IF(COUNTA(CM8:CP38)&gt;1,"Updated","Not Updated")</f>
        <v>Updated</v>
      </c>
      <c r="CQ40" s="64" t="str">
        <f>IF(COUNTA(CQ8:CT38)&gt;1,"Updated","Not Updated")</f>
        <v>Updated</v>
      </c>
      <c r="CU40" s="64" t="str">
        <f>IF(COUNTA(CU8:CX38)&gt;1,"Updated","Not Updated")</f>
        <v>Updated</v>
      </c>
      <c r="CY40" s="64" t="str">
        <f>IF(COUNTA(CY8:DB38)&gt;1,"Updated","Not Updated")</f>
        <v>Updated</v>
      </c>
      <c r="DC40" s="64" t="str">
        <f>IF(COUNTA(DC8:DF38)&gt;1,"Updated","Not Updated")</f>
        <v>Updated</v>
      </c>
      <c r="DG40" s="64" t="str">
        <f>IF(COUNTA(DG8:DJ38)&gt;1,"Updated","Not Updated")</f>
        <v>Updated</v>
      </c>
      <c r="DK40" s="64" t="str">
        <f>IF(COUNTA(DK8:DN38)&gt;1,"Updated","Not Updated")</f>
        <v>Updated</v>
      </c>
      <c r="DO40" s="64" t="str">
        <f>IF(COUNTA(DO8:DR38)&gt;1,"Updated","Not Updated")</f>
        <v>Updated</v>
      </c>
      <c r="DS40" s="64" t="str">
        <f>IF(COUNTA(DS8:DV38)&gt;1,"Updated","Not Updated")</f>
        <v>Updated</v>
      </c>
      <c r="DW40" s="64" t="str">
        <f>IF(COUNTA(DW8:DZ38)&gt;1,"Updated","Not Updated")</f>
        <v>Updated</v>
      </c>
      <c r="EA40" s="64" t="str">
        <f>IF(COUNTA(EA8:ED38)&gt;1,"Updated","Not Updated")</f>
        <v>Updated</v>
      </c>
      <c r="EE40" s="64" t="str">
        <f>IF(COUNTA(EE8:EH38)&gt;1,"Updated","Not Updated")</f>
        <v>Updated</v>
      </c>
      <c r="EI40" s="64" t="str">
        <f>IF(COUNTA(EI8:EL38)&gt;1,"Updated","Not Updated")</f>
        <v>Updated</v>
      </c>
      <c r="EM40" s="64" t="str">
        <f>IF(COUNTA(EM8:EP38)&gt;1,"Updated","Not Updated")</f>
        <v>Updated</v>
      </c>
      <c r="EQ40" s="64" t="str">
        <f>IF(COUNTA(EQ8:ET38)&gt;1,"Updated","Not Updated")</f>
        <v>Updated</v>
      </c>
      <c r="EU40" s="64" t="str">
        <f>IF(COUNTA(EU8:EX38)&gt;1,"Updated","Not Updated")</f>
        <v>Updated</v>
      </c>
      <c r="EY40" s="37"/>
      <c r="EZ40" s="64" t="str">
        <f>IF(COUNTA(EZ8:FC38)&gt;1,"Updated","Not Updated")</f>
        <v>Updated</v>
      </c>
      <c r="FD40" s="64" t="str">
        <f>IF(COUNTA(FD8:FG38)&gt;1,"Updated","Not Updated")</f>
        <v>Updated</v>
      </c>
      <c r="FH40" s="64" t="str">
        <f>IF(COUNTA(FH8:FK38)&gt;1,"Updated","Not Updated")</f>
        <v>Updated</v>
      </c>
      <c r="FL40" s="64" t="str">
        <f>IF(COUNTA(FL8:FO38)&gt;1,"Updated","Not Updated")</f>
        <v>Updated</v>
      </c>
      <c r="FP40" s="64" t="str">
        <f>IF(COUNTA(FP8:FS38)&gt;1,"Updated","Not Updated")</f>
        <v>Updated</v>
      </c>
      <c r="FT40" s="64" t="str">
        <f>IF(COUNTA(FT8:FW38)&gt;1,"Updated","Not Updated")</f>
        <v>Updated</v>
      </c>
      <c r="FX40" s="64" t="str">
        <f>IF(COUNTA(FX8:GA38)&gt;1,"Updated","Not Updated")</f>
        <v>Updated</v>
      </c>
      <c r="GB40" s="64" t="str">
        <f>IF(COUNTA(GB8:GE38)&gt;1,"Updated","Not Updated")</f>
        <v>Updated</v>
      </c>
      <c r="GF40" s="64" t="str">
        <f>IF(COUNTA(GF8:GI38)&gt;1,"Updated","Not Updated")</f>
        <v>Updated</v>
      </c>
      <c r="GJ40" s="64" t="str">
        <f>IF(COUNTA(GJ8:GM38)&gt;1,"Updated","Not Updated")</f>
        <v>Updated</v>
      </c>
      <c r="GN40" s="64" t="str">
        <f>IF(COUNTA(GN8:GQ38)&gt;1,"Updated","Not Updated")</f>
        <v>Updated</v>
      </c>
      <c r="GR40" s="64" t="str">
        <f>IF(COUNTA(GR8:GU38)&gt;1,"Updated","Not Updated")</f>
        <v>Updated</v>
      </c>
      <c r="GV40" s="64" t="str">
        <f>IF(COUNTA(GV8:GY38)&gt;1,"Updated","Not Updated")</f>
        <v>Updated</v>
      </c>
      <c r="GZ40" s="64" t="str">
        <f>IF(COUNTA(GZ8:HC38)&gt;1,"Updated","Not Updated")</f>
        <v>Updated</v>
      </c>
      <c r="HD40" s="64" t="str">
        <f>IF(COUNTA(HD8:HG38)&gt;1,"Updated","Not Updated")</f>
        <v>Updated</v>
      </c>
      <c r="HH40" s="64" t="str">
        <f>IF(COUNTA(HH8:HK38)&gt;1,"Updated","Not Updated")</f>
        <v>Updated</v>
      </c>
      <c r="HL40" s="64" t="str">
        <f>IF(COUNTA(HL8:HO38)&gt;1,"Updated","Not Updated")</f>
        <v>Updated</v>
      </c>
      <c r="HP40" s="64" t="str">
        <f>IF(COUNTA(HP8:HS38)&gt;1,"Updated","Not Updated")</f>
        <v>Not Updated</v>
      </c>
      <c r="HT40" s="64" t="str">
        <f>IF(COUNTA(HT8:HW38)&gt;1,"Updated","Not Updated")</f>
        <v>Not Updated</v>
      </c>
      <c r="HX40" s="64" t="str">
        <f>IF(COUNTA(HX8:IA38)&gt;1,"Updated","Not Updated")</f>
        <v>Not Updated</v>
      </c>
      <c r="IB40" s="64" t="str">
        <f>IF(COUNTA(IB8:IE38)&gt;1,"Updated","Not Updated")</f>
        <v>Not Updated</v>
      </c>
      <c r="IF40" s="64" t="str">
        <f>IF(COUNTA(IF8:II38)&gt;1,"Updated","Not Updated")</f>
        <v>Not Updated</v>
      </c>
      <c r="IJ40" s="64" t="str">
        <f>IF(COUNTA(IJ8:IM38)&gt;1,"Updated","Not Updated")</f>
        <v>Not Updated</v>
      </c>
      <c r="IN40" s="64" t="str">
        <f>IF(COUNTA(IN8:IQ38)&gt;1,"Updated","Not Updated")</f>
        <v>Not Updated</v>
      </c>
      <c r="IR40" s="64" t="str">
        <f>IF(COUNTA(IR8:IU38)&gt;1,"Updated","Not Updated")</f>
        <v>Not Updated</v>
      </c>
      <c r="IV40" s="64" t="str">
        <f>IF(COUNTA(IV8:IY38)&gt;1,"Updated","Not Updated")</f>
        <v>Not Updated</v>
      </c>
      <c r="IZ40" s="64" t="str">
        <f>IF(COUNTA(IZ8:JC38)&gt;1,"Updated","Not Updated")</f>
        <v>Not Updated</v>
      </c>
      <c r="JD40" s="64" t="str">
        <f>IF(COUNTA(JD8:JG38)&gt;1,"Updated","Not Updated")</f>
        <v>Not Updated</v>
      </c>
      <c r="JH40" s="64" t="str">
        <f>IF(COUNTA(JH8:JK38)&gt;1,"Updated","Not Updated")</f>
        <v>Not Updated</v>
      </c>
      <c r="JL40" s="64" t="str">
        <f>IF(COUNTA(JL8:JO38)&gt;1,"Updated","Not Updated")</f>
        <v>Not Updated</v>
      </c>
      <c r="JP40" s="64" t="str">
        <f>IF(COUNTA(JP8:JS38)&gt;1,"Updated","Not Updated")</f>
        <v>Not Updated</v>
      </c>
      <c r="JT40" s="64" t="str">
        <f>IF(COUNTA(JT8:JW38)&gt;1,"Updated","Not Updated")</f>
        <v>Not Updated</v>
      </c>
      <c r="JX40" s="64" t="str">
        <f>IF(COUNTA(JX8:KA38)&gt;1,"Updated","Not Updated")</f>
        <v>Not Updated</v>
      </c>
      <c r="KB40" s="64" t="str">
        <f>IF(COUNTA(KB8:KE38)&gt;1,"Updated","Not Updated")</f>
        <v>Not Updated</v>
      </c>
      <c r="KF40" s="64" t="str">
        <f>IF(COUNTA(KF8:KI38)&gt;1,"Updated","Not Updated")</f>
        <v>Not Updated</v>
      </c>
      <c r="KJ40" s="64" t="str">
        <f>IF(COUNTA(KJ8:KM38)&gt;1,"Updated","Not Updated")</f>
        <v>Not Updated</v>
      </c>
      <c r="KN40" s="64" t="str">
        <f>IF(COUNTA(KN8:KQ38)&gt;1,"Updated","Not Updated")</f>
        <v>Not Updated</v>
      </c>
      <c r="KR40" s="64" t="str">
        <f>IF(COUNTA(KR8:KU38)&gt;1,"Updated","Not Updated")</f>
        <v>Not Updated</v>
      </c>
      <c r="KV40" s="64" t="str">
        <f>IF(COUNTA(KV8:KY38)&gt;1,"Updated","Not Updated")</f>
        <v>Not Updated</v>
      </c>
      <c r="KZ40" s="64" t="str">
        <f>IF(COUNTA(KZ8:LC38)&gt;1,"Updated","Not Updated")</f>
        <v>Not Updated</v>
      </c>
      <c r="LD40" s="64" t="str">
        <f>IF(COUNTA(LD8:LG38)&gt;1,"Updated","Not Updated")</f>
        <v>Not Updated</v>
      </c>
      <c r="LH40" s="64" t="str">
        <f>IF(COUNTA(LH8:LK38)&gt;1,"Updated","Not Updated")</f>
        <v>Not Updated</v>
      </c>
      <c r="LL40" s="64" t="str">
        <f>IF(COUNTA(LL8:LO38)&gt;1,"Updated","Not Updated")</f>
        <v>Not Updated</v>
      </c>
      <c r="LP40" s="64" t="str">
        <f>IF(COUNTA(LP8:LS38)&gt;1,"Updated","Not Updated")</f>
        <v>Not Updated</v>
      </c>
      <c r="LT40" s="64" t="str">
        <f>IF(COUNTA(LT8:LW38)&gt;1,"Updated","Not Updated")</f>
        <v>Not Updated</v>
      </c>
      <c r="LX40" s="64" t="str">
        <f>IF(COUNTA(LX8:MA38)&gt;1,"Updated","Not Updated")</f>
        <v>Not Updated</v>
      </c>
      <c r="MB40" s="64" t="str">
        <f>IF(COUNTA(MB8:ME38)&gt;1,"Updated","Not Updated")</f>
        <v>Not Updated</v>
      </c>
      <c r="MF40" s="64" t="str">
        <f>IF(COUNTA(MF8:MI38)&gt;1,"Updated","Not Updated")</f>
        <v>Not Updated</v>
      </c>
      <c r="MJ40" s="64" t="str">
        <f>IF(COUNTA(MJ8:MM38)&gt;1,"Updated","Not Updated")</f>
        <v>Not Updated</v>
      </c>
      <c r="MN40" s="64" t="str">
        <f>IF(COUNTA(MN8:MQ38)&gt;1,"Updated","Not Updated")</f>
        <v>Not Updated</v>
      </c>
      <c r="MR40" s="64" t="str">
        <f>IF(COUNTA(MR8:MU38)&gt;1,"Updated","Not Updated")</f>
        <v>Not Updated</v>
      </c>
      <c r="MV40" s="64" t="str">
        <f>IF(COUNTA(MV8:MY38)&gt;1,"Updated","Not Updated")</f>
        <v>Not Updated</v>
      </c>
      <c r="MZ40" s="64" t="str">
        <f>IF(COUNTA(MZ8:NC38)&gt;1,"Updated","Not Updated")</f>
        <v>Not Updated</v>
      </c>
      <c r="ND40" s="64" t="str">
        <f>IF(COUNTA(ND8:NG38)&gt;1,"Updated","Not Updated")</f>
        <v>Not Updated</v>
      </c>
      <c r="NH40" s="64" t="str">
        <f>IF(COUNTA(NH8:NK38)&gt;1,"Updated","Not Updated")</f>
        <v>Not Updated</v>
      </c>
      <c r="NL40" s="64" t="str">
        <f>IF(COUNTA(NL8:NO38)&gt;1,"Updated","Not Updated")</f>
        <v>Not Updated</v>
      </c>
      <c r="NP40" s="64" t="str">
        <f>IF(COUNTA(NP8:NS38)&gt;1,"Updated","Not Updated")</f>
        <v>Not Updated</v>
      </c>
      <c r="NT40" s="64" t="str">
        <f>IF(COUNTA(NT8:NW38)&gt;1,"Updated","Not Updated")</f>
        <v>Not Updated</v>
      </c>
      <c r="NX40" s="64" t="str">
        <f>IF(COUNTA(NX8:OA38)&gt;1,"Updated","Not Updated")</f>
        <v>Not Updated</v>
      </c>
      <c r="OB40" s="64" t="str">
        <f>IF(COUNTA(OB8:OE38)&gt;1,"Updated","Not Updated")</f>
        <v>Not Updated</v>
      </c>
      <c r="OF40" s="64" t="str">
        <f>IF(COUNTA(OF8:OI38)&gt;1,"Updated","Not Updated")</f>
        <v>Not Updated</v>
      </c>
      <c r="OJ40" s="64" t="str">
        <f>IF(COUNTA(OJ8:OM38)&gt;1,"Updated","Not Updated")</f>
        <v>Not Updated</v>
      </c>
      <c r="ON40" s="64" t="str">
        <f>IF(COUNTA(ON8:OQ38)&gt;1,"Updated","Not Updated")</f>
        <v>Not Updated</v>
      </c>
      <c r="OR40" s="64" t="str">
        <f>IF(COUNTA(OR8:OU38)&gt;1,"Updated","Not Updated")</f>
        <v>Not Updated</v>
      </c>
      <c r="OV40" s="64" t="str">
        <f>IF(COUNTA(OV8:OY38)&gt;1,"Updated","Not Updated")</f>
        <v>Not Updated</v>
      </c>
      <c r="OZ40" s="64" t="str">
        <f>IF(COUNTA(OZ8:PC38)&gt;1,"Updated","Not Updated")</f>
        <v>Not Updated</v>
      </c>
      <c r="PD40" s="64" t="str">
        <f>IF(COUNTA(PD8:PG38)&gt;1,"Updated","Not Updated")</f>
        <v>Not Updated</v>
      </c>
    </row>
    <row r="41" spans="1:423" ht="13.8">
      <c r="A41" s="3"/>
      <c r="B41" s="19" t="s">
        <v>80</v>
      </c>
      <c r="C41" s="38" t="s">
        <v>81</v>
      </c>
      <c r="D41" s="38"/>
      <c r="E41" s="3"/>
      <c r="F41" s="88" t="s">
        <v>82</v>
      </c>
      <c r="AE41" s="37"/>
      <c r="AF41" s="37"/>
      <c r="AG41" s="37"/>
      <c r="AH41" s="37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</row>
    <row r="42" spans="1:423" ht="15.6">
      <c r="A42" s="3"/>
      <c r="B42" s="39" t="s">
        <v>83</v>
      </c>
      <c r="C42" s="40" t="s">
        <v>84</v>
      </c>
      <c r="D42" s="40"/>
      <c r="E42" s="3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3"/>
      <c r="W42" s="3"/>
      <c r="X42" s="3"/>
      <c r="Y42" s="3"/>
      <c r="Z42" s="3"/>
      <c r="AA42" s="3"/>
      <c r="AB42" s="3"/>
      <c r="AC42" s="3"/>
      <c r="AD42" s="3"/>
      <c r="AE42" s="37"/>
      <c r="AF42" s="37"/>
      <c r="AH42" s="37"/>
      <c r="AI42" s="37"/>
      <c r="AJ42" s="37"/>
      <c r="AK42" s="42"/>
      <c r="AL42" s="37"/>
      <c r="AM42" s="37"/>
      <c r="AN42" s="37"/>
      <c r="AO42" s="37"/>
      <c r="AP42" s="37"/>
      <c r="AQ42" s="43"/>
      <c r="AR42" s="37"/>
      <c r="AS42" s="42"/>
      <c r="AT42" s="44"/>
      <c r="AU42" s="42"/>
      <c r="AV42" s="37"/>
      <c r="AW42" s="37"/>
      <c r="AX42" s="37"/>
      <c r="AY42" s="37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</row>
    <row r="43" spans="1:423" ht="15.6">
      <c r="A43" s="3"/>
      <c r="B43" s="45" t="s">
        <v>85</v>
      </c>
      <c r="C43" s="46" t="s">
        <v>86</v>
      </c>
      <c r="D43" s="46"/>
      <c r="E43" s="3"/>
      <c r="F43" s="89" t="s">
        <v>87</v>
      </c>
      <c r="G43" s="68"/>
      <c r="H43" s="69"/>
      <c r="I43" s="90" t="s">
        <v>88</v>
      </c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9"/>
      <c r="V43" s="3"/>
      <c r="W43" s="3"/>
      <c r="X43" s="3"/>
      <c r="Y43" s="3"/>
      <c r="Z43" s="3"/>
      <c r="AA43" s="3"/>
      <c r="AB43" s="3"/>
      <c r="AC43" s="3"/>
      <c r="AD43" s="3"/>
      <c r="AE43" s="37"/>
      <c r="AF43" s="37"/>
      <c r="AH43" s="37"/>
      <c r="AI43" s="37"/>
      <c r="AJ43" s="37"/>
      <c r="AK43" s="42"/>
      <c r="AL43" s="42"/>
      <c r="AM43" s="37"/>
      <c r="AN43" s="42"/>
      <c r="AO43" s="47"/>
      <c r="AP43" s="42"/>
      <c r="AQ43" s="42"/>
      <c r="AR43" s="37"/>
      <c r="AS43" s="37"/>
      <c r="AT43" s="37"/>
      <c r="AU43" s="37"/>
      <c r="AV43" s="37"/>
      <c r="AW43" s="37"/>
      <c r="AX43" s="37"/>
      <c r="AY43" s="37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</row>
    <row r="44" spans="1:423" ht="13.2">
      <c r="A44" s="3"/>
      <c r="B44" s="39" t="s">
        <v>89</v>
      </c>
      <c r="C44" s="40" t="s">
        <v>90</v>
      </c>
      <c r="D44" s="40"/>
      <c r="E44" s="3"/>
      <c r="F44" s="89" t="s">
        <v>91</v>
      </c>
      <c r="G44" s="68"/>
      <c r="H44" s="69"/>
      <c r="I44" s="90" t="s">
        <v>92</v>
      </c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9"/>
      <c r="V44" s="3"/>
      <c r="W44" s="3"/>
      <c r="X44" s="3"/>
      <c r="Y44" s="3"/>
      <c r="Z44" s="3"/>
      <c r="AA44" s="3"/>
      <c r="AB44" s="3"/>
      <c r="AC44" s="3"/>
      <c r="AD44" s="3"/>
      <c r="AE44" s="37"/>
      <c r="AF44" s="64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</row>
    <row r="45" spans="1:423" ht="13.2">
      <c r="A45" s="3"/>
      <c r="B45" s="39" t="s">
        <v>93</v>
      </c>
      <c r="C45" s="40" t="s">
        <v>94</v>
      </c>
      <c r="D45" s="40"/>
      <c r="E45" s="3"/>
      <c r="F45" s="89" t="s">
        <v>95</v>
      </c>
      <c r="G45" s="68"/>
      <c r="H45" s="69"/>
      <c r="I45" s="90" t="s">
        <v>96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9"/>
      <c r="V45" s="3"/>
      <c r="W45" s="3"/>
      <c r="X45" s="3"/>
      <c r="Y45" s="3"/>
      <c r="Z45" s="3"/>
      <c r="AA45" s="3"/>
      <c r="AB45" s="3"/>
      <c r="AC45" s="3"/>
      <c r="AD45" s="3"/>
      <c r="AE45" s="37"/>
      <c r="AF45" s="42"/>
      <c r="AH45" s="42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</row>
    <row r="46" spans="1:423" ht="13.2">
      <c r="A46" s="3"/>
      <c r="B46" s="39" t="s">
        <v>97</v>
      </c>
      <c r="C46" s="40" t="s">
        <v>98</v>
      </c>
      <c r="D46" s="40"/>
      <c r="E46" s="3"/>
      <c r="F46" s="89" t="s">
        <v>99</v>
      </c>
      <c r="G46" s="68"/>
      <c r="H46" s="69"/>
      <c r="I46" s="90" t="s">
        <v>100</v>
      </c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9"/>
      <c r="V46" s="3"/>
      <c r="W46" s="3"/>
      <c r="X46" s="3"/>
      <c r="Y46" s="3"/>
      <c r="Z46" s="3"/>
      <c r="AA46" s="3"/>
      <c r="AB46" s="3"/>
      <c r="AC46" s="3"/>
      <c r="AD46" s="3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</row>
    <row r="47" spans="1:423" ht="13.2">
      <c r="A47" s="3"/>
      <c r="B47" s="39" t="s">
        <v>101</v>
      </c>
      <c r="C47" s="40" t="s">
        <v>102</v>
      </c>
      <c r="D47" s="40"/>
      <c r="E47" s="3"/>
      <c r="F47" s="89" t="s">
        <v>103</v>
      </c>
      <c r="G47" s="68"/>
      <c r="H47" s="69"/>
      <c r="I47" s="90" t="s">
        <v>104</v>
      </c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9"/>
      <c r="V47" s="3"/>
      <c r="W47" s="3"/>
      <c r="X47" s="3"/>
      <c r="Y47" s="3"/>
      <c r="Z47" s="3"/>
      <c r="AA47" s="3"/>
      <c r="AB47" s="3"/>
      <c r="AC47" s="3"/>
      <c r="AD47" s="3"/>
      <c r="AE47" s="37"/>
      <c r="AF47" s="37"/>
      <c r="AG47" s="37"/>
      <c r="AH47" s="37"/>
      <c r="AI47" s="37"/>
      <c r="AJ47" s="37"/>
      <c r="AK47" s="42"/>
      <c r="AL47" s="42"/>
      <c r="AM47" s="37"/>
      <c r="AN47" s="42"/>
      <c r="AO47" s="42"/>
      <c r="AP47" s="37"/>
      <c r="AQ47" s="42"/>
      <c r="AR47" s="42"/>
      <c r="AS47" s="37"/>
      <c r="AT47" s="48"/>
      <c r="AU47" s="37"/>
      <c r="AV47" s="37"/>
      <c r="AW47" s="37"/>
      <c r="AX47" s="37"/>
      <c r="AY47" s="37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</row>
    <row r="48" spans="1:423" ht="13.2">
      <c r="A48" s="3"/>
      <c r="B48" s="41"/>
      <c r="C48" s="41"/>
      <c r="D48" s="41"/>
      <c r="E48" s="3"/>
      <c r="F48" s="89" t="s">
        <v>105</v>
      </c>
      <c r="G48" s="68"/>
      <c r="H48" s="69"/>
      <c r="I48" s="90" t="s">
        <v>106</v>
      </c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9"/>
      <c r="V48" s="3"/>
      <c r="W48" s="3"/>
      <c r="X48" s="3"/>
      <c r="Y48" s="3"/>
      <c r="Z48" s="3"/>
      <c r="AA48" s="3"/>
      <c r="AB48" s="37"/>
      <c r="AC48" s="37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</row>
    <row r="49" spans="1:423" ht="13.2">
      <c r="A49" s="3"/>
      <c r="B49" s="41"/>
      <c r="C49" s="41"/>
      <c r="D49" s="41"/>
      <c r="E49" s="3"/>
      <c r="F49" s="89" t="s">
        <v>107</v>
      </c>
      <c r="G49" s="68"/>
      <c r="H49" s="69"/>
      <c r="I49" s="90" t="s">
        <v>108</v>
      </c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9"/>
      <c r="V49" s="3"/>
      <c r="W49" s="3"/>
      <c r="X49" s="3"/>
      <c r="Y49" s="3"/>
      <c r="Z49" s="3"/>
      <c r="AA49" s="3"/>
      <c r="AB49" s="37"/>
      <c r="AC49" s="49"/>
      <c r="AD49" s="3"/>
      <c r="AE49" s="3"/>
      <c r="AF49" s="3"/>
      <c r="AG49" s="37"/>
      <c r="AH49" s="3"/>
      <c r="AI49" s="3"/>
      <c r="AJ49" s="3"/>
      <c r="AK49" s="3"/>
      <c r="AL49" s="91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</row>
    <row r="50" spans="1:423" ht="13.2">
      <c r="A50" s="3"/>
      <c r="B50" s="41"/>
      <c r="C50" s="41"/>
      <c r="D50" s="41"/>
      <c r="E50" s="3"/>
      <c r="F50" s="89" t="s">
        <v>109</v>
      </c>
      <c r="G50" s="68"/>
      <c r="H50" s="69"/>
      <c r="I50" s="90" t="s">
        <v>110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9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7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</row>
    <row r="51" spans="1:423" ht="13.2">
      <c r="A51" s="3"/>
      <c r="B51" s="41"/>
      <c r="C51" s="41"/>
      <c r="D51" s="41"/>
      <c r="E51" s="3"/>
      <c r="F51" s="89" t="s">
        <v>111</v>
      </c>
      <c r="G51" s="68"/>
      <c r="H51" s="69"/>
      <c r="I51" s="90" t="s">
        <v>112</v>
      </c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9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7"/>
      <c r="AH51" s="3"/>
      <c r="AI51" s="3"/>
      <c r="AJ51" s="3"/>
      <c r="AK51" s="92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</row>
    <row r="52" spans="1:423" ht="13.2">
      <c r="A52" s="37"/>
      <c r="B52" s="3"/>
      <c r="C52" s="3"/>
      <c r="D52" s="3"/>
      <c r="E52" s="37"/>
      <c r="F52" s="89" t="s">
        <v>113</v>
      </c>
      <c r="G52" s="68"/>
      <c r="H52" s="69"/>
      <c r="I52" s="90" t="s">
        <v>114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9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37"/>
      <c r="KP52" s="37"/>
      <c r="KQ52" s="37"/>
      <c r="KR52" s="37"/>
      <c r="KS52" s="37"/>
      <c r="KT52" s="37"/>
      <c r="KU52" s="37"/>
      <c r="KV52" s="37"/>
      <c r="KW52" s="37"/>
      <c r="KX52" s="37"/>
      <c r="KY52" s="37"/>
      <c r="KZ52" s="37"/>
      <c r="LA52" s="37"/>
      <c r="LB52" s="37"/>
      <c r="LC52" s="37"/>
      <c r="LD52" s="37"/>
      <c r="LE52" s="37"/>
      <c r="LF52" s="37"/>
      <c r="LG52" s="37"/>
      <c r="LH52" s="37"/>
      <c r="LI52" s="37"/>
      <c r="LJ52" s="37"/>
      <c r="LK52" s="37"/>
      <c r="LL52" s="37"/>
      <c r="LM52" s="37"/>
      <c r="LN52" s="37"/>
      <c r="LO52" s="37"/>
      <c r="LP52" s="37"/>
      <c r="LQ52" s="37"/>
      <c r="LR52" s="37"/>
      <c r="LS52" s="37"/>
      <c r="LT52" s="37"/>
      <c r="LU52" s="37"/>
      <c r="LV52" s="37"/>
      <c r="LW52" s="37"/>
      <c r="LX52" s="37"/>
      <c r="LY52" s="37"/>
      <c r="LZ52" s="37"/>
      <c r="MA52" s="37"/>
      <c r="MB52" s="37"/>
      <c r="MC52" s="37"/>
      <c r="MD52" s="37"/>
      <c r="ME52" s="37"/>
      <c r="MF52" s="37"/>
      <c r="MG52" s="37"/>
      <c r="MH52" s="37"/>
      <c r="MI52" s="37"/>
      <c r="MJ52" s="37"/>
      <c r="MK52" s="37"/>
      <c r="ML52" s="37"/>
      <c r="MM52" s="37"/>
      <c r="MN52" s="37"/>
      <c r="MO52" s="37"/>
      <c r="MP52" s="37"/>
      <c r="MQ52" s="37"/>
      <c r="MR52" s="37"/>
      <c r="MS52" s="37"/>
      <c r="MT52" s="37"/>
      <c r="MU52" s="37"/>
      <c r="MV52" s="37"/>
      <c r="MW52" s="37"/>
      <c r="MX52" s="37"/>
      <c r="MY52" s="37"/>
      <c r="MZ52" s="37"/>
      <c r="NA52" s="37"/>
      <c r="NB52" s="37"/>
      <c r="NC52" s="37"/>
      <c r="ND52" s="37"/>
      <c r="NE52" s="37"/>
      <c r="NF52" s="37"/>
      <c r="NG52" s="37"/>
      <c r="NH52" s="37"/>
      <c r="NI52" s="37"/>
      <c r="NJ52" s="37"/>
      <c r="NK52" s="37"/>
      <c r="NL52" s="37"/>
      <c r="NM52" s="37"/>
      <c r="NN52" s="37"/>
      <c r="NO52" s="37"/>
      <c r="NP52" s="37"/>
      <c r="NQ52" s="37"/>
      <c r="NR52" s="37"/>
      <c r="NS52" s="37"/>
      <c r="NT52" s="37"/>
      <c r="NU52" s="37"/>
      <c r="NV52" s="37"/>
      <c r="NW52" s="37"/>
      <c r="NX52" s="37"/>
      <c r="NY52" s="37"/>
      <c r="NZ52" s="37"/>
      <c r="OA52" s="37"/>
      <c r="OB52" s="37"/>
      <c r="OC52" s="37"/>
      <c r="OD52" s="37"/>
      <c r="OE52" s="37"/>
      <c r="OF52" s="37"/>
      <c r="OG52" s="37"/>
      <c r="OH52" s="37"/>
      <c r="OI52" s="37"/>
      <c r="OJ52" s="37"/>
      <c r="OK52" s="37"/>
      <c r="OL52" s="37"/>
      <c r="OM52" s="37"/>
      <c r="ON52" s="37"/>
      <c r="OO52" s="37"/>
      <c r="OP52" s="37"/>
      <c r="OQ52" s="37"/>
      <c r="OR52" s="37"/>
      <c r="OS52" s="37"/>
      <c r="OT52" s="37"/>
      <c r="OU52" s="37"/>
      <c r="OV52" s="37"/>
      <c r="OW52" s="37"/>
      <c r="OX52" s="37"/>
      <c r="OY52" s="37"/>
      <c r="OZ52" s="37"/>
      <c r="PA52" s="37"/>
      <c r="PB52" s="37"/>
      <c r="PC52" s="37"/>
      <c r="PD52" s="37"/>
      <c r="PE52" s="37"/>
      <c r="PF52" s="37"/>
      <c r="PG52" s="37"/>
    </row>
    <row r="53" spans="1:423" ht="13.2">
      <c r="A53" s="37"/>
      <c r="B53" s="3"/>
      <c r="C53" s="3"/>
      <c r="D53" s="3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  <c r="KQ53" s="37"/>
      <c r="KR53" s="37"/>
      <c r="KS53" s="37"/>
      <c r="KT53" s="37"/>
      <c r="KU53" s="37"/>
      <c r="KV53" s="37"/>
      <c r="KW53" s="37"/>
      <c r="KX53" s="37"/>
      <c r="KY53" s="37"/>
      <c r="KZ53" s="37"/>
      <c r="LA53" s="37"/>
      <c r="LB53" s="37"/>
      <c r="LC53" s="37"/>
      <c r="LD53" s="37"/>
      <c r="LE53" s="37"/>
      <c r="LF53" s="37"/>
      <c r="LG53" s="37"/>
      <c r="LH53" s="37"/>
      <c r="LI53" s="37"/>
      <c r="LJ53" s="37"/>
      <c r="LK53" s="37"/>
      <c r="LL53" s="37"/>
      <c r="LM53" s="37"/>
      <c r="LN53" s="37"/>
      <c r="LO53" s="37"/>
      <c r="LP53" s="37"/>
      <c r="LQ53" s="37"/>
      <c r="LR53" s="37"/>
      <c r="LS53" s="37"/>
      <c r="LT53" s="37"/>
      <c r="LU53" s="37"/>
      <c r="LV53" s="37"/>
      <c r="LW53" s="37"/>
      <c r="LX53" s="37"/>
      <c r="LY53" s="37"/>
      <c r="LZ53" s="37"/>
      <c r="MA53" s="37"/>
      <c r="MB53" s="37"/>
      <c r="MC53" s="37"/>
      <c r="MD53" s="37"/>
      <c r="ME53" s="37"/>
      <c r="MF53" s="37"/>
      <c r="MG53" s="37"/>
      <c r="MH53" s="37"/>
      <c r="MI53" s="37"/>
      <c r="MJ53" s="37"/>
      <c r="MK53" s="37"/>
      <c r="ML53" s="37"/>
      <c r="MM53" s="37"/>
      <c r="MN53" s="37"/>
      <c r="MO53" s="37"/>
      <c r="MP53" s="37"/>
      <c r="MQ53" s="37"/>
      <c r="MR53" s="37"/>
      <c r="MS53" s="37"/>
      <c r="MT53" s="37"/>
      <c r="MU53" s="37"/>
      <c r="MV53" s="37"/>
      <c r="MW53" s="37"/>
      <c r="MX53" s="37"/>
      <c r="MY53" s="37"/>
      <c r="MZ53" s="37"/>
      <c r="NA53" s="37"/>
      <c r="NB53" s="37"/>
      <c r="NC53" s="37"/>
      <c r="ND53" s="37"/>
      <c r="NE53" s="37"/>
      <c r="NF53" s="37"/>
      <c r="NG53" s="37"/>
      <c r="NH53" s="37"/>
      <c r="NI53" s="37"/>
      <c r="NJ53" s="37"/>
      <c r="NK53" s="37"/>
      <c r="NL53" s="37"/>
      <c r="NM53" s="37"/>
      <c r="NN53" s="37"/>
      <c r="NO53" s="37"/>
      <c r="NP53" s="37"/>
      <c r="NQ53" s="37"/>
      <c r="NR53" s="37"/>
      <c r="NS53" s="37"/>
      <c r="NT53" s="37"/>
      <c r="NU53" s="37"/>
      <c r="NV53" s="37"/>
      <c r="NW53" s="37"/>
      <c r="NX53" s="37"/>
      <c r="NY53" s="37"/>
      <c r="NZ53" s="37"/>
      <c r="OA53" s="37"/>
      <c r="OB53" s="37"/>
      <c r="OC53" s="37"/>
      <c r="OD53" s="37"/>
      <c r="OE53" s="37"/>
      <c r="OF53" s="37"/>
      <c r="OG53" s="37"/>
      <c r="OH53" s="37"/>
      <c r="OI53" s="37"/>
      <c r="OJ53" s="37"/>
      <c r="OK53" s="37"/>
      <c r="OL53" s="37"/>
      <c r="OM53" s="37"/>
      <c r="ON53" s="37"/>
      <c r="OO53" s="37"/>
      <c r="OP53" s="37"/>
      <c r="OQ53" s="37"/>
      <c r="OR53" s="37"/>
      <c r="OS53" s="37"/>
      <c r="OT53" s="37"/>
      <c r="OU53" s="37"/>
      <c r="OV53" s="37"/>
      <c r="OW53" s="37"/>
      <c r="OX53" s="37"/>
      <c r="OY53" s="37"/>
      <c r="OZ53" s="37"/>
      <c r="PA53" s="37"/>
      <c r="PB53" s="37"/>
      <c r="PC53" s="37"/>
      <c r="PD53" s="37"/>
      <c r="PE53" s="37"/>
      <c r="PF53" s="37"/>
      <c r="PG53" s="37"/>
    </row>
    <row r="54" spans="1:423" ht="13.2" hidden="1">
      <c r="A54" s="13" t="s">
        <v>17</v>
      </c>
      <c r="B54" s="13" t="s">
        <v>18</v>
      </c>
      <c r="C54" s="13"/>
      <c r="D54" s="13" t="s">
        <v>19</v>
      </c>
      <c r="E54" s="11" t="s">
        <v>115</v>
      </c>
      <c r="F54" s="11" t="s">
        <v>116</v>
      </c>
      <c r="G54" s="11"/>
      <c r="H54" s="11"/>
      <c r="I54" s="11" t="s">
        <v>117</v>
      </c>
      <c r="J54" s="11" t="s">
        <v>118</v>
      </c>
      <c r="K54" s="11"/>
      <c r="L54" s="11"/>
      <c r="M54" s="11"/>
      <c r="N54" s="11"/>
      <c r="O54" s="11"/>
      <c r="P54" s="11"/>
      <c r="Q54" s="11"/>
      <c r="R54" s="11"/>
      <c r="S54" s="11"/>
      <c r="T54" s="11" t="s">
        <v>119</v>
      </c>
      <c r="U54" s="11" t="s">
        <v>120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>
        <f>MAX(AH39:AK39)</f>
        <v>24</v>
      </c>
      <c r="AI54" s="3"/>
      <c r="AJ54" s="3"/>
      <c r="AK54" s="3"/>
      <c r="AL54" s="3">
        <f>MAX(AL39:AO39)</f>
        <v>22</v>
      </c>
      <c r="AM54" s="3"/>
      <c r="AN54" s="3"/>
      <c r="AO54" s="3"/>
      <c r="AP54" s="3">
        <f>MAX(AP39:AS39)</f>
        <v>21</v>
      </c>
      <c r="AQ54" s="3"/>
      <c r="AR54" s="3"/>
      <c r="AS54" s="3"/>
      <c r="AT54" s="3">
        <f>MAX(AT39:AW39)</f>
        <v>20</v>
      </c>
      <c r="AU54" s="3"/>
      <c r="AV54" s="3"/>
      <c r="AW54" s="3"/>
      <c r="AX54" s="3">
        <f>MAX(AX39:BA39)</f>
        <v>23</v>
      </c>
      <c r="AY54" s="3"/>
      <c r="AZ54" s="3"/>
      <c r="BA54" s="3"/>
      <c r="BB54" s="3">
        <f>MAX(BB39:BE39)</f>
        <v>24</v>
      </c>
      <c r="BC54" s="3"/>
      <c r="BD54" s="3"/>
      <c r="BE54" s="3"/>
      <c r="BF54" s="3">
        <f>MAX(BF39:BI39)</f>
        <v>19</v>
      </c>
      <c r="BG54" s="3"/>
      <c r="BH54" s="3"/>
      <c r="BI54" s="3"/>
      <c r="BJ54" s="3">
        <f>MAX(BJ39:BM39)</f>
        <v>20</v>
      </c>
      <c r="BK54" s="3"/>
      <c r="BL54" s="3"/>
      <c r="BM54" s="3"/>
      <c r="BN54" s="3">
        <f>MAX(BN39:BQ39)</f>
        <v>22</v>
      </c>
      <c r="BO54" s="3"/>
      <c r="BP54" s="3"/>
      <c r="BQ54" s="3"/>
      <c r="BR54" s="3">
        <f>MAX(BR39:BU39)</f>
        <v>23</v>
      </c>
      <c r="BS54" s="3"/>
      <c r="BT54" s="3"/>
      <c r="BU54" s="3"/>
      <c r="BV54" s="3"/>
      <c r="BW54" s="3">
        <f>MAX(BW39:BZ39)</f>
        <v>23</v>
      </c>
      <c r="BX54" s="3"/>
      <c r="BY54" s="3"/>
      <c r="BZ54" s="3"/>
      <c r="CA54" s="3">
        <f>MAX(CA39:CD39)</f>
        <v>22</v>
      </c>
      <c r="CB54" s="3"/>
      <c r="CC54" s="3"/>
      <c r="CD54" s="3"/>
      <c r="CE54" s="3">
        <f>MAX(CE39:CH39)</f>
        <v>24</v>
      </c>
      <c r="CF54" s="3"/>
      <c r="CG54" s="3"/>
      <c r="CH54" s="3"/>
      <c r="CI54" s="3">
        <f>MAX(CI39:CL39)</f>
        <v>18</v>
      </c>
      <c r="CJ54" s="3"/>
      <c r="CK54" s="3"/>
      <c r="CL54" s="3"/>
      <c r="CM54" s="3">
        <f>MAX(CM39:CP39)</f>
        <v>17</v>
      </c>
      <c r="CN54" s="3"/>
      <c r="CO54" s="3"/>
      <c r="CP54" s="3"/>
      <c r="CQ54" s="3">
        <f>MAX(CQ39:CT39)</f>
        <v>24</v>
      </c>
      <c r="CR54" s="3"/>
      <c r="CS54" s="3"/>
      <c r="CT54" s="3"/>
      <c r="CU54" s="3">
        <f>MAX(CU39:CX39)</f>
        <v>21</v>
      </c>
      <c r="CV54" s="3"/>
      <c r="CW54" s="3"/>
      <c r="CX54" s="3"/>
      <c r="CY54" s="3">
        <f>MAX(CY39:DB39)</f>
        <v>23</v>
      </c>
      <c r="CZ54" s="3"/>
      <c r="DA54" s="3"/>
      <c r="DB54" s="3"/>
      <c r="DC54" s="3">
        <f>MAX(DC39:DF39)</f>
        <v>21</v>
      </c>
      <c r="DD54" s="3"/>
      <c r="DE54" s="3"/>
      <c r="DF54" s="3"/>
      <c r="DG54" s="3">
        <f>MAX(DG39:DJ39)</f>
        <v>22</v>
      </c>
      <c r="DH54" s="3"/>
      <c r="DI54" s="3"/>
      <c r="DJ54" s="3"/>
      <c r="DK54" s="3">
        <f>MAX(DK39:DN39)</f>
        <v>22</v>
      </c>
      <c r="DL54" s="3"/>
      <c r="DM54" s="3"/>
      <c r="DN54" s="3"/>
      <c r="DO54" s="3">
        <f>MAX(DO39:DR39)</f>
        <v>22</v>
      </c>
      <c r="DP54" s="3"/>
      <c r="DQ54" s="3"/>
      <c r="DR54" s="3"/>
      <c r="DS54" s="3">
        <f>MAX(DS39:DV39)</f>
        <v>20</v>
      </c>
      <c r="DT54" s="3"/>
      <c r="DU54" s="3"/>
      <c r="DV54" s="3"/>
      <c r="DW54" s="3">
        <f>MAX(DW39:DZ39)</f>
        <v>20</v>
      </c>
      <c r="DX54" s="3"/>
      <c r="DY54" s="3"/>
      <c r="DZ54" s="3"/>
      <c r="EA54" s="3">
        <f>MAX(EA39:ED39)</f>
        <v>17</v>
      </c>
      <c r="EB54" s="3"/>
      <c r="EC54" s="3"/>
      <c r="ED54" s="3"/>
      <c r="EE54" s="3">
        <f>MAX(EE39:EH39)</f>
        <v>22</v>
      </c>
      <c r="EF54" s="3"/>
      <c r="EG54" s="3"/>
      <c r="EH54" s="3"/>
      <c r="EI54" s="3">
        <f>MAX(EI39:EL39)</f>
        <v>22</v>
      </c>
      <c r="EJ54" s="3"/>
      <c r="EK54" s="3"/>
      <c r="EL54" s="3"/>
      <c r="EM54" s="3">
        <f>MAX(EM39:EP39)</f>
        <v>22</v>
      </c>
      <c r="EN54" s="3"/>
      <c r="EO54" s="3"/>
      <c r="EP54" s="3"/>
      <c r="EQ54" s="3">
        <f>MAX(EQ39:ET39)</f>
        <v>22</v>
      </c>
      <c r="ER54" s="3"/>
      <c r="ES54" s="3"/>
      <c r="ET54" s="3"/>
      <c r="EU54" s="3">
        <f>MAX(EU39:EX39)</f>
        <v>22</v>
      </c>
      <c r="EV54" s="3"/>
      <c r="EW54" s="3"/>
      <c r="EX54" s="3"/>
      <c r="EY54" s="3"/>
      <c r="EZ54" s="3">
        <f>MAX(EZ39:FC39)</f>
        <v>22</v>
      </c>
      <c r="FA54" s="3"/>
      <c r="FB54" s="3"/>
      <c r="FC54" s="3"/>
      <c r="FD54" s="3">
        <f>MAX(FD39:FG39)</f>
        <v>21</v>
      </c>
      <c r="FE54" s="3"/>
      <c r="FF54" s="3"/>
      <c r="FG54" s="3"/>
      <c r="FH54" s="3">
        <f>MAX(FH39:FK39)</f>
        <v>21</v>
      </c>
      <c r="FI54" s="3"/>
      <c r="FJ54" s="3"/>
      <c r="FK54" s="3"/>
      <c r="FL54" s="3">
        <f>MAX(FL39:FO39)</f>
        <v>22</v>
      </c>
      <c r="FM54" s="3"/>
      <c r="FN54" s="3"/>
      <c r="FO54" s="3"/>
      <c r="FP54" s="3">
        <f>MAX(FP39:FS39)</f>
        <v>13</v>
      </c>
      <c r="FQ54" s="3"/>
      <c r="FR54" s="3"/>
      <c r="FS54" s="3"/>
      <c r="FT54" s="3">
        <f>MAX(FT39:FW39)</f>
        <v>21</v>
      </c>
      <c r="FU54" s="3"/>
      <c r="FV54" s="3"/>
      <c r="FW54" s="3"/>
      <c r="FX54" s="3">
        <f>MAX(FX39:GA39)</f>
        <v>20</v>
      </c>
      <c r="FY54" s="3"/>
      <c r="FZ54" s="3"/>
      <c r="GA54" s="3"/>
      <c r="GB54" s="3">
        <f>MAX(GB39:GE39)</f>
        <v>24</v>
      </c>
      <c r="GC54" s="3"/>
      <c r="GD54" s="3"/>
      <c r="GE54" s="3"/>
      <c r="GF54" s="3">
        <f>MAX(GF39:GI39)</f>
        <v>22</v>
      </c>
      <c r="GG54" s="3"/>
      <c r="GH54" s="3"/>
      <c r="GI54" s="3"/>
      <c r="GJ54" s="3">
        <f>MAX(GJ39:GM39)</f>
        <v>21</v>
      </c>
      <c r="GK54" s="3"/>
      <c r="GL54" s="3"/>
      <c r="GM54" s="3"/>
      <c r="GN54" s="3">
        <f>MAX(GN39:GQ39)</f>
        <v>20</v>
      </c>
      <c r="GO54" s="3"/>
      <c r="GP54" s="3"/>
      <c r="GQ54" s="3"/>
      <c r="GR54" s="3">
        <f>MAX(GR39:GU39)</f>
        <v>22</v>
      </c>
      <c r="GS54" s="3"/>
      <c r="GT54" s="3"/>
      <c r="GU54" s="3"/>
      <c r="GV54" s="3">
        <f>MAX(GV39:GY39)</f>
        <v>23</v>
      </c>
      <c r="GW54" s="3"/>
      <c r="GX54" s="3"/>
      <c r="GY54" s="3"/>
      <c r="GZ54" s="3">
        <f>MAX(GZ39:HC39)</f>
        <v>21</v>
      </c>
      <c r="HA54" s="3"/>
      <c r="HB54" s="3"/>
      <c r="HC54" s="3"/>
      <c r="HD54" s="3">
        <f>MAX(HD39:HG39)</f>
        <v>23</v>
      </c>
      <c r="HE54" s="3"/>
      <c r="HF54" s="3"/>
      <c r="HG54" s="3"/>
      <c r="HH54" s="3">
        <f>MAX(HH39:HK39)</f>
        <v>14</v>
      </c>
      <c r="HI54" s="3"/>
      <c r="HJ54" s="3"/>
      <c r="HK54" s="3"/>
      <c r="HL54" s="3">
        <f>MAX(HL39:HO39)</f>
        <v>21</v>
      </c>
      <c r="HM54" s="3"/>
      <c r="HN54" s="3"/>
      <c r="HO54" s="3"/>
      <c r="HP54" s="3">
        <f>MAX(HP39:HS39)</f>
        <v>0</v>
      </c>
      <c r="HQ54" s="3"/>
      <c r="HR54" s="3"/>
      <c r="HS54" s="3"/>
      <c r="HT54" s="3">
        <f>MAX(HT39:HW39)</f>
        <v>0</v>
      </c>
      <c r="HU54" s="3"/>
      <c r="HV54" s="3"/>
      <c r="HW54" s="3"/>
      <c r="HX54" s="3">
        <f>MAX(HX39:IA39)</f>
        <v>0</v>
      </c>
      <c r="HY54" s="3"/>
      <c r="HZ54" s="3"/>
      <c r="IA54" s="3"/>
      <c r="IB54" s="3">
        <f>MAX(IB39:IE39)</f>
        <v>0</v>
      </c>
      <c r="IC54" s="3"/>
      <c r="ID54" s="3"/>
      <c r="IE54" s="3"/>
      <c r="IF54" s="3">
        <f>MAX(IF39:II39)</f>
        <v>0</v>
      </c>
      <c r="IG54" s="3"/>
      <c r="IH54" s="3"/>
      <c r="II54" s="3"/>
      <c r="IJ54" s="3">
        <f>MAX(IJ39:IM39)</f>
        <v>0</v>
      </c>
      <c r="IK54" s="3"/>
      <c r="IL54" s="3"/>
      <c r="IM54" s="3"/>
      <c r="IN54" s="3">
        <f>MAX(IN39:IQ39)</f>
        <v>0</v>
      </c>
      <c r="IO54" s="3"/>
      <c r="IP54" s="3"/>
      <c r="IQ54" s="3"/>
      <c r="IR54" s="3">
        <f>MAX(IR39:IU39)</f>
        <v>0</v>
      </c>
      <c r="IS54" s="3"/>
      <c r="IT54" s="3"/>
      <c r="IU54" s="3"/>
      <c r="IV54" s="3">
        <f>MAX(IV39:IY39)</f>
        <v>0</v>
      </c>
      <c r="IW54" s="3"/>
      <c r="IX54" s="3"/>
      <c r="IY54" s="3"/>
      <c r="IZ54" s="3">
        <f>MAX(IZ39:JC39)</f>
        <v>0</v>
      </c>
      <c r="JA54" s="3"/>
      <c r="JB54" s="3"/>
      <c r="JC54" s="3"/>
      <c r="JD54" s="3">
        <f>MAX(JD39:JG39)</f>
        <v>0</v>
      </c>
      <c r="JE54" s="3"/>
      <c r="JF54" s="3"/>
      <c r="JG54" s="3"/>
      <c r="JH54" s="3">
        <f>MAX(JH39:JK39)</f>
        <v>0</v>
      </c>
      <c r="JI54" s="3"/>
      <c r="JJ54" s="3"/>
      <c r="JK54" s="3"/>
      <c r="JL54" s="3">
        <f>MAX(JL39:JO39)</f>
        <v>0</v>
      </c>
      <c r="JM54" s="3"/>
      <c r="JN54" s="3"/>
      <c r="JO54" s="3"/>
      <c r="JP54" s="3">
        <f>MAX(JP39:JS39)</f>
        <v>0</v>
      </c>
      <c r="JQ54" s="3"/>
      <c r="JR54" s="3"/>
      <c r="JS54" s="3"/>
      <c r="JT54" s="3">
        <f>MAX(JT39:JW39)</f>
        <v>0</v>
      </c>
      <c r="JU54" s="3"/>
      <c r="JV54" s="3"/>
      <c r="JW54" s="3"/>
      <c r="JX54" s="3">
        <f>MAX(JX39:KA39)</f>
        <v>0</v>
      </c>
      <c r="JY54" s="3"/>
      <c r="JZ54" s="3"/>
      <c r="KA54" s="3"/>
      <c r="KB54" s="3">
        <f>MAX(KB39:KE39)</f>
        <v>0</v>
      </c>
      <c r="KC54" s="3"/>
      <c r="KD54" s="3"/>
      <c r="KE54" s="3"/>
      <c r="KF54" s="3">
        <f>MAX(KF39:KI39)</f>
        <v>0</v>
      </c>
      <c r="KG54" s="3"/>
      <c r="KH54" s="3"/>
      <c r="KI54" s="3"/>
      <c r="KJ54" s="3">
        <f>MAX(KJ39:KM39)</f>
        <v>0</v>
      </c>
      <c r="KK54" s="3"/>
      <c r="KL54" s="3"/>
      <c r="KM54" s="3"/>
      <c r="KN54" s="3">
        <f>MAX(KN39:KQ39)</f>
        <v>0</v>
      </c>
      <c r="KO54" s="3"/>
      <c r="KP54" s="3"/>
      <c r="KQ54" s="3"/>
      <c r="KR54" s="3">
        <f>MAX(KR39:KU39)</f>
        <v>0</v>
      </c>
      <c r="KS54" s="3"/>
      <c r="KT54" s="3"/>
      <c r="KU54" s="3"/>
      <c r="KV54" s="3">
        <f>MAX(KV39:KY39)</f>
        <v>0</v>
      </c>
      <c r="KW54" s="3"/>
      <c r="KX54" s="3"/>
      <c r="KY54" s="3"/>
      <c r="KZ54" s="3">
        <f>MAX(KZ39:LC39)</f>
        <v>0</v>
      </c>
      <c r="LA54" s="3"/>
      <c r="LB54" s="3"/>
      <c r="LC54" s="3"/>
      <c r="LD54" s="3">
        <f>MAX(LD39:LG39)</f>
        <v>0</v>
      </c>
      <c r="LE54" s="3"/>
      <c r="LF54" s="3"/>
      <c r="LG54" s="3"/>
      <c r="LH54" s="3">
        <f>MAX(LH39:LK39)</f>
        <v>0</v>
      </c>
      <c r="LI54" s="3"/>
      <c r="LJ54" s="3"/>
      <c r="LK54" s="3"/>
      <c r="LL54" s="3">
        <f>MAX(LL39:LO39)</f>
        <v>0</v>
      </c>
      <c r="LM54" s="3"/>
      <c r="LN54" s="3"/>
      <c r="LO54" s="3"/>
      <c r="LP54" s="3">
        <f>MAX(LP39:LS39)</f>
        <v>0</v>
      </c>
      <c r="LQ54" s="3"/>
      <c r="LR54" s="3"/>
      <c r="LS54" s="3"/>
      <c r="LT54" s="3">
        <f>MAX(LT39:LW39)</f>
        <v>0</v>
      </c>
      <c r="LU54" s="3"/>
      <c r="LV54" s="3"/>
      <c r="LW54" s="3"/>
      <c r="LX54" s="3">
        <f>MAX(LX39:MA39)</f>
        <v>0</v>
      </c>
      <c r="LY54" s="3"/>
      <c r="LZ54" s="3"/>
      <c r="MA54" s="3"/>
      <c r="MB54" s="3">
        <f>MAX(MB39:ME39)</f>
        <v>0</v>
      </c>
      <c r="MC54" s="3"/>
      <c r="MD54" s="3"/>
      <c r="ME54" s="3"/>
      <c r="MF54" s="3">
        <f>MAX(MF39:MI39)</f>
        <v>0</v>
      </c>
      <c r="MG54" s="3"/>
      <c r="MH54" s="3"/>
      <c r="MI54" s="3"/>
      <c r="MJ54" s="3">
        <f>MAX(MJ39:MM39)</f>
        <v>0</v>
      </c>
      <c r="MK54" s="3"/>
      <c r="ML54" s="3"/>
      <c r="MM54" s="3"/>
      <c r="MN54" s="3">
        <f>MAX(MN39:MQ39)</f>
        <v>0</v>
      </c>
      <c r="MO54" s="3"/>
      <c r="MP54" s="3"/>
      <c r="MQ54" s="3"/>
      <c r="MR54" s="3">
        <f>MAX(MR39:MU39)</f>
        <v>0</v>
      </c>
      <c r="MS54" s="3"/>
      <c r="MT54" s="3"/>
      <c r="MU54" s="3"/>
      <c r="MV54" s="3">
        <f>MAX(MV39:MY39)</f>
        <v>0</v>
      </c>
      <c r="MW54" s="3"/>
      <c r="MX54" s="3"/>
      <c r="MY54" s="3"/>
      <c r="MZ54" s="3">
        <f>MAX(MZ39:NC39)</f>
        <v>0</v>
      </c>
      <c r="NA54" s="3"/>
      <c r="NB54" s="3"/>
      <c r="NC54" s="3"/>
      <c r="ND54" s="3">
        <f>MAX(ND39:NG39)</f>
        <v>0</v>
      </c>
      <c r="NE54" s="3"/>
      <c r="NF54" s="3"/>
      <c r="NG54" s="3"/>
      <c r="NH54" s="3">
        <f>MAX(NH39:NK39)</f>
        <v>0</v>
      </c>
      <c r="NI54" s="3"/>
      <c r="NJ54" s="3"/>
      <c r="NK54" s="3"/>
      <c r="NL54" s="3">
        <f>MAX(NL39:NO39)</f>
        <v>0</v>
      </c>
      <c r="NM54" s="3"/>
      <c r="NN54" s="3"/>
      <c r="NO54" s="3"/>
      <c r="NP54" s="3">
        <f>MAX(NP39:NS39)</f>
        <v>0</v>
      </c>
      <c r="NQ54" s="3"/>
      <c r="NR54" s="3"/>
      <c r="NS54" s="3"/>
      <c r="NT54" s="3">
        <f>MAX(NT39:NW39)</f>
        <v>0</v>
      </c>
      <c r="NU54" s="3"/>
      <c r="NV54" s="3"/>
      <c r="NW54" s="3"/>
      <c r="NX54" s="3">
        <f>MAX(NX39:OA39)</f>
        <v>0</v>
      </c>
      <c r="NY54" s="3"/>
      <c r="NZ54" s="3"/>
      <c r="OA54" s="3"/>
      <c r="OB54" s="3">
        <f>MAX(OB39:OE39)</f>
        <v>0</v>
      </c>
      <c r="OC54" s="3"/>
      <c r="OD54" s="3"/>
      <c r="OE54" s="3"/>
      <c r="OF54" s="3">
        <f>MAX(OF39:OI39)</f>
        <v>0</v>
      </c>
      <c r="OG54" s="3"/>
      <c r="OH54" s="3"/>
      <c r="OI54" s="3"/>
      <c r="OJ54" s="3">
        <f>MAX(OJ39:OM39)</f>
        <v>0</v>
      </c>
      <c r="OK54" s="3"/>
      <c r="OL54" s="3"/>
      <c r="OM54" s="3"/>
      <c r="ON54" s="3">
        <f>MAX(ON39:OQ39)</f>
        <v>0</v>
      </c>
      <c r="OO54" s="3"/>
      <c r="OP54" s="3"/>
      <c r="OQ54" s="3"/>
      <c r="OR54" s="3">
        <f>MAX(OR39:OU39)</f>
        <v>0</v>
      </c>
      <c r="OS54" s="3"/>
      <c r="OT54" s="3"/>
      <c r="OU54" s="3"/>
      <c r="OV54" s="3">
        <f>MAX(OV39:OY39)</f>
        <v>0</v>
      </c>
      <c r="OW54" s="3"/>
      <c r="OX54" s="3"/>
      <c r="OY54" s="3"/>
      <c r="OZ54" s="3">
        <f>MAX(OZ39:PC39)</f>
        <v>0</v>
      </c>
      <c r="PA54" s="3"/>
      <c r="PB54" s="3"/>
      <c r="PC54" s="3"/>
      <c r="PD54" s="3">
        <f>MAX(PD39:PG39)</f>
        <v>0</v>
      </c>
      <c r="PE54" s="3"/>
      <c r="PF54" s="3"/>
      <c r="PG54" s="3"/>
    </row>
    <row r="55" spans="1:423" ht="13.2" hidden="1">
      <c r="A55" s="21">
        <f t="shared" ref="A55:D55" si="43">A8</f>
        <v>1</v>
      </c>
      <c r="B55" s="30">
        <f t="shared" si="43"/>
        <v>351008</v>
      </c>
      <c r="C55" s="30"/>
      <c r="D55" s="30" t="str">
        <f t="shared" si="43"/>
        <v>Kishorekumar R</v>
      </c>
      <c r="E55" s="38">
        <v>137</v>
      </c>
      <c r="F55" s="50">
        <f>AE8</f>
        <v>46</v>
      </c>
      <c r="G55" s="11"/>
      <c r="H55" s="11" t="str">
        <f t="shared" ref="H55:H87" si="44">IF(U55="","", IF(U55&lt;60%,"Dropout",IF(U55&gt;=69.5%, "Regular","Irregular")))</f>
        <v>Regular</v>
      </c>
      <c r="I55" s="11">
        <f t="shared" ref="I55:J55" si="45">AC8</f>
        <v>172</v>
      </c>
      <c r="J55" s="11">
        <f t="shared" si="45"/>
        <v>168</v>
      </c>
      <c r="K55" s="51"/>
      <c r="L55" s="51"/>
      <c r="M55" s="51"/>
      <c r="N55" s="51"/>
      <c r="O55" s="51"/>
      <c r="P55" s="51"/>
      <c r="Q55" s="51"/>
      <c r="R55" s="51"/>
      <c r="S55" s="51"/>
      <c r="T55" s="51" t="str">
        <f>IF($B55="","", IF(COUNTIF(AH8:AJW8,"EP")&gt;=1,"Early-Placement",IF(COUNTIF(AH8:AJW8,"SP")&gt;=1,"Self-Placement",IF(AF8&gt;=69.5%,"Completed","Dropped"))))</f>
        <v>Completed</v>
      </c>
      <c r="U55" s="52">
        <f>AF8</f>
        <v>1.5206611570247934</v>
      </c>
      <c r="V55" s="5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54">
        <f t="shared" ref="AG55:AG87" si="46">SUM(AH55:SW55)</f>
        <v>46</v>
      </c>
      <c r="AH55" s="19">
        <f>IF(IF(IF(COUNTA(AH8:AK8)=0, 0,IF(COUNTIF(AH8:AK8,"Ab")=4,0,1))=0,0,IF(COUNTIF(AH8:AK8,"EP")=4,0,1))=0,0,IF(COUNTIF(AH8:AK8,"SP")=4,0,1))</f>
        <v>1</v>
      </c>
      <c r="AI55" s="3"/>
      <c r="AJ55" s="3"/>
      <c r="AK55" s="3"/>
      <c r="AL55" s="19">
        <f>IF(IF(IF(COUNTA(AL8:AO8)=0, 0,IF(COUNTIF(AL8:AO8,"Ab")=4,0,1))=0,0,IF(COUNTIF(AL8:AO8,"EP")=4,0,1))=0,0,IF(COUNTIF(AL8:AO8,"SP")=4,0,1))</f>
        <v>1</v>
      </c>
      <c r="AM55" s="3"/>
      <c r="AN55" s="3"/>
      <c r="AO55" s="3"/>
      <c r="AP55" s="19">
        <f>IF(IF(IF(COUNTA(AP8:AS8)=0, 0,IF(COUNTIF(AP8:AS8,"Ab")=4,0,1))=0,0,IF(COUNTIF(AP8:AS8,"EP")=4,0,1))=0,0,IF(COUNTIF(AP8:AS8,"SP")=4,0,1))</f>
        <v>1</v>
      </c>
      <c r="AQ55" s="3"/>
      <c r="AR55" s="3"/>
      <c r="AS55" s="3"/>
      <c r="AT55" s="19">
        <f>IF(IF(IF(COUNTA(AT8:AW8)=0, 0,IF(COUNTIF(AT8:AW8,"Ab")=4,0,1))=0,0,IF(COUNTIF(AT8:AW8,"EP")=4,0,1))=0,0,IF(COUNTIF(AT8:AW8,"SP")=4,0,1))</f>
        <v>1</v>
      </c>
      <c r="AU55" s="3"/>
      <c r="AV55" s="3"/>
      <c r="AW55" s="3"/>
      <c r="AX55" s="19">
        <f>IF(IF(IF(COUNTA(AX8:BA8)=0, 0,IF(COUNTIF(AX8:BA8,"Ab")=4,0,1))=0,0,IF(COUNTIF(AX8:BA8,"EP")=4,0,1))=0,0,IF(COUNTIF(AX8:BA8,"SP")=4,0,1))</f>
        <v>1</v>
      </c>
      <c r="AY55" s="3"/>
      <c r="AZ55" s="3"/>
      <c r="BA55" s="3"/>
      <c r="BB55" s="19">
        <f>IF(IF(IF(COUNTA(BB8:BE8)=0, 0,IF(COUNTIF(BB8:BE8,"Ab")=4,0,1))=0,0,IF(COUNTIF(BB8:BE8,"EP")=4,0,1))=0,0,IF(COUNTIF(BB8:BE8,"SP")=4,0,1))</f>
        <v>1</v>
      </c>
      <c r="BC55" s="3"/>
      <c r="BD55" s="3"/>
      <c r="BE55" s="3"/>
      <c r="BF55" s="19">
        <f>IF(IF(IF(COUNTA(BF8:BI8)=0, 0,IF(COUNTIF(BF8:BI8,"Ab")=4,0,1))=0,0,IF(COUNTIF(BF8:BI8,"EP")=4,0,1))=0,0,IF(COUNTIF(BF8:BI8,"SP")=4,0,1))</f>
        <v>1</v>
      </c>
      <c r="BG55" s="3"/>
      <c r="BH55" s="3"/>
      <c r="BI55" s="3"/>
      <c r="BJ55" s="19">
        <f>IF(IF(IF(COUNTA(BJ8:BM8)=0, 0,IF(COUNTIF(BJ8:BM8,"Ab")=4,0,1))=0,0,IF(COUNTIF(BJ8:BM8,"EP")=4,0,1))=0,0,IF(COUNTIF(BJ8:BM8,"SP")=4,0,1))</f>
        <v>1</v>
      </c>
      <c r="BK55" s="3"/>
      <c r="BL55" s="3"/>
      <c r="BM55" s="3"/>
      <c r="BN55" s="19">
        <f>IF(IF(IF(COUNTA(BN8:BQ8)=0, 0,IF(COUNTIF(BN8:BQ8,"Ab")=4,0,1))=0,0,IF(COUNTIF(BN8:BQ8,"EP")=4,0,1))=0,0,IF(COUNTIF(BN8:BQ8,"SP")=4,0,1))</f>
        <v>1</v>
      </c>
      <c r="BO55" s="3"/>
      <c r="BP55" s="3"/>
      <c r="BQ55" s="3"/>
      <c r="BR55" s="19">
        <f>IF(IF(IF(COUNTA(BR8:BU8)=0, 0,IF(COUNTIF(BR8:BU8,"Ab")=4,0,1))=0,0,IF(COUNTIF(BR8:BU8,"EP")=4,0,1))=0,0,IF(COUNTIF(BR8:BU8,"SP")=4,0,1))</f>
        <v>1</v>
      </c>
      <c r="BS55" s="3"/>
      <c r="BT55" s="3"/>
      <c r="BU55" s="3"/>
      <c r="BV55" s="3"/>
      <c r="BW55" s="19">
        <f>IF(IF(IF(COUNTA(BW8:BZ8)=0, 0,IF(COUNTIF(BW8:BZ8,"Ab")=4,0,1))=0,0,IF(COUNTIF(BW8:BZ8,"EP")=4,0,1))=0,0,IF(COUNTIF(BW8:BZ8,"SP")=4,0,1))</f>
        <v>1</v>
      </c>
      <c r="BX55" s="3"/>
      <c r="BY55" s="3"/>
      <c r="BZ55" s="55"/>
      <c r="CA55" s="19">
        <f>IF(IF(IF(COUNTA(CA8:CD8)=0, 0,IF(COUNTIF(CA8:CD8,"Ab")=4,0,1))=0,0,IF(COUNTIF(CA8:CD8,"EP")=4,0,1))=0,0,IF(COUNTIF(CA8:CD8,"SP")=4,0,1))</f>
        <v>1</v>
      </c>
      <c r="CB55" s="3"/>
      <c r="CC55" s="3"/>
      <c r="CD55" s="55"/>
      <c r="CE55" s="19">
        <f>IF(IF(IF(COUNTA(CE8:CH8)=0, 0,IF(COUNTIF(CE8:CH8,"Ab")=4,0,1))=0,0,IF(COUNTIF(CE8:CH8,"EP")=4,0,1))=0,0,IF(COUNTIF(CE8:CH8,"SP")=4,0,1))</f>
        <v>1</v>
      </c>
      <c r="CF55" s="3"/>
      <c r="CG55" s="3"/>
      <c r="CH55" s="55"/>
      <c r="CI55" s="19">
        <f>IF(IF(IF(COUNTA(CI8:CL8)=0, 0,IF(COUNTIF(CI8:CL8,"Ab")=4,0,1))=0,0,IF(COUNTIF(CI8:CL8,"EP")=4,0,1))=0,0,IF(COUNTIF(CI8:CL8,"SP")=4,0,1))</f>
        <v>1</v>
      </c>
      <c r="CJ55" s="3"/>
      <c r="CK55" s="3"/>
      <c r="CL55" s="55"/>
      <c r="CM55" s="19">
        <f>IF(IF(IF(COUNTA(CM8:CP8)=0, 0,IF(COUNTIF(CM8:CP8,"Ab")=4,0,1))=0,0,IF(COUNTIF(CM8:CP8,"EP")=4,0,1))=0,0,IF(COUNTIF(CM8:CP8,"SP")=4,0,1))</f>
        <v>1</v>
      </c>
      <c r="CN55" s="3"/>
      <c r="CO55" s="3"/>
      <c r="CP55" s="3"/>
      <c r="CQ55" s="19">
        <f>IF(IF(IF(COUNTA(CQ8:CT8)=0, 0,IF(COUNTIF(CQ8:CT8,"Ab")=4,0,1))=0,0,IF(COUNTIF(CQ8:CT8,"EP")=4,0,1))=0,0,IF(COUNTIF(CQ8:CT8,"SP")=4,0,1))</f>
        <v>1</v>
      </c>
      <c r="CR55" s="3"/>
      <c r="CS55" s="3"/>
      <c r="CT55" s="55"/>
      <c r="CU55" s="19">
        <f>IF(IF(IF(COUNTA(CU8:CX8)=0, 0,IF(COUNTIF(CU8:CX8,"Ab")=4,0,1))=0,0,IF(COUNTIF(CU8:CX8,"EP")=4,0,1))=0,0,IF(COUNTIF(CU8:CX8,"SP")=4,0,1))</f>
        <v>1</v>
      </c>
      <c r="CV55" s="3"/>
      <c r="CW55" s="3"/>
      <c r="CX55" s="55"/>
      <c r="CY55" s="19">
        <f>IF(IF(IF(COUNTA(CY8:DB8)=0, 0,IF(COUNTIF(CY8:DB8,"Ab")=4,0,1))=0,0,IF(COUNTIF(CY8:DB8,"EP")=4,0,1))=0,0,IF(COUNTIF(CY8:DB8,"SP")=4,0,1))</f>
        <v>1</v>
      </c>
      <c r="CZ55" s="3"/>
      <c r="DA55" s="3"/>
      <c r="DB55" s="55"/>
      <c r="DC55" s="19">
        <f>IF(IF(IF(COUNTA(DC8:DF8)=0, 0,IF(COUNTIF(DC8:DF8,"Ab")=4,0,1))=0,0,IF(COUNTIF(DC8:DF8,"EP")=4,0,1))=0,0,IF(COUNTIF(DC8:DF8,"SP")=4,0,1))</f>
        <v>1</v>
      </c>
      <c r="DD55" s="3"/>
      <c r="DE55" s="3"/>
      <c r="DF55" s="55"/>
      <c r="DG55" s="19">
        <f>IF(IF(IF(COUNTA(DG8:DJ8)=0, 0,IF(COUNTIF(DG8:DJ8,"Ab")=4,0,1))=0,0,IF(COUNTIF(DG8:DJ8,"EP")=4,0,1))=0,0,IF(COUNTIF(DG8:DJ8,"SP")=4,0,1))</f>
        <v>1</v>
      </c>
      <c r="DH55" s="3"/>
      <c r="DI55" s="3"/>
      <c r="DJ55" s="3"/>
      <c r="DK55" s="19">
        <f>IF(IF(IF(COUNTA(DK8:DN8)=0, 0,IF(COUNTIF(DK8:DN8,"Ab")=4,0,1))=0,0,IF(COUNTIF(DK8:DN8,"EP")=4,0,1))=0,0,IF(COUNTIF(DK8:DN8,"SP")=4,0,1))</f>
        <v>1</v>
      </c>
      <c r="DL55" s="3"/>
      <c r="DM55" s="3"/>
      <c r="DN55" s="55"/>
      <c r="DO55" s="19">
        <f>IF(IF(IF(COUNTA(DO8:DR8)=0, 0,IF(COUNTIF(DO8:DR8,"Ab")=4,0,1))=0,0,IF(COUNTIF(DO8:DR8,"EP")=4,0,1))=0,0,IF(COUNTIF(DO8:DR8,"SP")=4,0,1))</f>
        <v>1</v>
      </c>
      <c r="DP55" s="3"/>
      <c r="DQ55" s="3"/>
      <c r="DR55" s="55"/>
      <c r="DS55" s="19">
        <f>IF(IF(IF(COUNTA(DS8:DV8)=0, 0,IF(COUNTIF(DS8:DV8,"Ab")=4,0,1))=0,0,IF(COUNTIF(DS8:DV8,"EP")=4,0,1))=0,0,IF(COUNTIF(DS8:DV8,"SP")=4,0,1))</f>
        <v>1</v>
      </c>
      <c r="DT55" s="3"/>
      <c r="DU55" s="3"/>
      <c r="DV55" s="55"/>
      <c r="DW55" s="19">
        <f>IF(IF(IF(COUNTA(DW8:DZ8)=0, 0,IF(COUNTIF(DW8:DZ8,"Ab")=4,0,1))=0,0,IF(COUNTIF(DW8:DZ8,"EP")=4,0,1))=0,0,IF(COUNTIF(DW8:DZ8,"SP")=4,0,1))</f>
        <v>1</v>
      </c>
      <c r="DX55" s="3"/>
      <c r="DY55" s="3"/>
      <c r="DZ55" s="55"/>
      <c r="EA55" s="19">
        <f>IF(IF(IF(COUNTA(EA8:ED8)=0, 0,IF(COUNTIF(EA8:ED8,"Ab")=4,0,1))=0,0,IF(COUNTIF(EA8:ED8,"EP")=4,0,1))=0,0,IF(COUNTIF(EA8:ED8,"SP")=4,0,1))</f>
        <v>1</v>
      </c>
      <c r="EB55" s="3"/>
      <c r="EC55" s="3"/>
      <c r="ED55" s="3"/>
      <c r="EE55" s="19">
        <f>IF(IF(IF(COUNTA(EE8:EH8)=0, 0,IF(COUNTIF(EE8:EH8,"Ab")=4,0,1))=0,0,IF(COUNTIF(EE8:EH8,"EP")=4,0,1))=0,0,IF(COUNTIF(EE8:EH8,"SP")=4,0,1))</f>
        <v>1</v>
      </c>
      <c r="EF55" s="3"/>
      <c r="EG55" s="3"/>
      <c r="EH55" s="55"/>
      <c r="EI55" s="19">
        <f>IF(IF(IF(COUNTA(EI8:EL8)=0, 0,IF(COUNTIF(EI8:EL8,"Ab")=4,0,1))=0,0,IF(COUNTIF(EI8:EL8,"EP")=4,0,1))=0,0,IF(COUNTIF(EI8:EL8,"SP")=4,0,1))</f>
        <v>1</v>
      </c>
      <c r="EJ55" s="3"/>
      <c r="EK55" s="3"/>
      <c r="EL55" s="55"/>
      <c r="EM55" s="19">
        <f>IF(IF(IF(COUNTA(EM8:EP8)=0, 0,IF(COUNTIF(EM8:EP8,"Ab")=4,0,1))=0,0,IF(COUNTIF(EM8:EP8,"EP")=4,0,1))=0,0,IF(COUNTIF(EM8:EP8,"SP")=4,0,1))</f>
        <v>1</v>
      </c>
      <c r="EN55" s="3"/>
      <c r="EO55" s="3"/>
      <c r="EP55" s="55"/>
      <c r="EQ55" s="19">
        <f>IF(IF(IF(COUNTA(EQ8:ET8)=0, 0,IF(COUNTIF(EQ8:ET8,"Ab")=4,0,1))=0,0,IF(COUNTIF(EQ8:ET8,"EP")=4,0,1))=0,0,IF(COUNTIF(EQ8:ET8,"SP")=4,0,1))</f>
        <v>1</v>
      </c>
      <c r="ER55" s="3"/>
      <c r="ES55" s="3"/>
      <c r="ET55" s="55"/>
      <c r="EU55" s="19">
        <f>IF(IF(IF(COUNTA(EU8:EX8)=0, 0,IF(COUNTIF(EU8:EX8,"Ab")=4,0,1))=0,0,IF(COUNTIF(EU8:EX8,"EP")=4,0,1))=0,0,IF(COUNTIF(EU8:EX8,"SP")=4,0,1))</f>
        <v>1</v>
      </c>
      <c r="EV55" s="3"/>
      <c r="EW55" s="3"/>
      <c r="EX55" s="3"/>
      <c r="EY55" s="3"/>
      <c r="EZ55" s="19">
        <f>IF(IF(IF(COUNTA(EZ8:FC8)=0, 0,IF(COUNTIF(EZ8:FC8,"Ab")=4,0,1))=0,0,IF(COUNTIF(EZ8:FC8,"EP")=4,0,1))=0,0,IF(COUNTIF(EZ8:FC8,"SP")=4,0,1))</f>
        <v>1</v>
      </c>
      <c r="FA55" s="3"/>
      <c r="FB55" s="3"/>
      <c r="FC55" s="55"/>
      <c r="FD55" s="19">
        <f>IF(IF(IF(COUNTA(FD8:FG8)=0, 0,IF(COUNTIF(FD8:FG8,"Ab")=4,0,1))=0,0,IF(COUNTIF(FD8:FG8,"EP")=4,0,1))=0,0,IF(COUNTIF(FD8:FG8,"SP")=4,0,1))</f>
        <v>1</v>
      </c>
      <c r="FE55" s="3"/>
      <c r="FF55" s="3"/>
      <c r="FG55" s="55"/>
      <c r="FH55" s="19">
        <f>IF(IF(IF(COUNTA(FH8:FK8)=0, 0,IF(COUNTIF(FH8:FK8,"Ab")=4,0,1))=0,0,IF(COUNTIF(FH8:FK8,"EP")=4,0,1))=0,0,IF(COUNTIF(FH8:FK8,"SP")=4,0,1))</f>
        <v>1</v>
      </c>
      <c r="FI55" s="3"/>
      <c r="FJ55" s="3"/>
      <c r="FK55" s="55"/>
      <c r="FL55" s="19">
        <f>IF(IF(IF(COUNTA(FL8:FO8)=0, 0,IF(COUNTIF(FL8:FO8,"Ab")=4,0,1))=0,0,IF(COUNTIF(FL8:FO8,"EP")=4,0,1))=0,0,IF(COUNTIF(FL8:FO8,"SP")=4,0,1))</f>
        <v>1</v>
      </c>
      <c r="FM55" s="3"/>
      <c r="FN55" s="3"/>
      <c r="FO55" s="55"/>
      <c r="FP55" s="19">
        <f>IF(IF(IF(COUNTA(FP8:FS8)=0, 0,IF(COUNTIF(FP8:FS8,"Ab")=4,0,1))=0,0,IF(COUNTIF(FP8:FS8,"EP")=4,0,1))=0,0,IF(COUNTIF(FP8:FS8,"SP")=4,0,1))</f>
        <v>0</v>
      </c>
      <c r="FQ55" s="3"/>
      <c r="FR55" s="3"/>
      <c r="FS55" s="3"/>
      <c r="FT55" s="19">
        <f>IF(IF(IF(COUNTA(FT8:FW8)=0, 0,IF(COUNTIF(FT8:FW8,"Ab")=4,0,1))=0,0,IF(COUNTIF(FT8:FW8,"EP")=4,0,1))=0,0,IF(COUNTIF(FT8:FW8,"SP")=4,0,1))</f>
        <v>1</v>
      </c>
      <c r="FU55" s="3"/>
      <c r="FV55" s="3"/>
      <c r="FW55" s="55"/>
      <c r="FX55" s="19">
        <f>IF(IF(IF(COUNTA(FX8:GA8)=0, 0,IF(COUNTIF(FX8:GA8,"Ab")=4,0,1))=0,0,IF(COUNTIF(FX8:GA8,"EP")=4,0,1))=0,0,IF(COUNTIF(FX8:GA8,"SP")=4,0,1))</f>
        <v>1</v>
      </c>
      <c r="FY55" s="3"/>
      <c r="FZ55" s="3"/>
      <c r="GA55" s="55"/>
      <c r="GB55" s="19">
        <f>IF(IF(IF(COUNTA(GB8:GE8)=0, 0,IF(COUNTIF(GB8:GE8,"Ab")=4,0,1))=0,0,IF(COUNTIF(GB8:GE8,"EP")=4,0,1))=0,0,IF(COUNTIF(GB8:GE8,"SP")=4,0,1))</f>
        <v>1</v>
      </c>
      <c r="GC55" s="3"/>
      <c r="GD55" s="3"/>
      <c r="GE55" s="55"/>
      <c r="GF55" s="19">
        <f>IF(IF(IF(COUNTA(GF8:GI8)=0, 0,IF(COUNTIF(GF8:GI8,"Ab")=4,0,1))=0,0,IF(COUNTIF(GF8:GI8,"EP")=4,0,1))=0,0,IF(COUNTIF(GF8:GI8,"SP")=4,0,1))</f>
        <v>1</v>
      </c>
      <c r="GG55" s="3"/>
      <c r="GH55" s="3"/>
      <c r="GI55" s="55"/>
      <c r="GJ55" s="19">
        <f>IF(IF(IF(COUNTA(GJ8:GM8)=0, 0,IF(COUNTIF(GJ8:GM8,"Ab")=4,0,1))=0,0,IF(COUNTIF(GJ8:GM8,"EP")=4,0,1))=0,0,IF(COUNTIF(GJ8:GM8,"SP")=4,0,1))</f>
        <v>1</v>
      </c>
      <c r="GK55" s="3"/>
      <c r="GL55" s="3"/>
      <c r="GM55" s="3"/>
      <c r="GN55" s="19">
        <f>IF(IF(IF(COUNTA(GN8:GQ8)=0, 0,IF(COUNTIF(GN8:GQ8,"Ab")=4,0,1))=0,0,IF(COUNTIF(GN8:GQ8,"EP")=4,0,1))=0,0,IF(COUNTIF(GN8:GQ8,"SP")=4,0,1))</f>
        <v>1</v>
      </c>
      <c r="GO55" s="3"/>
      <c r="GP55" s="3"/>
      <c r="GQ55" s="55"/>
      <c r="GR55" s="19">
        <f>IF(IF(IF(COUNTA(GR8:GU8)=0, 0,IF(COUNTIF(GR8:GU8,"Ab")=4,0,1))=0,0,IF(COUNTIF(GR8:GU8,"EP")=4,0,1))=0,0,IF(COUNTIF(GR8:GU8,"SP")=4,0,1))</f>
        <v>1</v>
      </c>
      <c r="GS55" s="3"/>
      <c r="GT55" s="3"/>
      <c r="GU55" s="55"/>
      <c r="GV55" s="19">
        <f>IF(IF(IF(COUNTA(GV8:GY8)=0, 0,IF(COUNTIF(GV8:GY8,"Ab")=4,0,1))=0,0,IF(COUNTIF(GV8:GY8,"EP")=4,0,1))=0,0,IF(COUNTIF(GV8:GY8,"SP")=4,0,1))</f>
        <v>1</v>
      </c>
      <c r="GW55" s="3"/>
      <c r="GX55" s="3"/>
      <c r="GY55" s="55"/>
      <c r="GZ55" s="19">
        <f>IF(IF(IF(COUNTA(GZ8:HC8)=0, 0,IF(COUNTIF(GZ8:HC8,"Ab")=4,0,1))=0,0,IF(COUNTIF(GZ8:HC8,"EP")=4,0,1))=0,0,IF(COUNTIF(GZ8:HC8,"SP")=4,0,1))</f>
        <v>1</v>
      </c>
      <c r="HA55" s="3"/>
      <c r="HB55" s="3"/>
      <c r="HC55" s="55"/>
      <c r="HD55" s="19">
        <f>IF(IF(IF(COUNTA(HD8:HG8)=0, 0,IF(COUNTIF(HD8:HG8,"Ab")=4,0,1))=0,0,IF(COUNTIF(HD8:HG8,"EP")=4,0,1))=0,0,IF(COUNTIF(HD8:HG8,"SP")=4,0,1))</f>
        <v>1</v>
      </c>
      <c r="HE55" s="3"/>
      <c r="HF55" s="3"/>
      <c r="HG55" s="3"/>
      <c r="HH55" s="19">
        <f>IF(IF(IF(COUNTA(HH8:HK8)=0, 0,IF(COUNTIF(HH8:HK8,"Ab")=4,0,1))=0,0,IF(COUNTIF(HH8:HK8,"EP")=4,0,1))=0,0,IF(COUNTIF(HH8:HK8,"SP")=4,0,1))</f>
        <v>1</v>
      </c>
      <c r="HI55" s="3"/>
      <c r="HJ55" s="3"/>
      <c r="HK55" s="55"/>
      <c r="HL55" s="19">
        <f>IF(IF(IF(COUNTA(HL8:HO8)=0, 0,IF(COUNTIF(HL8:HO8,"Ab")=4,0,1))=0,0,IF(COUNTIF(HL8:HO8,"EP")=4,0,1))=0,0,IF(COUNTIF(HL8:HO8,"SP")=4,0,1))</f>
        <v>1</v>
      </c>
      <c r="HM55" s="3"/>
      <c r="HN55" s="3"/>
      <c r="HO55" s="55"/>
      <c r="HP55" s="19">
        <f>IF(IF(IF(COUNTA(HP8:HS8)=0, 0,IF(COUNTIF(HP8:HS8,"Ab")=4,0,1))=0,0,IF(COUNTIF(HP8:HS8,"EP")=4,0,1))=0,0,IF(COUNTIF(HP8:HS8,"SP")=4,0,1))</f>
        <v>0</v>
      </c>
      <c r="HQ55" s="3"/>
      <c r="HR55" s="3"/>
      <c r="HS55" s="55"/>
      <c r="HT55" s="19">
        <f>IF(IF(IF(COUNTA(HT8:HW8)=0, 0,IF(COUNTIF(HT8:HW8,"Ab")=4,0,1))=0,0,IF(COUNTIF(HT8:HW8,"EP")=4,0,1))=0,0,IF(COUNTIF(HT8:HW8,"SP")=4,0,1))</f>
        <v>0</v>
      </c>
      <c r="HU55" s="3"/>
      <c r="HV55" s="3"/>
      <c r="HW55" s="55"/>
      <c r="HX55" s="19">
        <f>IF(IF(IF(COUNTA(HX8:IA8)=0, 0,IF(COUNTIF(HX8:IA8,"Ab")=4,0,1))=0,0,IF(COUNTIF(HX8:IA8,"EP")=4,0,1))=0,0,IF(COUNTIF(HX8:IA8,"SP")=4,0,1))</f>
        <v>0</v>
      </c>
      <c r="HY55" s="3"/>
      <c r="HZ55" s="3"/>
      <c r="IA55" s="55"/>
      <c r="IB55" s="19">
        <f>IF(IF(IF(COUNTA(IB8:IE8)=0, 0,IF(COUNTIF(IB8:IE8,"Ab")=4,0,1))=0,0,IF(COUNTIF(IB8:IE8,"EP")=4,0,1))=0,0,IF(COUNTIF(IB8:IE8,"SP")=4,0,1))</f>
        <v>0</v>
      </c>
      <c r="IC55" s="3"/>
      <c r="ID55" s="3"/>
      <c r="IE55" s="55"/>
      <c r="IF55" s="19">
        <f>IF(IF(IF(COUNTA(IF8:II8)=0, 0,IF(COUNTIF(IF8:II8,"Ab")=4,0,1))=0,0,IF(COUNTIF(IF8:II8,"EP")=4,0,1))=0,0,IF(COUNTIF(IF8:II8,"SP")=4,0,1))</f>
        <v>0</v>
      </c>
      <c r="IG55" s="3"/>
      <c r="IH55" s="3"/>
      <c r="II55" s="55"/>
      <c r="IJ55" s="19">
        <f>IF(IF(IF(COUNTA(IJ8:IM8)=0, 0,IF(COUNTIF(IJ8:IM8,"Ab")=4,0,1))=0,0,IF(COUNTIF(IJ8:IM8,"EP")=4,0,1))=0,0,IF(COUNTIF(IJ8:IM8,"SP")=4,0,1))</f>
        <v>0</v>
      </c>
      <c r="IK55" s="3"/>
      <c r="IL55" s="3"/>
      <c r="IM55" s="55"/>
      <c r="IN55" s="19">
        <f>IF(IF(IF(COUNTA(IN8:IQ8)=0, 0,IF(COUNTIF(IN8:IQ8,"Ab")=4,0,1))=0,0,IF(COUNTIF(IN8:IQ8,"EP")=4,0,1))=0,0,IF(COUNTIF(IN8:IQ8,"SP")=4,0,1))</f>
        <v>0</v>
      </c>
      <c r="IO55" s="3"/>
      <c r="IP55" s="3"/>
      <c r="IQ55" s="55"/>
      <c r="IR55" s="19">
        <f>IF(IF(IF(COUNTA(IR8:IU8)=0, 0,IF(COUNTIF(IR8:IU8,"Ab")=4,0,1))=0,0,IF(COUNTIF(IR8:IU8,"EP")=4,0,1))=0,0,IF(COUNTIF(IR8:IU8,"SP")=4,0,1))</f>
        <v>0</v>
      </c>
      <c r="IS55" s="3"/>
      <c r="IT55" s="3"/>
      <c r="IU55" s="55"/>
      <c r="IV55" s="19">
        <f>IF(IF(IF(COUNTA(IV8:IY8)=0, 0,IF(COUNTIF(IV8:IY8,"Ab")=4,0,1))=0,0,IF(COUNTIF(IV8:IY8,"EP")=4,0,1))=0,0,IF(COUNTIF(IV8:IY8,"SP")=4,0,1))</f>
        <v>0</v>
      </c>
      <c r="IW55" s="3"/>
      <c r="IX55" s="3"/>
      <c r="IY55" s="55"/>
      <c r="IZ55" s="19">
        <f>IF(IF(IF(COUNTA(IZ8:JC8)=0, 0,IF(COUNTIF(IZ8:JC8,"Ab")=4,0,1))=0,0,IF(COUNTIF(IZ8:JC8,"EP")=4,0,1))=0,0,IF(COUNTIF(IZ8:JC8,"SP")=4,0,1))</f>
        <v>0</v>
      </c>
      <c r="JA55" s="3"/>
      <c r="JB55" s="3"/>
      <c r="JC55" s="55"/>
      <c r="JD55" s="19">
        <f>IF(IF(IF(COUNTA(JD8:JG8)=0, 0,IF(COUNTIF(JD8:JG8,"Ab")=4,0,1))=0,0,IF(COUNTIF(JD8:JG8,"EP")=4,0,1))=0,0,IF(COUNTIF(JD8:JG8,"SP")=4,0,1))</f>
        <v>0</v>
      </c>
      <c r="JE55" s="3"/>
      <c r="JF55" s="3"/>
      <c r="JG55" s="55"/>
      <c r="JH55" s="19">
        <f>IF(IF(IF(COUNTA(JH8:JK8)=0, 0,IF(COUNTIF(JH8:JK8,"Ab")=4,0,1))=0,0,IF(COUNTIF(JH8:JK8,"EP")=4,0,1))=0,0,IF(COUNTIF(JH8:JK8,"SP")=4,0,1))</f>
        <v>0</v>
      </c>
      <c r="JI55" s="3"/>
      <c r="JJ55" s="3"/>
      <c r="JK55" s="55"/>
      <c r="JL55" s="19">
        <f>IF(IF(IF(COUNTA(JL8:JO8)=0, 0,IF(COUNTIF(JL8:JO8,"Ab")=4,0,1))=0,0,IF(COUNTIF(JL8:JO8,"EP")=4,0,1))=0,0,IF(COUNTIF(JL8:JO8,"SP")=4,0,1))</f>
        <v>0</v>
      </c>
      <c r="JM55" s="3"/>
      <c r="JN55" s="3"/>
      <c r="JO55" s="55"/>
      <c r="JP55" s="19">
        <f>IF(IF(IF(COUNTA(JP8:JS8)=0, 0,IF(COUNTIF(JP8:JS8,"Ab")=4,0,1))=0,0,IF(COUNTIF(JP8:JS8,"EP")=4,0,1))=0,0,IF(COUNTIF(JP8:JS8,"SP")=4,0,1))</f>
        <v>0</v>
      </c>
      <c r="JQ55" s="3"/>
      <c r="JR55" s="3"/>
      <c r="JS55" s="55"/>
      <c r="JT55" s="19">
        <f>IF(IF(IF(COUNTA(JT8:JW8)=0, 0,IF(COUNTIF(JT8:JW8,"Ab")=4,0,1))=0,0,IF(COUNTIF(JT8:JW8,"EP")=4,0,1))=0,0,IF(COUNTIF(JT8:JW8,"SP")=4,0,1))</f>
        <v>0</v>
      </c>
      <c r="JU55" s="3"/>
      <c r="JV55" s="3"/>
      <c r="JW55" s="55"/>
      <c r="JX55" s="19">
        <f>IF(IF(IF(COUNTA(JX8:KA8)=0, 0,IF(COUNTIF(JX8:KA8,"Ab")=4,0,1))=0,0,IF(COUNTIF(JX8:KA8,"EP")=4,0,1))=0,0,IF(COUNTIF(JX8:KA8,"SP")=4,0,1))</f>
        <v>0</v>
      </c>
      <c r="JY55" s="3"/>
      <c r="JZ55" s="3"/>
      <c r="KA55" s="55"/>
      <c r="KB55" s="19">
        <f>IF(IF(IF(COUNTA(KB8:KE8)=0, 0,IF(COUNTIF(KB8:KE8,"Ab")=4,0,1))=0,0,IF(COUNTIF(KB8:KE8,"EP")=4,0,1))=0,0,IF(COUNTIF(KB8:KE8,"SP")=4,0,1))</f>
        <v>0</v>
      </c>
      <c r="KC55" s="3"/>
      <c r="KD55" s="3"/>
      <c r="KE55" s="55"/>
      <c r="KF55" s="19">
        <f>IF(IF(IF(COUNTA(KF8:KI8)=0, 0,IF(COUNTIF(KF8:KI8,"Ab")=4,0,1))=0,0,IF(COUNTIF(KF8:KI8,"EP")=4,0,1))=0,0,IF(COUNTIF(KF8:KI8,"SP")=4,0,1))</f>
        <v>0</v>
      </c>
      <c r="KG55" s="3"/>
      <c r="KH55" s="3"/>
      <c r="KI55" s="55"/>
      <c r="KJ55" s="19">
        <f>IF(IF(IF(COUNTA(KJ8:KM8)=0, 0,IF(COUNTIF(KJ8:KM8,"Ab")=4,0,1))=0,0,IF(COUNTIF(KJ8:KM8,"EP")=4,0,1))=0,0,IF(COUNTIF(KJ8:KM8,"SP")=4,0,1))</f>
        <v>0</v>
      </c>
      <c r="KK55" s="3"/>
      <c r="KL55" s="3"/>
      <c r="KM55" s="55"/>
      <c r="KN55" s="19">
        <f>IF(IF(IF(COUNTA(KN8:KQ8)=0, 0,IF(COUNTIF(KN8:KQ8,"Ab")=4,0,1))=0,0,IF(COUNTIF(KN8:KQ8,"EP")=4,0,1))=0,0,IF(COUNTIF(KN8:KQ8,"SP")=4,0,1))</f>
        <v>0</v>
      </c>
      <c r="KO55" s="3"/>
      <c r="KP55" s="3"/>
      <c r="KQ55" s="55"/>
      <c r="KR55" s="19">
        <f>IF(IF(IF(COUNTA(KR8:KU8)=0, 0,IF(COUNTIF(KR8:KU8,"Ab")=4,0,1))=0,0,IF(COUNTIF(KR8:KU8,"EP")=4,0,1))=0,0,IF(COUNTIF(KR8:KU8,"SP")=4,0,1))</f>
        <v>0</v>
      </c>
      <c r="KS55" s="3"/>
      <c r="KT55" s="3"/>
      <c r="KU55" s="55"/>
      <c r="KV55" s="19">
        <f>IF(IF(IF(COUNTA(KV8:KY8)=0, 0,IF(COUNTIF(KV8:KY8,"Ab")=4,0,1))=0,0,IF(COUNTIF(KV8:KY8,"EP")=4,0,1))=0,0,IF(COUNTIF(KV8:KY8,"SP")=4,0,1))</f>
        <v>0</v>
      </c>
      <c r="KW55" s="3"/>
      <c r="KX55" s="3"/>
      <c r="KY55" s="55"/>
      <c r="KZ55" s="19">
        <f>IF(IF(IF(COUNTA(KZ8:LC8)=0, 0,IF(COUNTIF(KZ8:LC8,"Ab")=4,0,1))=0,0,IF(COUNTIF(KZ8:LC8,"EP")=4,0,1))=0,0,IF(COUNTIF(KZ8:LC8,"SP")=4,0,1))</f>
        <v>0</v>
      </c>
      <c r="LA55" s="3"/>
      <c r="LB55" s="3"/>
      <c r="LC55" s="55"/>
      <c r="LD55" s="19">
        <f>IF(IF(IF(COUNTA(LD8:LG8)=0, 0,IF(COUNTIF(LD8:LG8,"Ab")=4,0,1))=0,0,IF(COUNTIF(LD8:LG8,"EP")=4,0,1))=0,0,IF(COUNTIF(LD8:LG8,"SP")=4,0,1))</f>
        <v>0</v>
      </c>
      <c r="LE55" s="3"/>
      <c r="LF55" s="3"/>
      <c r="LG55" s="55"/>
      <c r="LH55" s="19">
        <f>IF(IF(IF(COUNTA(LH8:LK8)=0, 0,IF(COUNTIF(LH8:LK8,"Ab")=4,0,1))=0,0,IF(COUNTIF(LH8:LK8,"EP")=4,0,1))=0,0,IF(COUNTIF(LH8:LK8,"SP")=4,0,1))</f>
        <v>0</v>
      </c>
      <c r="LI55" s="3"/>
      <c r="LJ55" s="3"/>
      <c r="LK55" s="55"/>
      <c r="LL55" s="19">
        <f>IF(IF(IF(COUNTA(LL8:LO8)=0, 0,IF(COUNTIF(LL8:LO8,"Ab")=4,0,1))=0,0,IF(COUNTIF(LL8:LO8,"EP")=4,0,1))=0,0,IF(COUNTIF(LL8:LO8,"SP")=4,0,1))</f>
        <v>0</v>
      </c>
      <c r="LM55" s="3"/>
      <c r="LN55" s="3"/>
      <c r="LO55" s="55"/>
      <c r="LP55" s="19">
        <f>IF(IF(IF(COUNTA(LP8:LS8)=0, 0,IF(COUNTIF(LP8:LS8,"Ab")=4,0,1))=0,0,IF(COUNTIF(LP8:LS8,"EP")=4,0,1))=0,0,IF(COUNTIF(LP8:LS8,"SP")=4,0,1))</f>
        <v>0</v>
      </c>
      <c r="LQ55" s="3"/>
      <c r="LR55" s="3"/>
      <c r="LS55" s="55"/>
      <c r="LT55" s="19">
        <f>IF(IF(IF(COUNTA(LT8:LW8)=0, 0,IF(COUNTIF(LT8:LW8,"Ab")=4,0,1))=0,0,IF(COUNTIF(LT8:LW8,"EP")=4,0,1))=0,0,IF(COUNTIF(LT8:LW8,"SP")=4,0,1))</f>
        <v>0</v>
      </c>
      <c r="LU55" s="3"/>
      <c r="LV55" s="3"/>
      <c r="LW55" s="55"/>
      <c r="LX55" s="19">
        <f>IF(IF(IF(COUNTA(LX8:MA8)=0, 0,IF(COUNTIF(LX8:MA8,"Ab")=4,0,1))=0,0,IF(COUNTIF(LX8:MA8,"EP")=4,0,1))=0,0,IF(COUNTIF(LX8:MA8,"SP")=4,0,1))</f>
        <v>0</v>
      </c>
      <c r="LY55" s="3"/>
      <c r="LZ55" s="3"/>
      <c r="MA55" s="55"/>
      <c r="MB55" s="19">
        <f>IF(IF(IF(COUNTA(MB8:ME8)=0, 0,IF(COUNTIF(MB8:ME8,"Ab")=4,0,1))=0,0,IF(COUNTIF(MB8:ME8,"EP")=4,0,1))=0,0,IF(COUNTIF(MB8:ME8,"SP")=4,0,1))</f>
        <v>0</v>
      </c>
      <c r="MC55" s="3"/>
      <c r="MD55" s="3"/>
      <c r="ME55" s="55"/>
      <c r="MF55" s="19">
        <f>IF(IF(IF(COUNTA(MF8:MI8)=0, 0,IF(COUNTIF(MF8:MI8,"Ab")=4,0,1))=0,0,IF(COUNTIF(MF8:MI8,"EP")=4,0,1))=0,0,IF(COUNTIF(MF8:MI8,"SP")=4,0,1))</f>
        <v>0</v>
      </c>
      <c r="MG55" s="3"/>
      <c r="MH55" s="3"/>
      <c r="MI55" s="55"/>
      <c r="MJ55" s="19">
        <f>IF(IF(IF(COUNTA(MJ8:MM8)=0, 0,IF(COUNTIF(MJ8:MM8,"Ab")=4,0,1))=0,0,IF(COUNTIF(MJ8:MM8,"EP")=4,0,1))=0,0,IF(COUNTIF(MJ8:MM8,"SP")=4,0,1))</f>
        <v>0</v>
      </c>
      <c r="MK55" s="3"/>
      <c r="ML55" s="3"/>
      <c r="MM55" s="55"/>
      <c r="MN55" s="19">
        <f>IF(IF(IF(COUNTA(MN8:MQ8)=0, 0,IF(COUNTIF(MN8:MQ8,"Ab")=4,0,1))=0,0,IF(COUNTIF(MN8:MQ8,"EP")=4,0,1))=0,0,IF(COUNTIF(MN8:MQ8,"SP")=4,0,1))</f>
        <v>0</v>
      </c>
      <c r="MO55" s="3"/>
      <c r="MP55" s="3"/>
      <c r="MQ55" s="55"/>
      <c r="MR55" s="19">
        <f>IF(IF(IF(COUNTA(MR8:MU8)=0, 0,IF(COUNTIF(MR8:MU8,"Ab")=4,0,1))=0,0,IF(COUNTIF(MR8:MU8,"EP")=4,0,1))=0,0,IF(COUNTIF(MR8:MU8,"SP")=4,0,1))</f>
        <v>0</v>
      </c>
      <c r="MS55" s="3"/>
      <c r="MT55" s="3"/>
      <c r="MU55" s="55"/>
      <c r="MV55" s="19">
        <f>IF(IF(IF(COUNTA(MV8:MY8)=0, 0,IF(COUNTIF(MV8:MY8,"Ab")=4,0,1))=0,0,IF(COUNTIF(MV8:MY8,"EP")=4,0,1))=0,0,IF(COUNTIF(MV8:MY8,"SP")=4,0,1))</f>
        <v>0</v>
      </c>
      <c r="MW55" s="3"/>
      <c r="MX55" s="3"/>
      <c r="MY55" s="55"/>
      <c r="MZ55" s="19">
        <f>IF(IF(IF(COUNTA(MZ8:NC8)=0, 0,IF(COUNTIF(MZ8:NC8,"Ab")=4,0,1))=0,0,IF(COUNTIF(MZ8:NC8,"EP")=4,0,1))=0,0,IF(COUNTIF(MZ8:NC8,"SP")=4,0,1))</f>
        <v>0</v>
      </c>
      <c r="NA55" s="3"/>
      <c r="NB55" s="3"/>
      <c r="NC55" s="55"/>
      <c r="ND55" s="19">
        <f>IF(IF(IF(COUNTA(ND8:NG8)=0, 0,IF(COUNTIF(ND8:NG8,"Ab")=4,0,1))=0,0,IF(COUNTIF(ND8:NG8,"EP")=4,0,1))=0,0,IF(COUNTIF(ND8:NG8,"SP")=4,0,1))</f>
        <v>0</v>
      </c>
      <c r="NE55" s="3"/>
      <c r="NF55" s="3"/>
      <c r="NG55" s="55"/>
      <c r="NH55" s="19">
        <f>IF(IF(IF(COUNTA(NH8:NK8)=0, 0,IF(COUNTIF(NH8:NK8,"Ab")=4,0,1))=0,0,IF(COUNTIF(NH8:NK8,"EP")=4,0,1))=0,0,IF(COUNTIF(NH8:NK8,"SP")=4,0,1))</f>
        <v>0</v>
      </c>
      <c r="NI55" s="3"/>
      <c r="NJ55" s="3"/>
      <c r="NK55" s="55"/>
      <c r="NL55" s="19">
        <f>IF(IF(IF(COUNTA(NL8:NO8)=0, 0,IF(COUNTIF(NL8:NO8,"Ab")=4,0,1))=0,0,IF(COUNTIF(NL8:NO8,"EP")=4,0,1))=0,0,IF(COUNTIF(NL8:NO8,"SP")=4,0,1))</f>
        <v>0</v>
      </c>
      <c r="NM55" s="3"/>
      <c r="NN55" s="3"/>
      <c r="NO55" s="55"/>
      <c r="NP55" s="19">
        <f>IF(IF(IF(COUNTA(NP8:NS8)=0, 0,IF(COUNTIF(NP8:NS8,"Ab")=4,0,1))=0,0,IF(COUNTIF(NP8:NS8,"EP")=4,0,1))=0,0,IF(COUNTIF(NP8:NS8,"SP")=4,0,1))</f>
        <v>0</v>
      </c>
      <c r="NQ55" s="3"/>
      <c r="NR55" s="3"/>
      <c r="NS55" s="55"/>
      <c r="NT55" s="19">
        <f>IF(IF(IF(COUNTA(NT8:NW8)=0, 0,IF(COUNTIF(NT8:NW8,"Ab")=4,0,1))=0,0,IF(COUNTIF(NT8:NW8,"EP")=4,0,1))=0,0,IF(COUNTIF(NT8:NW8,"SP")=4,0,1))</f>
        <v>0</v>
      </c>
      <c r="NU55" s="3"/>
      <c r="NV55" s="3"/>
      <c r="NW55" s="55"/>
      <c r="NX55" s="19">
        <f>IF(IF(IF(COUNTA(NX8:OA8)=0, 0,IF(COUNTIF(NX8:OA8,"Ab")=4,0,1))=0,0,IF(COUNTIF(NX8:OA8,"EP")=4,0,1))=0,0,IF(COUNTIF(NX8:OA8,"SP")=4,0,1))</f>
        <v>0</v>
      </c>
      <c r="NY55" s="3"/>
      <c r="NZ55" s="3"/>
      <c r="OA55" s="55"/>
      <c r="OB55" s="19">
        <f>IF(IF(IF(COUNTA(OB8:OE8)=0, 0,IF(COUNTIF(OB8:OE8,"Ab")=4,0,1))=0,0,IF(COUNTIF(OB8:OE8,"EP")=4,0,1))=0,0,IF(COUNTIF(OB8:OE8,"SP")=4,0,1))</f>
        <v>0</v>
      </c>
      <c r="OC55" s="3"/>
      <c r="OD55" s="3"/>
      <c r="OE55" s="55"/>
      <c r="OF55" s="19">
        <f>IF(IF(IF(COUNTA(OF8:OI8)=0, 0,IF(COUNTIF(OF8:OI8,"Ab")=4,0,1))=0,0,IF(COUNTIF(OF8:OI8,"EP")=4,0,1))=0,0,IF(COUNTIF(OF8:OI8,"SP")=4,0,1))</f>
        <v>0</v>
      </c>
      <c r="OG55" s="3"/>
      <c r="OH55" s="3"/>
      <c r="OI55" s="55"/>
      <c r="OJ55" s="19">
        <f>IF(IF(IF(COUNTA(OJ8:OM8)=0, 0,IF(COUNTIF(OJ8:OM8,"Ab")=4,0,1))=0,0,IF(COUNTIF(OJ8:OM8,"EP")=4,0,1))=0,0,IF(COUNTIF(OJ8:OM8,"SP")=4,0,1))</f>
        <v>0</v>
      </c>
      <c r="OK55" s="3"/>
      <c r="OL55" s="3"/>
      <c r="OM55" s="55"/>
      <c r="ON55" s="19">
        <f>IF(IF(IF(COUNTA(ON8:OQ8)=0, 0,IF(COUNTIF(ON8:OQ8,"Ab")=4,0,1))=0,0,IF(COUNTIF(ON8:OQ8,"EP")=4,0,1))=0,0,IF(COUNTIF(ON8:OQ8,"SP")=4,0,1))</f>
        <v>0</v>
      </c>
      <c r="OO55" s="3"/>
      <c r="OP55" s="3"/>
      <c r="OQ55" s="55"/>
      <c r="OR55" s="19">
        <f>IF(IF(IF(COUNTA(OR8:OU8)=0, 0,IF(COUNTIF(OR8:OU8,"Ab")=4,0,1))=0,0,IF(COUNTIF(OR8:OU8,"EP")=4,0,1))=0,0,IF(COUNTIF(OR8:OU8,"SP")=4,0,1))</f>
        <v>0</v>
      </c>
      <c r="OS55" s="3"/>
      <c r="OT55" s="3"/>
      <c r="OU55" s="55"/>
      <c r="OV55" s="19">
        <f>IF(IF(IF(COUNTA(OV8:OY8)=0, 0,IF(COUNTIF(OV8:OY8,"Ab")=4,0,1))=0,0,IF(COUNTIF(OV8:OY8,"EP")=4,0,1))=0,0,IF(COUNTIF(OV8:OY8,"SP")=4,0,1))</f>
        <v>0</v>
      </c>
      <c r="OW55" s="3"/>
      <c r="OX55" s="3"/>
      <c r="OY55" s="55"/>
      <c r="OZ55" s="19">
        <f>IF(IF(IF(COUNTA(OZ8:PC8)=0, 0,IF(COUNTIF(OZ8:PC8,"Ab")=4,0,1))=0,0,IF(COUNTIF(OZ8:PC8,"EP")=4,0,1))=0,0,IF(COUNTIF(OZ8:PC8,"SP")=4,0,1))</f>
        <v>0</v>
      </c>
      <c r="PA55" s="3"/>
      <c r="PB55" s="3"/>
      <c r="PC55" s="55"/>
      <c r="PD55" s="19">
        <f>IF(IF(IF(COUNTA(PD8:PG8)=0, 0,IF(COUNTIF(PD8:PG8,"Ab")=4,0,1))=0,0,IF(COUNTIF(PD8:PG8,"EP")=4,0,1))=0,0,IF(COUNTIF(PD8:PG8,"SP")=4,0,1))</f>
        <v>0</v>
      </c>
      <c r="PE55" s="3"/>
      <c r="PF55" s="3"/>
      <c r="PG55" s="55"/>
    </row>
    <row r="56" spans="1:423" ht="13.2" hidden="1">
      <c r="A56" s="21" t="e">
        <f t="shared" ref="A56:D56" si="47">#REF!</f>
        <v>#REF!</v>
      </c>
      <c r="B56" s="30" t="e">
        <f t="shared" si="47"/>
        <v>#REF!</v>
      </c>
      <c r="C56" s="30"/>
      <c r="D56" s="30" t="e">
        <f t="shared" si="47"/>
        <v>#REF!</v>
      </c>
      <c r="E56" s="38">
        <f>COUNTA(#REF!)+COUNTA(#REF!)+COUNTA(#REF!)/4</f>
        <v>2.25</v>
      </c>
      <c r="F56" s="50" t="e">
        <f>#REF!</f>
        <v>#REF!</v>
      </c>
      <c r="G56" s="11"/>
      <c r="H56" s="11" t="e">
        <f t="shared" si="44"/>
        <v>#REF!</v>
      </c>
      <c r="I56" s="11" t="e">
        <f t="shared" ref="I56:J56" si="48">#REF!</f>
        <v>#REF!</v>
      </c>
      <c r="J56" s="11" t="e">
        <f t="shared" si="48"/>
        <v>#REF!</v>
      </c>
      <c r="K56" s="51"/>
      <c r="L56" s="51"/>
      <c r="M56" s="51"/>
      <c r="N56" s="51"/>
      <c r="O56" s="51"/>
      <c r="P56" s="51"/>
      <c r="Q56" s="51"/>
      <c r="R56" s="51"/>
      <c r="S56" s="51"/>
      <c r="T56" s="51" t="e">
        <f>IF($B56="","", IF(COUNTIF(#REF!,"EP")&gt;=1,"Early-Placement",IF(COUNTIF(#REF!,"SP")&gt;=1,"Self-Placement",IF(#REF!&gt;=69.5%,"Completed","Dropped"))))</f>
        <v>#REF!</v>
      </c>
      <c r="U56" s="52" t="e">
        <f>#REF!</f>
        <v>#REF!</v>
      </c>
      <c r="V56" s="5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54" t="e">
        <f t="shared" si="46"/>
        <v>#REF!</v>
      </c>
      <c r="AH56" s="19" t="e">
        <f>IF(IF(IF(COUNTA(#REF!)=0, 0,IF(COUNTIF(#REF!,"Ab")=4,0,1))=0,0,IF(COUNTIF(#REF!,"EP")=4,0,1))=0,0,IF(COUNTIF(#REF!,"SP")=4,0,1))</f>
        <v>#REF!</v>
      </c>
      <c r="AI56" s="3"/>
      <c r="AJ56" s="3"/>
      <c r="AK56" s="3"/>
      <c r="AL56" s="19" t="e">
        <f>IF(IF(IF(COUNTA(#REF!)=0, 0,IF(COUNTIF(#REF!,"Ab")=4,0,1))=0,0,IF(COUNTIF(#REF!,"EP")=4,0,1))=0,0,IF(COUNTIF(#REF!,"SP")=4,0,1))</f>
        <v>#REF!</v>
      </c>
      <c r="AM56" s="3"/>
      <c r="AN56" s="3"/>
      <c r="AO56" s="3"/>
      <c r="AP56" s="19" t="e">
        <f>IF(IF(IF(COUNTA(#REF!)=0, 0,IF(COUNTIF(#REF!,"Ab")=4,0,1))=0,0,IF(COUNTIF(#REF!,"EP")=4,0,1))=0,0,IF(COUNTIF(#REF!,"SP")=4,0,1))</f>
        <v>#REF!</v>
      </c>
      <c r="AQ56" s="3"/>
      <c r="AR56" s="3"/>
      <c r="AS56" s="3"/>
      <c r="AT56" s="19" t="e">
        <f>IF(IF(IF(COUNTA(#REF!)=0, 0,IF(COUNTIF(#REF!,"Ab")=4,0,1))=0,0,IF(COUNTIF(#REF!,"EP")=4,0,1))=0,0,IF(COUNTIF(#REF!,"SP")=4,0,1))</f>
        <v>#REF!</v>
      </c>
      <c r="AU56" s="3"/>
      <c r="AV56" s="3"/>
      <c r="AW56" s="3"/>
      <c r="AX56" s="19" t="e">
        <f>IF(IF(IF(COUNTA(#REF!)=0, 0,IF(COUNTIF(#REF!,"Ab")=4,0,1))=0,0,IF(COUNTIF(#REF!,"EP")=4,0,1))=0,0,IF(COUNTIF(#REF!,"SP")=4,0,1))</f>
        <v>#REF!</v>
      </c>
      <c r="AY56" s="3"/>
      <c r="AZ56" s="3"/>
      <c r="BA56" s="3"/>
      <c r="BB56" s="19" t="e">
        <f>IF(IF(IF(COUNTA(#REF!)=0, 0,IF(COUNTIF(#REF!,"Ab")=4,0,1))=0,0,IF(COUNTIF(#REF!,"EP")=4,0,1))=0,0,IF(COUNTIF(#REF!,"SP")=4,0,1))</f>
        <v>#REF!</v>
      </c>
      <c r="BC56" s="3"/>
      <c r="BD56" s="3"/>
      <c r="BE56" s="3"/>
      <c r="BF56" s="19" t="e">
        <f>IF(IF(IF(COUNTA(#REF!)=0, 0,IF(COUNTIF(#REF!,"Ab")=4,0,1))=0,0,IF(COUNTIF(#REF!,"EP")=4,0,1))=0,0,IF(COUNTIF(#REF!,"SP")=4,0,1))</f>
        <v>#REF!</v>
      </c>
      <c r="BG56" s="3"/>
      <c r="BH56" s="3"/>
      <c r="BI56" s="3"/>
      <c r="BJ56" s="19" t="e">
        <f>IF(IF(IF(COUNTA(#REF!)=0, 0,IF(COUNTIF(#REF!,"Ab")=4,0,1))=0,0,IF(COUNTIF(#REF!,"EP")=4,0,1))=0,0,IF(COUNTIF(#REF!,"SP")=4,0,1))</f>
        <v>#REF!</v>
      </c>
      <c r="BK56" s="3"/>
      <c r="BL56" s="3"/>
      <c r="BM56" s="3"/>
      <c r="BN56" s="19" t="e">
        <f>IF(IF(IF(COUNTA(#REF!)=0, 0,IF(COUNTIF(#REF!,"Ab")=4,0,1))=0,0,IF(COUNTIF(#REF!,"EP")=4,0,1))=0,0,IF(COUNTIF(#REF!,"SP")=4,0,1))</f>
        <v>#REF!</v>
      </c>
      <c r="BO56" s="3"/>
      <c r="BP56" s="3"/>
      <c r="BQ56" s="3"/>
      <c r="BR56" s="19" t="e">
        <f>IF(IF(IF(COUNTA(#REF!)=0, 0,IF(COUNTIF(#REF!,"Ab")=4,0,1))=0,0,IF(COUNTIF(#REF!,"EP")=4,0,1))=0,0,IF(COUNTIF(#REF!,"SP")=4,0,1))</f>
        <v>#REF!</v>
      </c>
      <c r="BS56" s="3"/>
      <c r="BT56" s="3"/>
      <c r="BU56" s="3"/>
      <c r="BV56" s="3"/>
      <c r="BW56" s="19" t="e">
        <f>IF(IF(IF(COUNTA(#REF!)=0, 0,IF(COUNTIF(#REF!,"Ab")=4,0,1))=0,0,IF(COUNTIF(#REF!,"EP")=4,0,1))=0,0,IF(COUNTIF(#REF!,"SP")=4,0,1))</f>
        <v>#REF!</v>
      </c>
      <c r="BX56" s="3"/>
      <c r="BY56" s="3"/>
      <c r="BZ56" s="55"/>
      <c r="CA56" s="19" t="e">
        <f>IF(IF(IF(COUNTA(#REF!)=0, 0,IF(COUNTIF(#REF!,"Ab")=4,0,1))=0,0,IF(COUNTIF(#REF!,"EP")=4,0,1))=0,0,IF(COUNTIF(#REF!,"SP")=4,0,1))</f>
        <v>#REF!</v>
      </c>
      <c r="CB56" s="3"/>
      <c r="CC56" s="3"/>
      <c r="CD56" s="55"/>
      <c r="CE56" s="19" t="e">
        <f>IF(IF(IF(COUNTA(#REF!)=0, 0,IF(COUNTIF(#REF!,"Ab")=4,0,1))=0,0,IF(COUNTIF(#REF!,"EP")=4,0,1))=0,0,IF(COUNTIF(#REF!,"SP")=4,0,1))</f>
        <v>#REF!</v>
      </c>
      <c r="CF56" s="3"/>
      <c r="CG56" s="3"/>
      <c r="CH56" s="55"/>
      <c r="CI56" s="19" t="e">
        <f>IF(IF(IF(COUNTA(#REF!)=0, 0,IF(COUNTIF(#REF!,"Ab")=4,0,1))=0,0,IF(COUNTIF(#REF!,"EP")=4,0,1))=0,0,IF(COUNTIF(#REF!,"SP")=4,0,1))</f>
        <v>#REF!</v>
      </c>
      <c r="CJ56" s="3"/>
      <c r="CK56" s="3"/>
      <c r="CL56" s="55"/>
      <c r="CM56" s="19" t="e">
        <f>IF(IF(IF(COUNTA(#REF!)=0, 0,IF(COUNTIF(#REF!,"Ab")=4,0,1))=0,0,IF(COUNTIF(#REF!,"EP")=4,0,1))=0,0,IF(COUNTIF(#REF!,"SP")=4,0,1))</f>
        <v>#REF!</v>
      </c>
      <c r="CN56" s="3"/>
      <c r="CO56" s="3"/>
      <c r="CP56" s="3"/>
      <c r="CQ56" s="19" t="e">
        <f>IF(IF(IF(COUNTA(#REF!)=0, 0,IF(COUNTIF(#REF!,"Ab")=4,0,1))=0,0,IF(COUNTIF(#REF!,"EP")=4,0,1))=0,0,IF(COUNTIF(#REF!,"SP")=4,0,1))</f>
        <v>#REF!</v>
      </c>
      <c r="CR56" s="3"/>
      <c r="CS56" s="3"/>
      <c r="CT56" s="55"/>
      <c r="CU56" s="19" t="e">
        <f>IF(IF(IF(COUNTA(#REF!)=0, 0,IF(COUNTIF(#REF!,"Ab")=4,0,1))=0,0,IF(COUNTIF(#REF!,"EP")=4,0,1))=0,0,IF(COUNTIF(#REF!,"SP")=4,0,1))</f>
        <v>#REF!</v>
      </c>
      <c r="CV56" s="3"/>
      <c r="CW56" s="3"/>
      <c r="CX56" s="55"/>
      <c r="CY56" s="19" t="e">
        <f>IF(IF(IF(COUNTA(#REF!)=0, 0,IF(COUNTIF(#REF!,"Ab")=4,0,1))=0,0,IF(COUNTIF(#REF!,"EP")=4,0,1))=0,0,IF(COUNTIF(#REF!,"SP")=4,0,1))</f>
        <v>#REF!</v>
      </c>
      <c r="CZ56" s="3"/>
      <c r="DA56" s="3"/>
      <c r="DB56" s="55"/>
      <c r="DC56" s="19" t="e">
        <f>IF(IF(IF(COUNTA(#REF!)=0, 0,IF(COUNTIF(#REF!,"Ab")=4,0,1))=0,0,IF(COUNTIF(#REF!,"EP")=4,0,1))=0,0,IF(COUNTIF(#REF!,"SP")=4,0,1))</f>
        <v>#REF!</v>
      </c>
      <c r="DD56" s="3"/>
      <c r="DE56" s="3"/>
      <c r="DF56" s="55"/>
      <c r="DG56" s="19" t="e">
        <f>IF(IF(IF(COUNTA(#REF!)=0, 0,IF(COUNTIF(#REF!,"Ab")=4,0,1))=0,0,IF(COUNTIF(#REF!,"EP")=4,0,1))=0,0,IF(COUNTIF(#REF!,"SP")=4,0,1))</f>
        <v>#REF!</v>
      </c>
      <c r="DH56" s="3"/>
      <c r="DI56" s="3"/>
      <c r="DJ56" s="3"/>
      <c r="DK56" s="19" t="e">
        <f>IF(IF(IF(COUNTA(#REF!)=0, 0,IF(COUNTIF(#REF!,"Ab")=4,0,1))=0,0,IF(COUNTIF(#REF!,"EP")=4,0,1))=0,0,IF(COUNTIF(#REF!,"SP")=4,0,1))</f>
        <v>#REF!</v>
      </c>
      <c r="DL56" s="3"/>
      <c r="DM56" s="3"/>
      <c r="DN56" s="55"/>
      <c r="DO56" s="19" t="e">
        <f>IF(IF(IF(COUNTA(#REF!)=0, 0,IF(COUNTIF(#REF!,"Ab")=4,0,1))=0,0,IF(COUNTIF(#REF!,"EP")=4,0,1))=0,0,IF(COUNTIF(#REF!,"SP")=4,0,1))</f>
        <v>#REF!</v>
      </c>
      <c r="DP56" s="3"/>
      <c r="DQ56" s="3"/>
      <c r="DR56" s="55"/>
      <c r="DS56" s="19" t="e">
        <f>IF(IF(IF(COUNTA(#REF!)=0, 0,IF(COUNTIF(#REF!,"Ab")=4,0,1))=0,0,IF(COUNTIF(#REF!,"EP")=4,0,1))=0,0,IF(COUNTIF(#REF!,"SP")=4,0,1))</f>
        <v>#REF!</v>
      </c>
      <c r="DT56" s="3"/>
      <c r="DU56" s="3"/>
      <c r="DV56" s="55"/>
      <c r="DW56" s="19" t="e">
        <f>IF(IF(IF(COUNTA(#REF!)=0, 0,IF(COUNTIF(#REF!,"Ab")=4,0,1))=0,0,IF(COUNTIF(#REF!,"EP")=4,0,1))=0,0,IF(COUNTIF(#REF!,"SP")=4,0,1))</f>
        <v>#REF!</v>
      </c>
      <c r="DX56" s="3"/>
      <c r="DY56" s="3"/>
      <c r="DZ56" s="55"/>
      <c r="EA56" s="19" t="e">
        <f>IF(IF(IF(COUNTA(#REF!)=0, 0,IF(COUNTIF(#REF!,"Ab")=4,0,1))=0,0,IF(COUNTIF(#REF!,"EP")=4,0,1))=0,0,IF(COUNTIF(#REF!,"SP")=4,0,1))</f>
        <v>#REF!</v>
      </c>
      <c r="EB56" s="3"/>
      <c r="EC56" s="3"/>
      <c r="ED56" s="3"/>
      <c r="EE56" s="19" t="e">
        <f>IF(IF(IF(COUNTA(#REF!)=0, 0,IF(COUNTIF(#REF!,"Ab")=4,0,1))=0,0,IF(COUNTIF(#REF!,"EP")=4,0,1))=0,0,IF(COUNTIF(#REF!,"SP")=4,0,1))</f>
        <v>#REF!</v>
      </c>
      <c r="EF56" s="3"/>
      <c r="EG56" s="3"/>
      <c r="EH56" s="55"/>
      <c r="EI56" s="19" t="e">
        <f>IF(IF(IF(COUNTA(#REF!)=0, 0,IF(COUNTIF(#REF!,"Ab")=4,0,1))=0,0,IF(COUNTIF(#REF!,"EP")=4,0,1))=0,0,IF(COUNTIF(#REF!,"SP")=4,0,1))</f>
        <v>#REF!</v>
      </c>
      <c r="EJ56" s="3"/>
      <c r="EK56" s="3"/>
      <c r="EL56" s="55"/>
      <c r="EM56" s="19" t="e">
        <f>IF(IF(IF(COUNTA(#REF!)=0, 0,IF(COUNTIF(#REF!,"Ab")=4,0,1))=0,0,IF(COUNTIF(#REF!,"EP")=4,0,1))=0,0,IF(COUNTIF(#REF!,"SP")=4,0,1))</f>
        <v>#REF!</v>
      </c>
      <c r="EN56" s="3"/>
      <c r="EO56" s="3"/>
      <c r="EP56" s="55"/>
      <c r="EQ56" s="19" t="e">
        <f>IF(IF(IF(COUNTA(#REF!)=0, 0,IF(COUNTIF(#REF!,"Ab")=4,0,1))=0,0,IF(COUNTIF(#REF!,"EP")=4,0,1))=0,0,IF(COUNTIF(#REF!,"SP")=4,0,1))</f>
        <v>#REF!</v>
      </c>
      <c r="ER56" s="3"/>
      <c r="ES56" s="3"/>
      <c r="ET56" s="55"/>
      <c r="EU56" s="19" t="e">
        <f>IF(IF(IF(COUNTA(#REF!)=0, 0,IF(COUNTIF(#REF!,"Ab")=4,0,1))=0,0,IF(COUNTIF(#REF!,"EP")=4,0,1))=0,0,IF(COUNTIF(#REF!,"SP")=4,0,1))</f>
        <v>#REF!</v>
      </c>
      <c r="EV56" s="3"/>
      <c r="EW56" s="3"/>
      <c r="EX56" s="3"/>
      <c r="EY56" s="3"/>
      <c r="EZ56" s="19" t="e">
        <f>IF(IF(IF(COUNTA(#REF!)=0, 0,IF(COUNTIF(#REF!,"Ab")=4,0,1))=0,0,IF(COUNTIF(#REF!,"EP")=4,0,1))=0,0,IF(COUNTIF(#REF!,"SP")=4,0,1))</f>
        <v>#REF!</v>
      </c>
      <c r="FA56" s="3"/>
      <c r="FB56" s="3"/>
      <c r="FC56" s="55"/>
      <c r="FD56" s="19" t="e">
        <f>IF(IF(IF(COUNTA(#REF!)=0, 0,IF(COUNTIF(#REF!,"Ab")=4,0,1))=0,0,IF(COUNTIF(#REF!,"EP")=4,0,1))=0,0,IF(COUNTIF(#REF!,"SP")=4,0,1))</f>
        <v>#REF!</v>
      </c>
      <c r="FE56" s="3"/>
      <c r="FF56" s="3"/>
      <c r="FG56" s="55"/>
      <c r="FH56" s="19" t="e">
        <f>IF(IF(IF(COUNTA(#REF!)=0, 0,IF(COUNTIF(#REF!,"Ab")=4,0,1))=0,0,IF(COUNTIF(#REF!,"EP")=4,0,1))=0,0,IF(COUNTIF(#REF!,"SP")=4,0,1))</f>
        <v>#REF!</v>
      </c>
      <c r="FI56" s="3"/>
      <c r="FJ56" s="3"/>
      <c r="FK56" s="55"/>
      <c r="FL56" s="19" t="e">
        <f>IF(IF(IF(COUNTA(#REF!)=0, 0,IF(COUNTIF(#REF!,"Ab")=4,0,1))=0,0,IF(COUNTIF(#REF!,"EP")=4,0,1))=0,0,IF(COUNTIF(#REF!,"SP")=4,0,1))</f>
        <v>#REF!</v>
      </c>
      <c r="FM56" s="3"/>
      <c r="FN56" s="3"/>
      <c r="FO56" s="55"/>
      <c r="FP56" s="19" t="e">
        <f>IF(IF(IF(COUNTA(#REF!)=0, 0,IF(COUNTIF(#REF!,"Ab")=4,0,1))=0,0,IF(COUNTIF(#REF!,"EP")=4,0,1))=0,0,IF(COUNTIF(#REF!,"SP")=4,0,1))</f>
        <v>#REF!</v>
      </c>
      <c r="FQ56" s="3"/>
      <c r="FR56" s="3"/>
      <c r="FS56" s="3"/>
      <c r="FT56" s="19" t="e">
        <f>IF(IF(IF(COUNTA(#REF!)=0, 0,IF(COUNTIF(#REF!,"Ab")=4,0,1))=0,0,IF(COUNTIF(#REF!,"EP")=4,0,1))=0,0,IF(COUNTIF(#REF!,"SP")=4,0,1))</f>
        <v>#REF!</v>
      </c>
      <c r="FU56" s="3"/>
      <c r="FV56" s="3"/>
      <c r="FW56" s="55"/>
      <c r="FX56" s="19" t="e">
        <f>IF(IF(IF(COUNTA(#REF!)=0, 0,IF(COUNTIF(#REF!,"Ab")=4,0,1))=0,0,IF(COUNTIF(#REF!,"EP")=4,0,1))=0,0,IF(COUNTIF(#REF!,"SP")=4,0,1))</f>
        <v>#REF!</v>
      </c>
      <c r="FY56" s="3"/>
      <c r="FZ56" s="3"/>
      <c r="GA56" s="55"/>
      <c r="GB56" s="19" t="e">
        <f>IF(IF(IF(COUNTA(#REF!)=0, 0,IF(COUNTIF(#REF!,"Ab")=4,0,1))=0,0,IF(COUNTIF(#REF!,"EP")=4,0,1))=0,0,IF(COUNTIF(#REF!,"SP")=4,0,1))</f>
        <v>#REF!</v>
      </c>
      <c r="GC56" s="3"/>
      <c r="GD56" s="3"/>
      <c r="GE56" s="55"/>
      <c r="GF56" s="19" t="e">
        <f>IF(IF(IF(COUNTA(#REF!)=0, 0,IF(COUNTIF(#REF!,"Ab")=4,0,1))=0,0,IF(COUNTIF(#REF!,"EP")=4,0,1))=0,0,IF(COUNTIF(#REF!,"SP")=4,0,1))</f>
        <v>#REF!</v>
      </c>
      <c r="GG56" s="3"/>
      <c r="GH56" s="3"/>
      <c r="GI56" s="55"/>
      <c r="GJ56" s="19" t="e">
        <f>IF(IF(IF(COUNTA(#REF!)=0, 0,IF(COUNTIF(#REF!,"Ab")=4,0,1))=0,0,IF(COUNTIF(#REF!,"EP")=4,0,1))=0,0,IF(COUNTIF(#REF!,"SP")=4,0,1))</f>
        <v>#REF!</v>
      </c>
      <c r="GK56" s="3"/>
      <c r="GL56" s="3"/>
      <c r="GM56" s="3"/>
      <c r="GN56" s="19" t="e">
        <f>IF(IF(IF(COUNTA(#REF!)=0, 0,IF(COUNTIF(#REF!,"Ab")=4,0,1))=0,0,IF(COUNTIF(#REF!,"EP")=4,0,1))=0,0,IF(COUNTIF(#REF!,"SP")=4,0,1))</f>
        <v>#REF!</v>
      </c>
      <c r="GO56" s="3"/>
      <c r="GP56" s="3"/>
      <c r="GQ56" s="55"/>
      <c r="GR56" s="19" t="e">
        <f>IF(IF(IF(COUNTA(#REF!)=0, 0,IF(COUNTIF(#REF!,"Ab")=4,0,1))=0,0,IF(COUNTIF(#REF!,"EP")=4,0,1))=0,0,IF(COUNTIF(#REF!,"SP")=4,0,1))</f>
        <v>#REF!</v>
      </c>
      <c r="GS56" s="3"/>
      <c r="GT56" s="3"/>
      <c r="GU56" s="55"/>
      <c r="GV56" s="19" t="e">
        <f>IF(IF(IF(COUNTA(#REF!)=0, 0,IF(COUNTIF(#REF!,"Ab")=4,0,1))=0,0,IF(COUNTIF(#REF!,"EP")=4,0,1))=0,0,IF(COUNTIF(#REF!,"SP")=4,0,1))</f>
        <v>#REF!</v>
      </c>
      <c r="GW56" s="3"/>
      <c r="GX56" s="3"/>
      <c r="GY56" s="55"/>
      <c r="GZ56" s="19" t="e">
        <f>IF(IF(IF(COUNTA(#REF!)=0, 0,IF(COUNTIF(#REF!,"Ab")=4,0,1))=0,0,IF(COUNTIF(#REF!,"EP")=4,0,1))=0,0,IF(COUNTIF(#REF!,"SP")=4,0,1))</f>
        <v>#REF!</v>
      </c>
      <c r="HA56" s="3"/>
      <c r="HB56" s="3"/>
      <c r="HC56" s="55"/>
      <c r="HD56" s="19" t="e">
        <f>IF(IF(IF(COUNTA(#REF!)=0, 0,IF(COUNTIF(#REF!,"Ab")=4,0,1))=0,0,IF(COUNTIF(#REF!,"EP")=4,0,1))=0,0,IF(COUNTIF(#REF!,"SP")=4,0,1))</f>
        <v>#REF!</v>
      </c>
      <c r="HE56" s="3"/>
      <c r="HF56" s="3"/>
      <c r="HG56" s="3"/>
      <c r="HH56" s="19" t="e">
        <f>IF(IF(IF(COUNTA(#REF!)=0, 0,IF(COUNTIF(#REF!,"Ab")=4,0,1))=0,0,IF(COUNTIF(#REF!,"EP")=4,0,1))=0,0,IF(COUNTIF(#REF!,"SP")=4,0,1))</f>
        <v>#REF!</v>
      </c>
      <c r="HI56" s="3"/>
      <c r="HJ56" s="3"/>
      <c r="HK56" s="55"/>
      <c r="HL56" s="19" t="e">
        <f>IF(IF(IF(COUNTA(#REF!)=0, 0,IF(COUNTIF(#REF!,"Ab")=4,0,1))=0,0,IF(COUNTIF(#REF!,"EP")=4,0,1))=0,0,IF(COUNTIF(#REF!,"SP")=4,0,1))</f>
        <v>#REF!</v>
      </c>
      <c r="HM56" s="3"/>
      <c r="HN56" s="3"/>
      <c r="HO56" s="55"/>
      <c r="HP56" s="19" t="e">
        <f>IF(IF(IF(COUNTA(#REF!)=0, 0,IF(COUNTIF(#REF!,"Ab")=4,0,1))=0,0,IF(COUNTIF(#REF!,"EP")=4,0,1))=0,0,IF(COUNTIF(#REF!,"SP")=4,0,1))</f>
        <v>#REF!</v>
      </c>
      <c r="HQ56" s="3"/>
      <c r="HR56" s="3"/>
      <c r="HS56" s="55"/>
      <c r="HT56" s="19" t="e">
        <f>IF(IF(IF(COUNTA(#REF!)=0, 0,IF(COUNTIF(#REF!,"Ab")=4,0,1))=0,0,IF(COUNTIF(#REF!,"EP")=4,0,1))=0,0,IF(COUNTIF(#REF!,"SP")=4,0,1))</f>
        <v>#REF!</v>
      </c>
      <c r="HU56" s="3"/>
      <c r="HV56" s="3"/>
      <c r="HW56" s="55"/>
      <c r="HX56" s="19" t="e">
        <f>IF(IF(IF(COUNTA(#REF!)=0, 0,IF(COUNTIF(#REF!,"Ab")=4,0,1))=0,0,IF(COUNTIF(#REF!,"EP")=4,0,1))=0,0,IF(COUNTIF(#REF!,"SP")=4,0,1))</f>
        <v>#REF!</v>
      </c>
      <c r="HY56" s="3"/>
      <c r="HZ56" s="3"/>
      <c r="IA56" s="55"/>
      <c r="IB56" s="19" t="e">
        <f>IF(IF(IF(COUNTA(#REF!)=0, 0,IF(COUNTIF(#REF!,"Ab")=4,0,1))=0,0,IF(COUNTIF(#REF!,"EP")=4,0,1))=0,0,IF(COUNTIF(#REF!,"SP")=4,0,1))</f>
        <v>#REF!</v>
      </c>
      <c r="IC56" s="3"/>
      <c r="ID56" s="3"/>
      <c r="IE56" s="55"/>
      <c r="IF56" s="19" t="e">
        <f>IF(IF(IF(COUNTA(#REF!)=0, 0,IF(COUNTIF(#REF!,"Ab")=4,0,1))=0,0,IF(COUNTIF(#REF!,"EP")=4,0,1))=0,0,IF(COUNTIF(#REF!,"SP")=4,0,1))</f>
        <v>#REF!</v>
      </c>
      <c r="IG56" s="3"/>
      <c r="IH56" s="3"/>
      <c r="II56" s="55"/>
      <c r="IJ56" s="19" t="e">
        <f>IF(IF(IF(COUNTA(#REF!)=0, 0,IF(COUNTIF(#REF!,"Ab")=4,0,1))=0,0,IF(COUNTIF(#REF!,"EP")=4,0,1))=0,0,IF(COUNTIF(#REF!,"SP")=4,0,1))</f>
        <v>#REF!</v>
      </c>
      <c r="IK56" s="3"/>
      <c r="IL56" s="3"/>
      <c r="IM56" s="55"/>
      <c r="IN56" s="19" t="e">
        <f>IF(IF(IF(COUNTA(#REF!)=0, 0,IF(COUNTIF(#REF!,"Ab")=4,0,1))=0,0,IF(COUNTIF(#REF!,"EP")=4,0,1))=0,0,IF(COUNTIF(#REF!,"SP")=4,0,1))</f>
        <v>#REF!</v>
      </c>
      <c r="IO56" s="3"/>
      <c r="IP56" s="3"/>
      <c r="IQ56" s="55"/>
      <c r="IR56" s="19" t="e">
        <f>IF(IF(IF(COUNTA(#REF!)=0, 0,IF(COUNTIF(#REF!,"Ab")=4,0,1))=0,0,IF(COUNTIF(#REF!,"EP")=4,0,1))=0,0,IF(COUNTIF(#REF!,"SP")=4,0,1))</f>
        <v>#REF!</v>
      </c>
      <c r="IS56" s="3"/>
      <c r="IT56" s="3"/>
      <c r="IU56" s="55"/>
      <c r="IV56" s="19" t="e">
        <f>IF(IF(IF(COUNTA(#REF!)=0, 0,IF(COUNTIF(#REF!,"Ab")=4,0,1))=0,0,IF(COUNTIF(#REF!,"EP")=4,0,1))=0,0,IF(COUNTIF(#REF!,"SP")=4,0,1))</f>
        <v>#REF!</v>
      </c>
      <c r="IW56" s="3"/>
      <c r="IX56" s="3"/>
      <c r="IY56" s="55"/>
      <c r="IZ56" s="19" t="e">
        <f>IF(IF(IF(COUNTA(#REF!)=0, 0,IF(COUNTIF(#REF!,"Ab")=4,0,1))=0,0,IF(COUNTIF(#REF!,"EP")=4,0,1))=0,0,IF(COUNTIF(#REF!,"SP")=4,0,1))</f>
        <v>#REF!</v>
      </c>
      <c r="JA56" s="3"/>
      <c r="JB56" s="3"/>
      <c r="JC56" s="55"/>
      <c r="JD56" s="19" t="e">
        <f>IF(IF(IF(COUNTA(#REF!)=0, 0,IF(COUNTIF(#REF!,"Ab")=4,0,1))=0,0,IF(COUNTIF(#REF!,"EP")=4,0,1))=0,0,IF(COUNTIF(#REF!,"SP")=4,0,1))</f>
        <v>#REF!</v>
      </c>
      <c r="JE56" s="3"/>
      <c r="JF56" s="3"/>
      <c r="JG56" s="55"/>
      <c r="JH56" s="19" t="e">
        <f>IF(IF(IF(COUNTA(#REF!)=0, 0,IF(COUNTIF(#REF!,"Ab")=4,0,1))=0,0,IF(COUNTIF(#REF!,"EP")=4,0,1))=0,0,IF(COUNTIF(#REF!,"SP")=4,0,1))</f>
        <v>#REF!</v>
      </c>
      <c r="JI56" s="3"/>
      <c r="JJ56" s="3"/>
      <c r="JK56" s="55"/>
      <c r="JL56" s="19" t="e">
        <f>IF(IF(IF(COUNTA(#REF!)=0, 0,IF(COUNTIF(#REF!,"Ab")=4,0,1))=0,0,IF(COUNTIF(#REF!,"EP")=4,0,1))=0,0,IF(COUNTIF(#REF!,"SP")=4,0,1))</f>
        <v>#REF!</v>
      </c>
      <c r="JM56" s="3"/>
      <c r="JN56" s="3"/>
      <c r="JO56" s="55"/>
      <c r="JP56" s="19" t="e">
        <f>IF(IF(IF(COUNTA(#REF!)=0, 0,IF(COUNTIF(#REF!,"Ab")=4,0,1))=0,0,IF(COUNTIF(#REF!,"EP")=4,0,1))=0,0,IF(COUNTIF(#REF!,"SP")=4,0,1))</f>
        <v>#REF!</v>
      </c>
      <c r="JQ56" s="3"/>
      <c r="JR56" s="3"/>
      <c r="JS56" s="55"/>
      <c r="JT56" s="19" t="e">
        <f>IF(IF(IF(COUNTA(#REF!)=0, 0,IF(COUNTIF(#REF!,"Ab")=4,0,1))=0,0,IF(COUNTIF(#REF!,"EP")=4,0,1))=0,0,IF(COUNTIF(#REF!,"SP")=4,0,1))</f>
        <v>#REF!</v>
      </c>
      <c r="JU56" s="3"/>
      <c r="JV56" s="3"/>
      <c r="JW56" s="55"/>
      <c r="JX56" s="19" t="e">
        <f>IF(IF(IF(COUNTA(#REF!)=0, 0,IF(COUNTIF(#REF!,"Ab")=4,0,1))=0,0,IF(COUNTIF(#REF!,"EP")=4,0,1))=0,0,IF(COUNTIF(#REF!,"SP")=4,0,1))</f>
        <v>#REF!</v>
      </c>
      <c r="JY56" s="3"/>
      <c r="JZ56" s="3"/>
      <c r="KA56" s="55"/>
      <c r="KB56" s="19" t="e">
        <f>IF(IF(IF(COUNTA(#REF!)=0, 0,IF(COUNTIF(#REF!,"Ab")=4,0,1))=0,0,IF(COUNTIF(#REF!,"EP")=4,0,1))=0,0,IF(COUNTIF(#REF!,"SP")=4,0,1))</f>
        <v>#REF!</v>
      </c>
      <c r="KC56" s="3"/>
      <c r="KD56" s="3"/>
      <c r="KE56" s="55"/>
      <c r="KF56" s="19" t="e">
        <f>IF(IF(IF(COUNTA(#REF!)=0, 0,IF(COUNTIF(#REF!,"Ab")=4,0,1))=0,0,IF(COUNTIF(#REF!,"EP")=4,0,1))=0,0,IF(COUNTIF(#REF!,"SP")=4,0,1))</f>
        <v>#REF!</v>
      </c>
      <c r="KG56" s="3"/>
      <c r="KH56" s="3"/>
      <c r="KI56" s="55"/>
      <c r="KJ56" s="19" t="e">
        <f>IF(IF(IF(COUNTA(#REF!)=0, 0,IF(COUNTIF(#REF!,"Ab")=4,0,1))=0,0,IF(COUNTIF(#REF!,"EP")=4,0,1))=0,0,IF(COUNTIF(#REF!,"SP")=4,0,1))</f>
        <v>#REF!</v>
      </c>
      <c r="KK56" s="3"/>
      <c r="KL56" s="3"/>
      <c r="KM56" s="55"/>
      <c r="KN56" s="19" t="e">
        <f>IF(IF(IF(COUNTA(#REF!)=0, 0,IF(COUNTIF(#REF!,"Ab")=4,0,1))=0,0,IF(COUNTIF(#REF!,"EP")=4,0,1))=0,0,IF(COUNTIF(#REF!,"SP")=4,0,1))</f>
        <v>#REF!</v>
      </c>
      <c r="KO56" s="3"/>
      <c r="KP56" s="3"/>
      <c r="KQ56" s="55"/>
      <c r="KR56" s="19" t="e">
        <f>IF(IF(IF(COUNTA(#REF!)=0, 0,IF(COUNTIF(#REF!,"Ab")=4,0,1))=0,0,IF(COUNTIF(#REF!,"EP")=4,0,1))=0,0,IF(COUNTIF(#REF!,"SP")=4,0,1))</f>
        <v>#REF!</v>
      </c>
      <c r="KS56" s="3"/>
      <c r="KT56" s="3"/>
      <c r="KU56" s="55"/>
      <c r="KV56" s="19" t="e">
        <f>IF(IF(IF(COUNTA(#REF!)=0, 0,IF(COUNTIF(#REF!,"Ab")=4,0,1))=0,0,IF(COUNTIF(#REF!,"EP")=4,0,1))=0,0,IF(COUNTIF(#REF!,"SP")=4,0,1))</f>
        <v>#REF!</v>
      </c>
      <c r="KW56" s="3"/>
      <c r="KX56" s="3"/>
      <c r="KY56" s="55"/>
      <c r="KZ56" s="19" t="e">
        <f>IF(IF(IF(COUNTA(#REF!)=0, 0,IF(COUNTIF(#REF!,"Ab")=4,0,1))=0,0,IF(COUNTIF(#REF!,"EP")=4,0,1))=0,0,IF(COUNTIF(#REF!,"SP")=4,0,1))</f>
        <v>#REF!</v>
      </c>
      <c r="LA56" s="3"/>
      <c r="LB56" s="3"/>
      <c r="LC56" s="55"/>
      <c r="LD56" s="19" t="e">
        <f>IF(IF(IF(COUNTA(#REF!)=0, 0,IF(COUNTIF(#REF!,"Ab")=4,0,1))=0,0,IF(COUNTIF(#REF!,"EP")=4,0,1))=0,0,IF(COUNTIF(#REF!,"SP")=4,0,1))</f>
        <v>#REF!</v>
      </c>
      <c r="LE56" s="3"/>
      <c r="LF56" s="3"/>
      <c r="LG56" s="55"/>
      <c r="LH56" s="19" t="e">
        <f>IF(IF(IF(COUNTA(#REF!)=0, 0,IF(COUNTIF(#REF!,"Ab")=4,0,1))=0,0,IF(COUNTIF(#REF!,"EP")=4,0,1))=0,0,IF(COUNTIF(#REF!,"SP")=4,0,1))</f>
        <v>#REF!</v>
      </c>
      <c r="LI56" s="3"/>
      <c r="LJ56" s="3"/>
      <c r="LK56" s="55"/>
      <c r="LL56" s="19" t="e">
        <f>IF(IF(IF(COUNTA(#REF!)=0, 0,IF(COUNTIF(#REF!,"Ab")=4,0,1))=0,0,IF(COUNTIF(#REF!,"EP")=4,0,1))=0,0,IF(COUNTIF(#REF!,"SP")=4,0,1))</f>
        <v>#REF!</v>
      </c>
      <c r="LM56" s="3"/>
      <c r="LN56" s="3"/>
      <c r="LO56" s="55"/>
      <c r="LP56" s="19" t="e">
        <f>IF(IF(IF(COUNTA(#REF!)=0, 0,IF(COUNTIF(#REF!,"Ab")=4,0,1))=0,0,IF(COUNTIF(#REF!,"EP")=4,0,1))=0,0,IF(COUNTIF(#REF!,"SP")=4,0,1))</f>
        <v>#REF!</v>
      </c>
      <c r="LQ56" s="3"/>
      <c r="LR56" s="3"/>
      <c r="LS56" s="55"/>
      <c r="LT56" s="19" t="e">
        <f>IF(IF(IF(COUNTA(#REF!)=0, 0,IF(COUNTIF(#REF!,"Ab")=4,0,1))=0,0,IF(COUNTIF(#REF!,"EP")=4,0,1))=0,0,IF(COUNTIF(#REF!,"SP")=4,0,1))</f>
        <v>#REF!</v>
      </c>
      <c r="LU56" s="3"/>
      <c r="LV56" s="3"/>
      <c r="LW56" s="55"/>
      <c r="LX56" s="19" t="e">
        <f>IF(IF(IF(COUNTA(#REF!)=0, 0,IF(COUNTIF(#REF!,"Ab")=4,0,1))=0,0,IF(COUNTIF(#REF!,"EP")=4,0,1))=0,0,IF(COUNTIF(#REF!,"SP")=4,0,1))</f>
        <v>#REF!</v>
      </c>
      <c r="LY56" s="3"/>
      <c r="LZ56" s="3"/>
      <c r="MA56" s="55"/>
      <c r="MB56" s="19" t="e">
        <f>IF(IF(IF(COUNTA(#REF!)=0, 0,IF(COUNTIF(#REF!,"Ab")=4,0,1))=0,0,IF(COUNTIF(#REF!,"EP")=4,0,1))=0,0,IF(COUNTIF(#REF!,"SP")=4,0,1))</f>
        <v>#REF!</v>
      </c>
      <c r="MC56" s="3"/>
      <c r="MD56" s="3"/>
      <c r="ME56" s="55"/>
      <c r="MF56" s="19" t="e">
        <f>IF(IF(IF(COUNTA(#REF!)=0, 0,IF(COUNTIF(#REF!,"Ab")=4,0,1))=0,0,IF(COUNTIF(#REF!,"EP")=4,0,1))=0,0,IF(COUNTIF(#REF!,"SP")=4,0,1))</f>
        <v>#REF!</v>
      </c>
      <c r="MG56" s="3"/>
      <c r="MH56" s="3"/>
      <c r="MI56" s="55"/>
      <c r="MJ56" s="19" t="e">
        <f>IF(IF(IF(COUNTA(#REF!)=0, 0,IF(COUNTIF(#REF!,"Ab")=4,0,1))=0,0,IF(COUNTIF(#REF!,"EP")=4,0,1))=0,0,IF(COUNTIF(#REF!,"SP")=4,0,1))</f>
        <v>#REF!</v>
      </c>
      <c r="MK56" s="3"/>
      <c r="ML56" s="3"/>
      <c r="MM56" s="55"/>
      <c r="MN56" s="19" t="e">
        <f>IF(IF(IF(COUNTA(#REF!)=0, 0,IF(COUNTIF(#REF!,"Ab")=4,0,1))=0,0,IF(COUNTIF(#REF!,"EP")=4,0,1))=0,0,IF(COUNTIF(#REF!,"SP")=4,0,1))</f>
        <v>#REF!</v>
      </c>
      <c r="MO56" s="3"/>
      <c r="MP56" s="3"/>
      <c r="MQ56" s="55"/>
      <c r="MR56" s="19" t="e">
        <f>IF(IF(IF(COUNTA(#REF!)=0, 0,IF(COUNTIF(#REF!,"Ab")=4,0,1))=0,0,IF(COUNTIF(#REF!,"EP")=4,0,1))=0,0,IF(COUNTIF(#REF!,"SP")=4,0,1))</f>
        <v>#REF!</v>
      </c>
      <c r="MS56" s="3"/>
      <c r="MT56" s="3"/>
      <c r="MU56" s="55"/>
      <c r="MV56" s="19" t="e">
        <f>IF(IF(IF(COUNTA(#REF!)=0, 0,IF(COUNTIF(#REF!,"Ab")=4,0,1))=0,0,IF(COUNTIF(#REF!,"EP")=4,0,1))=0,0,IF(COUNTIF(#REF!,"SP")=4,0,1))</f>
        <v>#REF!</v>
      </c>
      <c r="MW56" s="3"/>
      <c r="MX56" s="3"/>
      <c r="MY56" s="55"/>
      <c r="MZ56" s="19" t="e">
        <f>IF(IF(IF(COUNTA(#REF!)=0, 0,IF(COUNTIF(#REF!,"Ab")=4,0,1))=0,0,IF(COUNTIF(#REF!,"EP")=4,0,1))=0,0,IF(COUNTIF(#REF!,"SP")=4,0,1))</f>
        <v>#REF!</v>
      </c>
      <c r="NA56" s="3"/>
      <c r="NB56" s="3"/>
      <c r="NC56" s="55"/>
      <c r="ND56" s="19" t="e">
        <f>IF(IF(IF(COUNTA(#REF!)=0, 0,IF(COUNTIF(#REF!,"Ab")=4,0,1))=0,0,IF(COUNTIF(#REF!,"EP")=4,0,1))=0,0,IF(COUNTIF(#REF!,"SP")=4,0,1))</f>
        <v>#REF!</v>
      </c>
      <c r="NE56" s="3"/>
      <c r="NF56" s="3"/>
      <c r="NG56" s="55"/>
      <c r="NH56" s="19" t="e">
        <f>IF(IF(IF(COUNTA(#REF!)=0, 0,IF(COUNTIF(#REF!,"Ab")=4,0,1))=0,0,IF(COUNTIF(#REF!,"EP")=4,0,1))=0,0,IF(COUNTIF(#REF!,"SP")=4,0,1))</f>
        <v>#REF!</v>
      </c>
      <c r="NI56" s="3"/>
      <c r="NJ56" s="3"/>
      <c r="NK56" s="55"/>
      <c r="NL56" s="19" t="e">
        <f>IF(IF(IF(COUNTA(#REF!)=0, 0,IF(COUNTIF(#REF!,"Ab")=4,0,1))=0,0,IF(COUNTIF(#REF!,"EP")=4,0,1))=0,0,IF(COUNTIF(#REF!,"SP")=4,0,1))</f>
        <v>#REF!</v>
      </c>
      <c r="NM56" s="3"/>
      <c r="NN56" s="3"/>
      <c r="NO56" s="55"/>
      <c r="NP56" s="19" t="e">
        <f>IF(IF(IF(COUNTA(#REF!)=0, 0,IF(COUNTIF(#REF!,"Ab")=4,0,1))=0,0,IF(COUNTIF(#REF!,"EP")=4,0,1))=0,0,IF(COUNTIF(#REF!,"SP")=4,0,1))</f>
        <v>#REF!</v>
      </c>
      <c r="NQ56" s="3"/>
      <c r="NR56" s="3"/>
      <c r="NS56" s="55"/>
      <c r="NT56" s="19" t="e">
        <f>IF(IF(IF(COUNTA(#REF!)=0, 0,IF(COUNTIF(#REF!,"Ab")=4,0,1))=0,0,IF(COUNTIF(#REF!,"EP")=4,0,1))=0,0,IF(COUNTIF(#REF!,"SP")=4,0,1))</f>
        <v>#REF!</v>
      </c>
      <c r="NU56" s="3"/>
      <c r="NV56" s="3"/>
      <c r="NW56" s="55"/>
      <c r="NX56" s="19" t="e">
        <f>IF(IF(IF(COUNTA(#REF!)=0, 0,IF(COUNTIF(#REF!,"Ab")=4,0,1))=0,0,IF(COUNTIF(#REF!,"EP")=4,0,1))=0,0,IF(COUNTIF(#REF!,"SP")=4,0,1))</f>
        <v>#REF!</v>
      </c>
      <c r="NY56" s="3"/>
      <c r="NZ56" s="3"/>
      <c r="OA56" s="55"/>
      <c r="OB56" s="19" t="e">
        <f>IF(IF(IF(COUNTA(#REF!)=0, 0,IF(COUNTIF(#REF!,"Ab")=4,0,1))=0,0,IF(COUNTIF(#REF!,"EP")=4,0,1))=0,0,IF(COUNTIF(#REF!,"SP")=4,0,1))</f>
        <v>#REF!</v>
      </c>
      <c r="OC56" s="3"/>
      <c r="OD56" s="3"/>
      <c r="OE56" s="55"/>
      <c r="OF56" s="19" t="e">
        <f>IF(IF(IF(COUNTA(#REF!)=0, 0,IF(COUNTIF(#REF!,"Ab")=4,0,1))=0,0,IF(COUNTIF(#REF!,"EP")=4,0,1))=0,0,IF(COUNTIF(#REF!,"SP")=4,0,1))</f>
        <v>#REF!</v>
      </c>
      <c r="OG56" s="3"/>
      <c r="OH56" s="3"/>
      <c r="OI56" s="55"/>
      <c r="OJ56" s="19" t="e">
        <f>IF(IF(IF(COUNTA(#REF!)=0, 0,IF(COUNTIF(#REF!,"Ab")=4,0,1))=0,0,IF(COUNTIF(#REF!,"EP")=4,0,1))=0,0,IF(COUNTIF(#REF!,"SP")=4,0,1))</f>
        <v>#REF!</v>
      </c>
      <c r="OK56" s="3"/>
      <c r="OL56" s="3"/>
      <c r="OM56" s="55"/>
      <c r="ON56" s="19" t="e">
        <f>IF(IF(IF(COUNTA(#REF!)=0, 0,IF(COUNTIF(#REF!,"Ab")=4,0,1))=0,0,IF(COUNTIF(#REF!,"EP")=4,0,1))=0,0,IF(COUNTIF(#REF!,"SP")=4,0,1))</f>
        <v>#REF!</v>
      </c>
      <c r="OO56" s="3"/>
      <c r="OP56" s="3"/>
      <c r="OQ56" s="55"/>
      <c r="OR56" s="19" t="e">
        <f>IF(IF(IF(COUNTA(#REF!)=0, 0,IF(COUNTIF(#REF!,"Ab")=4,0,1))=0,0,IF(COUNTIF(#REF!,"EP")=4,0,1))=0,0,IF(COUNTIF(#REF!,"SP")=4,0,1))</f>
        <v>#REF!</v>
      </c>
      <c r="OS56" s="3"/>
      <c r="OT56" s="3"/>
      <c r="OU56" s="55"/>
      <c r="OV56" s="19" t="e">
        <f>IF(IF(IF(COUNTA(#REF!)=0, 0,IF(COUNTIF(#REF!,"Ab")=4,0,1))=0,0,IF(COUNTIF(#REF!,"EP")=4,0,1))=0,0,IF(COUNTIF(#REF!,"SP")=4,0,1))</f>
        <v>#REF!</v>
      </c>
      <c r="OW56" s="3"/>
      <c r="OX56" s="3"/>
      <c r="OY56" s="55"/>
      <c r="OZ56" s="19" t="e">
        <f>IF(IF(IF(COUNTA(#REF!)=0, 0,IF(COUNTIF(#REF!,"Ab")=4,0,1))=0,0,IF(COUNTIF(#REF!,"EP")=4,0,1))=0,0,IF(COUNTIF(#REF!,"SP")=4,0,1))</f>
        <v>#REF!</v>
      </c>
      <c r="PA56" s="3"/>
      <c r="PB56" s="3"/>
      <c r="PC56" s="55"/>
      <c r="PD56" s="19" t="e">
        <f>IF(IF(IF(COUNTA(#REF!)=0, 0,IF(COUNTIF(#REF!,"Ab")=4,0,1))=0,0,IF(COUNTIF(#REF!,"EP")=4,0,1))=0,0,IF(COUNTIF(#REF!,"SP")=4,0,1))</f>
        <v>#REF!</v>
      </c>
      <c r="PE56" s="3"/>
      <c r="PF56" s="3"/>
      <c r="PG56" s="55"/>
    </row>
    <row r="57" spans="1:423" ht="13.2" hidden="1">
      <c r="A57" s="21">
        <f t="shared" ref="A57:D57" si="49">A9</f>
        <v>2</v>
      </c>
      <c r="B57" s="30">
        <f t="shared" si="49"/>
        <v>354114</v>
      </c>
      <c r="C57" s="30"/>
      <c r="D57" s="30" t="str">
        <f t="shared" si="49"/>
        <v>Roshini M</v>
      </c>
      <c r="E57" s="38">
        <v>137</v>
      </c>
      <c r="F57" s="50">
        <f t="shared" ref="F57:F67" si="50">AE9</f>
        <v>41</v>
      </c>
      <c r="G57" s="11"/>
      <c r="H57" s="11" t="str">
        <f t="shared" si="44"/>
        <v>Regular</v>
      </c>
      <c r="I57" s="11">
        <f t="shared" ref="I57:J57" si="51">AC9</f>
        <v>172</v>
      </c>
      <c r="J57" s="11">
        <f t="shared" si="51"/>
        <v>147</v>
      </c>
      <c r="K57" s="51"/>
      <c r="L57" s="51"/>
      <c r="M57" s="51"/>
      <c r="N57" s="51"/>
      <c r="O57" s="51"/>
      <c r="P57" s="51"/>
      <c r="Q57" s="51"/>
      <c r="R57" s="51"/>
      <c r="S57" s="51"/>
      <c r="T57" s="51" t="str">
        <f t="shared" ref="T57:T67" si="52">IF($B57="","", IF(COUNTIF(AH9:AJW9,"EP")&gt;=1,"Early-Placement",IF(COUNTIF(AH9:AJW9,"SP")&gt;=1,"Self-Placement",IF(AF9&gt;=69.5%,"Completed","Dropped"))))</f>
        <v>Completed</v>
      </c>
      <c r="U57" s="52">
        <f t="shared" ref="U57:U67" si="53">AF9</f>
        <v>1.3553719008264462</v>
      </c>
      <c r="V57" s="5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54">
        <f t="shared" si="46"/>
        <v>41</v>
      </c>
      <c r="AH57" s="19">
        <f t="shared" ref="AH57:AH67" si="54">IF(IF(IF(COUNTA(AH9:AK9)=0, 0,IF(COUNTIF(AH9:AK9,"Ab")=4,0,1))=0,0,IF(COUNTIF(AH9:AK9,"EP")=4,0,1))=0,0,IF(COUNTIF(AH9:AK9,"SP")=4,0,1))</f>
        <v>1</v>
      </c>
      <c r="AI57" s="3"/>
      <c r="AJ57" s="3"/>
      <c r="AK57" s="3"/>
      <c r="AL57" s="19">
        <f t="shared" ref="AL57:AL67" si="55">IF(IF(IF(COUNTA(AL9:AO9)=0, 0,IF(COUNTIF(AL9:AO9,"Ab")=4,0,1))=0,0,IF(COUNTIF(AL9:AO9,"EP")=4,0,1))=0,0,IF(COUNTIF(AL9:AO9,"SP")=4,0,1))</f>
        <v>1</v>
      </c>
      <c r="AM57" s="3"/>
      <c r="AN57" s="3"/>
      <c r="AO57" s="3"/>
      <c r="AP57" s="19">
        <f t="shared" ref="AP57:AP67" si="56">IF(IF(IF(COUNTA(AP9:AS9)=0, 0,IF(COUNTIF(AP9:AS9,"Ab")=4,0,1))=0,0,IF(COUNTIF(AP9:AS9,"EP")=4,0,1))=0,0,IF(COUNTIF(AP9:AS9,"SP")=4,0,1))</f>
        <v>1</v>
      </c>
      <c r="AQ57" s="3"/>
      <c r="AR57" s="3"/>
      <c r="AS57" s="3"/>
      <c r="AT57" s="19">
        <f t="shared" ref="AT57:AT67" si="57">IF(IF(IF(COUNTA(AT9:AW9)=0, 0,IF(COUNTIF(AT9:AW9,"Ab")=4,0,1))=0,0,IF(COUNTIF(AT9:AW9,"EP")=4,0,1))=0,0,IF(COUNTIF(AT9:AW9,"SP")=4,0,1))</f>
        <v>0</v>
      </c>
      <c r="AU57" s="3"/>
      <c r="AV57" s="3"/>
      <c r="AW57" s="3"/>
      <c r="AX57" s="19">
        <f t="shared" ref="AX57:AX67" si="58">IF(IF(IF(COUNTA(AX9:BA9)=0, 0,IF(COUNTIF(AX9:BA9,"Ab")=4,0,1))=0,0,IF(COUNTIF(AX9:BA9,"EP")=4,0,1))=0,0,IF(COUNTIF(AX9:BA9,"SP")=4,0,1))</f>
        <v>1</v>
      </c>
      <c r="AY57" s="3"/>
      <c r="AZ57" s="3"/>
      <c r="BA57" s="3"/>
      <c r="BB57" s="19">
        <f t="shared" ref="BB57:BB67" si="59">IF(IF(IF(COUNTA(BB9:BE9)=0, 0,IF(COUNTIF(BB9:BE9,"Ab")=4,0,1))=0,0,IF(COUNTIF(BB9:BE9,"EP")=4,0,1))=0,0,IF(COUNTIF(BB9:BE9,"SP")=4,0,1))</f>
        <v>1</v>
      </c>
      <c r="BC57" s="3"/>
      <c r="BD57" s="3"/>
      <c r="BE57" s="3"/>
      <c r="BF57" s="19">
        <f t="shared" ref="BF57:BF67" si="60">IF(IF(IF(COUNTA(BF9:BI9)=0, 0,IF(COUNTIF(BF9:BI9,"Ab")=4,0,1))=0,0,IF(COUNTIF(BF9:BI9,"EP")=4,0,1))=0,0,IF(COUNTIF(BF9:BI9,"SP")=4,0,1))</f>
        <v>1</v>
      </c>
      <c r="BG57" s="3"/>
      <c r="BH57" s="3"/>
      <c r="BI57" s="3"/>
      <c r="BJ57" s="19">
        <f t="shared" ref="BJ57:BJ67" si="61">IF(IF(IF(COUNTA(BJ9:BM9)=0, 0,IF(COUNTIF(BJ9:BM9,"Ab")=4,0,1))=0,0,IF(COUNTIF(BJ9:BM9,"EP")=4,0,1))=0,0,IF(COUNTIF(BJ9:BM9,"SP")=4,0,1))</f>
        <v>0</v>
      </c>
      <c r="BK57" s="3"/>
      <c r="BL57" s="3"/>
      <c r="BM57" s="3"/>
      <c r="BN57" s="19">
        <f t="shared" ref="BN57:BN67" si="62">IF(IF(IF(COUNTA(BN9:BQ9)=0, 0,IF(COUNTIF(BN9:BQ9,"Ab")=4,0,1))=0,0,IF(COUNTIF(BN9:BQ9,"EP")=4,0,1))=0,0,IF(COUNTIF(BN9:BQ9,"SP")=4,0,1))</f>
        <v>1</v>
      </c>
      <c r="BO57" s="3"/>
      <c r="BP57" s="3"/>
      <c r="BQ57" s="3"/>
      <c r="BR57" s="19">
        <f t="shared" ref="BR57:BR67" si="63">IF(IF(IF(COUNTA(BR9:BU9)=0, 0,IF(COUNTIF(BR9:BU9,"Ab")=4,0,1))=0,0,IF(COUNTIF(BR9:BU9,"EP")=4,0,1))=0,0,IF(COUNTIF(BR9:BU9,"SP")=4,0,1))</f>
        <v>1</v>
      </c>
      <c r="BS57" s="3"/>
      <c r="BT57" s="3"/>
      <c r="BU57" s="3"/>
      <c r="BV57" s="3"/>
      <c r="BW57" s="19">
        <f t="shared" ref="BW57:BW67" si="64">IF(IF(IF(COUNTA(BW9:BZ9)=0, 0,IF(COUNTIF(BW9:BZ9,"Ab")=4,0,1))=0,0,IF(COUNTIF(BW9:BZ9,"EP")=4,0,1))=0,0,IF(COUNTIF(BW9:BZ9,"SP")=4,0,1))</f>
        <v>1</v>
      </c>
      <c r="BX57" s="3"/>
      <c r="BY57" s="3"/>
      <c r="BZ57" s="55"/>
      <c r="CA57" s="19">
        <f t="shared" ref="CA57:CA67" si="65">IF(IF(IF(COUNTA(CA9:CD9)=0, 0,IF(COUNTIF(CA9:CD9,"Ab")=4,0,1))=0,0,IF(COUNTIF(CA9:CD9,"EP")=4,0,1))=0,0,IF(COUNTIF(CA9:CD9,"SP")=4,0,1))</f>
        <v>1</v>
      </c>
      <c r="CB57" s="3"/>
      <c r="CC57" s="3"/>
      <c r="CD57" s="55"/>
      <c r="CE57" s="19">
        <f t="shared" ref="CE57:CE67" si="66">IF(IF(IF(COUNTA(CE9:CH9)=0, 0,IF(COUNTIF(CE9:CH9,"Ab")=4,0,1))=0,0,IF(COUNTIF(CE9:CH9,"EP")=4,0,1))=0,0,IF(COUNTIF(CE9:CH9,"SP")=4,0,1))</f>
        <v>1</v>
      </c>
      <c r="CF57" s="3"/>
      <c r="CG57" s="3"/>
      <c r="CH57" s="55"/>
      <c r="CI57" s="19">
        <f t="shared" ref="CI57:CI67" si="67">IF(IF(IF(COUNTA(CI9:CL9)=0, 0,IF(COUNTIF(CI9:CL9,"Ab")=4,0,1))=0,0,IF(COUNTIF(CI9:CL9,"EP")=4,0,1))=0,0,IF(COUNTIF(CI9:CL9,"SP")=4,0,1))</f>
        <v>0</v>
      </c>
      <c r="CJ57" s="3"/>
      <c r="CK57" s="3"/>
      <c r="CL57" s="55"/>
      <c r="CM57" s="19">
        <f t="shared" ref="CM57:CM67" si="68">IF(IF(IF(COUNTA(CM9:CP9)=0, 0,IF(COUNTIF(CM9:CP9,"Ab")=4,0,1))=0,0,IF(COUNTIF(CM9:CP9,"EP")=4,0,1))=0,0,IF(COUNTIF(CM9:CP9,"SP")=4,0,1))</f>
        <v>1</v>
      </c>
      <c r="CN57" s="3"/>
      <c r="CO57" s="3"/>
      <c r="CP57" s="3"/>
      <c r="CQ57" s="19">
        <f t="shared" ref="CQ57:CQ67" si="69">IF(IF(IF(COUNTA(CQ9:CT9)=0, 0,IF(COUNTIF(CQ9:CT9,"Ab")=4,0,1))=0,0,IF(COUNTIF(CQ9:CT9,"EP")=4,0,1))=0,0,IF(COUNTIF(CQ9:CT9,"SP")=4,0,1))</f>
        <v>1</v>
      </c>
      <c r="CR57" s="3"/>
      <c r="CS57" s="3"/>
      <c r="CT57" s="55"/>
      <c r="CU57" s="19">
        <f t="shared" ref="CU57:CU67" si="70">IF(IF(IF(COUNTA(CU9:CX9)=0, 0,IF(COUNTIF(CU9:CX9,"Ab")=4,0,1))=0,0,IF(COUNTIF(CU9:CX9,"EP")=4,0,1))=0,0,IF(COUNTIF(CU9:CX9,"SP")=4,0,1))</f>
        <v>1</v>
      </c>
      <c r="CV57" s="3"/>
      <c r="CW57" s="3"/>
      <c r="CX57" s="55"/>
      <c r="CY57" s="19">
        <f t="shared" ref="CY57:CY67" si="71">IF(IF(IF(COUNTA(CY9:DB9)=0, 0,IF(COUNTIF(CY9:DB9,"Ab")=4,0,1))=0,0,IF(COUNTIF(CY9:DB9,"EP")=4,0,1))=0,0,IF(COUNTIF(CY9:DB9,"SP")=4,0,1))</f>
        <v>1</v>
      </c>
      <c r="CZ57" s="3"/>
      <c r="DA57" s="3"/>
      <c r="DB57" s="55"/>
      <c r="DC57" s="19">
        <f t="shared" ref="DC57:DC67" si="72">IF(IF(IF(COUNTA(DC9:DF9)=0, 0,IF(COUNTIF(DC9:DF9,"Ab")=4,0,1))=0,0,IF(COUNTIF(DC9:DF9,"EP")=4,0,1))=0,0,IF(COUNTIF(DC9:DF9,"SP")=4,0,1))</f>
        <v>1</v>
      </c>
      <c r="DD57" s="3"/>
      <c r="DE57" s="3"/>
      <c r="DF57" s="55"/>
      <c r="DG57" s="19">
        <f t="shared" ref="DG57:DG67" si="73">IF(IF(IF(COUNTA(DG9:DJ9)=0, 0,IF(COUNTIF(DG9:DJ9,"Ab")=4,0,1))=0,0,IF(COUNTIF(DG9:DJ9,"EP")=4,0,1))=0,0,IF(COUNTIF(DG9:DJ9,"SP")=4,0,1))</f>
        <v>1</v>
      </c>
      <c r="DH57" s="3"/>
      <c r="DI57" s="3"/>
      <c r="DJ57" s="3"/>
      <c r="DK57" s="19">
        <f t="shared" ref="DK57:DK67" si="74">IF(IF(IF(COUNTA(DK9:DN9)=0, 0,IF(COUNTIF(DK9:DN9,"Ab")=4,0,1))=0,0,IF(COUNTIF(DK9:DN9,"EP")=4,0,1))=0,0,IF(COUNTIF(DK9:DN9,"SP")=4,0,1))</f>
        <v>1</v>
      </c>
      <c r="DL57" s="3"/>
      <c r="DM57" s="3"/>
      <c r="DN57" s="55"/>
      <c r="DO57" s="19">
        <f t="shared" ref="DO57:DO67" si="75">IF(IF(IF(COUNTA(DO9:DR9)=0, 0,IF(COUNTIF(DO9:DR9,"Ab")=4,0,1))=0,0,IF(COUNTIF(DO9:DR9,"EP")=4,0,1))=0,0,IF(COUNTIF(DO9:DR9,"SP")=4,0,1))</f>
        <v>1</v>
      </c>
      <c r="DP57" s="3"/>
      <c r="DQ57" s="3"/>
      <c r="DR57" s="55"/>
      <c r="DS57" s="19">
        <f t="shared" ref="DS57:DS67" si="76">IF(IF(IF(COUNTA(DS9:DV9)=0, 0,IF(COUNTIF(DS9:DV9,"Ab")=4,0,1))=0,0,IF(COUNTIF(DS9:DV9,"EP")=4,0,1))=0,0,IF(COUNTIF(DS9:DV9,"SP")=4,0,1))</f>
        <v>1</v>
      </c>
      <c r="DT57" s="3"/>
      <c r="DU57" s="3"/>
      <c r="DV57" s="55"/>
      <c r="DW57" s="19">
        <f t="shared" ref="DW57:DW67" si="77">IF(IF(IF(COUNTA(DW9:DZ9)=0, 0,IF(COUNTIF(DW9:DZ9,"Ab")=4,0,1))=0,0,IF(COUNTIF(DW9:DZ9,"EP")=4,0,1))=0,0,IF(COUNTIF(DW9:DZ9,"SP")=4,0,1))</f>
        <v>1</v>
      </c>
      <c r="DX57" s="3"/>
      <c r="DY57" s="3"/>
      <c r="DZ57" s="55"/>
      <c r="EA57" s="19">
        <f t="shared" ref="EA57:EA67" si="78">IF(IF(IF(COUNTA(EA9:ED9)=0, 0,IF(COUNTIF(EA9:ED9,"Ab")=4,0,1))=0,0,IF(COUNTIF(EA9:ED9,"EP")=4,0,1))=0,0,IF(COUNTIF(EA9:ED9,"SP")=4,0,1))</f>
        <v>1</v>
      </c>
      <c r="EB57" s="3"/>
      <c r="EC57" s="3"/>
      <c r="ED57" s="3"/>
      <c r="EE57" s="19">
        <f t="shared" ref="EE57:EE67" si="79">IF(IF(IF(COUNTA(EE9:EH9)=0, 0,IF(COUNTIF(EE9:EH9,"Ab")=4,0,1))=0,0,IF(COUNTIF(EE9:EH9,"EP")=4,0,1))=0,0,IF(COUNTIF(EE9:EH9,"SP")=4,0,1))</f>
        <v>1</v>
      </c>
      <c r="EF57" s="3"/>
      <c r="EG57" s="3"/>
      <c r="EH57" s="55"/>
      <c r="EI57" s="19">
        <f t="shared" ref="EI57:EI67" si="80">IF(IF(IF(COUNTA(EI9:EL9)=0, 0,IF(COUNTIF(EI9:EL9,"Ab")=4,0,1))=0,0,IF(COUNTIF(EI9:EL9,"EP")=4,0,1))=0,0,IF(COUNTIF(EI9:EL9,"SP")=4,0,1))</f>
        <v>1</v>
      </c>
      <c r="EJ57" s="3"/>
      <c r="EK57" s="3"/>
      <c r="EL57" s="55"/>
      <c r="EM57" s="19">
        <f t="shared" ref="EM57:EM67" si="81">IF(IF(IF(COUNTA(EM9:EP9)=0, 0,IF(COUNTIF(EM9:EP9,"Ab")=4,0,1))=0,0,IF(COUNTIF(EM9:EP9,"EP")=4,0,1))=0,0,IF(COUNTIF(EM9:EP9,"SP")=4,0,1))</f>
        <v>1</v>
      </c>
      <c r="EN57" s="3"/>
      <c r="EO57" s="3"/>
      <c r="EP57" s="55"/>
      <c r="EQ57" s="19">
        <f t="shared" ref="EQ57:EQ67" si="82">IF(IF(IF(COUNTA(EQ9:ET9)=0, 0,IF(COUNTIF(EQ9:ET9,"Ab")=4,0,1))=0,0,IF(COUNTIF(EQ9:ET9,"EP")=4,0,1))=0,0,IF(COUNTIF(EQ9:ET9,"SP")=4,0,1))</f>
        <v>1</v>
      </c>
      <c r="ER57" s="3"/>
      <c r="ES57" s="3"/>
      <c r="ET57" s="55"/>
      <c r="EU57" s="19">
        <f t="shared" ref="EU57:EU67" si="83">IF(IF(IF(COUNTA(EU9:EX9)=0, 0,IF(COUNTIF(EU9:EX9,"Ab")=4,0,1))=0,0,IF(COUNTIF(EU9:EX9,"EP")=4,0,1))=0,0,IF(COUNTIF(EU9:EX9,"SP")=4,0,1))</f>
        <v>1</v>
      </c>
      <c r="EV57" s="3"/>
      <c r="EW57" s="3"/>
      <c r="EX57" s="3"/>
      <c r="EY57" s="3"/>
      <c r="EZ57" s="19">
        <f t="shared" ref="EZ57:EZ67" si="84">IF(IF(IF(COUNTA(EZ9:FC9)=0, 0,IF(COUNTIF(EZ9:FC9,"Ab")=4,0,1))=0,0,IF(COUNTIF(EZ9:FC9,"EP")=4,0,1))=0,0,IF(COUNTIF(EZ9:FC9,"SP")=4,0,1))</f>
        <v>1</v>
      </c>
      <c r="FA57" s="3"/>
      <c r="FB57" s="3"/>
      <c r="FC57" s="55"/>
      <c r="FD57" s="19">
        <f t="shared" ref="FD57:FD67" si="85">IF(IF(IF(COUNTA(FD9:FG9)=0, 0,IF(COUNTIF(FD9:FG9,"Ab")=4,0,1))=0,0,IF(COUNTIF(FD9:FG9,"EP")=4,0,1))=0,0,IF(COUNTIF(FD9:FG9,"SP")=4,0,1))</f>
        <v>1</v>
      </c>
      <c r="FE57" s="3"/>
      <c r="FF57" s="3"/>
      <c r="FG57" s="55"/>
      <c r="FH57" s="19">
        <f t="shared" ref="FH57:FH67" si="86">IF(IF(IF(COUNTA(FH9:FK9)=0, 0,IF(COUNTIF(FH9:FK9,"Ab")=4,0,1))=0,0,IF(COUNTIF(FH9:FK9,"EP")=4,0,1))=0,0,IF(COUNTIF(FH9:FK9,"SP")=4,0,1))</f>
        <v>1</v>
      </c>
      <c r="FI57" s="3"/>
      <c r="FJ57" s="3"/>
      <c r="FK57" s="55"/>
      <c r="FL57" s="19">
        <f t="shared" ref="FL57:FL67" si="87">IF(IF(IF(COUNTA(FL9:FO9)=0, 0,IF(COUNTIF(FL9:FO9,"Ab")=4,0,1))=0,0,IF(COUNTIF(FL9:FO9,"EP")=4,0,1))=0,0,IF(COUNTIF(FL9:FO9,"SP")=4,0,1))</f>
        <v>1</v>
      </c>
      <c r="FM57" s="3"/>
      <c r="FN57" s="3"/>
      <c r="FO57" s="55"/>
      <c r="FP57" s="19">
        <f t="shared" ref="FP57:FP67" si="88">IF(IF(IF(COUNTA(FP9:FS9)=0, 0,IF(COUNTIF(FP9:FS9,"Ab")=4,0,1))=0,0,IF(COUNTIF(FP9:FS9,"EP")=4,0,1))=0,0,IF(COUNTIF(FP9:FS9,"SP")=4,0,1))</f>
        <v>0</v>
      </c>
      <c r="FQ57" s="3"/>
      <c r="FR57" s="3"/>
      <c r="FS57" s="3"/>
      <c r="FT57" s="19">
        <f t="shared" ref="FT57:FT67" si="89">IF(IF(IF(COUNTA(FT9:FW9)=0, 0,IF(COUNTIF(FT9:FW9,"Ab")=4,0,1))=0,0,IF(COUNTIF(FT9:FW9,"EP")=4,0,1))=0,0,IF(COUNTIF(FT9:FW9,"SP")=4,0,1))</f>
        <v>1</v>
      </c>
      <c r="FU57" s="3"/>
      <c r="FV57" s="3"/>
      <c r="FW57" s="55"/>
      <c r="FX57" s="19">
        <f t="shared" ref="FX57:FX67" si="90">IF(IF(IF(COUNTA(FX9:GA9)=0, 0,IF(COUNTIF(FX9:GA9,"Ab")=4,0,1))=0,0,IF(COUNTIF(FX9:GA9,"EP")=4,0,1))=0,0,IF(COUNTIF(FX9:GA9,"SP")=4,0,1))</f>
        <v>1</v>
      </c>
      <c r="FY57" s="3"/>
      <c r="FZ57" s="3"/>
      <c r="GA57" s="55"/>
      <c r="GB57" s="19">
        <f t="shared" ref="GB57:GB67" si="91">IF(IF(IF(COUNTA(GB9:GE9)=0, 0,IF(COUNTIF(GB9:GE9,"Ab")=4,0,1))=0,0,IF(COUNTIF(GB9:GE9,"EP")=4,0,1))=0,0,IF(COUNTIF(GB9:GE9,"SP")=4,0,1))</f>
        <v>1</v>
      </c>
      <c r="GC57" s="3"/>
      <c r="GD57" s="3"/>
      <c r="GE57" s="55"/>
      <c r="GF57" s="19">
        <f t="shared" ref="GF57:GF67" si="92">IF(IF(IF(COUNTA(GF9:GI9)=0, 0,IF(COUNTIF(GF9:GI9,"Ab")=4,0,1))=0,0,IF(COUNTIF(GF9:GI9,"EP")=4,0,1))=0,0,IF(COUNTIF(GF9:GI9,"SP")=4,0,1))</f>
        <v>1</v>
      </c>
      <c r="GG57" s="3"/>
      <c r="GH57" s="3"/>
      <c r="GI57" s="55"/>
      <c r="GJ57" s="19">
        <f t="shared" ref="GJ57:GJ67" si="93">IF(IF(IF(COUNTA(GJ9:GM9)=0, 0,IF(COUNTIF(GJ9:GM9,"Ab")=4,0,1))=0,0,IF(COUNTIF(GJ9:GM9,"EP")=4,0,1))=0,0,IF(COUNTIF(GJ9:GM9,"SP")=4,0,1))</f>
        <v>1</v>
      </c>
      <c r="GK57" s="3"/>
      <c r="GL57" s="3"/>
      <c r="GM57" s="3"/>
      <c r="GN57" s="19">
        <f t="shared" ref="GN57:GN67" si="94">IF(IF(IF(COUNTA(GN9:GQ9)=0, 0,IF(COUNTIF(GN9:GQ9,"Ab")=4,0,1))=0,0,IF(COUNTIF(GN9:GQ9,"EP")=4,0,1))=0,0,IF(COUNTIF(GN9:GQ9,"SP")=4,0,1))</f>
        <v>1</v>
      </c>
      <c r="GO57" s="3"/>
      <c r="GP57" s="3"/>
      <c r="GQ57" s="55"/>
      <c r="GR57" s="19">
        <f t="shared" ref="GR57:GR67" si="95">IF(IF(IF(COUNTA(GR9:GU9)=0, 0,IF(COUNTIF(GR9:GU9,"Ab")=4,0,1))=0,0,IF(COUNTIF(GR9:GU9,"EP")=4,0,1))=0,0,IF(COUNTIF(GR9:GU9,"SP")=4,0,1))</f>
        <v>0</v>
      </c>
      <c r="GS57" s="3"/>
      <c r="GT57" s="3"/>
      <c r="GU57" s="55"/>
      <c r="GV57" s="19">
        <f t="shared" ref="GV57:GV67" si="96">IF(IF(IF(COUNTA(GV9:GY9)=0, 0,IF(COUNTIF(GV9:GY9,"Ab")=4,0,1))=0,0,IF(COUNTIF(GV9:GY9,"EP")=4,0,1))=0,0,IF(COUNTIF(GV9:GY9,"SP")=4,0,1))</f>
        <v>1</v>
      </c>
      <c r="GW57" s="3"/>
      <c r="GX57" s="3"/>
      <c r="GY57" s="55"/>
      <c r="GZ57" s="19">
        <f t="shared" ref="GZ57:GZ67" si="97">IF(IF(IF(COUNTA(GZ9:HC9)=0, 0,IF(COUNTIF(GZ9:HC9,"Ab")=4,0,1))=0,0,IF(COUNTIF(GZ9:HC9,"EP")=4,0,1))=0,0,IF(COUNTIF(GZ9:HC9,"SP")=4,0,1))</f>
        <v>1</v>
      </c>
      <c r="HA57" s="3"/>
      <c r="HB57" s="3"/>
      <c r="HC57" s="55"/>
      <c r="HD57" s="19">
        <f t="shared" ref="HD57:HD67" si="98">IF(IF(IF(COUNTA(HD9:HG9)=0, 0,IF(COUNTIF(HD9:HG9,"Ab")=4,0,1))=0,0,IF(COUNTIF(HD9:HG9,"EP")=4,0,1))=0,0,IF(COUNTIF(HD9:HG9,"SP")=4,0,1))</f>
        <v>1</v>
      </c>
      <c r="HE57" s="3"/>
      <c r="HF57" s="3"/>
      <c r="HG57" s="3"/>
      <c r="HH57" s="19">
        <f t="shared" ref="HH57:HH67" si="99">IF(IF(IF(COUNTA(HH9:HK9)=0, 0,IF(COUNTIF(HH9:HK9,"Ab")=4,0,1))=0,0,IF(COUNTIF(HH9:HK9,"EP")=4,0,1))=0,0,IF(COUNTIF(HH9:HK9,"SP")=4,0,1))</f>
        <v>0</v>
      </c>
      <c r="HI57" s="3"/>
      <c r="HJ57" s="3"/>
      <c r="HK57" s="55"/>
      <c r="HL57" s="19">
        <f t="shared" ref="HL57:HL67" si="100">IF(IF(IF(COUNTA(HL9:HO9)=0, 0,IF(COUNTIF(HL9:HO9,"Ab")=4,0,1))=0,0,IF(COUNTIF(HL9:HO9,"EP")=4,0,1))=0,0,IF(COUNTIF(HL9:HO9,"SP")=4,0,1))</f>
        <v>1</v>
      </c>
      <c r="HM57" s="3"/>
      <c r="HN57" s="3"/>
      <c r="HO57" s="55"/>
      <c r="HP57" s="19">
        <f t="shared" ref="HP57:HP67" si="101">IF(IF(IF(COUNTA(HP9:HS9)=0, 0,IF(COUNTIF(HP9:HS9,"Ab")=4,0,1))=0,0,IF(COUNTIF(HP9:HS9,"EP")=4,0,1))=0,0,IF(COUNTIF(HP9:HS9,"SP")=4,0,1))</f>
        <v>0</v>
      </c>
      <c r="HQ57" s="3"/>
      <c r="HR57" s="3"/>
      <c r="HS57" s="55"/>
      <c r="HT57" s="19">
        <f t="shared" ref="HT57:HT67" si="102">IF(IF(IF(COUNTA(HT9:HW9)=0, 0,IF(COUNTIF(HT9:HW9,"Ab")=4,0,1))=0,0,IF(COUNTIF(HT9:HW9,"EP")=4,0,1))=0,0,IF(COUNTIF(HT9:HW9,"SP")=4,0,1))</f>
        <v>0</v>
      </c>
      <c r="HU57" s="3"/>
      <c r="HV57" s="3"/>
      <c r="HW57" s="55"/>
      <c r="HX57" s="19">
        <f t="shared" ref="HX57:HX67" si="103">IF(IF(IF(COUNTA(HX9:IA9)=0, 0,IF(COUNTIF(HX9:IA9,"Ab")=4,0,1))=0,0,IF(COUNTIF(HX9:IA9,"EP")=4,0,1))=0,0,IF(COUNTIF(HX9:IA9,"SP")=4,0,1))</f>
        <v>0</v>
      </c>
      <c r="HY57" s="3"/>
      <c r="HZ57" s="3"/>
      <c r="IA57" s="55"/>
      <c r="IB57" s="19">
        <f t="shared" ref="IB57:IB67" si="104">IF(IF(IF(COUNTA(IB9:IE9)=0, 0,IF(COUNTIF(IB9:IE9,"Ab")=4,0,1))=0,0,IF(COUNTIF(IB9:IE9,"EP")=4,0,1))=0,0,IF(COUNTIF(IB9:IE9,"SP")=4,0,1))</f>
        <v>0</v>
      </c>
      <c r="IC57" s="3"/>
      <c r="ID57" s="3"/>
      <c r="IE57" s="55"/>
      <c r="IF57" s="19">
        <f t="shared" ref="IF57:IF67" si="105">IF(IF(IF(COUNTA(IF9:II9)=0, 0,IF(COUNTIF(IF9:II9,"Ab")=4,0,1))=0,0,IF(COUNTIF(IF9:II9,"EP")=4,0,1))=0,0,IF(COUNTIF(IF9:II9,"SP")=4,0,1))</f>
        <v>0</v>
      </c>
      <c r="IG57" s="3"/>
      <c r="IH57" s="3"/>
      <c r="II57" s="55"/>
      <c r="IJ57" s="19">
        <f t="shared" ref="IJ57:IJ67" si="106">IF(IF(IF(COUNTA(IJ9:IM9)=0, 0,IF(COUNTIF(IJ9:IM9,"Ab")=4,0,1))=0,0,IF(COUNTIF(IJ9:IM9,"EP")=4,0,1))=0,0,IF(COUNTIF(IJ9:IM9,"SP")=4,0,1))</f>
        <v>0</v>
      </c>
      <c r="IK57" s="3"/>
      <c r="IL57" s="3"/>
      <c r="IM57" s="55"/>
      <c r="IN57" s="19">
        <f t="shared" ref="IN57:IN67" si="107">IF(IF(IF(COUNTA(IN9:IQ9)=0, 0,IF(COUNTIF(IN9:IQ9,"Ab")=4,0,1))=0,0,IF(COUNTIF(IN9:IQ9,"EP")=4,0,1))=0,0,IF(COUNTIF(IN9:IQ9,"SP")=4,0,1))</f>
        <v>0</v>
      </c>
      <c r="IO57" s="3"/>
      <c r="IP57" s="3"/>
      <c r="IQ57" s="55"/>
      <c r="IR57" s="19">
        <f t="shared" ref="IR57:IR67" si="108">IF(IF(IF(COUNTA(IR9:IU9)=0, 0,IF(COUNTIF(IR9:IU9,"Ab")=4,0,1))=0,0,IF(COUNTIF(IR9:IU9,"EP")=4,0,1))=0,0,IF(COUNTIF(IR9:IU9,"SP")=4,0,1))</f>
        <v>0</v>
      </c>
      <c r="IS57" s="3"/>
      <c r="IT57" s="3"/>
      <c r="IU57" s="55"/>
      <c r="IV57" s="19">
        <f t="shared" ref="IV57:IV67" si="109">IF(IF(IF(COUNTA(IV9:IY9)=0, 0,IF(COUNTIF(IV9:IY9,"Ab")=4,0,1))=0,0,IF(COUNTIF(IV9:IY9,"EP")=4,0,1))=0,0,IF(COUNTIF(IV9:IY9,"SP")=4,0,1))</f>
        <v>0</v>
      </c>
      <c r="IW57" s="3"/>
      <c r="IX57" s="3"/>
      <c r="IY57" s="55"/>
      <c r="IZ57" s="19">
        <f t="shared" ref="IZ57:IZ67" si="110">IF(IF(IF(COUNTA(IZ9:JC9)=0, 0,IF(COUNTIF(IZ9:JC9,"Ab")=4,0,1))=0,0,IF(COUNTIF(IZ9:JC9,"EP")=4,0,1))=0,0,IF(COUNTIF(IZ9:JC9,"SP")=4,0,1))</f>
        <v>0</v>
      </c>
      <c r="JA57" s="3"/>
      <c r="JB57" s="3"/>
      <c r="JC57" s="55"/>
      <c r="JD57" s="19">
        <f t="shared" ref="JD57:JD67" si="111">IF(IF(IF(COUNTA(JD9:JG9)=0, 0,IF(COUNTIF(JD9:JG9,"Ab")=4,0,1))=0,0,IF(COUNTIF(JD9:JG9,"EP")=4,0,1))=0,0,IF(COUNTIF(JD9:JG9,"SP")=4,0,1))</f>
        <v>0</v>
      </c>
      <c r="JE57" s="3"/>
      <c r="JF57" s="3"/>
      <c r="JG57" s="55"/>
      <c r="JH57" s="19">
        <f t="shared" ref="JH57:JH67" si="112">IF(IF(IF(COUNTA(JH9:JK9)=0, 0,IF(COUNTIF(JH9:JK9,"Ab")=4,0,1))=0,0,IF(COUNTIF(JH9:JK9,"EP")=4,0,1))=0,0,IF(COUNTIF(JH9:JK9,"SP")=4,0,1))</f>
        <v>0</v>
      </c>
      <c r="JI57" s="3"/>
      <c r="JJ57" s="3"/>
      <c r="JK57" s="55"/>
      <c r="JL57" s="19">
        <f t="shared" ref="JL57:JL67" si="113">IF(IF(IF(COUNTA(JL9:JO9)=0, 0,IF(COUNTIF(JL9:JO9,"Ab")=4,0,1))=0,0,IF(COUNTIF(JL9:JO9,"EP")=4,0,1))=0,0,IF(COUNTIF(JL9:JO9,"SP")=4,0,1))</f>
        <v>0</v>
      </c>
      <c r="JM57" s="3"/>
      <c r="JN57" s="3"/>
      <c r="JO57" s="55"/>
      <c r="JP57" s="19">
        <f t="shared" ref="JP57:JP67" si="114">IF(IF(IF(COUNTA(JP9:JS9)=0, 0,IF(COUNTIF(JP9:JS9,"Ab")=4,0,1))=0,0,IF(COUNTIF(JP9:JS9,"EP")=4,0,1))=0,0,IF(COUNTIF(JP9:JS9,"SP")=4,0,1))</f>
        <v>0</v>
      </c>
      <c r="JQ57" s="3"/>
      <c r="JR57" s="3"/>
      <c r="JS57" s="55"/>
      <c r="JT57" s="19">
        <f t="shared" ref="JT57:JT67" si="115">IF(IF(IF(COUNTA(JT9:JW9)=0, 0,IF(COUNTIF(JT9:JW9,"Ab")=4,0,1))=0,0,IF(COUNTIF(JT9:JW9,"EP")=4,0,1))=0,0,IF(COUNTIF(JT9:JW9,"SP")=4,0,1))</f>
        <v>0</v>
      </c>
      <c r="JU57" s="3"/>
      <c r="JV57" s="3"/>
      <c r="JW57" s="55"/>
      <c r="JX57" s="19">
        <f t="shared" ref="JX57:JX67" si="116">IF(IF(IF(COUNTA(JX9:KA9)=0, 0,IF(COUNTIF(JX9:KA9,"Ab")=4,0,1))=0,0,IF(COUNTIF(JX9:KA9,"EP")=4,0,1))=0,0,IF(COUNTIF(JX9:KA9,"SP")=4,0,1))</f>
        <v>0</v>
      </c>
      <c r="JY57" s="3"/>
      <c r="JZ57" s="3"/>
      <c r="KA57" s="55"/>
      <c r="KB57" s="19">
        <f t="shared" ref="KB57:KB67" si="117">IF(IF(IF(COUNTA(KB9:KE9)=0, 0,IF(COUNTIF(KB9:KE9,"Ab")=4,0,1))=0,0,IF(COUNTIF(KB9:KE9,"EP")=4,0,1))=0,0,IF(COUNTIF(KB9:KE9,"SP")=4,0,1))</f>
        <v>0</v>
      </c>
      <c r="KC57" s="3"/>
      <c r="KD57" s="3"/>
      <c r="KE57" s="55"/>
      <c r="KF57" s="19">
        <f t="shared" ref="KF57:KF67" si="118">IF(IF(IF(COUNTA(KF9:KI9)=0, 0,IF(COUNTIF(KF9:KI9,"Ab")=4,0,1))=0,0,IF(COUNTIF(KF9:KI9,"EP")=4,0,1))=0,0,IF(COUNTIF(KF9:KI9,"SP")=4,0,1))</f>
        <v>0</v>
      </c>
      <c r="KG57" s="3"/>
      <c r="KH57" s="3"/>
      <c r="KI57" s="55"/>
      <c r="KJ57" s="19">
        <f t="shared" ref="KJ57:KJ67" si="119">IF(IF(IF(COUNTA(KJ9:KM9)=0, 0,IF(COUNTIF(KJ9:KM9,"Ab")=4,0,1))=0,0,IF(COUNTIF(KJ9:KM9,"EP")=4,0,1))=0,0,IF(COUNTIF(KJ9:KM9,"SP")=4,0,1))</f>
        <v>0</v>
      </c>
      <c r="KK57" s="3"/>
      <c r="KL57" s="3"/>
      <c r="KM57" s="55"/>
      <c r="KN57" s="19">
        <f t="shared" ref="KN57:KN67" si="120">IF(IF(IF(COUNTA(KN9:KQ9)=0, 0,IF(COUNTIF(KN9:KQ9,"Ab")=4,0,1))=0,0,IF(COUNTIF(KN9:KQ9,"EP")=4,0,1))=0,0,IF(COUNTIF(KN9:KQ9,"SP")=4,0,1))</f>
        <v>0</v>
      </c>
      <c r="KO57" s="3"/>
      <c r="KP57" s="3"/>
      <c r="KQ57" s="55"/>
      <c r="KR57" s="19">
        <f t="shared" ref="KR57:KR67" si="121">IF(IF(IF(COUNTA(KR9:KU9)=0, 0,IF(COUNTIF(KR9:KU9,"Ab")=4,0,1))=0,0,IF(COUNTIF(KR9:KU9,"EP")=4,0,1))=0,0,IF(COUNTIF(KR9:KU9,"SP")=4,0,1))</f>
        <v>0</v>
      </c>
      <c r="KS57" s="3"/>
      <c r="KT57" s="3"/>
      <c r="KU57" s="55"/>
      <c r="KV57" s="19">
        <f t="shared" ref="KV57:KV67" si="122">IF(IF(IF(COUNTA(KV9:KY9)=0, 0,IF(COUNTIF(KV9:KY9,"Ab")=4,0,1))=0,0,IF(COUNTIF(KV9:KY9,"EP")=4,0,1))=0,0,IF(COUNTIF(KV9:KY9,"SP")=4,0,1))</f>
        <v>0</v>
      </c>
      <c r="KW57" s="3"/>
      <c r="KX57" s="3"/>
      <c r="KY57" s="55"/>
      <c r="KZ57" s="19">
        <f t="shared" ref="KZ57:KZ67" si="123">IF(IF(IF(COUNTA(KZ9:LC9)=0, 0,IF(COUNTIF(KZ9:LC9,"Ab")=4,0,1))=0,0,IF(COUNTIF(KZ9:LC9,"EP")=4,0,1))=0,0,IF(COUNTIF(KZ9:LC9,"SP")=4,0,1))</f>
        <v>0</v>
      </c>
      <c r="LA57" s="3"/>
      <c r="LB57" s="3"/>
      <c r="LC57" s="55"/>
      <c r="LD57" s="19">
        <f t="shared" ref="LD57:LD67" si="124">IF(IF(IF(COUNTA(LD9:LG9)=0, 0,IF(COUNTIF(LD9:LG9,"Ab")=4,0,1))=0,0,IF(COUNTIF(LD9:LG9,"EP")=4,0,1))=0,0,IF(COUNTIF(LD9:LG9,"SP")=4,0,1))</f>
        <v>0</v>
      </c>
      <c r="LE57" s="3"/>
      <c r="LF57" s="3"/>
      <c r="LG57" s="55"/>
      <c r="LH57" s="19">
        <f t="shared" ref="LH57:LH67" si="125">IF(IF(IF(COUNTA(LH9:LK9)=0, 0,IF(COUNTIF(LH9:LK9,"Ab")=4,0,1))=0,0,IF(COUNTIF(LH9:LK9,"EP")=4,0,1))=0,0,IF(COUNTIF(LH9:LK9,"SP")=4,0,1))</f>
        <v>0</v>
      </c>
      <c r="LI57" s="3"/>
      <c r="LJ57" s="3"/>
      <c r="LK57" s="55"/>
      <c r="LL57" s="19">
        <f t="shared" ref="LL57:LL67" si="126">IF(IF(IF(COUNTA(LL9:LO9)=0, 0,IF(COUNTIF(LL9:LO9,"Ab")=4,0,1))=0,0,IF(COUNTIF(LL9:LO9,"EP")=4,0,1))=0,0,IF(COUNTIF(LL9:LO9,"SP")=4,0,1))</f>
        <v>0</v>
      </c>
      <c r="LM57" s="3"/>
      <c r="LN57" s="3"/>
      <c r="LO57" s="55"/>
      <c r="LP57" s="19">
        <f t="shared" ref="LP57:LP67" si="127">IF(IF(IF(COUNTA(LP9:LS9)=0, 0,IF(COUNTIF(LP9:LS9,"Ab")=4,0,1))=0,0,IF(COUNTIF(LP9:LS9,"EP")=4,0,1))=0,0,IF(COUNTIF(LP9:LS9,"SP")=4,0,1))</f>
        <v>0</v>
      </c>
      <c r="LQ57" s="3"/>
      <c r="LR57" s="3"/>
      <c r="LS57" s="55"/>
      <c r="LT57" s="19">
        <f t="shared" ref="LT57:LT67" si="128">IF(IF(IF(COUNTA(LT9:LW9)=0, 0,IF(COUNTIF(LT9:LW9,"Ab")=4,0,1))=0,0,IF(COUNTIF(LT9:LW9,"EP")=4,0,1))=0,0,IF(COUNTIF(LT9:LW9,"SP")=4,0,1))</f>
        <v>0</v>
      </c>
      <c r="LU57" s="3"/>
      <c r="LV57" s="3"/>
      <c r="LW57" s="55"/>
      <c r="LX57" s="19">
        <f t="shared" ref="LX57:LX67" si="129">IF(IF(IF(COUNTA(LX9:MA9)=0, 0,IF(COUNTIF(LX9:MA9,"Ab")=4,0,1))=0,0,IF(COUNTIF(LX9:MA9,"EP")=4,0,1))=0,0,IF(COUNTIF(LX9:MA9,"SP")=4,0,1))</f>
        <v>0</v>
      </c>
      <c r="LY57" s="3"/>
      <c r="LZ57" s="3"/>
      <c r="MA57" s="55"/>
      <c r="MB57" s="19">
        <f t="shared" ref="MB57:MB67" si="130">IF(IF(IF(COUNTA(MB9:ME9)=0, 0,IF(COUNTIF(MB9:ME9,"Ab")=4,0,1))=0,0,IF(COUNTIF(MB9:ME9,"EP")=4,0,1))=0,0,IF(COUNTIF(MB9:ME9,"SP")=4,0,1))</f>
        <v>0</v>
      </c>
      <c r="MC57" s="3"/>
      <c r="MD57" s="3"/>
      <c r="ME57" s="55"/>
      <c r="MF57" s="19">
        <f t="shared" ref="MF57:MF67" si="131">IF(IF(IF(COUNTA(MF9:MI9)=0, 0,IF(COUNTIF(MF9:MI9,"Ab")=4,0,1))=0,0,IF(COUNTIF(MF9:MI9,"EP")=4,0,1))=0,0,IF(COUNTIF(MF9:MI9,"SP")=4,0,1))</f>
        <v>0</v>
      </c>
      <c r="MG57" s="3"/>
      <c r="MH57" s="3"/>
      <c r="MI57" s="55"/>
      <c r="MJ57" s="19">
        <f t="shared" ref="MJ57:MJ67" si="132">IF(IF(IF(COUNTA(MJ9:MM9)=0, 0,IF(COUNTIF(MJ9:MM9,"Ab")=4,0,1))=0,0,IF(COUNTIF(MJ9:MM9,"EP")=4,0,1))=0,0,IF(COUNTIF(MJ9:MM9,"SP")=4,0,1))</f>
        <v>0</v>
      </c>
      <c r="MK57" s="3"/>
      <c r="ML57" s="3"/>
      <c r="MM57" s="55"/>
      <c r="MN57" s="19">
        <f t="shared" ref="MN57:MN67" si="133">IF(IF(IF(COUNTA(MN9:MQ9)=0, 0,IF(COUNTIF(MN9:MQ9,"Ab")=4,0,1))=0,0,IF(COUNTIF(MN9:MQ9,"EP")=4,0,1))=0,0,IF(COUNTIF(MN9:MQ9,"SP")=4,0,1))</f>
        <v>0</v>
      </c>
      <c r="MO57" s="3"/>
      <c r="MP57" s="3"/>
      <c r="MQ57" s="55"/>
      <c r="MR57" s="19">
        <f t="shared" ref="MR57:MR67" si="134">IF(IF(IF(COUNTA(MR9:MU9)=0, 0,IF(COUNTIF(MR9:MU9,"Ab")=4,0,1))=0,0,IF(COUNTIF(MR9:MU9,"EP")=4,0,1))=0,0,IF(COUNTIF(MR9:MU9,"SP")=4,0,1))</f>
        <v>0</v>
      </c>
      <c r="MS57" s="3"/>
      <c r="MT57" s="3"/>
      <c r="MU57" s="55"/>
      <c r="MV57" s="19">
        <f t="shared" ref="MV57:MV67" si="135">IF(IF(IF(COUNTA(MV9:MY9)=0, 0,IF(COUNTIF(MV9:MY9,"Ab")=4,0,1))=0,0,IF(COUNTIF(MV9:MY9,"EP")=4,0,1))=0,0,IF(COUNTIF(MV9:MY9,"SP")=4,0,1))</f>
        <v>0</v>
      </c>
      <c r="MW57" s="3"/>
      <c r="MX57" s="3"/>
      <c r="MY57" s="55"/>
      <c r="MZ57" s="19">
        <f t="shared" ref="MZ57:MZ67" si="136">IF(IF(IF(COUNTA(MZ9:NC9)=0, 0,IF(COUNTIF(MZ9:NC9,"Ab")=4,0,1))=0,0,IF(COUNTIF(MZ9:NC9,"EP")=4,0,1))=0,0,IF(COUNTIF(MZ9:NC9,"SP")=4,0,1))</f>
        <v>0</v>
      </c>
      <c r="NA57" s="3"/>
      <c r="NB57" s="3"/>
      <c r="NC57" s="55"/>
      <c r="ND57" s="19">
        <f t="shared" ref="ND57:ND67" si="137">IF(IF(IF(COUNTA(ND9:NG9)=0, 0,IF(COUNTIF(ND9:NG9,"Ab")=4,0,1))=0,0,IF(COUNTIF(ND9:NG9,"EP")=4,0,1))=0,0,IF(COUNTIF(ND9:NG9,"SP")=4,0,1))</f>
        <v>0</v>
      </c>
      <c r="NE57" s="3"/>
      <c r="NF57" s="3"/>
      <c r="NG57" s="55"/>
      <c r="NH57" s="19">
        <f t="shared" ref="NH57:NH67" si="138">IF(IF(IF(COUNTA(NH9:NK9)=0, 0,IF(COUNTIF(NH9:NK9,"Ab")=4,0,1))=0,0,IF(COUNTIF(NH9:NK9,"EP")=4,0,1))=0,0,IF(COUNTIF(NH9:NK9,"SP")=4,0,1))</f>
        <v>0</v>
      </c>
      <c r="NI57" s="3"/>
      <c r="NJ57" s="3"/>
      <c r="NK57" s="55"/>
      <c r="NL57" s="19">
        <f t="shared" ref="NL57:NL67" si="139">IF(IF(IF(COUNTA(NL9:NO9)=0, 0,IF(COUNTIF(NL9:NO9,"Ab")=4,0,1))=0,0,IF(COUNTIF(NL9:NO9,"EP")=4,0,1))=0,0,IF(COUNTIF(NL9:NO9,"SP")=4,0,1))</f>
        <v>0</v>
      </c>
      <c r="NM57" s="3"/>
      <c r="NN57" s="3"/>
      <c r="NO57" s="55"/>
      <c r="NP57" s="19">
        <f t="shared" ref="NP57:NP67" si="140">IF(IF(IF(COUNTA(NP9:NS9)=0, 0,IF(COUNTIF(NP9:NS9,"Ab")=4,0,1))=0,0,IF(COUNTIF(NP9:NS9,"EP")=4,0,1))=0,0,IF(COUNTIF(NP9:NS9,"SP")=4,0,1))</f>
        <v>0</v>
      </c>
      <c r="NQ57" s="3"/>
      <c r="NR57" s="3"/>
      <c r="NS57" s="55"/>
      <c r="NT57" s="19">
        <f t="shared" ref="NT57:NT67" si="141">IF(IF(IF(COUNTA(NT9:NW9)=0, 0,IF(COUNTIF(NT9:NW9,"Ab")=4,0,1))=0,0,IF(COUNTIF(NT9:NW9,"EP")=4,0,1))=0,0,IF(COUNTIF(NT9:NW9,"SP")=4,0,1))</f>
        <v>0</v>
      </c>
      <c r="NU57" s="3"/>
      <c r="NV57" s="3"/>
      <c r="NW57" s="55"/>
      <c r="NX57" s="19">
        <f t="shared" ref="NX57:NX67" si="142">IF(IF(IF(COUNTA(NX9:OA9)=0, 0,IF(COUNTIF(NX9:OA9,"Ab")=4,0,1))=0,0,IF(COUNTIF(NX9:OA9,"EP")=4,0,1))=0,0,IF(COUNTIF(NX9:OA9,"SP")=4,0,1))</f>
        <v>0</v>
      </c>
      <c r="NY57" s="3"/>
      <c r="NZ57" s="3"/>
      <c r="OA57" s="55"/>
      <c r="OB57" s="19">
        <f t="shared" ref="OB57:OB67" si="143">IF(IF(IF(COUNTA(OB9:OE9)=0, 0,IF(COUNTIF(OB9:OE9,"Ab")=4,0,1))=0,0,IF(COUNTIF(OB9:OE9,"EP")=4,0,1))=0,0,IF(COUNTIF(OB9:OE9,"SP")=4,0,1))</f>
        <v>0</v>
      </c>
      <c r="OC57" s="3"/>
      <c r="OD57" s="3"/>
      <c r="OE57" s="55"/>
      <c r="OF57" s="19">
        <f t="shared" ref="OF57:OF67" si="144">IF(IF(IF(COUNTA(OF9:OI9)=0, 0,IF(COUNTIF(OF9:OI9,"Ab")=4,0,1))=0,0,IF(COUNTIF(OF9:OI9,"EP")=4,0,1))=0,0,IF(COUNTIF(OF9:OI9,"SP")=4,0,1))</f>
        <v>0</v>
      </c>
      <c r="OG57" s="3"/>
      <c r="OH57" s="3"/>
      <c r="OI57" s="55"/>
      <c r="OJ57" s="19">
        <f t="shared" ref="OJ57:OJ67" si="145">IF(IF(IF(COUNTA(OJ9:OM9)=0, 0,IF(COUNTIF(OJ9:OM9,"Ab")=4,0,1))=0,0,IF(COUNTIF(OJ9:OM9,"EP")=4,0,1))=0,0,IF(COUNTIF(OJ9:OM9,"SP")=4,0,1))</f>
        <v>0</v>
      </c>
      <c r="OK57" s="3"/>
      <c r="OL57" s="3"/>
      <c r="OM57" s="55"/>
      <c r="ON57" s="19">
        <f t="shared" ref="ON57:ON67" si="146">IF(IF(IF(COUNTA(ON9:OQ9)=0, 0,IF(COUNTIF(ON9:OQ9,"Ab")=4,0,1))=0,0,IF(COUNTIF(ON9:OQ9,"EP")=4,0,1))=0,0,IF(COUNTIF(ON9:OQ9,"SP")=4,0,1))</f>
        <v>0</v>
      </c>
      <c r="OO57" s="3"/>
      <c r="OP57" s="3"/>
      <c r="OQ57" s="55"/>
      <c r="OR57" s="19">
        <f t="shared" ref="OR57:OR67" si="147">IF(IF(IF(COUNTA(OR9:OU9)=0, 0,IF(COUNTIF(OR9:OU9,"Ab")=4,0,1))=0,0,IF(COUNTIF(OR9:OU9,"EP")=4,0,1))=0,0,IF(COUNTIF(OR9:OU9,"SP")=4,0,1))</f>
        <v>0</v>
      </c>
      <c r="OS57" s="3"/>
      <c r="OT57" s="3"/>
      <c r="OU57" s="55"/>
      <c r="OV57" s="19">
        <f t="shared" ref="OV57:OV67" si="148">IF(IF(IF(COUNTA(OV9:OY9)=0, 0,IF(COUNTIF(OV9:OY9,"Ab")=4,0,1))=0,0,IF(COUNTIF(OV9:OY9,"EP")=4,0,1))=0,0,IF(COUNTIF(OV9:OY9,"SP")=4,0,1))</f>
        <v>0</v>
      </c>
      <c r="OW57" s="3"/>
      <c r="OX57" s="3"/>
      <c r="OY57" s="55"/>
      <c r="OZ57" s="19">
        <f t="shared" ref="OZ57:OZ67" si="149">IF(IF(IF(COUNTA(OZ9:PC9)=0, 0,IF(COUNTIF(OZ9:PC9,"Ab")=4,0,1))=0,0,IF(COUNTIF(OZ9:PC9,"EP")=4,0,1))=0,0,IF(COUNTIF(OZ9:PC9,"SP")=4,0,1))</f>
        <v>0</v>
      </c>
      <c r="PA57" s="3"/>
      <c r="PB57" s="3"/>
      <c r="PC57" s="55"/>
      <c r="PD57" s="19">
        <f t="shared" ref="PD57:PD67" si="150">IF(IF(IF(COUNTA(PD9:PG9)=0, 0,IF(COUNTIF(PD9:PG9,"Ab")=4,0,1))=0,0,IF(COUNTIF(PD9:PG9,"EP")=4,0,1))=0,0,IF(COUNTIF(PD9:PG9,"SP")=4,0,1))</f>
        <v>0</v>
      </c>
      <c r="PE57" s="3"/>
      <c r="PF57" s="3"/>
      <c r="PG57" s="55"/>
    </row>
    <row r="58" spans="1:423" ht="13.2" hidden="1">
      <c r="A58" s="21">
        <f t="shared" ref="A58:D58" si="151">A10</f>
        <v>3</v>
      </c>
      <c r="B58" s="30">
        <f t="shared" si="151"/>
        <v>354882</v>
      </c>
      <c r="C58" s="30"/>
      <c r="D58" s="30" t="str">
        <f t="shared" si="151"/>
        <v>Anowin Deepak J V</v>
      </c>
      <c r="E58" s="38">
        <v>137</v>
      </c>
      <c r="F58" s="50">
        <f t="shared" si="50"/>
        <v>43</v>
      </c>
      <c r="G58" s="11"/>
      <c r="H58" s="11" t="str">
        <f t="shared" si="44"/>
        <v>Regular</v>
      </c>
      <c r="I58" s="11">
        <f t="shared" ref="I58:J58" si="152">AC10</f>
        <v>172</v>
      </c>
      <c r="J58" s="11">
        <f t="shared" si="152"/>
        <v>155</v>
      </c>
      <c r="K58" s="51"/>
      <c r="L58" s="51"/>
      <c r="M58" s="51"/>
      <c r="N58" s="51"/>
      <c r="O58" s="51"/>
      <c r="P58" s="51"/>
      <c r="Q58" s="51"/>
      <c r="R58" s="51"/>
      <c r="S58" s="51"/>
      <c r="T58" s="51" t="str">
        <f t="shared" si="52"/>
        <v>Completed</v>
      </c>
      <c r="U58" s="52">
        <f t="shared" si="53"/>
        <v>1.4214876033057851</v>
      </c>
      <c r="V58" s="5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54">
        <f t="shared" si="46"/>
        <v>43</v>
      </c>
      <c r="AH58" s="19">
        <f t="shared" si="54"/>
        <v>1</v>
      </c>
      <c r="AI58" s="3"/>
      <c r="AJ58" s="3"/>
      <c r="AK58" s="3"/>
      <c r="AL58" s="19">
        <f t="shared" si="55"/>
        <v>1</v>
      </c>
      <c r="AM58" s="3"/>
      <c r="AN58" s="3"/>
      <c r="AO58" s="3"/>
      <c r="AP58" s="19">
        <f t="shared" si="56"/>
        <v>1</v>
      </c>
      <c r="AQ58" s="3"/>
      <c r="AR58" s="3"/>
      <c r="AS58" s="3"/>
      <c r="AT58" s="19">
        <f t="shared" si="57"/>
        <v>1</v>
      </c>
      <c r="AU58" s="3"/>
      <c r="AV58" s="3"/>
      <c r="AW58" s="3"/>
      <c r="AX58" s="19">
        <f t="shared" si="58"/>
        <v>1</v>
      </c>
      <c r="AY58" s="3"/>
      <c r="AZ58" s="3"/>
      <c r="BA58" s="3"/>
      <c r="BB58" s="19">
        <f t="shared" si="59"/>
        <v>1</v>
      </c>
      <c r="BC58" s="3"/>
      <c r="BD58" s="3"/>
      <c r="BE58" s="3"/>
      <c r="BF58" s="19">
        <f t="shared" si="60"/>
        <v>1</v>
      </c>
      <c r="BG58" s="3"/>
      <c r="BH58" s="3"/>
      <c r="BI58" s="3"/>
      <c r="BJ58" s="19">
        <f t="shared" si="61"/>
        <v>1</v>
      </c>
      <c r="BK58" s="3"/>
      <c r="BL58" s="3"/>
      <c r="BM58" s="3"/>
      <c r="BN58" s="19">
        <f t="shared" si="62"/>
        <v>1</v>
      </c>
      <c r="BO58" s="3"/>
      <c r="BP58" s="3"/>
      <c r="BQ58" s="3"/>
      <c r="BR58" s="19">
        <f t="shared" si="63"/>
        <v>1</v>
      </c>
      <c r="BS58" s="3"/>
      <c r="BT58" s="3"/>
      <c r="BU58" s="3"/>
      <c r="BV58" s="3"/>
      <c r="BW58" s="19">
        <f t="shared" si="64"/>
        <v>1</v>
      </c>
      <c r="BX58" s="3"/>
      <c r="BY58" s="3"/>
      <c r="BZ58" s="55"/>
      <c r="CA58" s="19">
        <f t="shared" si="65"/>
        <v>0</v>
      </c>
      <c r="CB58" s="3"/>
      <c r="CC58" s="3"/>
      <c r="CD58" s="55"/>
      <c r="CE58" s="19">
        <f t="shared" si="66"/>
        <v>1</v>
      </c>
      <c r="CF58" s="3"/>
      <c r="CG58" s="3"/>
      <c r="CH58" s="55"/>
      <c r="CI58" s="19">
        <f t="shared" si="67"/>
        <v>1</v>
      </c>
      <c r="CJ58" s="3"/>
      <c r="CK58" s="3"/>
      <c r="CL58" s="55"/>
      <c r="CM58" s="19">
        <f t="shared" si="68"/>
        <v>1</v>
      </c>
      <c r="CN58" s="3"/>
      <c r="CO58" s="3"/>
      <c r="CP58" s="3"/>
      <c r="CQ58" s="19">
        <f t="shared" si="69"/>
        <v>1</v>
      </c>
      <c r="CR58" s="3"/>
      <c r="CS58" s="3"/>
      <c r="CT58" s="55"/>
      <c r="CU58" s="19">
        <f t="shared" si="70"/>
        <v>1</v>
      </c>
      <c r="CV58" s="3"/>
      <c r="CW58" s="3"/>
      <c r="CX58" s="55"/>
      <c r="CY58" s="19">
        <f t="shared" si="71"/>
        <v>1</v>
      </c>
      <c r="CZ58" s="3"/>
      <c r="DA58" s="3"/>
      <c r="DB58" s="55"/>
      <c r="DC58" s="19">
        <f t="shared" si="72"/>
        <v>1</v>
      </c>
      <c r="DD58" s="3"/>
      <c r="DE58" s="3"/>
      <c r="DF58" s="55"/>
      <c r="DG58" s="19">
        <f t="shared" si="73"/>
        <v>1</v>
      </c>
      <c r="DH58" s="3"/>
      <c r="DI58" s="3"/>
      <c r="DJ58" s="3"/>
      <c r="DK58" s="19">
        <f t="shared" si="74"/>
        <v>0</v>
      </c>
      <c r="DL58" s="3"/>
      <c r="DM58" s="3"/>
      <c r="DN58" s="55"/>
      <c r="DO58" s="19">
        <f t="shared" si="75"/>
        <v>1</v>
      </c>
      <c r="DP58" s="3"/>
      <c r="DQ58" s="3"/>
      <c r="DR58" s="55"/>
      <c r="DS58" s="19">
        <f t="shared" si="76"/>
        <v>1</v>
      </c>
      <c r="DT58" s="3"/>
      <c r="DU58" s="3"/>
      <c r="DV58" s="55"/>
      <c r="DW58" s="19">
        <f t="shared" si="77"/>
        <v>1</v>
      </c>
      <c r="DX58" s="3"/>
      <c r="DY58" s="3"/>
      <c r="DZ58" s="55"/>
      <c r="EA58" s="19">
        <f t="shared" si="78"/>
        <v>0</v>
      </c>
      <c r="EB58" s="3"/>
      <c r="EC58" s="3"/>
      <c r="ED58" s="3"/>
      <c r="EE58" s="19">
        <f t="shared" si="79"/>
        <v>1</v>
      </c>
      <c r="EF58" s="3"/>
      <c r="EG58" s="3"/>
      <c r="EH58" s="55"/>
      <c r="EI58" s="19">
        <f t="shared" si="80"/>
        <v>1</v>
      </c>
      <c r="EJ58" s="3"/>
      <c r="EK58" s="3"/>
      <c r="EL58" s="55"/>
      <c r="EM58" s="19">
        <f t="shared" si="81"/>
        <v>1</v>
      </c>
      <c r="EN58" s="3"/>
      <c r="EO58" s="3"/>
      <c r="EP58" s="55"/>
      <c r="EQ58" s="19">
        <f t="shared" si="82"/>
        <v>1</v>
      </c>
      <c r="ER58" s="3"/>
      <c r="ES58" s="3"/>
      <c r="ET58" s="55"/>
      <c r="EU58" s="19">
        <f t="shared" si="83"/>
        <v>1</v>
      </c>
      <c r="EV58" s="3"/>
      <c r="EW58" s="3"/>
      <c r="EX58" s="3"/>
      <c r="EY58" s="3"/>
      <c r="EZ58" s="19">
        <f t="shared" si="84"/>
        <v>1</v>
      </c>
      <c r="FA58" s="3"/>
      <c r="FB58" s="3"/>
      <c r="FC58" s="55"/>
      <c r="FD58" s="19">
        <f t="shared" si="85"/>
        <v>1</v>
      </c>
      <c r="FE58" s="3"/>
      <c r="FF58" s="3"/>
      <c r="FG58" s="55"/>
      <c r="FH58" s="19">
        <f t="shared" si="86"/>
        <v>1</v>
      </c>
      <c r="FI58" s="3"/>
      <c r="FJ58" s="3"/>
      <c r="FK58" s="55"/>
      <c r="FL58" s="19">
        <f t="shared" si="87"/>
        <v>1</v>
      </c>
      <c r="FM58" s="3"/>
      <c r="FN58" s="3"/>
      <c r="FO58" s="55"/>
      <c r="FP58" s="19">
        <f t="shared" si="88"/>
        <v>0</v>
      </c>
      <c r="FQ58" s="3"/>
      <c r="FR58" s="3"/>
      <c r="FS58" s="3"/>
      <c r="FT58" s="19">
        <f t="shared" si="89"/>
        <v>1</v>
      </c>
      <c r="FU58" s="3"/>
      <c r="FV58" s="3"/>
      <c r="FW58" s="55"/>
      <c r="FX58" s="19">
        <f t="shared" si="90"/>
        <v>1</v>
      </c>
      <c r="FY58" s="3"/>
      <c r="FZ58" s="3"/>
      <c r="GA58" s="55"/>
      <c r="GB58" s="19">
        <f t="shared" si="91"/>
        <v>1</v>
      </c>
      <c r="GC58" s="3"/>
      <c r="GD58" s="3"/>
      <c r="GE58" s="55"/>
      <c r="GF58" s="19">
        <f t="shared" si="92"/>
        <v>1</v>
      </c>
      <c r="GG58" s="3"/>
      <c r="GH58" s="3"/>
      <c r="GI58" s="55"/>
      <c r="GJ58" s="19">
        <f t="shared" si="93"/>
        <v>1</v>
      </c>
      <c r="GK58" s="3"/>
      <c r="GL58" s="3"/>
      <c r="GM58" s="3"/>
      <c r="GN58" s="19">
        <f t="shared" si="94"/>
        <v>1</v>
      </c>
      <c r="GO58" s="3"/>
      <c r="GP58" s="3"/>
      <c r="GQ58" s="55"/>
      <c r="GR58" s="19">
        <f t="shared" si="95"/>
        <v>1</v>
      </c>
      <c r="GS58" s="3"/>
      <c r="GT58" s="3"/>
      <c r="GU58" s="55"/>
      <c r="GV58" s="19">
        <f t="shared" si="96"/>
        <v>1</v>
      </c>
      <c r="GW58" s="3"/>
      <c r="GX58" s="3"/>
      <c r="GY58" s="55"/>
      <c r="GZ58" s="19">
        <f t="shared" si="97"/>
        <v>1</v>
      </c>
      <c r="HA58" s="3"/>
      <c r="HB58" s="3"/>
      <c r="HC58" s="55"/>
      <c r="HD58" s="19">
        <f t="shared" si="98"/>
        <v>1</v>
      </c>
      <c r="HE58" s="3"/>
      <c r="HF58" s="3"/>
      <c r="HG58" s="3"/>
      <c r="HH58" s="19">
        <f t="shared" si="99"/>
        <v>1</v>
      </c>
      <c r="HI58" s="3"/>
      <c r="HJ58" s="3"/>
      <c r="HK58" s="55"/>
      <c r="HL58" s="19">
        <f t="shared" si="100"/>
        <v>1</v>
      </c>
      <c r="HM58" s="3"/>
      <c r="HN58" s="3"/>
      <c r="HO58" s="55"/>
      <c r="HP58" s="19">
        <f t="shared" si="101"/>
        <v>0</v>
      </c>
      <c r="HQ58" s="3"/>
      <c r="HR58" s="3"/>
      <c r="HS58" s="55"/>
      <c r="HT58" s="19">
        <f t="shared" si="102"/>
        <v>0</v>
      </c>
      <c r="HU58" s="3"/>
      <c r="HV58" s="3"/>
      <c r="HW58" s="55"/>
      <c r="HX58" s="19">
        <f t="shared" si="103"/>
        <v>0</v>
      </c>
      <c r="HY58" s="3"/>
      <c r="HZ58" s="3"/>
      <c r="IA58" s="55"/>
      <c r="IB58" s="19">
        <f t="shared" si="104"/>
        <v>0</v>
      </c>
      <c r="IC58" s="3"/>
      <c r="ID58" s="3"/>
      <c r="IE58" s="55"/>
      <c r="IF58" s="19">
        <f t="shared" si="105"/>
        <v>0</v>
      </c>
      <c r="IG58" s="3"/>
      <c r="IH58" s="3"/>
      <c r="II58" s="55"/>
      <c r="IJ58" s="19">
        <f t="shared" si="106"/>
        <v>0</v>
      </c>
      <c r="IK58" s="3"/>
      <c r="IL58" s="3"/>
      <c r="IM58" s="55"/>
      <c r="IN58" s="19">
        <f t="shared" si="107"/>
        <v>0</v>
      </c>
      <c r="IO58" s="3"/>
      <c r="IP58" s="3"/>
      <c r="IQ58" s="55"/>
      <c r="IR58" s="19">
        <f t="shared" si="108"/>
        <v>0</v>
      </c>
      <c r="IS58" s="3"/>
      <c r="IT58" s="3"/>
      <c r="IU58" s="55"/>
      <c r="IV58" s="19">
        <f t="shared" si="109"/>
        <v>0</v>
      </c>
      <c r="IW58" s="3"/>
      <c r="IX58" s="3"/>
      <c r="IY58" s="55"/>
      <c r="IZ58" s="19">
        <f t="shared" si="110"/>
        <v>0</v>
      </c>
      <c r="JA58" s="3"/>
      <c r="JB58" s="3"/>
      <c r="JC58" s="55"/>
      <c r="JD58" s="19">
        <f t="shared" si="111"/>
        <v>0</v>
      </c>
      <c r="JE58" s="3"/>
      <c r="JF58" s="3"/>
      <c r="JG58" s="55"/>
      <c r="JH58" s="19">
        <f t="shared" si="112"/>
        <v>0</v>
      </c>
      <c r="JI58" s="3"/>
      <c r="JJ58" s="3"/>
      <c r="JK58" s="55"/>
      <c r="JL58" s="19">
        <f t="shared" si="113"/>
        <v>0</v>
      </c>
      <c r="JM58" s="3"/>
      <c r="JN58" s="3"/>
      <c r="JO58" s="55"/>
      <c r="JP58" s="19">
        <f t="shared" si="114"/>
        <v>0</v>
      </c>
      <c r="JQ58" s="3"/>
      <c r="JR58" s="3"/>
      <c r="JS58" s="55"/>
      <c r="JT58" s="19">
        <f t="shared" si="115"/>
        <v>0</v>
      </c>
      <c r="JU58" s="3"/>
      <c r="JV58" s="3"/>
      <c r="JW58" s="55"/>
      <c r="JX58" s="19">
        <f t="shared" si="116"/>
        <v>0</v>
      </c>
      <c r="JY58" s="3"/>
      <c r="JZ58" s="3"/>
      <c r="KA58" s="55"/>
      <c r="KB58" s="19">
        <f t="shared" si="117"/>
        <v>0</v>
      </c>
      <c r="KC58" s="3"/>
      <c r="KD58" s="3"/>
      <c r="KE58" s="55"/>
      <c r="KF58" s="19">
        <f t="shared" si="118"/>
        <v>0</v>
      </c>
      <c r="KG58" s="3"/>
      <c r="KH58" s="3"/>
      <c r="KI58" s="55"/>
      <c r="KJ58" s="19">
        <f t="shared" si="119"/>
        <v>0</v>
      </c>
      <c r="KK58" s="3"/>
      <c r="KL58" s="3"/>
      <c r="KM58" s="55"/>
      <c r="KN58" s="19">
        <f t="shared" si="120"/>
        <v>0</v>
      </c>
      <c r="KO58" s="3"/>
      <c r="KP58" s="3"/>
      <c r="KQ58" s="55"/>
      <c r="KR58" s="19">
        <f t="shared" si="121"/>
        <v>0</v>
      </c>
      <c r="KS58" s="3"/>
      <c r="KT58" s="3"/>
      <c r="KU58" s="55"/>
      <c r="KV58" s="19">
        <f t="shared" si="122"/>
        <v>0</v>
      </c>
      <c r="KW58" s="3"/>
      <c r="KX58" s="3"/>
      <c r="KY58" s="55"/>
      <c r="KZ58" s="19">
        <f t="shared" si="123"/>
        <v>0</v>
      </c>
      <c r="LA58" s="3"/>
      <c r="LB58" s="3"/>
      <c r="LC58" s="55"/>
      <c r="LD58" s="19">
        <f t="shared" si="124"/>
        <v>0</v>
      </c>
      <c r="LE58" s="3"/>
      <c r="LF58" s="3"/>
      <c r="LG58" s="55"/>
      <c r="LH58" s="19">
        <f t="shared" si="125"/>
        <v>0</v>
      </c>
      <c r="LI58" s="3"/>
      <c r="LJ58" s="3"/>
      <c r="LK58" s="55"/>
      <c r="LL58" s="19">
        <f t="shared" si="126"/>
        <v>0</v>
      </c>
      <c r="LM58" s="3"/>
      <c r="LN58" s="3"/>
      <c r="LO58" s="55"/>
      <c r="LP58" s="19">
        <f t="shared" si="127"/>
        <v>0</v>
      </c>
      <c r="LQ58" s="3"/>
      <c r="LR58" s="3"/>
      <c r="LS58" s="55"/>
      <c r="LT58" s="19">
        <f t="shared" si="128"/>
        <v>0</v>
      </c>
      <c r="LU58" s="3"/>
      <c r="LV58" s="3"/>
      <c r="LW58" s="55"/>
      <c r="LX58" s="19">
        <f t="shared" si="129"/>
        <v>0</v>
      </c>
      <c r="LY58" s="3"/>
      <c r="LZ58" s="3"/>
      <c r="MA58" s="55"/>
      <c r="MB58" s="19">
        <f t="shared" si="130"/>
        <v>0</v>
      </c>
      <c r="MC58" s="3"/>
      <c r="MD58" s="3"/>
      <c r="ME58" s="55"/>
      <c r="MF58" s="19">
        <f t="shared" si="131"/>
        <v>0</v>
      </c>
      <c r="MG58" s="3"/>
      <c r="MH58" s="3"/>
      <c r="MI58" s="55"/>
      <c r="MJ58" s="19">
        <f t="shared" si="132"/>
        <v>0</v>
      </c>
      <c r="MK58" s="3"/>
      <c r="ML58" s="3"/>
      <c r="MM58" s="55"/>
      <c r="MN58" s="19">
        <f t="shared" si="133"/>
        <v>0</v>
      </c>
      <c r="MO58" s="3"/>
      <c r="MP58" s="3"/>
      <c r="MQ58" s="55"/>
      <c r="MR58" s="19">
        <f t="shared" si="134"/>
        <v>0</v>
      </c>
      <c r="MS58" s="3"/>
      <c r="MT58" s="3"/>
      <c r="MU58" s="55"/>
      <c r="MV58" s="19">
        <f t="shared" si="135"/>
        <v>0</v>
      </c>
      <c r="MW58" s="3"/>
      <c r="MX58" s="3"/>
      <c r="MY58" s="55"/>
      <c r="MZ58" s="19">
        <f t="shared" si="136"/>
        <v>0</v>
      </c>
      <c r="NA58" s="3"/>
      <c r="NB58" s="3"/>
      <c r="NC58" s="55"/>
      <c r="ND58" s="19">
        <f t="shared" si="137"/>
        <v>0</v>
      </c>
      <c r="NE58" s="3"/>
      <c r="NF58" s="3"/>
      <c r="NG58" s="55"/>
      <c r="NH58" s="19">
        <f t="shared" si="138"/>
        <v>0</v>
      </c>
      <c r="NI58" s="3"/>
      <c r="NJ58" s="3"/>
      <c r="NK58" s="55"/>
      <c r="NL58" s="19">
        <f t="shared" si="139"/>
        <v>0</v>
      </c>
      <c r="NM58" s="3"/>
      <c r="NN58" s="3"/>
      <c r="NO58" s="55"/>
      <c r="NP58" s="19">
        <f t="shared" si="140"/>
        <v>0</v>
      </c>
      <c r="NQ58" s="3"/>
      <c r="NR58" s="3"/>
      <c r="NS58" s="55"/>
      <c r="NT58" s="19">
        <f t="shared" si="141"/>
        <v>0</v>
      </c>
      <c r="NU58" s="3"/>
      <c r="NV58" s="3"/>
      <c r="NW58" s="55"/>
      <c r="NX58" s="19">
        <f t="shared" si="142"/>
        <v>0</v>
      </c>
      <c r="NY58" s="3"/>
      <c r="NZ58" s="3"/>
      <c r="OA58" s="55"/>
      <c r="OB58" s="19">
        <f t="shared" si="143"/>
        <v>0</v>
      </c>
      <c r="OC58" s="3"/>
      <c r="OD58" s="3"/>
      <c r="OE58" s="55"/>
      <c r="OF58" s="19">
        <f t="shared" si="144"/>
        <v>0</v>
      </c>
      <c r="OG58" s="3"/>
      <c r="OH58" s="3"/>
      <c r="OI58" s="55"/>
      <c r="OJ58" s="19">
        <f t="shared" si="145"/>
        <v>0</v>
      </c>
      <c r="OK58" s="3"/>
      <c r="OL58" s="3"/>
      <c r="OM58" s="55"/>
      <c r="ON58" s="19">
        <f t="shared" si="146"/>
        <v>0</v>
      </c>
      <c r="OO58" s="3"/>
      <c r="OP58" s="3"/>
      <c r="OQ58" s="55"/>
      <c r="OR58" s="19">
        <f t="shared" si="147"/>
        <v>0</v>
      </c>
      <c r="OS58" s="3"/>
      <c r="OT58" s="3"/>
      <c r="OU58" s="55"/>
      <c r="OV58" s="19">
        <f t="shared" si="148"/>
        <v>0</v>
      </c>
      <c r="OW58" s="3"/>
      <c r="OX58" s="3"/>
      <c r="OY58" s="55"/>
      <c r="OZ58" s="19">
        <f t="shared" si="149"/>
        <v>0</v>
      </c>
      <c r="PA58" s="3"/>
      <c r="PB58" s="3"/>
      <c r="PC58" s="55"/>
      <c r="PD58" s="19">
        <f t="shared" si="150"/>
        <v>0</v>
      </c>
      <c r="PE58" s="3"/>
      <c r="PF58" s="3"/>
      <c r="PG58" s="55"/>
    </row>
    <row r="59" spans="1:423" ht="13.2" hidden="1">
      <c r="A59" s="21">
        <f t="shared" ref="A59:D59" si="153">A11</f>
        <v>4</v>
      </c>
      <c r="B59" s="30">
        <f t="shared" si="153"/>
        <v>357569</v>
      </c>
      <c r="C59" s="30"/>
      <c r="D59" s="30" t="str">
        <f t="shared" si="153"/>
        <v>Akash N</v>
      </c>
      <c r="E59" s="38">
        <v>137</v>
      </c>
      <c r="F59" s="50">
        <f t="shared" si="50"/>
        <v>47</v>
      </c>
      <c r="G59" s="11"/>
      <c r="H59" s="11" t="str">
        <f t="shared" si="44"/>
        <v>Regular</v>
      </c>
      <c r="I59" s="11">
        <f t="shared" ref="I59:J59" si="154">AC11</f>
        <v>168</v>
      </c>
      <c r="J59" s="11">
        <f t="shared" si="154"/>
        <v>167</v>
      </c>
      <c r="K59" s="51"/>
      <c r="L59" s="51"/>
      <c r="M59" s="51"/>
      <c r="N59" s="51"/>
      <c r="O59" s="51"/>
      <c r="P59" s="51"/>
      <c r="Q59" s="51"/>
      <c r="R59" s="51"/>
      <c r="S59" s="51"/>
      <c r="T59" s="51" t="str">
        <f t="shared" si="52"/>
        <v>Completed</v>
      </c>
      <c r="U59" s="52">
        <f t="shared" si="53"/>
        <v>1.5537190082644627</v>
      </c>
      <c r="V59" s="5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54">
        <f t="shared" si="46"/>
        <v>47</v>
      </c>
      <c r="AH59" s="19">
        <f t="shared" si="54"/>
        <v>1</v>
      </c>
      <c r="AI59" s="3"/>
      <c r="AJ59" s="3"/>
      <c r="AK59" s="3"/>
      <c r="AL59" s="19">
        <f t="shared" si="55"/>
        <v>1</v>
      </c>
      <c r="AM59" s="3"/>
      <c r="AN59" s="3"/>
      <c r="AO59" s="3"/>
      <c r="AP59" s="19">
        <f t="shared" si="56"/>
        <v>1</v>
      </c>
      <c r="AQ59" s="3"/>
      <c r="AR59" s="3"/>
      <c r="AS59" s="3"/>
      <c r="AT59" s="19">
        <f t="shared" si="57"/>
        <v>1</v>
      </c>
      <c r="AU59" s="3"/>
      <c r="AV59" s="3"/>
      <c r="AW59" s="3"/>
      <c r="AX59" s="19">
        <f t="shared" si="58"/>
        <v>1</v>
      </c>
      <c r="AY59" s="3"/>
      <c r="AZ59" s="3"/>
      <c r="BA59" s="3"/>
      <c r="BB59" s="19">
        <f t="shared" si="59"/>
        <v>1</v>
      </c>
      <c r="BC59" s="3"/>
      <c r="BD59" s="3"/>
      <c r="BE59" s="3"/>
      <c r="BF59" s="19">
        <f t="shared" si="60"/>
        <v>1</v>
      </c>
      <c r="BG59" s="3"/>
      <c r="BH59" s="3"/>
      <c r="BI59" s="3"/>
      <c r="BJ59" s="19">
        <f t="shared" si="61"/>
        <v>1</v>
      </c>
      <c r="BK59" s="3"/>
      <c r="BL59" s="3"/>
      <c r="BM59" s="3"/>
      <c r="BN59" s="19">
        <f t="shared" si="62"/>
        <v>1</v>
      </c>
      <c r="BO59" s="3"/>
      <c r="BP59" s="3"/>
      <c r="BQ59" s="3"/>
      <c r="BR59" s="19">
        <f t="shared" si="63"/>
        <v>1</v>
      </c>
      <c r="BS59" s="3"/>
      <c r="BT59" s="3"/>
      <c r="BU59" s="3"/>
      <c r="BV59" s="3"/>
      <c r="BW59" s="19">
        <f t="shared" si="64"/>
        <v>1</v>
      </c>
      <c r="BX59" s="3"/>
      <c r="BY59" s="3"/>
      <c r="BZ59" s="55"/>
      <c r="CA59" s="19">
        <f t="shared" si="65"/>
        <v>1</v>
      </c>
      <c r="CB59" s="3"/>
      <c r="CC59" s="3"/>
      <c r="CD59" s="55"/>
      <c r="CE59" s="19">
        <f t="shared" si="66"/>
        <v>1</v>
      </c>
      <c r="CF59" s="3"/>
      <c r="CG59" s="3"/>
      <c r="CH59" s="55"/>
      <c r="CI59" s="19">
        <f t="shared" si="67"/>
        <v>1</v>
      </c>
      <c r="CJ59" s="3"/>
      <c r="CK59" s="3"/>
      <c r="CL59" s="55"/>
      <c r="CM59" s="19">
        <f t="shared" si="68"/>
        <v>1</v>
      </c>
      <c r="CN59" s="3"/>
      <c r="CO59" s="3"/>
      <c r="CP59" s="3"/>
      <c r="CQ59" s="19">
        <f t="shared" si="69"/>
        <v>1</v>
      </c>
      <c r="CR59" s="3"/>
      <c r="CS59" s="3"/>
      <c r="CT59" s="55"/>
      <c r="CU59" s="19">
        <f t="shared" si="70"/>
        <v>1</v>
      </c>
      <c r="CV59" s="3"/>
      <c r="CW59" s="3"/>
      <c r="CX59" s="55"/>
      <c r="CY59" s="19">
        <f t="shared" si="71"/>
        <v>1</v>
      </c>
      <c r="CZ59" s="3"/>
      <c r="DA59" s="3"/>
      <c r="DB59" s="55"/>
      <c r="DC59" s="19">
        <f t="shared" si="72"/>
        <v>1</v>
      </c>
      <c r="DD59" s="3"/>
      <c r="DE59" s="3"/>
      <c r="DF59" s="55"/>
      <c r="DG59" s="19">
        <f t="shared" si="73"/>
        <v>1</v>
      </c>
      <c r="DH59" s="3"/>
      <c r="DI59" s="3"/>
      <c r="DJ59" s="3"/>
      <c r="DK59" s="19">
        <f t="shared" si="74"/>
        <v>1</v>
      </c>
      <c r="DL59" s="3"/>
      <c r="DM59" s="3"/>
      <c r="DN59" s="55"/>
      <c r="DO59" s="19">
        <f t="shared" si="75"/>
        <v>1</v>
      </c>
      <c r="DP59" s="3"/>
      <c r="DQ59" s="3"/>
      <c r="DR59" s="55"/>
      <c r="DS59" s="19">
        <f t="shared" si="76"/>
        <v>1</v>
      </c>
      <c r="DT59" s="3"/>
      <c r="DU59" s="3"/>
      <c r="DV59" s="55"/>
      <c r="DW59" s="19">
        <f t="shared" si="77"/>
        <v>1</v>
      </c>
      <c r="DX59" s="3"/>
      <c r="DY59" s="3"/>
      <c r="DZ59" s="55"/>
      <c r="EA59" s="19">
        <f t="shared" si="78"/>
        <v>1</v>
      </c>
      <c r="EB59" s="3"/>
      <c r="EC59" s="3"/>
      <c r="ED59" s="3"/>
      <c r="EE59" s="19">
        <f t="shared" si="79"/>
        <v>1</v>
      </c>
      <c r="EF59" s="3"/>
      <c r="EG59" s="3"/>
      <c r="EH59" s="55"/>
      <c r="EI59" s="19">
        <f t="shared" si="80"/>
        <v>1</v>
      </c>
      <c r="EJ59" s="3"/>
      <c r="EK59" s="3"/>
      <c r="EL59" s="55"/>
      <c r="EM59" s="19">
        <f t="shared" si="81"/>
        <v>1</v>
      </c>
      <c r="EN59" s="3"/>
      <c r="EO59" s="3"/>
      <c r="EP59" s="55"/>
      <c r="EQ59" s="19">
        <f t="shared" si="82"/>
        <v>1</v>
      </c>
      <c r="ER59" s="3"/>
      <c r="ES59" s="3"/>
      <c r="ET59" s="55"/>
      <c r="EU59" s="19">
        <f t="shared" si="83"/>
        <v>1</v>
      </c>
      <c r="EV59" s="3"/>
      <c r="EW59" s="3"/>
      <c r="EX59" s="3"/>
      <c r="EY59" s="3"/>
      <c r="EZ59" s="19">
        <f t="shared" si="84"/>
        <v>1</v>
      </c>
      <c r="FA59" s="3"/>
      <c r="FB59" s="3"/>
      <c r="FC59" s="55"/>
      <c r="FD59" s="19">
        <f t="shared" si="85"/>
        <v>1</v>
      </c>
      <c r="FE59" s="3"/>
      <c r="FF59" s="3"/>
      <c r="FG59" s="55"/>
      <c r="FH59" s="19">
        <f t="shared" si="86"/>
        <v>1</v>
      </c>
      <c r="FI59" s="3"/>
      <c r="FJ59" s="3"/>
      <c r="FK59" s="55"/>
      <c r="FL59" s="19">
        <f t="shared" si="87"/>
        <v>1</v>
      </c>
      <c r="FM59" s="3"/>
      <c r="FN59" s="3"/>
      <c r="FO59" s="55"/>
      <c r="FP59" s="19">
        <f t="shared" si="88"/>
        <v>1</v>
      </c>
      <c r="FQ59" s="3"/>
      <c r="FR59" s="3"/>
      <c r="FS59" s="3"/>
      <c r="FT59" s="19">
        <f t="shared" si="89"/>
        <v>1</v>
      </c>
      <c r="FU59" s="3"/>
      <c r="FV59" s="3"/>
      <c r="FW59" s="55"/>
      <c r="FX59" s="19">
        <f t="shared" si="90"/>
        <v>1</v>
      </c>
      <c r="FY59" s="3"/>
      <c r="FZ59" s="3"/>
      <c r="GA59" s="55"/>
      <c r="GB59" s="19">
        <f t="shared" si="91"/>
        <v>1</v>
      </c>
      <c r="GC59" s="3"/>
      <c r="GD59" s="3"/>
      <c r="GE59" s="55"/>
      <c r="GF59" s="19">
        <f t="shared" si="92"/>
        <v>1</v>
      </c>
      <c r="GG59" s="3"/>
      <c r="GH59" s="3"/>
      <c r="GI59" s="55"/>
      <c r="GJ59" s="19">
        <f t="shared" si="93"/>
        <v>1</v>
      </c>
      <c r="GK59" s="3"/>
      <c r="GL59" s="3"/>
      <c r="GM59" s="3"/>
      <c r="GN59" s="19">
        <f t="shared" si="94"/>
        <v>1</v>
      </c>
      <c r="GO59" s="3"/>
      <c r="GP59" s="3"/>
      <c r="GQ59" s="55"/>
      <c r="GR59" s="19">
        <f t="shared" si="95"/>
        <v>1</v>
      </c>
      <c r="GS59" s="3"/>
      <c r="GT59" s="3"/>
      <c r="GU59" s="55"/>
      <c r="GV59" s="19">
        <f t="shared" si="96"/>
        <v>1</v>
      </c>
      <c r="GW59" s="3"/>
      <c r="GX59" s="3"/>
      <c r="GY59" s="55"/>
      <c r="GZ59" s="19">
        <f t="shared" si="97"/>
        <v>1</v>
      </c>
      <c r="HA59" s="3"/>
      <c r="HB59" s="3"/>
      <c r="HC59" s="55"/>
      <c r="HD59" s="19">
        <f t="shared" si="98"/>
        <v>1</v>
      </c>
      <c r="HE59" s="3"/>
      <c r="HF59" s="3"/>
      <c r="HG59" s="3"/>
      <c r="HH59" s="19">
        <f t="shared" si="99"/>
        <v>1</v>
      </c>
      <c r="HI59" s="3"/>
      <c r="HJ59" s="3"/>
      <c r="HK59" s="55"/>
      <c r="HL59" s="19">
        <f t="shared" si="100"/>
        <v>1</v>
      </c>
      <c r="HM59" s="3"/>
      <c r="HN59" s="3"/>
      <c r="HO59" s="55"/>
      <c r="HP59" s="19">
        <f t="shared" si="101"/>
        <v>0</v>
      </c>
      <c r="HQ59" s="3"/>
      <c r="HR59" s="3"/>
      <c r="HS59" s="55"/>
      <c r="HT59" s="19">
        <f t="shared" si="102"/>
        <v>0</v>
      </c>
      <c r="HU59" s="3"/>
      <c r="HV59" s="3"/>
      <c r="HW59" s="55"/>
      <c r="HX59" s="19">
        <f t="shared" si="103"/>
        <v>0</v>
      </c>
      <c r="HY59" s="3"/>
      <c r="HZ59" s="3"/>
      <c r="IA59" s="55"/>
      <c r="IB59" s="19">
        <f t="shared" si="104"/>
        <v>0</v>
      </c>
      <c r="IC59" s="3"/>
      <c r="ID59" s="3"/>
      <c r="IE59" s="55"/>
      <c r="IF59" s="19">
        <f t="shared" si="105"/>
        <v>0</v>
      </c>
      <c r="IG59" s="3"/>
      <c r="IH59" s="3"/>
      <c r="II59" s="55"/>
      <c r="IJ59" s="19">
        <f t="shared" si="106"/>
        <v>0</v>
      </c>
      <c r="IK59" s="3"/>
      <c r="IL59" s="3"/>
      <c r="IM59" s="55"/>
      <c r="IN59" s="19">
        <f t="shared" si="107"/>
        <v>0</v>
      </c>
      <c r="IO59" s="3"/>
      <c r="IP59" s="3"/>
      <c r="IQ59" s="55"/>
      <c r="IR59" s="19">
        <f t="shared" si="108"/>
        <v>0</v>
      </c>
      <c r="IS59" s="3"/>
      <c r="IT59" s="3"/>
      <c r="IU59" s="55"/>
      <c r="IV59" s="19">
        <f t="shared" si="109"/>
        <v>0</v>
      </c>
      <c r="IW59" s="3"/>
      <c r="IX59" s="3"/>
      <c r="IY59" s="55"/>
      <c r="IZ59" s="19">
        <f t="shared" si="110"/>
        <v>0</v>
      </c>
      <c r="JA59" s="3"/>
      <c r="JB59" s="3"/>
      <c r="JC59" s="55"/>
      <c r="JD59" s="19">
        <f t="shared" si="111"/>
        <v>0</v>
      </c>
      <c r="JE59" s="3"/>
      <c r="JF59" s="3"/>
      <c r="JG59" s="55"/>
      <c r="JH59" s="19">
        <f t="shared" si="112"/>
        <v>0</v>
      </c>
      <c r="JI59" s="3"/>
      <c r="JJ59" s="3"/>
      <c r="JK59" s="55"/>
      <c r="JL59" s="19">
        <f t="shared" si="113"/>
        <v>0</v>
      </c>
      <c r="JM59" s="3"/>
      <c r="JN59" s="3"/>
      <c r="JO59" s="55"/>
      <c r="JP59" s="19">
        <f t="shared" si="114"/>
        <v>0</v>
      </c>
      <c r="JQ59" s="3"/>
      <c r="JR59" s="3"/>
      <c r="JS59" s="55"/>
      <c r="JT59" s="19">
        <f t="shared" si="115"/>
        <v>0</v>
      </c>
      <c r="JU59" s="3"/>
      <c r="JV59" s="3"/>
      <c r="JW59" s="55"/>
      <c r="JX59" s="19">
        <f t="shared" si="116"/>
        <v>0</v>
      </c>
      <c r="JY59" s="3"/>
      <c r="JZ59" s="3"/>
      <c r="KA59" s="55"/>
      <c r="KB59" s="19">
        <f t="shared" si="117"/>
        <v>0</v>
      </c>
      <c r="KC59" s="3"/>
      <c r="KD59" s="3"/>
      <c r="KE59" s="55"/>
      <c r="KF59" s="19">
        <f t="shared" si="118"/>
        <v>0</v>
      </c>
      <c r="KG59" s="3"/>
      <c r="KH59" s="3"/>
      <c r="KI59" s="55"/>
      <c r="KJ59" s="19">
        <f t="shared" si="119"/>
        <v>0</v>
      </c>
      <c r="KK59" s="3"/>
      <c r="KL59" s="3"/>
      <c r="KM59" s="55"/>
      <c r="KN59" s="19">
        <f t="shared" si="120"/>
        <v>0</v>
      </c>
      <c r="KO59" s="3"/>
      <c r="KP59" s="3"/>
      <c r="KQ59" s="55"/>
      <c r="KR59" s="19">
        <f t="shared" si="121"/>
        <v>0</v>
      </c>
      <c r="KS59" s="3"/>
      <c r="KT59" s="3"/>
      <c r="KU59" s="55"/>
      <c r="KV59" s="19">
        <f t="shared" si="122"/>
        <v>0</v>
      </c>
      <c r="KW59" s="3"/>
      <c r="KX59" s="3"/>
      <c r="KY59" s="55"/>
      <c r="KZ59" s="19">
        <f t="shared" si="123"/>
        <v>0</v>
      </c>
      <c r="LA59" s="3"/>
      <c r="LB59" s="3"/>
      <c r="LC59" s="55"/>
      <c r="LD59" s="19">
        <f t="shared" si="124"/>
        <v>0</v>
      </c>
      <c r="LE59" s="3"/>
      <c r="LF59" s="3"/>
      <c r="LG59" s="55"/>
      <c r="LH59" s="19">
        <f t="shared" si="125"/>
        <v>0</v>
      </c>
      <c r="LI59" s="3"/>
      <c r="LJ59" s="3"/>
      <c r="LK59" s="55"/>
      <c r="LL59" s="19">
        <f t="shared" si="126"/>
        <v>0</v>
      </c>
      <c r="LM59" s="3"/>
      <c r="LN59" s="3"/>
      <c r="LO59" s="55"/>
      <c r="LP59" s="19">
        <f t="shared" si="127"/>
        <v>0</v>
      </c>
      <c r="LQ59" s="3"/>
      <c r="LR59" s="3"/>
      <c r="LS59" s="55"/>
      <c r="LT59" s="19">
        <f t="shared" si="128"/>
        <v>0</v>
      </c>
      <c r="LU59" s="3"/>
      <c r="LV59" s="3"/>
      <c r="LW59" s="55"/>
      <c r="LX59" s="19">
        <f t="shared" si="129"/>
        <v>0</v>
      </c>
      <c r="LY59" s="3"/>
      <c r="LZ59" s="3"/>
      <c r="MA59" s="55"/>
      <c r="MB59" s="19">
        <f t="shared" si="130"/>
        <v>0</v>
      </c>
      <c r="MC59" s="3"/>
      <c r="MD59" s="3"/>
      <c r="ME59" s="55"/>
      <c r="MF59" s="19">
        <f t="shared" si="131"/>
        <v>0</v>
      </c>
      <c r="MG59" s="3"/>
      <c r="MH59" s="3"/>
      <c r="MI59" s="55"/>
      <c r="MJ59" s="19">
        <f t="shared" si="132"/>
        <v>0</v>
      </c>
      <c r="MK59" s="3"/>
      <c r="ML59" s="3"/>
      <c r="MM59" s="55"/>
      <c r="MN59" s="19">
        <f t="shared" si="133"/>
        <v>0</v>
      </c>
      <c r="MO59" s="3"/>
      <c r="MP59" s="3"/>
      <c r="MQ59" s="55"/>
      <c r="MR59" s="19">
        <f t="shared" si="134"/>
        <v>0</v>
      </c>
      <c r="MS59" s="3"/>
      <c r="MT59" s="3"/>
      <c r="MU59" s="55"/>
      <c r="MV59" s="19">
        <f t="shared" si="135"/>
        <v>0</v>
      </c>
      <c r="MW59" s="3"/>
      <c r="MX59" s="3"/>
      <c r="MY59" s="55"/>
      <c r="MZ59" s="19">
        <f t="shared" si="136"/>
        <v>0</v>
      </c>
      <c r="NA59" s="3"/>
      <c r="NB59" s="3"/>
      <c r="NC59" s="55"/>
      <c r="ND59" s="19">
        <f t="shared" si="137"/>
        <v>0</v>
      </c>
      <c r="NE59" s="3"/>
      <c r="NF59" s="3"/>
      <c r="NG59" s="55"/>
      <c r="NH59" s="19">
        <f t="shared" si="138"/>
        <v>0</v>
      </c>
      <c r="NI59" s="3"/>
      <c r="NJ59" s="3"/>
      <c r="NK59" s="55"/>
      <c r="NL59" s="19">
        <f t="shared" si="139"/>
        <v>0</v>
      </c>
      <c r="NM59" s="3"/>
      <c r="NN59" s="3"/>
      <c r="NO59" s="55"/>
      <c r="NP59" s="19">
        <f t="shared" si="140"/>
        <v>0</v>
      </c>
      <c r="NQ59" s="3"/>
      <c r="NR59" s="3"/>
      <c r="NS59" s="55"/>
      <c r="NT59" s="19">
        <f t="shared" si="141"/>
        <v>0</v>
      </c>
      <c r="NU59" s="3"/>
      <c r="NV59" s="3"/>
      <c r="NW59" s="55"/>
      <c r="NX59" s="19">
        <f t="shared" si="142"/>
        <v>0</v>
      </c>
      <c r="NY59" s="3"/>
      <c r="NZ59" s="3"/>
      <c r="OA59" s="55"/>
      <c r="OB59" s="19">
        <f t="shared" si="143"/>
        <v>0</v>
      </c>
      <c r="OC59" s="3"/>
      <c r="OD59" s="3"/>
      <c r="OE59" s="55"/>
      <c r="OF59" s="19">
        <f t="shared" si="144"/>
        <v>0</v>
      </c>
      <c r="OG59" s="3"/>
      <c r="OH59" s="3"/>
      <c r="OI59" s="55"/>
      <c r="OJ59" s="19">
        <f t="shared" si="145"/>
        <v>0</v>
      </c>
      <c r="OK59" s="3"/>
      <c r="OL59" s="3"/>
      <c r="OM59" s="55"/>
      <c r="ON59" s="19">
        <f t="shared" si="146"/>
        <v>0</v>
      </c>
      <c r="OO59" s="3"/>
      <c r="OP59" s="3"/>
      <c r="OQ59" s="55"/>
      <c r="OR59" s="19">
        <f t="shared" si="147"/>
        <v>0</v>
      </c>
      <c r="OS59" s="3"/>
      <c r="OT59" s="3"/>
      <c r="OU59" s="55"/>
      <c r="OV59" s="19">
        <f t="shared" si="148"/>
        <v>0</v>
      </c>
      <c r="OW59" s="3"/>
      <c r="OX59" s="3"/>
      <c r="OY59" s="55"/>
      <c r="OZ59" s="19">
        <f t="shared" si="149"/>
        <v>0</v>
      </c>
      <c r="PA59" s="3"/>
      <c r="PB59" s="3"/>
      <c r="PC59" s="55"/>
      <c r="PD59" s="19">
        <f t="shared" si="150"/>
        <v>0</v>
      </c>
      <c r="PE59" s="3"/>
      <c r="PF59" s="3"/>
      <c r="PG59" s="55"/>
    </row>
    <row r="60" spans="1:423" ht="13.2" hidden="1">
      <c r="A60" s="21">
        <f t="shared" ref="A60:D60" si="155">A12</f>
        <v>5</v>
      </c>
      <c r="B60" s="30">
        <f t="shared" si="155"/>
        <v>357670</v>
      </c>
      <c r="C60" s="30"/>
      <c r="D60" s="30" t="str">
        <f t="shared" si="155"/>
        <v>M Kerthikaa</v>
      </c>
      <c r="E60" s="38">
        <v>137</v>
      </c>
      <c r="F60" s="50">
        <f t="shared" si="50"/>
        <v>41</v>
      </c>
      <c r="G60" s="11"/>
      <c r="H60" s="11" t="str">
        <f t="shared" si="44"/>
        <v>Regular</v>
      </c>
      <c r="I60" s="11">
        <f t="shared" ref="I60:J60" si="156">AC12</f>
        <v>171</v>
      </c>
      <c r="J60" s="11">
        <f t="shared" si="156"/>
        <v>146</v>
      </c>
      <c r="K60" s="51"/>
      <c r="L60" s="51"/>
      <c r="M60" s="51"/>
      <c r="N60" s="51"/>
      <c r="O60" s="51"/>
      <c r="P60" s="51"/>
      <c r="Q60" s="51"/>
      <c r="R60" s="51"/>
      <c r="S60" s="51"/>
      <c r="T60" s="51" t="str">
        <f t="shared" si="52"/>
        <v>Completed</v>
      </c>
      <c r="U60" s="52">
        <f t="shared" si="53"/>
        <v>1.3553719008264462</v>
      </c>
      <c r="V60" s="5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54">
        <f t="shared" si="46"/>
        <v>41</v>
      </c>
      <c r="AH60" s="19">
        <f t="shared" si="54"/>
        <v>1</v>
      </c>
      <c r="AI60" s="3"/>
      <c r="AJ60" s="3"/>
      <c r="AK60" s="3"/>
      <c r="AL60" s="19">
        <f t="shared" si="55"/>
        <v>1</v>
      </c>
      <c r="AM60" s="3"/>
      <c r="AN60" s="3"/>
      <c r="AO60" s="3"/>
      <c r="AP60" s="19">
        <f t="shared" si="56"/>
        <v>1</v>
      </c>
      <c r="AQ60" s="3"/>
      <c r="AR60" s="3"/>
      <c r="AS60" s="3"/>
      <c r="AT60" s="19">
        <f t="shared" si="57"/>
        <v>1</v>
      </c>
      <c r="AU60" s="3"/>
      <c r="AV60" s="3"/>
      <c r="AW60" s="3"/>
      <c r="AX60" s="19">
        <f t="shared" si="58"/>
        <v>1</v>
      </c>
      <c r="AY60" s="3"/>
      <c r="AZ60" s="3"/>
      <c r="BA60" s="3"/>
      <c r="BB60" s="19">
        <f t="shared" si="59"/>
        <v>1</v>
      </c>
      <c r="BC60" s="3"/>
      <c r="BD60" s="3"/>
      <c r="BE60" s="3"/>
      <c r="BF60" s="19">
        <f t="shared" si="60"/>
        <v>1</v>
      </c>
      <c r="BG60" s="3"/>
      <c r="BH60" s="3"/>
      <c r="BI60" s="3"/>
      <c r="BJ60" s="19">
        <f t="shared" si="61"/>
        <v>1</v>
      </c>
      <c r="BK60" s="3"/>
      <c r="BL60" s="3"/>
      <c r="BM60" s="3"/>
      <c r="BN60" s="19">
        <f t="shared" si="62"/>
        <v>1</v>
      </c>
      <c r="BO60" s="3"/>
      <c r="BP60" s="3"/>
      <c r="BQ60" s="3"/>
      <c r="BR60" s="19">
        <f t="shared" si="63"/>
        <v>1</v>
      </c>
      <c r="BS60" s="3"/>
      <c r="BT60" s="3"/>
      <c r="BU60" s="3"/>
      <c r="BV60" s="3"/>
      <c r="BW60" s="19">
        <f t="shared" si="64"/>
        <v>1</v>
      </c>
      <c r="BX60" s="3"/>
      <c r="BY60" s="3"/>
      <c r="BZ60" s="55"/>
      <c r="CA60" s="19">
        <f t="shared" si="65"/>
        <v>1</v>
      </c>
      <c r="CB60" s="3"/>
      <c r="CC60" s="3"/>
      <c r="CD60" s="55"/>
      <c r="CE60" s="19">
        <f t="shared" si="66"/>
        <v>1</v>
      </c>
      <c r="CF60" s="3"/>
      <c r="CG60" s="3"/>
      <c r="CH60" s="55"/>
      <c r="CI60" s="19">
        <f t="shared" si="67"/>
        <v>1</v>
      </c>
      <c r="CJ60" s="3"/>
      <c r="CK60" s="3"/>
      <c r="CL60" s="55"/>
      <c r="CM60" s="19">
        <f t="shared" si="68"/>
        <v>0</v>
      </c>
      <c r="CN60" s="3"/>
      <c r="CO60" s="3"/>
      <c r="CP60" s="3"/>
      <c r="CQ60" s="19">
        <f t="shared" si="69"/>
        <v>1</v>
      </c>
      <c r="CR60" s="3"/>
      <c r="CS60" s="3"/>
      <c r="CT60" s="55"/>
      <c r="CU60" s="19">
        <f t="shared" si="70"/>
        <v>0</v>
      </c>
      <c r="CV60" s="3"/>
      <c r="CW60" s="3"/>
      <c r="CX60" s="55"/>
      <c r="CY60" s="19">
        <f t="shared" si="71"/>
        <v>1</v>
      </c>
      <c r="CZ60" s="3"/>
      <c r="DA60" s="3"/>
      <c r="DB60" s="55"/>
      <c r="DC60" s="19">
        <f t="shared" si="72"/>
        <v>0</v>
      </c>
      <c r="DD60" s="3"/>
      <c r="DE60" s="3"/>
      <c r="DF60" s="55"/>
      <c r="DG60" s="19">
        <f t="shared" si="73"/>
        <v>1</v>
      </c>
      <c r="DH60" s="3"/>
      <c r="DI60" s="3"/>
      <c r="DJ60" s="3"/>
      <c r="DK60" s="19">
        <f t="shared" si="74"/>
        <v>1</v>
      </c>
      <c r="DL60" s="3"/>
      <c r="DM60" s="3"/>
      <c r="DN60" s="55"/>
      <c r="DO60" s="19">
        <f t="shared" si="75"/>
        <v>1</v>
      </c>
      <c r="DP60" s="3"/>
      <c r="DQ60" s="3"/>
      <c r="DR60" s="55"/>
      <c r="DS60" s="19">
        <f t="shared" si="76"/>
        <v>1</v>
      </c>
      <c r="DT60" s="3"/>
      <c r="DU60" s="3"/>
      <c r="DV60" s="55"/>
      <c r="DW60" s="19">
        <f t="shared" si="77"/>
        <v>1</v>
      </c>
      <c r="DX60" s="3"/>
      <c r="DY60" s="3"/>
      <c r="DZ60" s="55"/>
      <c r="EA60" s="19">
        <f t="shared" si="78"/>
        <v>1</v>
      </c>
      <c r="EB60" s="3"/>
      <c r="EC60" s="3"/>
      <c r="ED60" s="3"/>
      <c r="EE60" s="19">
        <f t="shared" si="79"/>
        <v>1</v>
      </c>
      <c r="EF60" s="3"/>
      <c r="EG60" s="3"/>
      <c r="EH60" s="55"/>
      <c r="EI60" s="19">
        <f t="shared" si="80"/>
        <v>1</v>
      </c>
      <c r="EJ60" s="3"/>
      <c r="EK60" s="3"/>
      <c r="EL60" s="55"/>
      <c r="EM60" s="19">
        <f t="shared" si="81"/>
        <v>1</v>
      </c>
      <c r="EN60" s="3"/>
      <c r="EO60" s="3"/>
      <c r="EP60" s="55"/>
      <c r="EQ60" s="19">
        <f t="shared" si="82"/>
        <v>1</v>
      </c>
      <c r="ER60" s="3"/>
      <c r="ES60" s="3"/>
      <c r="ET60" s="55"/>
      <c r="EU60" s="19">
        <f t="shared" si="83"/>
        <v>1</v>
      </c>
      <c r="EV60" s="3"/>
      <c r="EW60" s="3"/>
      <c r="EX60" s="3"/>
      <c r="EY60" s="3"/>
      <c r="EZ60" s="19">
        <f t="shared" si="84"/>
        <v>1</v>
      </c>
      <c r="FA60" s="3"/>
      <c r="FB60" s="3"/>
      <c r="FC60" s="55"/>
      <c r="FD60" s="19">
        <f t="shared" si="85"/>
        <v>1</v>
      </c>
      <c r="FE60" s="3"/>
      <c r="FF60" s="3"/>
      <c r="FG60" s="55"/>
      <c r="FH60" s="19">
        <f t="shared" si="86"/>
        <v>1</v>
      </c>
      <c r="FI60" s="3"/>
      <c r="FJ60" s="3"/>
      <c r="FK60" s="55"/>
      <c r="FL60" s="19">
        <f t="shared" si="87"/>
        <v>1</v>
      </c>
      <c r="FM60" s="3"/>
      <c r="FN60" s="3"/>
      <c r="FO60" s="55"/>
      <c r="FP60" s="19">
        <f t="shared" si="88"/>
        <v>1</v>
      </c>
      <c r="FQ60" s="3"/>
      <c r="FR60" s="3"/>
      <c r="FS60" s="3"/>
      <c r="FT60" s="19">
        <f t="shared" si="89"/>
        <v>1</v>
      </c>
      <c r="FU60" s="3"/>
      <c r="FV60" s="3"/>
      <c r="FW60" s="55"/>
      <c r="FX60" s="19">
        <f t="shared" si="90"/>
        <v>1</v>
      </c>
      <c r="FY60" s="3"/>
      <c r="FZ60" s="3"/>
      <c r="GA60" s="55"/>
      <c r="GB60" s="19">
        <f t="shared" si="91"/>
        <v>1</v>
      </c>
      <c r="GC60" s="3"/>
      <c r="GD60" s="3"/>
      <c r="GE60" s="55"/>
      <c r="GF60" s="19">
        <f t="shared" si="92"/>
        <v>0</v>
      </c>
      <c r="GG60" s="3"/>
      <c r="GH60" s="3"/>
      <c r="GI60" s="55"/>
      <c r="GJ60" s="19">
        <f t="shared" si="93"/>
        <v>1</v>
      </c>
      <c r="GK60" s="3"/>
      <c r="GL60" s="3"/>
      <c r="GM60" s="3"/>
      <c r="GN60" s="19">
        <f t="shared" si="94"/>
        <v>0</v>
      </c>
      <c r="GO60" s="3"/>
      <c r="GP60" s="3"/>
      <c r="GQ60" s="55"/>
      <c r="GR60" s="19">
        <f t="shared" si="95"/>
        <v>1</v>
      </c>
      <c r="GS60" s="3"/>
      <c r="GT60" s="3"/>
      <c r="GU60" s="55"/>
      <c r="GV60" s="19">
        <f t="shared" si="96"/>
        <v>1</v>
      </c>
      <c r="GW60" s="3"/>
      <c r="GX60" s="3"/>
      <c r="GY60" s="55"/>
      <c r="GZ60" s="19">
        <f t="shared" si="97"/>
        <v>1</v>
      </c>
      <c r="HA60" s="3"/>
      <c r="HB60" s="3"/>
      <c r="HC60" s="55"/>
      <c r="HD60" s="19">
        <f t="shared" si="98"/>
        <v>1</v>
      </c>
      <c r="HE60" s="3"/>
      <c r="HF60" s="3"/>
      <c r="HG60" s="3"/>
      <c r="HH60" s="19">
        <f t="shared" si="99"/>
        <v>0</v>
      </c>
      <c r="HI60" s="3"/>
      <c r="HJ60" s="3"/>
      <c r="HK60" s="55"/>
      <c r="HL60" s="19">
        <f t="shared" si="100"/>
        <v>1</v>
      </c>
      <c r="HM60" s="3"/>
      <c r="HN60" s="3"/>
      <c r="HO60" s="55"/>
      <c r="HP60" s="19">
        <f t="shared" si="101"/>
        <v>0</v>
      </c>
      <c r="HQ60" s="3"/>
      <c r="HR60" s="3"/>
      <c r="HS60" s="55"/>
      <c r="HT60" s="19">
        <f t="shared" si="102"/>
        <v>0</v>
      </c>
      <c r="HU60" s="3"/>
      <c r="HV60" s="3"/>
      <c r="HW60" s="55"/>
      <c r="HX60" s="19">
        <f t="shared" si="103"/>
        <v>0</v>
      </c>
      <c r="HY60" s="3"/>
      <c r="HZ60" s="3"/>
      <c r="IA60" s="55"/>
      <c r="IB60" s="19">
        <f t="shared" si="104"/>
        <v>0</v>
      </c>
      <c r="IC60" s="3"/>
      <c r="ID60" s="3"/>
      <c r="IE60" s="55"/>
      <c r="IF60" s="19">
        <f t="shared" si="105"/>
        <v>0</v>
      </c>
      <c r="IG60" s="3"/>
      <c r="IH60" s="3"/>
      <c r="II60" s="55"/>
      <c r="IJ60" s="19">
        <f t="shared" si="106"/>
        <v>0</v>
      </c>
      <c r="IK60" s="3"/>
      <c r="IL60" s="3"/>
      <c r="IM60" s="55"/>
      <c r="IN60" s="19">
        <f t="shared" si="107"/>
        <v>0</v>
      </c>
      <c r="IO60" s="3"/>
      <c r="IP60" s="3"/>
      <c r="IQ60" s="55"/>
      <c r="IR60" s="19">
        <f t="shared" si="108"/>
        <v>0</v>
      </c>
      <c r="IS60" s="3"/>
      <c r="IT60" s="3"/>
      <c r="IU60" s="55"/>
      <c r="IV60" s="19">
        <f t="shared" si="109"/>
        <v>0</v>
      </c>
      <c r="IW60" s="3"/>
      <c r="IX60" s="3"/>
      <c r="IY60" s="55"/>
      <c r="IZ60" s="19">
        <f t="shared" si="110"/>
        <v>0</v>
      </c>
      <c r="JA60" s="3"/>
      <c r="JB60" s="3"/>
      <c r="JC60" s="55"/>
      <c r="JD60" s="19">
        <f t="shared" si="111"/>
        <v>0</v>
      </c>
      <c r="JE60" s="3"/>
      <c r="JF60" s="3"/>
      <c r="JG60" s="55"/>
      <c r="JH60" s="19">
        <f t="shared" si="112"/>
        <v>0</v>
      </c>
      <c r="JI60" s="3"/>
      <c r="JJ60" s="3"/>
      <c r="JK60" s="55"/>
      <c r="JL60" s="19">
        <f t="shared" si="113"/>
        <v>0</v>
      </c>
      <c r="JM60" s="3"/>
      <c r="JN60" s="3"/>
      <c r="JO60" s="55"/>
      <c r="JP60" s="19">
        <f t="shared" si="114"/>
        <v>0</v>
      </c>
      <c r="JQ60" s="3"/>
      <c r="JR60" s="3"/>
      <c r="JS60" s="55"/>
      <c r="JT60" s="19">
        <f t="shared" si="115"/>
        <v>0</v>
      </c>
      <c r="JU60" s="3"/>
      <c r="JV60" s="3"/>
      <c r="JW60" s="55"/>
      <c r="JX60" s="19">
        <f t="shared" si="116"/>
        <v>0</v>
      </c>
      <c r="JY60" s="3"/>
      <c r="JZ60" s="3"/>
      <c r="KA60" s="55"/>
      <c r="KB60" s="19">
        <f t="shared" si="117"/>
        <v>0</v>
      </c>
      <c r="KC60" s="3"/>
      <c r="KD60" s="3"/>
      <c r="KE60" s="55"/>
      <c r="KF60" s="19">
        <f t="shared" si="118"/>
        <v>0</v>
      </c>
      <c r="KG60" s="3"/>
      <c r="KH60" s="3"/>
      <c r="KI60" s="55"/>
      <c r="KJ60" s="19">
        <f t="shared" si="119"/>
        <v>0</v>
      </c>
      <c r="KK60" s="3"/>
      <c r="KL60" s="3"/>
      <c r="KM60" s="55"/>
      <c r="KN60" s="19">
        <f t="shared" si="120"/>
        <v>0</v>
      </c>
      <c r="KO60" s="3"/>
      <c r="KP60" s="3"/>
      <c r="KQ60" s="55"/>
      <c r="KR60" s="19">
        <f t="shared" si="121"/>
        <v>0</v>
      </c>
      <c r="KS60" s="3"/>
      <c r="KT60" s="3"/>
      <c r="KU60" s="55"/>
      <c r="KV60" s="19">
        <f t="shared" si="122"/>
        <v>0</v>
      </c>
      <c r="KW60" s="3"/>
      <c r="KX60" s="3"/>
      <c r="KY60" s="55"/>
      <c r="KZ60" s="19">
        <f t="shared" si="123"/>
        <v>0</v>
      </c>
      <c r="LA60" s="3"/>
      <c r="LB60" s="3"/>
      <c r="LC60" s="55"/>
      <c r="LD60" s="19">
        <f t="shared" si="124"/>
        <v>0</v>
      </c>
      <c r="LE60" s="3"/>
      <c r="LF60" s="3"/>
      <c r="LG60" s="55"/>
      <c r="LH60" s="19">
        <f t="shared" si="125"/>
        <v>0</v>
      </c>
      <c r="LI60" s="3"/>
      <c r="LJ60" s="3"/>
      <c r="LK60" s="55"/>
      <c r="LL60" s="19">
        <f t="shared" si="126"/>
        <v>0</v>
      </c>
      <c r="LM60" s="3"/>
      <c r="LN60" s="3"/>
      <c r="LO60" s="55"/>
      <c r="LP60" s="19">
        <f t="shared" si="127"/>
        <v>0</v>
      </c>
      <c r="LQ60" s="3"/>
      <c r="LR60" s="3"/>
      <c r="LS60" s="55"/>
      <c r="LT60" s="19">
        <f t="shared" si="128"/>
        <v>0</v>
      </c>
      <c r="LU60" s="3"/>
      <c r="LV60" s="3"/>
      <c r="LW60" s="55"/>
      <c r="LX60" s="19">
        <f t="shared" si="129"/>
        <v>0</v>
      </c>
      <c r="LY60" s="3"/>
      <c r="LZ60" s="3"/>
      <c r="MA60" s="55"/>
      <c r="MB60" s="19">
        <f t="shared" si="130"/>
        <v>0</v>
      </c>
      <c r="MC60" s="3"/>
      <c r="MD60" s="3"/>
      <c r="ME60" s="55"/>
      <c r="MF60" s="19">
        <f t="shared" si="131"/>
        <v>0</v>
      </c>
      <c r="MG60" s="3"/>
      <c r="MH60" s="3"/>
      <c r="MI60" s="55"/>
      <c r="MJ60" s="19">
        <f t="shared" si="132"/>
        <v>0</v>
      </c>
      <c r="MK60" s="3"/>
      <c r="ML60" s="3"/>
      <c r="MM60" s="55"/>
      <c r="MN60" s="19">
        <f t="shared" si="133"/>
        <v>0</v>
      </c>
      <c r="MO60" s="3"/>
      <c r="MP60" s="3"/>
      <c r="MQ60" s="55"/>
      <c r="MR60" s="19">
        <f t="shared" si="134"/>
        <v>0</v>
      </c>
      <c r="MS60" s="3"/>
      <c r="MT60" s="3"/>
      <c r="MU60" s="55"/>
      <c r="MV60" s="19">
        <f t="shared" si="135"/>
        <v>0</v>
      </c>
      <c r="MW60" s="3"/>
      <c r="MX60" s="3"/>
      <c r="MY60" s="55"/>
      <c r="MZ60" s="19">
        <f t="shared" si="136"/>
        <v>0</v>
      </c>
      <c r="NA60" s="3"/>
      <c r="NB60" s="3"/>
      <c r="NC60" s="55"/>
      <c r="ND60" s="19">
        <f t="shared" si="137"/>
        <v>0</v>
      </c>
      <c r="NE60" s="3"/>
      <c r="NF60" s="3"/>
      <c r="NG60" s="55"/>
      <c r="NH60" s="19">
        <f t="shared" si="138"/>
        <v>0</v>
      </c>
      <c r="NI60" s="3"/>
      <c r="NJ60" s="3"/>
      <c r="NK60" s="55"/>
      <c r="NL60" s="19">
        <f t="shared" si="139"/>
        <v>0</v>
      </c>
      <c r="NM60" s="3"/>
      <c r="NN60" s="3"/>
      <c r="NO60" s="55"/>
      <c r="NP60" s="19">
        <f t="shared" si="140"/>
        <v>0</v>
      </c>
      <c r="NQ60" s="3"/>
      <c r="NR60" s="3"/>
      <c r="NS60" s="55"/>
      <c r="NT60" s="19">
        <f t="shared" si="141"/>
        <v>0</v>
      </c>
      <c r="NU60" s="3"/>
      <c r="NV60" s="3"/>
      <c r="NW60" s="55"/>
      <c r="NX60" s="19">
        <f t="shared" si="142"/>
        <v>0</v>
      </c>
      <c r="NY60" s="3"/>
      <c r="NZ60" s="3"/>
      <c r="OA60" s="55"/>
      <c r="OB60" s="19">
        <f t="shared" si="143"/>
        <v>0</v>
      </c>
      <c r="OC60" s="3"/>
      <c r="OD60" s="3"/>
      <c r="OE60" s="55"/>
      <c r="OF60" s="19">
        <f t="shared" si="144"/>
        <v>0</v>
      </c>
      <c r="OG60" s="3"/>
      <c r="OH60" s="3"/>
      <c r="OI60" s="55"/>
      <c r="OJ60" s="19">
        <f t="shared" si="145"/>
        <v>0</v>
      </c>
      <c r="OK60" s="3"/>
      <c r="OL60" s="3"/>
      <c r="OM60" s="55"/>
      <c r="ON60" s="19">
        <f t="shared" si="146"/>
        <v>0</v>
      </c>
      <c r="OO60" s="3"/>
      <c r="OP60" s="3"/>
      <c r="OQ60" s="55"/>
      <c r="OR60" s="19">
        <f t="shared" si="147"/>
        <v>0</v>
      </c>
      <c r="OS60" s="3"/>
      <c r="OT60" s="3"/>
      <c r="OU60" s="55"/>
      <c r="OV60" s="19">
        <f t="shared" si="148"/>
        <v>0</v>
      </c>
      <c r="OW60" s="3"/>
      <c r="OX60" s="3"/>
      <c r="OY60" s="55"/>
      <c r="OZ60" s="19">
        <f t="shared" si="149"/>
        <v>0</v>
      </c>
      <c r="PA60" s="3"/>
      <c r="PB60" s="3"/>
      <c r="PC60" s="55"/>
      <c r="PD60" s="19">
        <f t="shared" si="150"/>
        <v>0</v>
      </c>
      <c r="PE60" s="3"/>
      <c r="PF60" s="3"/>
      <c r="PG60" s="55"/>
    </row>
    <row r="61" spans="1:423" ht="13.2" hidden="1">
      <c r="A61" s="21">
        <f t="shared" ref="A61:D61" si="157">A13</f>
        <v>6</v>
      </c>
      <c r="B61" s="30">
        <f t="shared" si="157"/>
        <v>358104</v>
      </c>
      <c r="C61" s="30"/>
      <c r="D61" s="30" t="str">
        <f t="shared" si="157"/>
        <v>Vishal C J</v>
      </c>
      <c r="E61" s="38">
        <v>137</v>
      </c>
      <c r="F61" s="50">
        <f t="shared" si="50"/>
        <v>43</v>
      </c>
      <c r="G61" s="11"/>
      <c r="H61" s="11" t="str">
        <f t="shared" si="44"/>
        <v>Regular</v>
      </c>
      <c r="I61" s="11">
        <f t="shared" ref="I61:J61" si="158">AC13</f>
        <v>175</v>
      </c>
      <c r="J61" s="11">
        <f t="shared" si="158"/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 t="str">
        <f t="shared" si="52"/>
        <v>Completed</v>
      </c>
      <c r="U61" s="52">
        <f t="shared" si="53"/>
        <v>1.4214876033057851</v>
      </c>
      <c r="V61" s="5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54">
        <f t="shared" si="46"/>
        <v>43</v>
      </c>
      <c r="AH61" s="19">
        <f t="shared" si="54"/>
        <v>1</v>
      </c>
      <c r="AI61" s="3"/>
      <c r="AJ61" s="3"/>
      <c r="AK61" s="3"/>
      <c r="AL61" s="19">
        <f t="shared" si="55"/>
        <v>1</v>
      </c>
      <c r="AM61" s="3"/>
      <c r="AN61" s="3"/>
      <c r="AO61" s="3"/>
      <c r="AP61" s="19">
        <f t="shared" si="56"/>
        <v>1</v>
      </c>
      <c r="AQ61" s="3"/>
      <c r="AR61" s="3"/>
      <c r="AS61" s="3"/>
      <c r="AT61" s="19">
        <f t="shared" si="57"/>
        <v>1</v>
      </c>
      <c r="AU61" s="3"/>
      <c r="AV61" s="3"/>
      <c r="AW61" s="3"/>
      <c r="AX61" s="19">
        <f t="shared" si="58"/>
        <v>1</v>
      </c>
      <c r="AY61" s="3"/>
      <c r="AZ61" s="3"/>
      <c r="BA61" s="3"/>
      <c r="BB61" s="19">
        <f t="shared" si="59"/>
        <v>1</v>
      </c>
      <c r="BC61" s="3"/>
      <c r="BD61" s="3"/>
      <c r="BE61" s="3"/>
      <c r="BF61" s="19">
        <f t="shared" si="60"/>
        <v>1</v>
      </c>
      <c r="BG61" s="3"/>
      <c r="BH61" s="3"/>
      <c r="BI61" s="3"/>
      <c r="BJ61" s="19">
        <f t="shared" si="61"/>
        <v>0</v>
      </c>
      <c r="BK61" s="3"/>
      <c r="BL61" s="3"/>
      <c r="BM61" s="3"/>
      <c r="BN61" s="19">
        <f t="shared" si="62"/>
        <v>1</v>
      </c>
      <c r="BO61" s="3"/>
      <c r="BP61" s="3"/>
      <c r="BQ61" s="3"/>
      <c r="BR61" s="19">
        <f t="shared" si="63"/>
        <v>1</v>
      </c>
      <c r="BS61" s="3"/>
      <c r="BT61" s="3"/>
      <c r="BU61" s="3"/>
      <c r="BV61" s="3"/>
      <c r="BW61" s="19">
        <f t="shared" si="64"/>
        <v>1</v>
      </c>
      <c r="BX61" s="3"/>
      <c r="BY61" s="3"/>
      <c r="BZ61" s="55"/>
      <c r="CA61" s="19">
        <f t="shared" si="65"/>
        <v>1</v>
      </c>
      <c r="CB61" s="3"/>
      <c r="CC61" s="3"/>
      <c r="CD61" s="55"/>
      <c r="CE61" s="19">
        <f t="shared" si="66"/>
        <v>1</v>
      </c>
      <c r="CF61" s="3"/>
      <c r="CG61" s="3"/>
      <c r="CH61" s="55"/>
      <c r="CI61" s="19">
        <f t="shared" si="67"/>
        <v>1</v>
      </c>
      <c r="CJ61" s="3"/>
      <c r="CK61" s="3"/>
      <c r="CL61" s="55"/>
      <c r="CM61" s="19">
        <f t="shared" si="68"/>
        <v>1</v>
      </c>
      <c r="CN61" s="3"/>
      <c r="CO61" s="3"/>
      <c r="CP61" s="3"/>
      <c r="CQ61" s="19">
        <f t="shared" si="69"/>
        <v>1</v>
      </c>
      <c r="CR61" s="3"/>
      <c r="CS61" s="3"/>
      <c r="CT61" s="55"/>
      <c r="CU61" s="19">
        <f t="shared" si="70"/>
        <v>1</v>
      </c>
      <c r="CV61" s="3"/>
      <c r="CW61" s="3"/>
      <c r="CX61" s="55"/>
      <c r="CY61" s="19">
        <f t="shared" si="71"/>
        <v>1</v>
      </c>
      <c r="CZ61" s="3"/>
      <c r="DA61" s="3"/>
      <c r="DB61" s="55"/>
      <c r="DC61" s="19">
        <f t="shared" si="72"/>
        <v>1</v>
      </c>
      <c r="DD61" s="3"/>
      <c r="DE61" s="3"/>
      <c r="DF61" s="55"/>
      <c r="DG61" s="19">
        <f t="shared" si="73"/>
        <v>1</v>
      </c>
      <c r="DH61" s="3"/>
      <c r="DI61" s="3"/>
      <c r="DJ61" s="3"/>
      <c r="DK61" s="19">
        <f t="shared" si="74"/>
        <v>1</v>
      </c>
      <c r="DL61" s="3"/>
      <c r="DM61" s="3"/>
      <c r="DN61" s="55"/>
      <c r="DO61" s="19">
        <f t="shared" si="75"/>
        <v>1</v>
      </c>
      <c r="DP61" s="3"/>
      <c r="DQ61" s="3"/>
      <c r="DR61" s="55"/>
      <c r="DS61" s="19">
        <f t="shared" si="76"/>
        <v>1</v>
      </c>
      <c r="DT61" s="3"/>
      <c r="DU61" s="3"/>
      <c r="DV61" s="55"/>
      <c r="DW61" s="19">
        <f t="shared" si="77"/>
        <v>1</v>
      </c>
      <c r="DX61" s="3"/>
      <c r="DY61" s="3"/>
      <c r="DZ61" s="55"/>
      <c r="EA61" s="19">
        <f t="shared" si="78"/>
        <v>1</v>
      </c>
      <c r="EB61" s="3"/>
      <c r="EC61" s="3"/>
      <c r="ED61" s="3"/>
      <c r="EE61" s="19">
        <f t="shared" si="79"/>
        <v>1</v>
      </c>
      <c r="EF61" s="3"/>
      <c r="EG61" s="3"/>
      <c r="EH61" s="55"/>
      <c r="EI61" s="19">
        <f t="shared" si="80"/>
        <v>1</v>
      </c>
      <c r="EJ61" s="3"/>
      <c r="EK61" s="3"/>
      <c r="EL61" s="55"/>
      <c r="EM61" s="19">
        <f t="shared" si="81"/>
        <v>1</v>
      </c>
      <c r="EN61" s="3"/>
      <c r="EO61" s="3"/>
      <c r="EP61" s="55"/>
      <c r="EQ61" s="19">
        <f t="shared" si="82"/>
        <v>1</v>
      </c>
      <c r="ER61" s="3"/>
      <c r="ES61" s="3"/>
      <c r="ET61" s="55"/>
      <c r="EU61" s="19">
        <f t="shared" si="83"/>
        <v>1</v>
      </c>
      <c r="EV61" s="3"/>
      <c r="EW61" s="3"/>
      <c r="EX61" s="3"/>
      <c r="EY61" s="3"/>
      <c r="EZ61" s="19">
        <f t="shared" si="84"/>
        <v>1</v>
      </c>
      <c r="FA61" s="3"/>
      <c r="FB61" s="3"/>
      <c r="FC61" s="55"/>
      <c r="FD61" s="19">
        <f t="shared" si="85"/>
        <v>1</v>
      </c>
      <c r="FE61" s="3"/>
      <c r="FF61" s="3"/>
      <c r="FG61" s="55"/>
      <c r="FH61" s="19">
        <f t="shared" si="86"/>
        <v>1</v>
      </c>
      <c r="FI61" s="3"/>
      <c r="FJ61" s="3"/>
      <c r="FK61" s="55"/>
      <c r="FL61" s="19">
        <f t="shared" si="87"/>
        <v>1</v>
      </c>
      <c r="FM61" s="3"/>
      <c r="FN61" s="3"/>
      <c r="FO61" s="55"/>
      <c r="FP61" s="19">
        <f t="shared" si="88"/>
        <v>0</v>
      </c>
      <c r="FQ61" s="3"/>
      <c r="FR61" s="3"/>
      <c r="FS61" s="3"/>
      <c r="FT61" s="19">
        <f t="shared" si="89"/>
        <v>1</v>
      </c>
      <c r="FU61" s="3"/>
      <c r="FV61" s="3"/>
      <c r="FW61" s="55"/>
      <c r="FX61" s="19">
        <f t="shared" si="90"/>
        <v>0</v>
      </c>
      <c r="FY61" s="3"/>
      <c r="FZ61" s="3"/>
      <c r="GA61" s="55"/>
      <c r="GB61" s="19">
        <f t="shared" si="91"/>
        <v>1</v>
      </c>
      <c r="GC61" s="3"/>
      <c r="GD61" s="3"/>
      <c r="GE61" s="55"/>
      <c r="GF61" s="19">
        <f t="shared" si="92"/>
        <v>1</v>
      </c>
      <c r="GG61" s="3"/>
      <c r="GH61" s="3"/>
      <c r="GI61" s="55"/>
      <c r="GJ61" s="19">
        <f t="shared" si="93"/>
        <v>1</v>
      </c>
      <c r="GK61" s="3"/>
      <c r="GL61" s="3"/>
      <c r="GM61" s="3"/>
      <c r="GN61" s="19">
        <f t="shared" si="94"/>
        <v>1</v>
      </c>
      <c r="GO61" s="3"/>
      <c r="GP61" s="3"/>
      <c r="GQ61" s="55"/>
      <c r="GR61" s="19">
        <f t="shared" si="95"/>
        <v>1</v>
      </c>
      <c r="GS61" s="3"/>
      <c r="GT61" s="3"/>
      <c r="GU61" s="55"/>
      <c r="GV61" s="19">
        <f t="shared" si="96"/>
        <v>1</v>
      </c>
      <c r="GW61" s="3"/>
      <c r="GX61" s="3"/>
      <c r="GY61" s="55"/>
      <c r="GZ61" s="19">
        <f t="shared" si="97"/>
        <v>1</v>
      </c>
      <c r="HA61" s="3"/>
      <c r="HB61" s="3"/>
      <c r="HC61" s="55"/>
      <c r="HD61" s="19">
        <f t="shared" si="98"/>
        <v>1</v>
      </c>
      <c r="HE61" s="3"/>
      <c r="HF61" s="3"/>
      <c r="HG61" s="3"/>
      <c r="HH61" s="19">
        <f t="shared" si="99"/>
        <v>0</v>
      </c>
      <c r="HI61" s="3"/>
      <c r="HJ61" s="3"/>
      <c r="HK61" s="55"/>
      <c r="HL61" s="19">
        <f t="shared" si="100"/>
        <v>1</v>
      </c>
      <c r="HM61" s="3"/>
      <c r="HN61" s="3"/>
      <c r="HO61" s="55"/>
      <c r="HP61" s="19">
        <f t="shared" si="101"/>
        <v>0</v>
      </c>
      <c r="HQ61" s="3"/>
      <c r="HR61" s="3"/>
      <c r="HS61" s="55"/>
      <c r="HT61" s="19">
        <f t="shared" si="102"/>
        <v>0</v>
      </c>
      <c r="HU61" s="3"/>
      <c r="HV61" s="3"/>
      <c r="HW61" s="55"/>
      <c r="HX61" s="19">
        <f t="shared" si="103"/>
        <v>0</v>
      </c>
      <c r="HY61" s="3"/>
      <c r="HZ61" s="3"/>
      <c r="IA61" s="55"/>
      <c r="IB61" s="19">
        <f t="shared" si="104"/>
        <v>0</v>
      </c>
      <c r="IC61" s="3"/>
      <c r="ID61" s="3"/>
      <c r="IE61" s="55"/>
      <c r="IF61" s="19">
        <f t="shared" si="105"/>
        <v>0</v>
      </c>
      <c r="IG61" s="3"/>
      <c r="IH61" s="3"/>
      <c r="II61" s="55"/>
      <c r="IJ61" s="19">
        <f t="shared" si="106"/>
        <v>0</v>
      </c>
      <c r="IK61" s="3"/>
      <c r="IL61" s="3"/>
      <c r="IM61" s="55"/>
      <c r="IN61" s="19">
        <f t="shared" si="107"/>
        <v>0</v>
      </c>
      <c r="IO61" s="3"/>
      <c r="IP61" s="3"/>
      <c r="IQ61" s="55"/>
      <c r="IR61" s="19">
        <f t="shared" si="108"/>
        <v>0</v>
      </c>
      <c r="IS61" s="3"/>
      <c r="IT61" s="3"/>
      <c r="IU61" s="55"/>
      <c r="IV61" s="19">
        <f t="shared" si="109"/>
        <v>0</v>
      </c>
      <c r="IW61" s="3"/>
      <c r="IX61" s="3"/>
      <c r="IY61" s="55"/>
      <c r="IZ61" s="19">
        <f t="shared" si="110"/>
        <v>0</v>
      </c>
      <c r="JA61" s="3"/>
      <c r="JB61" s="3"/>
      <c r="JC61" s="55"/>
      <c r="JD61" s="19">
        <f t="shared" si="111"/>
        <v>0</v>
      </c>
      <c r="JE61" s="3"/>
      <c r="JF61" s="3"/>
      <c r="JG61" s="55"/>
      <c r="JH61" s="19">
        <f t="shared" si="112"/>
        <v>0</v>
      </c>
      <c r="JI61" s="3"/>
      <c r="JJ61" s="3"/>
      <c r="JK61" s="55"/>
      <c r="JL61" s="19">
        <f t="shared" si="113"/>
        <v>0</v>
      </c>
      <c r="JM61" s="3"/>
      <c r="JN61" s="3"/>
      <c r="JO61" s="55"/>
      <c r="JP61" s="19">
        <f t="shared" si="114"/>
        <v>0</v>
      </c>
      <c r="JQ61" s="3"/>
      <c r="JR61" s="3"/>
      <c r="JS61" s="55"/>
      <c r="JT61" s="19">
        <f t="shared" si="115"/>
        <v>0</v>
      </c>
      <c r="JU61" s="3"/>
      <c r="JV61" s="3"/>
      <c r="JW61" s="55"/>
      <c r="JX61" s="19">
        <f t="shared" si="116"/>
        <v>0</v>
      </c>
      <c r="JY61" s="3"/>
      <c r="JZ61" s="3"/>
      <c r="KA61" s="55"/>
      <c r="KB61" s="19">
        <f t="shared" si="117"/>
        <v>0</v>
      </c>
      <c r="KC61" s="3"/>
      <c r="KD61" s="3"/>
      <c r="KE61" s="55"/>
      <c r="KF61" s="19">
        <f t="shared" si="118"/>
        <v>0</v>
      </c>
      <c r="KG61" s="3"/>
      <c r="KH61" s="3"/>
      <c r="KI61" s="55"/>
      <c r="KJ61" s="19">
        <f t="shared" si="119"/>
        <v>0</v>
      </c>
      <c r="KK61" s="3"/>
      <c r="KL61" s="3"/>
      <c r="KM61" s="55"/>
      <c r="KN61" s="19">
        <f t="shared" si="120"/>
        <v>0</v>
      </c>
      <c r="KO61" s="3"/>
      <c r="KP61" s="3"/>
      <c r="KQ61" s="55"/>
      <c r="KR61" s="19">
        <f t="shared" si="121"/>
        <v>0</v>
      </c>
      <c r="KS61" s="3"/>
      <c r="KT61" s="3"/>
      <c r="KU61" s="55"/>
      <c r="KV61" s="19">
        <f t="shared" si="122"/>
        <v>0</v>
      </c>
      <c r="KW61" s="3"/>
      <c r="KX61" s="3"/>
      <c r="KY61" s="55"/>
      <c r="KZ61" s="19">
        <f t="shared" si="123"/>
        <v>0</v>
      </c>
      <c r="LA61" s="3"/>
      <c r="LB61" s="3"/>
      <c r="LC61" s="55"/>
      <c r="LD61" s="19">
        <f t="shared" si="124"/>
        <v>0</v>
      </c>
      <c r="LE61" s="3"/>
      <c r="LF61" s="3"/>
      <c r="LG61" s="55"/>
      <c r="LH61" s="19">
        <f t="shared" si="125"/>
        <v>0</v>
      </c>
      <c r="LI61" s="3"/>
      <c r="LJ61" s="3"/>
      <c r="LK61" s="55"/>
      <c r="LL61" s="19">
        <f t="shared" si="126"/>
        <v>0</v>
      </c>
      <c r="LM61" s="3"/>
      <c r="LN61" s="3"/>
      <c r="LO61" s="55"/>
      <c r="LP61" s="19">
        <f t="shared" si="127"/>
        <v>0</v>
      </c>
      <c r="LQ61" s="3"/>
      <c r="LR61" s="3"/>
      <c r="LS61" s="55"/>
      <c r="LT61" s="19">
        <f t="shared" si="128"/>
        <v>0</v>
      </c>
      <c r="LU61" s="3"/>
      <c r="LV61" s="3"/>
      <c r="LW61" s="55"/>
      <c r="LX61" s="19">
        <f t="shared" si="129"/>
        <v>0</v>
      </c>
      <c r="LY61" s="3"/>
      <c r="LZ61" s="3"/>
      <c r="MA61" s="55"/>
      <c r="MB61" s="19">
        <f t="shared" si="130"/>
        <v>0</v>
      </c>
      <c r="MC61" s="3"/>
      <c r="MD61" s="3"/>
      <c r="ME61" s="55"/>
      <c r="MF61" s="19">
        <f t="shared" si="131"/>
        <v>0</v>
      </c>
      <c r="MG61" s="3"/>
      <c r="MH61" s="3"/>
      <c r="MI61" s="55"/>
      <c r="MJ61" s="19">
        <f t="shared" si="132"/>
        <v>0</v>
      </c>
      <c r="MK61" s="3"/>
      <c r="ML61" s="3"/>
      <c r="MM61" s="55"/>
      <c r="MN61" s="19">
        <f t="shared" si="133"/>
        <v>0</v>
      </c>
      <c r="MO61" s="3"/>
      <c r="MP61" s="3"/>
      <c r="MQ61" s="55"/>
      <c r="MR61" s="19">
        <f t="shared" si="134"/>
        <v>0</v>
      </c>
      <c r="MS61" s="3"/>
      <c r="MT61" s="3"/>
      <c r="MU61" s="55"/>
      <c r="MV61" s="19">
        <f t="shared" si="135"/>
        <v>0</v>
      </c>
      <c r="MW61" s="3"/>
      <c r="MX61" s="3"/>
      <c r="MY61" s="55"/>
      <c r="MZ61" s="19">
        <f t="shared" si="136"/>
        <v>0</v>
      </c>
      <c r="NA61" s="3"/>
      <c r="NB61" s="3"/>
      <c r="NC61" s="55"/>
      <c r="ND61" s="19">
        <f t="shared" si="137"/>
        <v>0</v>
      </c>
      <c r="NE61" s="3"/>
      <c r="NF61" s="3"/>
      <c r="NG61" s="55"/>
      <c r="NH61" s="19">
        <f t="shared" si="138"/>
        <v>0</v>
      </c>
      <c r="NI61" s="3"/>
      <c r="NJ61" s="3"/>
      <c r="NK61" s="55"/>
      <c r="NL61" s="19">
        <f t="shared" si="139"/>
        <v>0</v>
      </c>
      <c r="NM61" s="3"/>
      <c r="NN61" s="3"/>
      <c r="NO61" s="55"/>
      <c r="NP61" s="19">
        <f t="shared" si="140"/>
        <v>0</v>
      </c>
      <c r="NQ61" s="3"/>
      <c r="NR61" s="3"/>
      <c r="NS61" s="55"/>
      <c r="NT61" s="19">
        <f t="shared" si="141"/>
        <v>0</v>
      </c>
      <c r="NU61" s="3"/>
      <c r="NV61" s="3"/>
      <c r="NW61" s="55"/>
      <c r="NX61" s="19">
        <f t="shared" si="142"/>
        <v>0</v>
      </c>
      <c r="NY61" s="3"/>
      <c r="NZ61" s="3"/>
      <c r="OA61" s="55"/>
      <c r="OB61" s="19">
        <f t="shared" si="143"/>
        <v>0</v>
      </c>
      <c r="OC61" s="3"/>
      <c r="OD61" s="3"/>
      <c r="OE61" s="55"/>
      <c r="OF61" s="19">
        <f t="shared" si="144"/>
        <v>0</v>
      </c>
      <c r="OG61" s="3"/>
      <c r="OH61" s="3"/>
      <c r="OI61" s="55"/>
      <c r="OJ61" s="19">
        <f t="shared" si="145"/>
        <v>0</v>
      </c>
      <c r="OK61" s="3"/>
      <c r="OL61" s="3"/>
      <c r="OM61" s="55"/>
      <c r="ON61" s="19">
        <f t="shared" si="146"/>
        <v>0</v>
      </c>
      <c r="OO61" s="3"/>
      <c r="OP61" s="3"/>
      <c r="OQ61" s="55"/>
      <c r="OR61" s="19">
        <f t="shared" si="147"/>
        <v>0</v>
      </c>
      <c r="OS61" s="3"/>
      <c r="OT61" s="3"/>
      <c r="OU61" s="55"/>
      <c r="OV61" s="19">
        <f t="shared" si="148"/>
        <v>0</v>
      </c>
      <c r="OW61" s="3"/>
      <c r="OX61" s="3"/>
      <c r="OY61" s="55"/>
      <c r="OZ61" s="19">
        <f t="shared" si="149"/>
        <v>0</v>
      </c>
      <c r="PA61" s="3"/>
      <c r="PB61" s="3"/>
      <c r="PC61" s="55"/>
      <c r="PD61" s="19">
        <f t="shared" si="150"/>
        <v>0</v>
      </c>
      <c r="PE61" s="3"/>
      <c r="PF61" s="3"/>
      <c r="PG61" s="55"/>
    </row>
    <row r="62" spans="1:423" ht="13.2" hidden="1">
      <c r="A62" s="21">
        <f t="shared" ref="A62:D62" si="159">A14</f>
        <v>7</v>
      </c>
      <c r="B62" s="30">
        <f t="shared" si="159"/>
        <v>358147</v>
      </c>
      <c r="C62" s="30"/>
      <c r="D62" s="30" t="str">
        <f t="shared" si="159"/>
        <v>Buvanesh M</v>
      </c>
      <c r="E62" s="38">
        <v>137</v>
      </c>
      <c r="F62" s="50">
        <f t="shared" si="50"/>
        <v>43</v>
      </c>
      <c r="G62" s="11"/>
      <c r="H62" s="11" t="str">
        <f t="shared" si="44"/>
        <v>Regular</v>
      </c>
      <c r="I62" s="11">
        <f t="shared" ref="I62:J62" si="160">AC14</f>
        <v>168</v>
      </c>
      <c r="J62" s="11">
        <f t="shared" si="160"/>
        <v>152</v>
      </c>
      <c r="K62" s="51"/>
      <c r="L62" s="51"/>
      <c r="M62" s="51"/>
      <c r="N62" s="51"/>
      <c r="O62" s="51"/>
      <c r="P62" s="51"/>
      <c r="Q62" s="51"/>
      <c r="R62" s="51"/>
      <c r="S62" s="51"/>
      <c r="T62" s="51" t="str">
        <f t="shared" si="52"/>
        <v>Completed</v>
      </c>
      <c r="U62" s="52">
        <f t="shared" si="53"/>
        <v>1.4214876033057851</v>
      </c>
      <c r="V62" s="5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54">
        <f t="shared" si="46"/>
        <v>43</v>
      </c>
      <c r="AH62" s="19">
        <f t="shared" si="54"/>
        <v>1</v>
      </c>
      <c r="AI62" s="3"/>
      <c r="AJ62" s="3"/>
      <c r="AK62" s="3"/>
      <c r="AL62" s="19">
        <f t="shared" si="55"/>
        <v>1</v>
      </c>
      <c r="AM62" s="3"/>
      <c r="AN62" s="3"/>
      <c r="AO62" s="3"/>
      <c r="AP62" s="19">
        <f t="shared" si="56"/>
        <v>1</v>
      </c>
      <c r="AQ62" s="3"/>
      <c r="AR62" s="3"/>
      <c r="AS62" s="3"/>
      <c r="AT62" s="19">
        <f t="shared" si="57"/>
        <v>0</v>
      </c>
      <c r="AU62" s="3"/>
      <c r="AV62" s="3"/>
      <c r="AW62" s="3"/>
      <c r="AX62" s="19">
        <f t="shared" si="58"/>
        <v>1</v>
      </c>
      <c r="AY62" s="3"/>
      <c r="AZ62" s="3"/>
      <c r="BA62" s="3"/>
      <c r="BB62" s="19">
        <f t="shared" si="59"/>
        <v>1</v>
      </c>
      <c r="BC62" s="3"/>
      <c r="BD62" s="3"/>
      <c r="BE62" s="3"/>
      <c r="BF62" s="19">
        <f t="shared" si="60"/>
        <v>1</v>
      </c>
      <c r="BG62" s="3"/>
      <c r="BH62" s="3"/>
      <c r="BI62" s="3"/>
      <c r="BJ62" s="19">
        <f t="shared" si="61"/>
        <v>1</v>
      </c>
      <c r="BK62" s="3"/>
      <c r="BL62" s="3"/>
      <c r="BM62" s="3"/>
      <c r="BN62" s="19">
        <f t="shared" si="62"/>
        <v>1</v>
      </c>
      <c r="BO62" s="3"/>
      <c r="BP62" s="3"/>
      <c r="BQ62" s="3"/>
      <c r="BR62" s="19">
        <f t="shared" si="63"/>
        <v>1</v>
      </c>
      <c r="BS62" s="3"/>
      <c r="BT62" s="3"/>
      <c r="BU62" s="3"/>
      <c r="BV62" s="3"/>
      <c r="BW62" s="19">
        <f t="shared" si="64"/>
        <v>1</v>
      </c>
      <c r="BX62" s="3"/>
      <c r="BY62" s="3"/>
      <c r="BZ62" s="55"/>
      <c r="CA62" s="19">
        <f t="shared" si="65"/>
        <v>1</v>
      </c>
      <c r="CB62" s="3"/>
      <c r="CC62" s="3"/>
      <c r="CD62" s="55"/>
      <c r="CE62" s="19">
        <f t="shared" si="66"/>
        <v>1</v>
      </c>
      <c r="CF62" s="3"/>
      <c r="CG62" s="3"/>
      <c r="CH62" s="55"/>
      <c r="CI62" s="19">
        <f t="shared" si="67"/>
        <v>1</v>
      </c>
      <c r="CJ62" s="3"/>
      <c r="CK62" s="3"/>
      <c r="CL62" s="55"/>
      <c r="CM62" s="19">
        <f t="shared" si="68"/>
        <v>0</v>
      </c>
      <c r="CN62" s="3"/>
      <c r="CO62" s="3"/>
      <c r="CP62" s="3"/>
      <c r="CQ62" s="19">
        <f t="shared" si="69"/>
        <v>1</v>
      </c>
      <c r="CR62" s="3"/>
      <c r="CS62" s="3"/>
      <c r="CT62" s="55"/>
      <c r="CU62" s="19">
        <f t="shared" si="70"/>
        <v>1</v>
      </c>
      <c r="CV62" s="3"/>
      <c r="CW62" s="3"/>
      <c r="CX62" s="55"/>
      <c r="CY62" s="19">
        <f t="shared" si="71"/>
        <v>0</v>
      </c>
      <c r="CZ62" s="3"/>
      <c r="DA62" s="3"/>
      <c r="DB62" s="55"/>
      <c r="DC62" s="19">
        <f t="shared" si="72"/>
        <v>1</v>
      </c>
      <c r="DD62" s="3"/>
      <c r="DE62" s="3"/>
      <c r="DF62" s="55"/>
      <c r="DG62" s="19">
        <f t="shared" si="73"/>
        <v>1</v>
      </c>
      <c r="DH62" s="3"/>
      <c r="DI62" s="3"/>
      <c r="DJ62" s="3"/>
      <c r="DK62" s="19">
        <f t="shared" si="74"/>
        <v>1</v>
      </c>
      <c r="DL62" s="3"/>
      <c r="DM62" s="3"/>
      <c r="DN62" s="55"/>
      <c r="DO62" s="19">
        <f t="shared" si="75"/>
        <v>1</v>
      </c>
      <c r="DP62" s="3"/>
      <c r="DQ62" s="3"/>
      <c r="DR62" s="55"/>
      <c r="DS62" s="19">
        <f t="shared" si="76"/>
        <v>1</v>
      </c>
      <c r="DT62" s="3"/>
      <c r="DU62" s="3"/>
      <c r="DV62" s="55"/>
      <c r="DW62" s="19">
        <f t="shared" si="77"/>
        <v>1</v>
      </c>
      <c r="DX62" s="3"/>
      <c r="DY62" s="3"/>
      <c r="DZ62" s="55"/>
      <c r="EA62" s="19">
        <f t="shared" si="78"/>
        <v>1</v>
      </c>
      <c r="EB62" s="3"/>
      <c r="EC62" s="3"/>
      <c r="ED62" s="3"/>
      <c r="EE62" s="19">
        <f t="shared" si="79"/>
        <v>1</v>
      </c>
      <c r="EF62" s="3"/>
      <c r="EG62" s="3"/>
      <c r="EH62" s="55"/>
      <c r="EI62" s="19">
        <f t="shared" si="80"/>
        <v>1</v>
      </c>
      <c r="EJ62" s="3"/>
      <c r="EK62" s="3"/>
      <c r="EL62" s="55"/>
      <c r="EM62" s="19">
        <f t="shared" si="81"/>
        <v>1</v>
      </c>
      <c r="EN62" s="3"/>
      <c r="EO62" s="3"/>
      <c r="EP62" s="55"/>
      <c r="EQ62" s="19">
        <f t="shared" si="82"/>
        <v>1</v>
      </c>
      <c r="ER62" s="3"/>
      <c r="ES62" s="3"/>
      <c r="ET62" s="55"/>
      <c r="EU62" s="19">
        <f t="shared" si="83"/>
        <v>1</v>
      </c>
      <c r="EV62" s="3"/>
      <c r="EW62" s="3"/>
      <c r="EX62" s="3"/>
      <c r="EY62" s="3"/>
      <c r="EZ62" s="19">
        <f t="shared" si="84"/>
        <v>1</v>
      </c>
      <c r="FA62" s="3"/>
      <c r="FB62" s="3"/>
      <c r="FC62" s="55"/>
      <c r="FD62" s="19">
        <f t="shared" si="85"/>
        <v>1</v>
      </c>
      <c r="FE62" s="3"/>
      <c r="FF62" s="3"/>
      <c r="FG62" s="55"/>
      <c r="FH62" s="19">
        <f t="shared" si="86"/>
        <v>1</v>
      </c>
      <c r="FI62" s="3"/>
      <c r="FJ62" s="3"/>
      <c r="FK62" s="55"/>
      <c r="FL62" s="19">
        <f t="shared" si="87"/>
        <v>1</v>
      </c>
      <c r="FM62" s="3"/>
      <c r="FN62" s="3"/>
      <c r="FO62" s="55"/>
      <c r="FP62" s="19">
        <f t="shared" si="88"/>
        <v>1</v>
      </c>
      <c r="FQ62" s="3"/>
      <c r="FR62" s="3"/>
      <c r="FS62" s="3"/>
      <c r="FT62" s="19">
        <f t="shared" si="89"/>
        <v>1</v>
      </c>
      <c r="FU62" s="3"/>
      <c r="FV62" s="3"/>
      <c r="FW62" s="55"/>
      <c r="FX62" s="19">
        <f t="shared" si="90"/>
        <v>1</v>
      </c>
      <c r="FY62" s="3"/>
      <c r="FZ62" s="3"/>
      <c r="GA62" s="55"/>
      <c r="GB62" s="19">
        <f t="shared" si="91"/>
        <v>1</v>
      </c>
      <c r="GC62" s="3"/>
      <c r="GD62" s="3"/>
      <c r="GE62" s="55"/>
      <c r="GF62" s="19">
        <f t="shared" si="92"/>
        <v>1</v>
      </c>
      <c r="GG62" s="3"/>
      <c r="GH62" s="3"/>
      <c r="GI62" s="55"/>
      <c r="GJ62" s="19">
        <f t="shared" si="93"/>
        <v>1</v>
      </c>
      <c r="GK62" s="3"/>
      <c r="GL62" s="3"/>
      <c r="GM62" s="3"/>
      <c r="GN62" s="19">
        <f t="shared" si="94"/>
        <v>0</v>
      </c>
      <c r="GO62" s="3"/>
      <c r="GP62" s="3"/>
      <c r="GQ62" s="55"/>
      <c r="GR62" s="19">
        <f t="shared" si="95"/>
        <v>1</v>
      </c>
      <c r="GS62" s="3"/>
      <c r="GT62" s="3"/>
      <c r="GU62" s="55"/>
      <c r="GV62" s="19">
        <f t="shared" si="96"/>
        <v>1</v>
      </c>
      <c r="GW62" s="3"/>
      <c r="GX62" s="3"/>
      <c r="GY62" s="55"/>
      <c r="GZ62" s="19">
        <f t="shared" si="97"/>
        <v>1</v>
      </c>
      <c r="HA62" s="3"/>
      <c r="HB62" s="3"/>
      <c r="HC62" s="55"/>
      <c r="HD62" s="19">
        <f t="shared" si="98"/>
        <v>1</v>
      </c>
      <c r="HE62" s="3"/>
      <c r="HF62" s="3"/>
      <c r="HG62" s="3"/>
      <c r="HH62" s="19">
        <f t="shared" si="99"/>
        <v>1</v>
      </c>
      <c r="HI62" s="3"/>
      <c r="HJ62" s="3"/>
      <c r="HK62" s="55"/>
      <c r="HL62" s="19">
        <f t="shared" si="100"/>
        <v>1</v>
      </c>
      <c r="HM62" s="3"/>
      <c r="HN62" s="3"/>
      <c r="HO62" s="55"/>
      <c r="HP62" s="19">
        <f t="shared" si="101"/>
        <v>0</v>
      </c>
      <c r="HQ62" s="3"/>
      <c r="HR62" s="3"/>
      <c r="HS62" s="55"/>
      <c r="HT62" s="19">
        <f t="shared" si="102"/>
        <v>0</v>
      </c>
      <c r="HU62" s="3"/>
      <c r="HV62" s="3"/>
      <c r="HW62" s="55"/>
      <c r="HX62" s="19">
        <f t="shared" si="103"/>
        <v>0</v>
      </c>
      <c r="HY62" s="3"/>
      <c r="HZ62" s="3"/>
      <c r="IA62" s="55"/>
      <c r="IB62" s="19">
        <f t="shared" si="104"/>
        <v>0</v>
      </c>
      <c r="IC62" s="3"/>
      <c r="ID62" s="3"/>
      <c r="IE62" s="55"/>
      <c r="IF62" s="19">
        <f t="shared" si="105"/>
        <v>0</v>
      </c>
      <c r="IG62" s="3"/>
      <c r="IH62" s="3"/>
      <c r="II62" s="55"/>
      <c r="IJ62" s="19">
        <f t="shared" si="106"/>
        <v>0</v>
      </c>
      <c r="IK62" s="3"/>
      <c r="IL62" s="3"/>
      <c r="IM62" s="55"/>
      <c r="IN62" s="19">
        <f t="shared" si="107"/>
        <v>0</v>
      </c>
      <c r="IO62" s="3"/>
      <c r="IP62" s="3"/>
      <c r="IQ62" s="55"/>
      <c r="IR62" s="19">
        <f t="shared" si="108"/>
        <v>0</v>
      </c>
      <c r="IS62" s="3"/>
      <c r="IT62" s="3"/>
      <c r="IU62" s="55"/>
      <c r="IV62" s="19">
        <f t="shared" si="109"/>
        <v>0</v>
      </c>
      <c r="IW62" s="3"/>
      <c r="IX62" s="3"/>
      <c r="IY62" s="55"/>
      <c r="IZ62" s="19">
        <f t="shared" si="110"/>
        <v>0</v>
      </c>
      <c r="JA62" s="3"/>
      <c r="JB62" s="3"/>
      <c r="JC62" s="55"/>
      <c r="JD62" s="19">
        <f t="shared" si="111"/>
        <v>0</v>
      </c>
      <c r="JE62" s="3"/>
      <c r="JF62" s="3"/>
      <c r="JG62" s="55"/>
      <c r="JH62" s="19">
        <f t="shared" si="112"/>
        <v>0</v>
      </c>
      <c r="JI62" s="3"/>
      <c r="JJ62" s="3"/>
      <c r="JK62" s="55"/>
      <c r="JL62" s="19">
        <f t="shared" si="113"/>
        <v>0</v>
      </c>
      <c r="JM62" s="3"/>
      <c r="JN62" s="3"/>
      <c r="JO62" s="55"/>
      <c r="JP62" s="19">
        <f t="shared" si="114"/>
        <v>0</v>
      </c>
      <c r="JQ62" s="3"/>
      <c r="JR62" s="3"/>
      <c r="JS62" s="55"/>
      <c r="JT62" s="19">
        <f t="shared" si="115"/>
        <v>0</v>
      </c>
      <c r="JU62" s="3"/>
      <c r="JV62" s="3"/>
      <c r="JW62" s="55"/>
      <c r="JX62" s="19">
        <f t="shared" si="116"/>
        <v>0</v>
      </c>
      <c r="JY62" s="3"/>
      <c r="JZ62" s="3"/>
      <c r="KA62" s="55"/>
      <c r="KB62" s="19">
        <f t="shared" si="117"/>
        <v>0</v>
      </c>
      <c r="KC62" s="3"/>
      <c r="KD62" s="3"/>
      <c r="KE62" s="55"/>
      <c r="KF62" s="19">
        <f t="shared" si="118"/>
        <v>0</v>
      </c>
      <c r="KG62" s="3"/>
      <c r="KH62" s="3"/>
      <c r="KI62" s="55"/>
      <c r="KJ62" s="19">
        <f t="shared" si="119"/>
        <v>0</v>
      </c>
      <c r="KK62" s="3"/>
      <c r="KL62" s="3"/>
      <c r="KM62" s="55"/>
      <c r="KN62" s="19">
        <f t="shared" si="120"/>
        <v>0</v>
      </c>
      <c r="KO62" s="3"/>
      <c r="KP62" s="3"/>
      <c r="KQ62" s="55"/>
      <c r="KR62" s="19">
        <f t="shared" si="121"/>
        <v>0</v>
      </c>
      <c r="KS62" s="3"/>
      <c r="KT62" s="3"/>
      <c r="KU62" s="55"/>
      <c r="KV62" s="19">
        <f t="shared" si="122"/>
        <v>0</v>
      </c>
      <c r="KW62" s="3"/>
      <c r="KX62" s="3"/>
      <c r="KY62" s="55"/>
      <c r="KZ62" s="19">
        <f t="shared" si="123"/>
        <v>0</v>
      </c>
      <c r="LA62" s="3"/>
      <c r="LB62" s="3"/>
      <c r="LC62" s="55"/>
      <c r="LD62" s="19">
        <f t="shared" si="124"/>
        <v>0</v>
      </c>
      <c r="LE62" s="3"/>
      <c r="LF62" s="3"/>
      <c r="LG62" s="55"/>
      <c r="LH62" s="19">
        <f t="shared" si="125"/>
        <v>0</v>
      </c>
      <c r="LI62" s="3"/>
      <c r="LJ62" s="3"/>
      <c r="LK62" s="55"/>
      <c r="LL62" s="19">
        <f t="shared" si="126"/>
        <v>0</v>
      </c>
      <c r="LM62" s="3"/>
      <c r="LN62" s="3"/>
      <c r="LO62" s="55"/>
      <c r="LP62" s="19">
        <f t="shared" si="127"/>
        <v>0</v>
      </c>
      <c r="LQ62" s="3"/>
      <c r="LR62" s="3"/>
      <c r="LS62" s="55"/>
      <c r="LT62" s="19">
        <f t="shared" si="128"/>
        <v>0</v>
      </c>
      <c r="LU62" s="3"/>
      <c r="LV62" s="3"/>
      <c r="LW62" s="55"/>
      <c r="LX62" s="19">
        <f t="shared" si="129"/>
        <v>0</v>
      </c>
      <c r="LY62" s="3"/>
      <c r="LZ62" s="3"/>
      <c r="MA62" s="55"/>
      <c r="MB62" s="19">
        <f t="shared" si="130"/>
        <v>0</v>
      </c>
      <c r="MC62" s="3"/>
      <c r="MD62" s="3"/>
      <c r="ME62" s="55"/>
      <c r="MF62" s="19">
        <f t="shared" si="131"/>
        <v>0</v>
      </c>
      <c r="MG62" s="3"/>
      <c r="MH62" s="3"/>
      <c r="MI62" s="55"/>
      <c r="MJ62" s="19">
        <f t="shared" si="132"/>
        <v>0</v>
      </c>
      <c r="MK62" s="3"/>
      <c r="ML62" s="3"/>
      <c r="MM62" s="55"/>
      <c r="MN62" s="19">
        <f t="shared" si="133"/>
        <v>0</v>
      </c>
      <c r="MO62" s="3"/>
      <c r="MP62" s="3"/>
      <c r="MQ62" s="55"/>
      <c r="MR62" s="19">
        <f t="shared" si="134"/>
        <v>0</v>
      </c>
      <c r="MS62" s="3"/>
      <c r="MT62" s="3"/>
      <c r="MU62" s="55"/>
      <c r="MV62" s="19">
        <f t="shared" si="135"/>
        <v>0</v>
      </c>
      <c r="MW62" s="3"/>
      <c r="MX62" s="3"/>
      <c r="MY62" s="55"/>
      <c r="MZ62" s="19">
        <f t="shared" si="136"/>
        <v>0</v>
      </c>
      <c r="NA62" s="3"/>
      <c r="NB62" s="3"/>
      <c r="NC62" s="55"/>
      <c r="ND62" s="19">
        <f t="shared" si="137"/>
        <v>0</v>
      </c>
      <c r="NE62" s="3"/>
      <c r="NF62" s="3"/>
      <c r="NG62" s="55"/>
      <c r="NH62" s="19">
        <f t="shared" si="138"/>
        <v>0</v>
      </c>
      <c r="NI62" s="3"/>
      <c r="NJ62" s="3"/>
      <c r="NK62" s="55"/>
      <c r="NL62" s="19">
        <f t="shared" si="139"/>
        <v>0</v>
      </c>
      <c r="NM62" s="3"/>
      <c r="NN62" s="3"/>
      <c r="NO62" s="55"/>
      <c r="NP62" s="19">
        <f t="shared" si="140"/>
        <v>0</v>
      </c>
      <c r="NQ62" s="3"/>
      <c r="NR62" s="3"/>
      <c r="NS62" s="55"/>
      <c r="NT62" s="19">
        <f t="shared" si="141"/>
        <v>0</v>
      </c>
      <c r="NU62" s="3"/>
      <c r="NV62" s="3"/>
      <c r="NW62" s="55"/>
      <c r="NX62" s="19">
        <f t="shared" si="142"/>
        <v>0</v>
      </c>
      <c r="NY62" s="3"/>
      <c r="NZ62" s="3"/>
      <c r="OA62" s="55"/>
      <c r="OB62" s="19">
        <f t="shared" si="143"/>
        <v>0</v>
      </c>
      <c r="OC62" s="3"/>
      <c r="OD62" s="3"/>
      <c r="OE62" s="55"/>
      <c r="OF62" s="19">
        <f t="shared" si="144"/>
        <v>0</v>
      </c>
      <c r="OG62" s="3"/>
      <c r="OH62" s="3"/>
      <c r="OI62" s="55"/>
      <c r="OJ62" s="19">
        <f t="shared" si="145"/>
        <v>0</v>
      </c>
      <c r="OK62" s="3"/>
      <c r="OL62" s="3"/>
      <c r="OM62" s="55"/>
      <c r="ON62" s="19">
        <f t="shared" si="146"/>
        <v>0</v>
      </c>
      <c r="OO62" s="3"/>
      <c r="OP62" s="3"/>
      <c r="OQ62" s="55"/>
      <c r="OR62" s="19">
        <f t="shared" si="147"/>
        <v>0</v>
      </c>
      <c r="OS62" s="3"/>
      <c r="OT62" s="3"/>
      <c r="OU62" s="55"/>
      <c r="OV62" s="19">
        <f t="shared" si="148"/>
        <v>0</v>
      </c>
      <c r="OW62" s="3"/>
      <c r="OX62" s="3"/>
      <c r="OY62" s="55"/>
      <c r="OZ62" s="19">
        <f t="shared" si="149"/>
        <v>0</v>
      </c>
      <c r="PA62" s="3"/>
      <c r="PB62" s="3"/>
      <c r="PC62" s="55"/>
      <c r="PD62" s="19">
        <f t="shared" si="150"/>
        <v>0</v>
      </c>
      <c r="PE62" s="3"/>
      <c r="PF62" s="3"/>
      <c r="PG62" s="55"/>
    </row>
    <row r="63" spans="1:423" ht="13.2" hidden="1">
      <c r="A63" s="21">
        <f t="shared" ref="A63:D63" si="161">A15</f>
        <v>8</v>
      </c>
      <c r="B63" s="30">
        <f t="shared" si="161"/>
        <v>358516</v>
      </c>
      <c r="C63" s="30"/>
      <c r="D63" s="30" t="str">
        <f t="shared" si="161"/>
        <v>Megala</v>
      </c>
      <c r="E63" s="38">
        <v>137</v>
      </c>
      <c r="F63" s="50">
        <f t="shared" si="50"/>
        <v>32</v>
      </c>
      <c r="G63" s="11"/>
      <c r="H63" s="11" t="str">
        <f t="shared" si="44"/>
        <v>Regular</v>
      </c>
      <c r="I63" s="11">
        <f t="shared" ref="I63:J63" si="162">AC15</f>
        <v>181</v>
      </c>
      <c r="J63" s="11">
        <f t="shared" si="162"/>
        <v>120</v>
      </c>
      <c r="K63" s="51"/>
      <c r="L63" s="51"/>
      <c r="M63" s="51"/>
      <c r="N63" s="51"/>
      <c r="O63" s="51"/>
      <c r="P63" s="51"/>
      <c r="Q63" s="51"/>
      <c r="R63" s="51"/>
      <c r="S63" s="51"/>
      <c r="T63" s="51" t="str">
        <f t="shared" si="52"/>
        <v>Completed</v>
      </c>
      <c r="U63" s="52">
        <f t="shared" si="53"/>
        <v>1.0578512396694215</v>
      </c>
      <c r="V63" s="5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54">
        <f t="shared" si="46"/>
        <v>32</v>
      </c>
      <c r="AH63" s="19">
        <f t="shared" si="54"/>
        <v>1</v>
      </c>
      <c r="AI63" s="3"/>
      <c r="AJ63" s="3"/>
      <c r="AK63" s="3"/>
      <c r="AL63" s="19">
        <f t="shared" si="55"/>
        <v>1</v>
      </c>
      <c r="AM63" s="3"/>
      <c r="AN63" s="3"/>
      <c r="AO63" s="3"/>
      <c r="AP63" s="19">
        <f t="shared" si="56"/>
        <v>1</v>
      </c>
      <c r="AQ63" s="3"/>
      <c r="AR63" s="3"/>
      <c r="AS63" s="3"/>
      <c r="AT63" s="19">
        <f t="shared" si="57"/>
        <v>1</v>
      </c>
      <c r="AU63" s="3"/>
      <c r="AV63" s="3"/>
      <c r="AW63" s="3"/>
      <c r="AX63" s="19">
        <f t="shared" si="58"/>
        <v>1</v>
      </c>
      <c r="AY63" s="3"/>
      <c r="AZ63" s="3"/>
      <c r="BA63" s="3"/>
      <c r="BB63" s="19">
        <f t="shared" si="59"/>
        <v>1</v>
      </c>
      <c r="BC63" s="3"/>
      <c r="BD63" s="3"/>
      <c r="BE63" s="3"/>
      <c r="BF63" s="19">
        <f t="shared" si="60"/>
        <v>1</v>
      </c>
      <c r="BG63" s="3"/>
      <c r="BH63" s="3"/>
      <c r="BI63" s="3"/>
      <c r="BJ63" s="19">
        <f t="shared" si="61"/>
        <v>1</v>
      </c>
      <c r="BK63" s="3"/>
      <c r="BL63" s="3"/>
      <c r="BM63" s="3"/>
      <c r="BN63" s="19">
        <f t="shared" si="62"/>
        <v>1</v>
      </c>
      <c r="BO63" s="3"/>
      <c r="BP63" s="3"/>
      <c r="BQ63" s="3"/>
      <c r="BR63" s="19">
        <f t="shared" si="63"/>
        <v>1</v>
      </c>
      <c r="BS63" s="3"/>
      <c r="BT63" s="3"/>
      <c r="BU63" s="3"/>
      <c r="BV63" s="3"/>
      <c r="BW63" s="19">
        <f t="shared" si="64"/>
        <v>1</v>
      </c>
      <c r="BX63" s="3"/>
      <c r="BY63" s="3"/>
      <c r="BZ63" s="55"/>
      <c r="CA63" s="19">
        <f t="shared" si="65"/>
        <v>1</v>
      </c>
      <c r="CB63" s="3"/>
      <c r="CC63" s="3"/>
      <c r="CD63" s="55"/>
      <c r="CE63" s="19">
        <f t="shared" si="66"/>
        <v>1</v>
      </c>
      <c r="CF63" s="3"/>
      <c r="CG63" s="3"/>
      <c r="CH63" s="55"/>
      <c r="CI63" s="19">
        <f t="shared" si="67"/>
        <v>1</v>
      </c>
      <c r="CJ63" s="3"/>
      <c r="CK63" s="3"/>
      <c r="CL63" s="55"/>
      <c r="CM63" s="19">
        <f t="shared" si="68"/>
        <v>1</v>
      </c>
      <c r="CN63" s="3"/>
      <c r="CO63" s="3"/>
      <c r="CP63" s="3"/>
      <c r="CQ63" s="19">
        <f t="shared" si="69"/>
        <v>1</v>
      </c>
      <c r="CR63" s="3"/>
      <c r="CS63" s="3"/>
      <c r="CT63" s="55"/>
      <c r="CU63" s="19">
        <f t="shared" si="70"/>
        <v>0</v>
      </c>
      <c r="CV63" s="3"/>
      <c r="CW63" s="3"/>
      <c r="CX63" s="55"/>
      <c r="CY63" s="19">
        <f t="shared" si="71"/>
        <v>1</v>
      </c>
      <c r="CZ63" s="3"/>
      <c r="DA63" s="3"/>
      <c r="DB63" s="55"/>
      <c r="DC63" s="19">
        <f t="shared" si="72"/>
        <v>1</v>
      </c>
      <c r="DD63" s="3"/>
      <c r="DE63" s="3"/>
      <c r="DF63" s="55"/>
      <c r="DG63" s="19">
        <f t="shared" si="73"/>
        <v>1</v>
      </c>
      <c r="DH63" s="3"/>
      <c r="DI63" s="3"/>
      <c r="DJ63" s="3"/>
      <c r="DK63" s="19">
        <f t="shared" si="74"/>
        <v>1</v>
      </c>
      <c r="DL63" s="3"/>
      <c r="DM63" s="3"/>
      <c r="DN63" s="55"/>
      <c r="DO63" s="19">
        <f t="shared" si="75"/>
        <v>1</v>
      </c>
      <c r="DP63" s="3"/>
      <c r="DQ63" s="3"/>
      <c r="DR63" s="55"/>
      <c r="DS63" s="19">
        <f t="shared" si="76"/>
        <v>0</v>
      </c>
      <c r="DT63" s="3"/>
      <c r="DU63" s="3"/>
      <c r="DV63" s="55"/>
      <c r="DW63" s="19">
        <f t="shared" si="77"/>
        <v>1</v>
      </c>
      <c r="DX63" s="3"/>
      <c r="DY63" s="3"/>
      <c r="DZ63" s="55"/>
      <c r="EA63" s="19">
        <f t="shared" si="78"/>
        <v>0</v>
      </c>
      <c r="EB63" s="3"/>
      <c r="EC63" s="3"/>
      <c r="ED63" s="3"/>
      <c r="EE63" s="19">
        <f t="shared" si="79"/>
        <v>0</v>
      </c>
      <c r="EF63" s="3"/>
      <c r="EG63" s="3"/>
      <c r="EH63" s="55"/>
      <c r="EI63" s="19">
        <f t="shared" si="80"/>
        <v>0</v>
      </c>
      <c r="EJ63" s="3"/>
      <c r="EK63" s="3"/>
      <c r="EL63" s="55"/>
      <c r="EM63" s="19">
        <f t="shared" si="81"/>
        <v>0</v>
      </c>
      <c r="EN63" s="3"/>
      <c r="EO63" s="3"/>
      <c r="EP63" s="55"/>
      <c r="EQ63" s="19">
        <f t="shared" si="82"/>
        <v>0</v>
      </c>
      <c r="ER63" s="3"/>
      <c r="ES63" s="3"/>
      <c r="ET63" s="55"/>
      <c r="EU63" s="19">
        <f t="shared" si="83"/>
        <v>1</v>
      </c>
      <c r="EV63" s="3"/>
      <c r="EW63" s="3"/>
      <c r="EX63" s="3"/>
      <c r="EY63" s="3"/>
      <c r="EZ63" s="19">
        <f t="shared" si="84"/>
        <v>1</v>
      </c>
      <c r="FA63" s="3"/>
      <c r="FB63" s="3"/>
      <c r="FC63" s="55"/>
      <c r="FD63" s="19">
        <f t="shared" si="85"/>
        <v>0</v>
      </c>
      <c r="FE63" s="3"/>
      <c r="FF63" s="3"/>
      <c r="FG63" s="55"/>
      <c r="FH63" s="19">
        <f t="shared" si="86"/>
        <v>1</v>
      </c>
      <c r="FI63" s="3"/>
      <c r="FJ63" s="3"/>
      <c r="FK63" s="55"/>
      <c r="FL63" s="19">
        <f t="shared" si="87"/>
        <v>0</v>
      </c>
      <c r="FM63" s="3"/>
      <c r="FN63" s="3"/>
      <c r="FO63" s="55"/>
      <c r="FP63" s="19">
        <f t="shared" si="88"/>
        <v>0</v>
      </c>
      <c r="FQ63" s="3"/>
      <c r="FR63" s="3"/>
      <c r="FS63" s="3"/>
      <c r="FT63" s="19">
        <f t="shared" si="89"/>
        <v>0</v>
      </c>
      <c r="FU63" s="3"/>
      <c r="FV63" s="3"/>
      <c r="FW63" s="55"/>
      <c r="FX63" s="19">
        <f t="shared" si="90"/>
        <v>0</v>
      </c>
      <c r="FY63" s="3"/>
      <c r="FZ63" s="3"/>
      <c r="GA63" s="55"/>
      <c r="GB63" s="19">
        <f t="shared" si="91"/>
        <v>1</v>
      </c>
      <c r="GC63" s="3"/>
      <c r="GD63" s="3"/>
      <c r="GE63" s="55"/>
      <c r="GF63" s="19">
        <f t="shared" si="92"/>
        <v>1</v>
      </c>
      <c r="GG63" s="3"/>
      <c r="GH63" s="3"/>
      <c r="GI63" s="55"/>
      <c r="GJ63" s="19">
        <f t="shared" si="93"/>
        <v>0</v>
      </c>
      <c r="GK63" s="3"/>
      <c r="GL63" s="3"/>
      <c r="GM63" s="3"/>
      <c r="GN63" s="19">
        <f t="shared" si="94"/>
        <v>1</v>
      </c>
      <c r="GO63" s="3"/>
      <c r="GP63" s="3"/>
      <c r="GQ63" s="55"/>
      <c r="GR63" s="19">
        <f t="shared" si="95"/>
        <v>1</v>
      </c>
      <c r="GS63" s="3"/>
      <c r="GT63" s="3"/>
      <c r="GU63" s="55"/>
      <c r="GV63" s="19">
        <f t="shared" si="96"/>
        <v>1</v>
      </c>
      <c r="GW63" s="3"/>
      <c r="GX63" s="3"/>
      <c r="GY63" s="55"/>
      <c r="GZ63" s="19">
        <f t="shared" si="97"/>
        <v>1</v>
      </c>
      <c r="HA63" s="3"/>
      <c r="HB63" s="3"/>
      <c r="HC63" s="55"/>
      <c r="HD63" s="19">
        <f t="shared" si="98"/>
        <v>1</v>
      </c>
      <c r="HE63" s="3"/>
      <c r="HF63" s="3"/>
      <c r="HG63" s="3"/>
      <c r="HH63" s="19">
        <f t="shared" si="99"/>
        <v>0</v>
      </c>
      <c r="HI63" s="3"/>
      <c r="HJ63" s="3"/>
      <c r="HK63" s="55"/>
      <c r="HL63" s="19">
        <f t="shared" si="100"/>
        <v>0</v>
      </c>
      <c r="HM63" s="3"/>
      <c r="HN63" s="3"/>
      <c r="HO63" s="55"/>
      <c r="HP63" s="19">
        <f t="shared" si="101"/>
        <v>0</v>
      </c>
      <c r="HQ63" s="3"/>
      <c r="HR63" s="3"/>
      <c r="HS63" s="55"/>
      <c r="HT63" s="19">
        <f t="shared" si="102"/>
        <v>0</v>
      </c>
      <c r="HU63" s="3"/>
      <c r="HV63" s="3"/>
      <c r="HW63" s="55"/>
      <c r="HX63" s="19">
        <f t="shared" si="103"/>
        <v>0</v>
      </c>
      <c r="HY63" s="3"/>
      <c r="HZ63" s="3"/>
      <c r="IA63" s="55"/>
      <c r="IB63" s="19">
        <f t="shared" si="104"/>
        <v>0</v>
      </c>
      <c r="IC63" s="3"/>
      <c r="ID63" s="3"/>
      <c r="IE63" s="55"/>
      <c r="IF63" s="19">
        <f t="shared" si="105"/>
        <v>0</v>
      </c>
      <c r="IG63" s="3"/>
      <c r="IH63" s="3"/>
      <c r="II63" s="55"/>
      <c r="IJ63" s="19">
        <f t="shared" si="106"/>
        <v>0</v>
      </c>
      <c r="IK63" s="3"/>
      <c r="IL63" s="3"/>
      <c r="IM63" s="55"/>
      <c r="IN63" s="19">
        <f t="shared" si="107"/>
        <v>0</v>
      </c>
      <c r="IO63" s="3"/>
      <c r="IP63" s="3"/>
      <c r="IQ63" s="55"/>
      <c r="IR63" s="19">
        <f t="shared" si="108"/>
        <v>0</v>
      </c>
      <c r="IS63" s="3"/>
      <c r="IT63" s="3"/>
      <c r="IU63" s="55"/>
      <c r="IV63" s="19">
        <f t="shared" si="109"/>
        <v>0</v>
      </c>
      <c r="IW63" s="3"/>
      <c r="IX63" s="3"/>
      <c r="IY63" s="55"/>
      <c r="IZ63" s="19">
        <f t="shared" si="110"/>
        <v>0</v>
      </c>
      <c r="JA63" s="3"/>
      <c r="JB63" s="3"/>
      <c r="JC63" s="55"/>
      <c r="JD63" s="19">
        <f t="shared" si="111"/>
        <v>0</v>
      </c>
      <c r="JE63" s="3"/>
      <c r="JF63" s="3"/>
      <c r="JG63" s="55"/>
      <c r="JH63" s="19">
        <f t="shared" si="112"/>
        <v>0</v>
      </c>
      <c r="JI63" s="3"/>
      <c r="JJ63" s="3"/>
      <c r="JK63" s="55"/>
      <c r="JL63" s="19">
        <f t="shared" si="113"/>
        <v>0</v>
      </c>
      <c r="JM63" s="3"/>
      <c r="JN63" s="3"/>
      <c r="JO63" s="55"/>
      <c r="JP63" s="19">
        <f t="shared" si="114"/>
        <v>0</v>
      </c>
      <c r="JQ63" s="3"/>
      <c r="JR63" s="3"/>
      <c r="JS63" s="55"/>
      <c r="JT63" s="19">
        <f t="shared" si="115"/>
        <v>0</v>
      </c>
      <c r="JU63" s="3"/>
      <c r="JV63" s="3"/>
      <c r="JW63" s="55"/>
      <c r="JX63" s="19">
        <f t="shared" si="116"/>
        <v>0</v>
      </c>
      <c r="JY63" s="3"/>
      <c r="JZ63" s="3"/>
      <c r="KA63" s="55"/>
      <c r="KB63" s="19">
        <f t="shared" si="117"/>
        <v>0</v>
      </c>
      <c r="KC63" s="3"/>
      <c r="KD63" s="3"/>
      <c r="KE63" s="55"/>
      <c r="KF63" s="19">
        <f t="shared" si="118"/>
        <v>0</v>
      </c>
      <c r="KG63" s="3"/>
      <c r="KH63" s="3"/>
      <c r="KI63" s="55"/>
      <c r="KJ63" s="19">
        <f t="shared" si="119"/>
        <v>0</v>
      </c>
      <c r="KK63" s="3"/>
      <c r="KL63" s="3"/>
      <c r="KM63" s="55"/>
      <c r="KN63" s="19">
        <f t="shared" si="120"/>
        <v>0</v>
      </c>
      <c r="KO63" s="3"/>
      <c r="KP63" s="3"/>
      <c r="KQ63" s="55"/>
      <c r="KR63" s="19">
        <f t="shared" si="121"/>
        <v>0</v>
      </c>
      <c r="KS63" s="3"/>
      <c r="KT63" s="3"/>
      <c r="KU63" s="55"/>
      <c r="KV63" s="19">
        <f t="shared" si="122"/>
        <v>0</v>
      </c>
      <c r="KW63" s="3"/>
      <c r="KX63" s="3"/>
      <c r="KY63" s="55"/>
      <c r="KZ63" s="19">
        <f t="shared" si="123"/>
        <v>0</v>
      </c>
      <c r="LA63" s="3"/>
      <c r="LB63" s="3"/>
      <c r="LC63" s="55"/>
      <c r="LD63" s="19">
        <f t="shared" si="124"/>
        <v>0</v>
      </c>
      <c r="LE63" s="3"/>
      <c r="LF63" s="3"/>
      <c r="LG63" s="55"/>
      <c r="LH63" s="19">
        <f t="shared" si="125"/>
        <v>0</v>
      </c>
      <c r="LI63" s="3"/>
      <c r="LJ63" s="3"/>
      <c r="LK63" s="55"/>
      <c r="LL63" s="19">
        <f t="shared" si="126"/>
        <v>0</v>
      </c>
      <c r="LM63" s="3"/>
      <c r="LN63" s="3"/>
      <c r="LO63" s="55"/>
      <c r="LP63" s="19">
        <f t="shared" si="127"/>
        <v>0</v>
      </c>
      <c r="LQ63" s="3"/>
      <c r="LR63" s="3"/>
      <c r="LS63" s="55"/>
      <c r="LT63" s="19">
        <f t="shared" si="128"/>
        <v>0</v>
      </c>
      <c r="LU63" s="3"/>
      <c r="LV63" s="3"/>
      <c r="LW63" s="55"/>
      <c r="LX63" s="19">
        <f t="shared" si="129"/>
        <v>0</v>
      </c>
      <c r="LY63" s="3"/>
      <c r="LZ63" s="3"/>
      <c r="MA63" s="55"/>
      <c r="MB63" s="19">
        <f t="shared" si="130"/>
        <v>0</v>
      </c>
      <c r="MC63" s="3"/>
      <c r="MD63" s="3"/>
      <c r="ME63" s="55"/>
      <c r="MF63" s="19">
        <f t="shared" si="131"/>
        <v>0</v>
      </c>
      <c r="MG63" s="3"/>
      <c r="MH63" s="3"/>
      <c r="MI63" s="55"/>
      <c r="MJ63" s="19">
        <f t="shared" si="132"/>
        <v>0</v>
      </c>
      <c r="MK63" s="3"/>
      <c r="ML63" s="3"/>
      <c r="MM63" s="55"/>
      <c r="MN63" s="19">
        <f t="shared" si="133"/>
        <v>0</v>
      </c>
      <c r="MO63" s="3"/>
      <c r="MP63" s="3"/>
      <c r="MQ63" s="55"/>
      <c r="MR63" s="19">
        <f t="shared" si="134"/>
        <v>0</v>
      </c>
      <c r="MS63" s="3"/>
      <c r="MT63" s="3"/>
      <c r="MU63" s="55"/>
      <c r="MV63" s="19">
        <f t="shared" si="135"/>
        <v>0</v>
      </c>
      <c r="MW63" s="3"/>
      <c r="MX63" s="3"/>
      <c r="MY63" s="55"/>
      <c r="MZ63" s="19">
        <f t="shared" si="136"/>
        <v>0</v>
      </c>
      <c r="NA63" s="3"/>
      <c r="NB63" s="3"/>
      <c r="NC63" s="55"/>
      <c r="ND63" s="19">
        <f t="shared" si="137"/>
        <v>0</v>
      </c>
      <c r="NE63" s="3"/>
      <c r="NF63" s="3"/>
      <c r="NG63" s="55"/>
      <c r="NH63" s="19">
        <f t="shared" si="138"/>
        <v>0</v>
      </c>
      <c r="NI63" s="3"/>
      <c r="NJ63" s="3"/>
      <c r="NK63" s="55"/>
      <c r="NL63" s="19">
        <f t="shared" si="139"/>
        <v>0</v>
      </c>
      <c r="NM63" s="3"/>
      <c r="NN63" s="3"/>
      <c r="NO63" s="55"/>
      <c r="NP63" s="19">
        <f t="shared" si="140"/>
        <v>0</v>
      </c>
      <c r="NQ63" s="3"/>
      <c r="NR63" s="3"/>
      <c r="NS63" s="55"/>
      <c r="NT63" s="19">
        <f t="shared" si="141"/>
        <v>0</v>
      </c>
      <c r="NU63" s="3"/>
      <c r="NV63" s="3"/>
      <c r="NW63" s="55"/>
      <c r="NX63" s="19">
        <f t="shared" si="142"/>
        <v>0</v>
      </c>
      <c r="NY63" s="3"/>
      <c r="NZ63" s="3"/>
      <c r="OA63" s="55"/>
      <c r="OB63" s="19">
        <f t="shared" si="143"/>
        <v>0</v>
      </c>
      <c r="OC63" s="3"/>
      <c r="OD63" s="3"/>
      <c r="OE63" s="55"/>
      <c r="OF63" s="19">
        <f t="shared" si="144"/>
        <v>0</v>
      </c>
      <c r="OG63" s="3"/>
      <c r="OH63" s="3"/>
      <c r="OI63" s="55"/>
      <c r="OJ63" s="19">
        <f t="shared" si="145"/>
        <v>0</v>
      </c>
      <c r="OK63" s="3"/>
      <c r="OL63" s="3"/>
      <c r="OM63" s="55"/>
      <c r="ON63" s="19">
        <f t="shared" si="146"/>
        <v>0</v>
      </c>
      <c r="OO63" s="3"/>
      <c r="OP63" s="3"/>
      <c r="OQ63" s="55"/>
      <c r="OR63" s="19">
        <f t="shared" si="147"/>
        <v>0</v>
      </c>
      <c r="OS63" s="3"/>
      <c r="OT63" s="3"/>
      <c r="OU63" s="55"/>
      <c r="OV63" s="19">
        <f t="shared" si="148"/>
        <v>0</v>
      </c>
      <c r="OW63" s="3"/>
      <c r="OX63" s="3"/>
      <c r="OY63" s="55"/>
      <c r="OZ63" s="19">
        <f t="shared" si="149"/>
        <v>0</v>
      </c>
      <c r="PA63" s="3"/>
      <c r="PB63" s="3"/>
      <c r="PC63" s="55"/>
      <c r="PD63" s="19">
        <f t="shared" si="150"/>
        <v>0</v>
      </c>
      <c r="PE63" s="3"/>
      <c r="PF63" s="3"/>
      <c r="PG63" s="55"/>
    </row>
    <row r="64" spans="1:423" ht="13.2" hidden="1">
      <c r="A64" s="21">
        <f t="shared" ref="A64:D64" si="163">A16</f>
        <v>9</v>
      </c>
      <c r="B64" s="30">
        <f t="shared" si="163"/>
        <v>359881</v>
      </c>
      <c r="C64" s="30"/>
      <c r="D64" s="30" t="str">
        <f t="shared" si="163"/>
        <v>Vishva P</v>
      </c>
      <c r="E64" s="38">
        <v>137</v>
      </c>
      <c r="F64" s="50">
        <f t="shared" si="50"/>
        <v>47</v>
      </c>
      <c r="G64" s="11"/>
      <c r="H64" s="11" t="str">
        <f t="shared" si="44"/>
        <v>Regular</v>
      </c>
      <c r="I64" s="11">
        <f t="shared" ref="I64:J64" si="164">AC16</f>
        <v>168</v>
      </c>
      <c r="J64" s="11">
        <f t="shared" si="164"/>
        <v>168</v>
      </c>
      <c r="K64" s="51"/>
      <c r="L64" s="51"/>
      <c r="M64" s="51"/>
      <c r="N64" s="51"/>
      <c r="O64" s="51"/>
      <c r="P64" s="51"/>
      <c r="Q64" s="51"/>
      <c r="R64" s="51"/>
      <c r="S64" s="51"/>
      <c r="T64" s="51" t="str">
        <f t="shared" si="52"/>
        <v>Completed</v>
      </c>
      <c r="U64" s="52">
        <f t="shared" si="53"/>
        <v>1.5537190082644627</v>
      </c>
      <c r="V64" s="5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54">
        <f t="shared" si="46"/>
        <v>47</v>
      </c>
      <c r="AH64" s="19">
        <f t="shared" si="54"/>
        <v>1</v>
      </c>
      <c r="AI64" s="3"/>
      <c r="AJ64" s="3"/>
      <c r="AK64" s="3"/>
      <c r="AL64" s="19">
        <f t="shared" si="55"/>
        <v>1</v>
      </c>
      <c r="AM64" s="3"/>
      <c r="AN64" s="3"/>
      <c r="AO64" s="3"/>
      <c r="AP64" s="19">
        <f t="shared" si="56"/>
        <v>1</v>
      </c>
      <c r="AQ64" s="3"/>
      <c r="AR64" s="3"/>
      <c r="AS64" s="3"/>
      <c r="AT64" s="19">
        <f t="shared" si="57"/>
        <v>1</v>
      </c>
      <c r="AU64" s="3"/>
      <c r="AV64" s="3"/>
      <c r="AW64" s="3"/>
      <c r="AX64" s="19">
        <f t="shared" si="58"/>
        <v>1</v>
      </c>
      <c r="AY64" s="3"/>
      <c r="AZ64" s="3"/>
      <c r="BA64" s="3"/>
      <c r="BB64" s="19">
        <f t="shared" si="59"/>
        <v>1</v>
      </c>
      <c r="BC64" s="3"/>
      <c r="BD64" s="3"/>
      <c r="BE64" s="3"/>
      <c r="BF64" s="19">
        <f t="shared" si="60"/>
        <v>1</v>
      </c>
      <c r="BG64" s="3"/>
      <c r="BH64" s="3"/>
      <c r="BI64" s="3"/>
      <c r="BJ64" s="19">
        <f t="shared" si="61"/>
        <v>1</v>
      </c>
      <c r="BK64" s="3"/>
      <c r="BL64" s="3"/>
      <c r="BM64" s="3"/>
      <c r="BN64" s="19">
        <f t="shared" si="62"/>
        <v>1</v>
      </c>
      <c r="BO64" s="3"/>
      <c r="BP64" s="3"/>
      <c r="BQ64" s="3"/>
      <c r="BR64" s="19">
        <f t="shared" si="63"/>
        <v>1</v>
      </c>
      <c r="BS64" s="3"/>
      <c r="BT64" s="3"/>
      <c r="BU64" s="3"/>
      <c r="BV64" s="3"/>
      <c r="BW64" s="19">
        <f t="shared" si="64"/>
        <v>1</v>
      </c>
      <c r="BX64" s="3"/>
      <c r="BY64" s="3"/>
      <c r="BZ64" s="55"/>
      <c r="CA64" s="19">
        <f t="shared" si="65"/>
        <v>1</v>
      </c>
      <c r="CB64" s="3"/>
      <c r="CC64" s="3"/>
      <c r="CD64" s="55"/>
      <c r="CE64" s="19">
        <f t="shared" si="66"/>
        <v>1</v>
      </c>
      <c r="CF64" s="3"/>
      <c r="CG64" s="3"/>
      <c r="CH64" s="55"/>
      <c r="CI64" s="19">
        <f t="shared" si="67"/>
        <v>1</v>
      </c>
      <c r="CJ64" s="3"/>
      <c r="CK64" s="3"/>
      <c r="CL64" s="55"/>
      <c r="CM64" s="19">
        <f t="shared" si="68"/>
        <v>1</v>
      </c>
      <c r="CN64" s="3"/>
      <c r="CO64" s="3"/>
      <c r="CP64" s="3"/>
      <c r="CQ64" s="19">
        <f t="shared" si="69"/>
        <v>1</v>
      </c>
      <c r="CR64" s="3"/>
      <c r="CS64" s="3"/>
      <c r="CT64" s="55"/>
      <c r="CU64" s="19">
        <f t="shared" si="70"/>
        <v>1</v>
      </c>
      <c r="CV64" s="3"/>
      <c r="CW64" s="3"/>
      <c r="CX64" s="55"/>
      <c r="CY64" s="19">
        <f t="shared" si="71"/>
        <v>1</v>
      </c>
      <c r="CZ64" s="3"/>
      <c r="DA64" s="3"/>
      <c r="DB64" s="55"/>
      <c r="DC64" s="19">
        <f t="shared" si="72"/>
        <v>1</v>
      </c>
      <c r="DD64" s="3"/>
      <c r="DE64" s="3"/>
      <c r="DF64" s="55"/>
      <c r="DG64" s="19">
        <f t="shared" si="73"/>
        <v>1</v>
      </c>
      <c r="DH64" s="3"/>
      <c r="DI64" s="3"/>
      <c r="DJ64" s="3"/>
      <c r="DK64" s="19">
        <f t="shared" si="74"/>
        <v>1</v>
      </c>
      <c r="DL64" s="3"/>
      <c r="DM64" s="3"/>
      <c r="DN64" s="55"/>
      <c r="DO64" s="19">
        <f t="shared" si="75"/>
        <v>1</v>
      </c>
      <c r="DP64" s="3"/>
      <c r="DQ64" s="3"/>
      <c r="DR64" s="55"/>
      <c r="DS64" s="19">
        <f t="shared" si="76"/>
        <v>1</v>
      </c>
      <c r="DT64" s="3"/>
      <c r="DU64" s="3"/>
      <c r="DV64" s="55"/>
      <c r="DW64" s="19">
        <f t="shared" si="77"/>
        <v>1</v>
      </c>
      <c r="DX64" s="3"/>
      <c r="DY64" s="3"/>
      <c r="DZ64" s="55"/>
      <c r="EA64" s="19">
        <f t="shared" si="78"/>
        <v>1</v>
      </c>
      <c r="EB64" s="3"/>
      <c r="EC64" s="3"/>
      <c r="ED64" s="3"/>
      <c r="EE64" s="19">
        <f t="shared" si="79"/>
        <v>1</v>
      </c>
      <c r="EF64" s="3"/>
      <c r="EG64" s="3"/>
      <c r="EH64" s="55"/>
      <c r="EI64" s="19">
        <f t="shared" si="80"/>
        <v>1</v>
      </c>
      <c r="EJ64" s="3"/>
      <c r="EK64" s="3"/>
      <c r="EL64" s="55"/>
      <c r="EM64" s="19">
        <f t="shared" si="81"/>
        <v>1</v>
      </c>
      <c r="EN64" s="3"/>
      <c r="EO64" s="3"/>
      <c r="EP64" s="55"/>
      <c r="EQ64" s="19">
        <f t="shared" si="82"/>
        <v>1</v>
      </c>
      <c r="ER64" s="3"/>
      <c r="ES64" s="3"/>
      <c r="ET64" s="55"/>
      <c r="EU64" s="19">
        <f t="shared" si="83"/>
        <v>1</v>
      </c>
      <c r="EV64" s="3"/>
      <c r="EW64" s="3"/>
      <c r="EX64" s="3"/>
      <c r="EY64" s="3"/>
      <c r="EZ64" s="19">
        <f t="shared" si="84"/>
        <v>1</v>
      </c>
      <c r="FA64" s="3"/>
      <c r="FB64" s="3"/>
      <c r="FC64" s="55"/>
      <c r="FD64" s="19">
        <f t="shared" si="85"/>
        <v>1</v>
      </c>
      <c r="FE64" s="3"/>
      <c r="FF64" s="3"/>
      <c r="FG64" s="55"/>
      <c r="FH64" s="19">
        <f t="shared" si="86"/>
        <v>1</v>
      </c>
      <c r="FI64" s="3"/>
      <c r="FJ64" s="3"/>
      <c r="FK64" s="55"/>
      <c r="FL64" s="19">
        <f t="shared" si="87"/>
        <v>1</v>
      </c>
      <c r="FM64" s="3"/>
      <c r="FN64" s="3"/>
      <c r="FO64" s="55"/>
      <c r="FP64" s="19">
        <f t="shared" si="88"/>
        <v>1</v>
      </c>
      <c r="FQ64" s="3"/>
      <c r="FR64" s="3"/>
      <c r="FS64" s="3"/>
      <c r="FT64" s="19">
        <f t="shared" si="89"/>
        <v>1</v>
      </c>
      <c r="FU64" s="3"/>
      <c r="FV64" s="3"/>
      <c r="FW64" s="55"/>
      <c r="FX64" s="19">
        <f t="shared" si="90"/>
        <v>1</v>
      </c>
      <c r="FY64" s="3"/>
      <c r="FZ64" s="3"/>
      <c r="GA64" s="55"/>
      <c r="GB64" s="19">
        <f t="shared" si="91"/>
        <v>1</v>
      </c>
      <c r="GC64" s="3"/>
      <c r="GD64" s="3"/>
      <c r="GE64" s="55"/>
      <c r="GF64" s="19">
        <f t="shared" si="92"/>
        <v>1</v>
      </c>
      <c r="GG64" s="3"/>
      <c r="GH64" s="3"/>
      <c r="GI64" s="55"/>
      <c r="GJ64" s="19">
        <f t="shared" si="93"/>
        <v>1</v>
      </c>
      <c r="GK64" s="3"/>
      <c r="GL64" s="3"/>
      <c r="GM64" s="3"/>
      <c r="GN64" s="19">
        <f t="shared" si="94"/>
        <v>1</v>
      </c>
      <c r="GO64" s="3"/>
      <c r="GP64" s="3"/>
      <c r="GQ64" s="55"/>
      <c r="GR64" s="19">
        <f t="shared" si="95"/>
        <v>1</v>
      </c>
      <c r="GS64" s="3"/>
      <c r="GT64" s="3"/>
      <c r="GU64" s="55"/>
      <c r="GV64" s="19">
        <f t="shared" si="96"/>
        <v>1</v>
      </c>
      <c r="GW64" s="3"/>
      <c r="GX64" s="3"/>
      <c r="GY64" s="55"/>
      <c r="GZ64" s="19">
        <f t="shared" si="97"/>
        <v>1</v>
      </c>
      <c r="HA64" s="3"/>
      <c r="HB64" s="3"/>
      <c r="HC64" s="55"/>
      <c r="HD64" s="19">
        <f t="shared" si="98"/>
        <v>1</v>
      </c>
      <c r="HE64" s="3"/>
      <c r="HF64" s="3"/>
      <c r="HG64" s="3"/>
      <c r="HH64" s="19">
        <f t="shared" si="99"/>
        <v>1</v>
      </c>
      <c r="HI64" s="3"/>
      <c r="HJ64" s="3"/>
      <c r="HK64" s="55"/>
      <c r="HL64" s="19">
        <f t="shared" si="100"/>
        <v>1</v>
      </c>
      <c r="HM64" s="3"/>
      <c r="HN64" s="3"/>
      <c r="HO64" s="55"/>
      <c r="HP64" s="19">
        <f t="shared" si="101"/>
        <v>0</v>
      </c>
      <c r="HQ64" s="3"/>
      <c r="HR64" s="3"/>
      <c r="HS64" s="55"/>
      <c r="HT64" s="19">
        <f t="shared" si="102"/>
        <v>0</v>
      </c>
      <c r="HU64" s="3"/>
      <c r="HV64" s="3"/>
      <c r="HW64" s="55"/>
      <c r="HX64" s="19">
        <f t="shared" si="103"/>
        <v>0</v>
      </c>
      <c r="HY64" s="3"/>
      <c r="HZ64" s="3"/>
      <c r="IA64" s="55"/>
      <c r="IB64" s="19">
        <f t="shared" si="104"/>
        <v>0</v>
      </c>
      <c r="IC64" s="3"/>
      <c r="ID64" s="3"/>
      <c r="IE64" s="55"/>
      <c r="IF64" s="19">
        <f t="shared" si="105"/>
        <v>0</v>
      </c>
      <c r="IG64" s="3"/>
      <c r="IH64" s="3"/>
      <c r="II64" s="55"/>
      <c r="IJ64" s="19">
        <f t="shared" si="106"/>
        <v>0</v>
      </c>
      <c r="IK64" s="3"/>
      <c r="IL64" s="3"/>
      <c r="IM64" s="55"/>
      <c r="IN64" s="19">
        <f t="shared" si="107"/>
        <v>0</v>
      </c>
      <c r="IO64" s="3"/>
      <c r="IP64" s="3"/>
      <c r="IQ64" s="55"/>
      <c r="IR64" s="19">
        <f t="shared" si="108"/>
        <v>0</v>
      </c>
      <c r="IS64" s="3"/>
      <c r="IT64" s="3"/>
      <c r="IU64" s="55"/>
      <c r="IV64" s="19">
        <f t="shared" si="109"/>
        <v>0</v>
      </c>
      <c r="IW64" s="3"/>
      <c r="IX64" s="3"/>
      <c r="IY64" s="55"/>
      <c r="IZ64" s="19">
        <f t="shared" si="110"/>
        <v>0</v>
      </c>
      <c r="JA64" s="3"/>
      <c r="JB64" s="3"/>
      <c r="JC64" s="55"/>
      <c r="JD64" s="19">
        <f t="shared" si="111"/>
        <v>0</v>
      </c>
      <c r="JE64" s="3"/>
      <c r="JF64" s="3"/>
      <c r="JG64" s="55"/>
      <c r="JH64" s="19">
        <f t="shared" si="112"/>
        <v>0</v>
      </c>
      <c r="JI64" s="3"/>
      <c r="JJ64" s="3"/>
      <c r="JK64" s="55"/>
      <c r="JL64" s="19">
        <f t="shared" si="113"/>
        <v>0</v>
      </c>
      <c r="JM64" s="3"/>
      <c r="JN64" s="3"/>
      <c r="JO64" s="55"/>
      <c r="JP64" s="19">
        <f t="shared" si="114"/>
        <v>0</v>
      </c>
      <c r="JQ64" s="3"/>
      <c r="JR64" s="3"/>
      <c r="JS64" s="55"/>
      <c r="JT64" s="19">
        <f t="shared" si="115"/>
        <v>0</v>
      </c>
      <c r="JU64" s="3"/>
      <c r="JV64" s="3"/>
      <c r="JW64" s="55"/>
      <c r="JX64" s="19">
        <f t="shared" si="116"/>
        <v>0</v>
      </c>
      <c r="JY64" s="3"/>
      <c r="JZ64" s="3"/>
      <c r="KA64" s="55"/>
      <c r="KB64" s="19">
        <f t="shared" si="117"/>
        <v>0</v>
      </c>
      <c r="KC64" s="3"/>
      <c r="KD64" s="3"/>
      <c r="KE64" s="55"/>
      <c r="KF64" s="19">
        <f t="shared" si="118"/>
        <v>0</v>
      </c>
      <c r="KG64" s="3"/>
      <c r="KH64" s="3"/>
      <c r="KI64" s="55"/>
      <c r="KJ64" s="19">
        <f t="shared" si="119"/>
        <v>0</v>
      </c>
      <c r="KK64" s="3"/>
      <c r="KL64" s="3"/>
      <c r="KM64" s="55"/>
      <c r="KN64" s="19">
        <f t="shared" si="120"/>
        <v>0</v>
      </c>
      <c r="KO64" s="3"/>
      <c r="KP64" s="3"/>
      <c r="KQ64" s="55"/>
      <c r="KR64" s="19">
        <f t="shared" si="121"/>
        <v>0</v>
      </c>
      <c r="KS64" s="3"/>
      <c r="KT64" s="3"/>
      <c r="KU64" s="55"/>
      <c r="KV64" s="19">
        <f t="shared" si="122"/>
        <v>0</v>
      </c>
      <c r="KW64" s="3"/>
      <c r="KX64" s="3"/>
      <c r="KY64" s="55"/>
      <c r="KZ64" s="19">
        <f t="shared" si="123"/>
        <v>0</v>
      </c>
      <c r="LA64" s="3"/>
      <c r="LB64" s="3"/>
      <c r="LC64" s="55"/>
      <c r="LD64" s="19">
        <f t="shared" si="124"/>
        <v>0</v>
      </c>
      <c r="LE64" s="3"/>
      <c r="LF64" s="3"/>
      <c r="LG64" s="55"/>
      <c r="LH64" s="19">
        <f t="shared" si="125"/>
        <v>0</v>
      </c>
      <c r="LI64" s="3"/>
      <c r="LJ64" s="3"/>
      <c r="LK64" s="55"/>
      <c r="LL64" s="19">
        <f t="shared" si="126"/>
        <v>0</v>
      </c>
      <c r="LM64" s="3"/>
      <c r="LN64" s="3"/>
      <c r="LO64" s="55"/>
      <c r="LP64" s="19">
        <f t="shared" si="127"/>
        <v>0</v>
      </c>
      <c r="LQ64" s="3"/>
      <c r="LR64" s="3"/>
      <c r="LS64" s="55"/>
      <c r="LT64" s="19">
        <f t="shared" si="128"/>
        <v>0</v>
      </c>
      <c r="LU64" s="3"/>
      <c r="LV64" s="3"/>
      <c r="LW64" s="55"/>
      <c r="LX64" s="19">
        <f t="shared" si="129"/>
        <v>0</v>
      </c>
      <c r="LY64" s="3"/>
      <c r="LZ64" s="3"/>
      <c r="MA64" s="55"/>
      <c r="MB64" s="19">
        <f t="shared" si="130"/>
        <v>0</v>
      </c>
      <c r="MC64" s="3"/>
      <c r="MD64" s="3"/>
      <c r="ME64" s="55"/>
      <c r="MF64" s="19">
        <f t="shared" si="131"/>
        <v>0</v>
      </c>
      <c r="MG64" s="3"/>
      <c r="MH64" s="3"/>
      <c r="MI64" s="55"/>
      <c r="MJ64" s="19">
        <f t="shared" si="132"/>
        <v>0</v>
      </c>
      <c r="MK64" s="3"/>
      <c r="ML64" s="3"/>
      <c r="MM64" s="55"/>
      <c r="MN64" s="19">
        <f t="shared" si="133"/>
        <v>0</v>
      </c>
      <c r="MO64" s="3"/>
      <c r="MP64" s="3"/>
      <c r="MQ64" s="55"/>
      <c r="MR64" s="19">
        <f t="shared" si="134"/>
        <v>0</v>
      </c>
      <c r="MS64" s="3"/>
      <c r="MT64" s="3"/>
      <c r="MU64" s="55"/>
      <c r="MV64" s="19">
        <f t="shared" si="135"/>
        <v>0</v>
      </c>
      <c r="MW64" s="3"/>
      <c r="MX64" s="3"/>
      <c r="MY64" s="55"/>
      <c r="MZ64" s="19">
        <f t="shared" si="136"/>
        <v>0</v>
      </c>
      <c r="NA64" s="3"/>
      <c r="NB64" s="3"/>
      <c r="NC64" s="55"/>
      <c r="ND64" s="19">
        <f t="shared" si="137"/>
        <v>0</v>
      </c>
      <c r="NE64" s="3"/>
      <c r="NF64" s="3"/>
      <c r="NG64" s="55"/>
      <c r="NH64" s="19">
        <f t="shared" si="138"/>
        <v>0</v>
      </c>
      <c r="NI64" s="3"/>
      <c r="NJ64" s="3"/>
      <c r="NK64" s="55"/>
      <c r="NL64" s="19">
        <f t="shared" si="139"/>
        <v>0</v>
      </c>
      <c r="NM64" s="3"/>
      <c r="NN64" s="3"/>
      <c r="NO64" s="55"/>
      <c r="NP64" s="19">
        <f t="shared" si="140"/>
        <v>0</v>
      </c>
      <c r="NQ64" s="3"/>
      <c r="NR64" s="3"/>
      <c r="NS64" s="55"/>
      <c r="NT64" s="19">
        <f t="shared" si="141"/>
        <v>0</v>
      </c>
      <c r="NU64" s="3"/>
      <c r="NV64" s="3"/>
      <c r="NW64" s="55"/>
      <c r="NX64" s="19">
        <f t="shared" si="142"/>
        <v>0</v>
      </c>
      <c r="NY64" s="3"/>
      <c r="NZ64" s="3"/>
      <c r="OA64" s="55"/>
      <c r="OB64" s="19">
        <f t="shared" si="143"/>
        <v>0</v>
      </c>
      <c r="OC64" s="3"/>
      <c r="OD64" s="3"/>
      <c r="OE64" s="55"/>
      <c r="OF64" s="19">
        <f t="shared" si="144"/>
        <v>0</v>
      </c>
      <c r="OG64" s="3"/>
      <c r="OH64" s="3"/>
      <c r="OI64" s="55"/>
      <c r="OJ64" s="19">
        <f t="shared" si="145"/>
        <v>0</v>
      </c>
      <c r="OK64" s="3"/>
      <c r="OL64" s="3"/>
      <c r="OM64" s="55"/>
      <c r="ON64" s="19">
        <f t="shared" si="146"/>
        <v>0</v>
      </c>
      <c r="OO64" s="3"/>
      <c r="OP64" s="3"/>
      <c r="OQ64" s="55"/>
      <c r="OR64" s="19">
        <f t="shared" si="147"/>
        <v>0</v>
      </c>
      <c r="OS64" s="3"/>
      <c r="OT64" s="3"/>
      <c r="OU64" s="55"/>
      <c r="OV64" s="19">
        <f t="shared" si="148"/>
        <v>0</v>
      </c>
      <c r="OW64" s="3"/>
      <c r="OX64" s="3"/>
      <c r="OY64" s="55"/>
      <c r="OZ64" s="19">
        <f t="shared" si="149"/>
        <v>0</v>
      </c>
      <c r="PA64" s="3"/>
      <c r="PB64" s="3"/>
      <c r="PC64" s="55"/>
      <c r="PD64" s="19">
        <f t="shared" si="150"/>
        <v>0</v>
      </c>
      <c r="PE64" s="3"/>
      <c r="PF64" s="3"/>
      <c r="PG64" s="55"/>
    </row>
    <row r="65" spans="1:423" ht="13.2" hidden="1">
      <c r="A65" s="21">
        <f t="shared" ref="A65:D65" si="165">A17</f>
        <v>10</v>
      </c>
      <c r="B65" s="30">
        <f t="shared" si="165"/>
        <v>359935</v>
      </c>
      <c r="C65" s="30"/>
      <c r="D65" s="30" t="str">
        <f t="shared" si="165"/>
        <v>Purushothaman Vengidesan</v>
      </c>
      <c r="E65" s="38">
        <v>137</v>
      </c>
      <c r="F65" s="50">
        <f t="shared" si="50"/>
        <v>43</v>
      </c>
      <c r="G65" s="11"/>
      <c r="H65" s="11" t="str">
        <f t="shared" si="44"/>
        <v>Regular</v>
      </c>
      <c r="I65" s="11">
        <f t="shared" ref="I65:J65" si="166">AC17</f>
        <v>172</v>
      </c>
      <c r="J65" s="11">
        <f t="shared" si="166"/>
        <v>156</v>
      </c>
      <c r="K65" s="51"/>
      <c r="L65" s="51"/>
      <c r="M65" s="51"/>
      <c r="N65" s="51"/>
      <c r="O65" s="51"/>
      <c r="P65" s="51"/>
      <c r="Q65" s="51"/>
      <c r="R65" s="51"/>
      <c r="S65" s="51"/>
      <c r="T65" s="51" t="str">
        <f t="shared" si="52"/>
        <v>Completed</v>
      </c>
      <c r="U65" s="52">
        <f t="shared" si="53"/>
        <v>1.4214876033057851</v>
      </c>
      <c r="V65" s="5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54">
        <f t="shared" si="46"/>
        <v>43</v>
      </c>
      <c r="AH65" s="19">
        <f t="shared" si="54"/>
        <v>1</v>
      </c>
      <c r="AI65" s="3"/>
      <c r="AJ65" s="3"/>
      <c r="AK65" s="3"/>
      <c r="AL65" s="19">
        <f t="shared" si="55"/>
        <v>1</v>
      </c>
      <c r="AM65" s="3"/>
      <c r="AN65" s="3"/>
      <c r="AO65" s="3"/>
      <c r="AP65" s="19">
        <f t="shared" si="56"/>
        <v>1</v>
      </c>
      <c r="AQ65" s="3"/>
      <c r="AR65" s="3"/>
      <c r="AS65" s="3"/>
      <c r="AT65" s="19">
        <f t="shared" si="57"/>
        <v>1</v>
      </c>
      <c r="AU65" s="3"/>
      <c r="AV65" s="3"/>
      <c r="AW65" s="3"/>
      <c r="AX65" s="19">
        <f t="shared" si="58"/>
        <v>0</v>
      </c>
      <c r="AY65" s="3"/>
      <c r="AZ65" s="3"/>
      <c r="BA65" s="3"/>
      <c r="BB65" s="19">
        <f t="shared" si="59"/>
        <v>1</v>
      </c>
      <c r="BC65" s="3"/>
      <c r="BD65" s="3"/>
      <c r="BE65" s="3"/>
      <c r="BF65" s="19">
        <f t="shared" si="60"/>
        <v>1</v>
      </c>
      <c r="BG65" s="3"/>
      <c r="BH65" s="3"/>
      <c r="BI65" s="3"/>
      <c r="BJ65" s="19">
        <f t="shared" si="61"/>
        <v>1</v>
      </c>
      <c r="BK65" s="3"/>
      <c r="BL65" s="3"/>
      <c r="BM65" s="3"/>
      <c r="BN65" s="19">
        <f t="shared" si="62"/>
        <v>1</v>
      </c>
      <c r="BO65" s="3"/>
      <c r="BP65" s="3"/>
      <c r="BQ65" s="3"/>
      <c r="BR65" s="19">
        <f t="shared" si="63"/>
        <v>1</v>
      </c>
      <c r="BS65" s="3"/>
      <c r="BT65" s="3"/>
      <c r="BU65" s="3"/>
      <c r="BV65" s="3"/>
      <c r="BW65" s="19">
        <f t="shared" si="64"/>
        <v>1</v>
      </c>
      <c r="BX65" s="3"/>
      <c r="BY65" s="3"/>
      <c r="BZ65" s="55"/>
      <c r="CA65" s="19">
        <f t="shared" si="65"/>
        <v>0</v>
      </c>
      <c r="CB65" s="3"/>
      <c r="CC65" s="3"/>
      <c r="CD65" s="55"/>
      <c r="CE65" s="19">
        <f t="shared" si="66"/>
        <v>1</v>
      </c>
      <c r="CF65" s="3"/>
      <c r="CG65" s="3"/>
      <c r="CH65" s="55"/>
      <c r="CI65" s="19">
        <f t="shared" si="67"/>
        <v>1</v>
      </c>
      <c r="CJ65" s="3"/>
      <c r="CK65" s="3"/>
      <c r="CL65" s="55"/>
      <c r="CM65" s="19">
        <f t="shared" si="68"/>
        <v>0</v>
      </c>
      <c r="CN65" s="3"/>
      <c r="CO65" s="3"/>
      <c r="CP65" s="3"/>
      <c r="CQ65" s="19">
        <f t="shared" si="69"/>
        <v>1</v>
      </c>
      <c r="CR65" s="3"/>
      <c r="CS65" s="3"/>
      <c r="CT65" s="55"/>
      <c r="CU65" s="19">
        <f t="shared" si="70"/>
        <v>1</v>
      </c>
      <c r="CV65" s="3"/>
      <c r="CW65" s="3"/>
      <c r="CX65" s="55"/>
      <c r="CY65" s="19">
        <f t="shared" si="71"/>
        <v>1</v>
      </c>
      <c r="CZ65" s="3"/>
      <c r="DA65" s="3"/>
      <c r="DB65" s="55"/>
      <c r="DC65" s="19">
        <f t="shared" si="72"/>
        <v>1</v>
      </c>
      <c r="DD65" s="3"/>
      <c r="DE65" s="3"/>
      <c r="DF65" s="55"/>
      <c r="DG65" s="19">
        <f t="shared" si="73"/>
        <v>1</v>
      </c>
      <c r="DH65" s="3"/>
      <c r="DI65" s="3"/>
      <c r="DJ65" s="3"/>
      <c r="DK65" s="19">
        <f t="shared" si="74"/>
        <v>1</v>
      </c>
      <c r="DL65" s="3"/>
      <c r="DM65" s="3"/>
      <c r="DN65" s="55"/>
      <c r="DO65" s="19">
        <f t="shared" si="75"/>
        <v>1</v>
      </c>
      <c r="DP65" s="3"/>
      <c r="DQ65" s="3"/>
      <c r="DR65" s="55"/>
      <c r="DS65" s="19">
        <f t="shared" si="76"/>
        <v>1</v>
      </c>
      <c r="DT65" s="3"/>
      <c r="DU65" s="3"/>
      <c r="DV65" s="55"/>
      <c r="DW65" s="19">
        <f t="shared" si="77"/>
        <v>1</v>
      </c>
      <c r="DX65" s="3"/>
      <c r="DY65" s="3"/>
      <c r="DZ65" s="55"/>
      <c r="EA65" s="19">
        <f t="shared" si="78"/>
        <v>1</v>
      </c>
      <c r="EB65" s="3"/>
      <c r="EC65" s="3"/>
      <c r="ED65" s="3"/>
      <c r="EE65" s="19">
        <f t="shared" si="79"/>
        <v>1</v>
      </c>
      <c r="EF65" s="3"/>
      <c r="EG65" s="3"/>
      <c r="EH65" s="55"/>
      <c r="EI65" s="19">
        <f t="shared" si="80"/>
        <v>1</v>
      </c>
      <c r="EJ65" s="3"/>
      <c r="EK65" s="3"/>
      <c r="EL65" s="55"/>
      <c r="EM65" s="19">
        <f t="shared" si="81"/>
        <v>1</v>
      </c>
      <c r="EN65" s="3"/>
      <c r="EO65" s="3"/>
      <c r="EP65" s="55"/>
      <c r="EQ65" s="19">
        <f t="shared" si="82"/>
        <v>1</v>
      </c>
      <c r="ER65" s="3"/>
      <c r="ES65" s="3"/>
      <c r="ET65" s="55"/>
      <c r="EU65" s="19">
        <f t="shared" si="83"/>
        <v>1</v>
      </c>
      <c r="EV65" s="3"/>
      <c r="EW65" s="3"/>
      <c r="EX65" s="3"/>
      <c r="EY65" s="3"/>
      <c r="EZ65" s="19">
        <f t="shared" si="84"/>
        <v>1</v>
      </c>
      <c r="FA65" s="3"/>
      <c r="FB65" s="3"/>
      <c r="FC65" s="55"/>
      <c r="FD65" s="19">
        <f t="shared" si="85"/>
        <v>1</v>
      </c>
      <c r="FE65" s="3"/>
      <c r="FF65" s="3"/>
      <c r="FG65" s="55"/>
      <c r="FH65" s="19">
        <f t="shared" si="86"/>
        <v>1</v>
      </c>
      <c r="FI65" s="3"/>
      <c r="FJ65" s="3"/>
      <c r="FK65" s="55"/>
      <c r="FL65" s="19">
        <f t="shared" si="87"/>
        <v>1</v>
      </c>
      <c r="FM65" s="3"/>
      <c r="FN65" s="3"/>
      <c r="FO65" s="55"/>
      <c r="FP65" s="19">
        <f t="shared" si="88"/>
        <v>0</v>
      </c>
      <c r="FQ65" s="3"/>
      <c r="FR65" s="3"/>
      <c r="FS65" s="3"/>
      <c r="FT65" s="19">
        <f t="shared" si="89"/>
        <v>1</v>
      </c>
      <c r="FU65" s="3"/>
      <c r="FV65" s="3"/>
      <c r="FW65" s="55"/>
      <c r="FX65" s="19">
        <f t="shared" si="90"/>
        <v>1</v>
      </c>
      <c r="FY65" s="3"/>
      <c r="FZ65" s="3"/>
      <c r="GA65" s="55"/>
      <c r="GB65" s="19">
        <f t="shared" si="91"/>
        <v>1</v>
      </c>
      <c r="GC65" s="3"/>
      <c r="GD65" s="3"/>
      <c r="GE65" s="55"/>
      <c r="GF65" s="19">
        <f t="shared" si="92"/>
        <v>1</v>
      </c>
      <c r="GG65" s="3"/>
      <c r="GH65" s="3"/>
      <c r="GI65" s="55"/>
      <c r="GJ65" s="19">
        <f t="shared" si="93"/>
        <v>1</v>
      </c>
      <c r="GK65" s="3"/>
      <c r="GL65" s="3"/>
      <c r="GM65" s="3"/>
      <c r="GN65" s="19">
        <f t="shared" si="94"/>
        <v>1</v>
      </c>
      <c r="GO65" s="3"/>
      <c r="GP65" s="3"/>
      <c r="GQ65" s="55"/>
      <c r="GR65" s="19">
        <f t="shared" si="95"/>
        <v>1</v>
      </c>
      <c r="GS65" s="3"/>
      <c r="GT65" s="3"/>
      <c r="GU65" s="55"/>
      <c r="GV65" s="19">
        <f t="shared" si="96"/>
        <v>1</v>
      </c>
      <c r="GW65" s="3"/>
      <c r="GX65" s="3"/>
      <c r="GY65" s="55"/>
      <c r="GZ65" s="19">
        <f t="shared" si="97"/>
        <v>1</v>
      </c>
      <c r="HA65" s="3"/>
      <c r="HB65" s="3"/>
      <c r="HC65" s="55"/>
      <c r="HD65" s="19">
        <f t="shared" si="98"/>
        <v>1</v>
      </c>
      <c r="HE65" s="3"/>
      <c r="HF65" s="3"/>
      <c r="HG65" s="3"/>
      <c r="HH65" s="19">
        <f t="shared" si="99"/>
        <v>1</v>
      </c>
      <c r="HI65" s="3"/>
      <c r="HJ65" s="3"/>
      <c r="HK65" s="55"/>
      <c r="HL65" s="19">
        <f t="shared" si="100"/>
        <v>1</v>
      </c>
      <c r="HM65" s="3"/>
      <c r="HN65" s="3"/>
      <c r="HO65" s="55"/>
      <c r="HP65" s="19">
        <f t="shared" si="101"/>
        <v>0</v>
      </c>
      <c r="HQ65" s="3"/>
      <c r="HR65" s="3"/>
      <c r="HS65" s="55"/>
      <c r="HT65" s="19">
        <f t="shared" si="102"/>
        <v>0</v>
      </c>
      <c r="HU65" s="3"/>
      <c r="HV65" s="3"/>
      <c r="HW65" s="55"/>
      <c r="HX65" s="19">
        <f t="shared" si="103"/>
        <v>0</v>
      </c>
      <c r="HY65" s="3"/>
      <c r="HZ65" s="3"/>
      <c r="IA65" s="55"/>
      <c r="IB65" s="19">
        <f t="shared" si="104"/>
        <v>0</v>
      </c>
      <c r="IC65" s="3"/>
      <c r="ID65" s="3"/>
      <c r="IE65" s="55"/>
      <c r="IF65" s="19">
        <f t="shared" si="105"/>
        <v>0</v>
      </c>
      <c r="IG65" s="3"/>
      <c r="IH65" s="3"/>
      <c r="II65" s="55"/>
      <c r="IJ65" s="19">
        <f t="shared" si="106"/>
        <v>0</v>
      </c>
      <c r="IK65" s="3"/>
      <c r="IL65" s="3"/>
      <c r="IM65" s="55"/>
      <c r="IN65" s="19">
        <f t="shared" si="107"/>
        <v>0</v>
      </c>
      <c r="IO65" s="3"/>
      <c r="IP65" s="3"/>
      <c r="IQ65" s="55"/>
      <c r="IR65" s="19">
        <f t="shared" si="108"/>
        <v>0</v>
      </c>
      <c r="IS65" s="3"/>
      <c r="IT65" s="3"/>
      <c r="IU65" s="55"/>
      <c r="IV65" s="19">
        <f t="shared" si="109"/>
        <v>0</v>
      </c>
      <c r="IW65" s="3"/>
      <c r="IX65" s="3"/>
      <c r="IY65" s="55"/>
      <c r="IZ65" s="19">
        <f t="shared" si="110"/>
        <v>0</v>
      </c>
      <c r="JA65" s="3"/>
      <c r="JB65" s="3"/>
      <c r="JC65" s="55"/>
      <c r="JD65" s="19">
        <f t="shared" si="111"/>
        <v>0</v>
      </c>
      <c r="JE65" s="3"/>
      <c r="JF65" s="3"/>
      <c r="JG65" s="55"/>
      <c r="JH65" s="19">
        <f t="shared" si="112"/>
        <v>0</v>
      </c>
      <c r="JI65" s="3"/>
      <c r="JJ65" s="3"/>
      <c r="JK65" s="55"/>
      <c r="JL65" s="19">
        <f t="shared" si="113"/>
        <v>0</v>
      </c>
      <c r="JM65" s="3"/>
      <c r="JN65" s="3"/>
      <c r="JO65" s="55"/>
      <c r="JP65" s="19">
        <f t="shared" si="114"/>
        <v>0</v>
      </c>
      <c r="JQ65" s="3"/>
      <c r="JR65" s="3"/>
      <c r="JS65" s="55"/>
      <c r="JT65" s="19">
        <f t="shared" si="115"/>
        <v>0</v>
      </c>
      <c r="JU65" s="3"/>
      <c r="JV65" s="3"/>
      <c r="JW65" s="55"/>
      <c r="JX65" s="19">
        <f t="shared" si="116"/>
        <v>0</v>
      </c>
      <c r="JY65" s="3"/>
      <c r="JZ65" s="3"/>
      <c r="KA65" s="55"/>
      <c r="KB65" s="19">
        <f t="shared" si="117"/>
        <v>0</v>
      </c>
      <c r="KC65" s="3"/>
      <c r="KD65" s="3"/>
      <c r="KE65" s="55"/>
      <c r="KF65" s="19">
        <f t="shared" si="118"/>
        <v>0</v>
      </c>
      <c r="KG65" s="3"/>
      <c r="KH65" s="3"/>
      <c r="KI65" s="55"/>
      <c r="KJ65" s="19">
        <f t="shared" si="119"/>
        <v>0</v>
      </c>
      <c r="KK65" s="3"/>
      <c r="KL65" s="3"/>
      <c r="KM65" s="55"/>
      <c r="KN65" s="19">
        <f t="shared" si="120"/>
        <v>0</v>
      </c>
      <c r="KO65" s="3"/>
      <c r="KP65" s="3"/>
      <c r="KQ65" s="55"/>
      <c r="KR65" s="19">
        <f t="shared" si="121"/>
        <v>0</v>
      </c>
      <c r="KS65" s="3"/>
      <c r="KT65" s="3"/>
      <c r="KU65" s="55"/>
      <c r="KV65" s="19">
        <f t="shared" si="122"/>
        <v>0</v>
      </c>
      <c r="KW65" s="3"/>
      <c r="KX65" s="3"/>
      <c r="KY65" s="55"/>
      <c r="KZ65" s="19">
        <f t="shared" si="123"/>
        <v>0</v>
      </c>
      <c r="LA65" s="3"/>
      <c r="LB65" s="3"/>
      <c r="LC65" s="55"/>
      <c r="LD65" s="19">
        <f t="shared" si="124"/>
        <v>0</v>
      </c>
      <c r="LE65" s="3"/>
      <c r="LF65" s="3"/>
      <c r="LG65" s="55"/>
      <c r="LH65" s="19">
        <f t="shared" si="125"/>
        <v>0</v>
      </c>
      <c r="LI65" s="3"/>
      <c r="LJ65" s="3"/>
      <c r="LK65" s="55"/>
      <c r="LL65" s="19">
        <f t="shared" si="126"/>
        <v>0</v>
      </c>
      <c r="LM65" s="3"/>
      <c r="LN65" s="3"/>
      <c r="LO65" s="55"/>
      <c r="LP65" s="19">
        <f t="shared" si="127"/>
        <v>0</v>
      </c>
      <c r="LQ65" s="3"/>
      <c r="LR65" s="3"/>
      <c r="LS65" s="55"/>
      <c r="LT65" s="19">
        <f t="shared" si="128"/>
        <v>0</v>
      </c>
      <c r="LU65" s="3"/>
      <c r="LV65" s="3"/>
      <c r="LW65" s="55"/>
      <c r="LX65" s="19">
        <f t="shared" si="129"/>
        <v>0</v>
      </c>
      <c r="LY65" s="3"/>
      <c r="LZ65" s="3"/>
      <c r="MA65" s="55"/>
      <c r="MB65" s="19">
        <f t="shared" si="130"/>
        <v>0</v>
      </c>
      <c r="MC65" s="3"/>
      <c r="MD65" s="3"/>
      <c r="ME65" s="55"/>
      <c r="MF65" s="19">
        <f t="shared" si="131"/>
        <v>0</v>
      </c>
      <c r="MG65" s="3"/>
      <c r="MH65" s="3"/>
      <c r="MI65" s="55"/>
      <c r="MJ65" s="19">
        <f t="shared" si="132"/>
        <v>0</v>
      </c>
      <c r="MK65" s="3"/>
      <c r="ML65" s="3"/>
      <c r="MM65" s="55"/>
      <c r="MN65" s="19">
        <f t="shared" si="133"/>
        <v>0</v>
      </c>
      <c r="MO65" s="3"/>
      <c r="MP65" s="3"/>
      <c r="MQ65" s="55"/>
      <c r="MR65" s="19">
        <f t="shared" si="134"/>
        <v>0</v>
      </c>
      <c r="MS65" s="3"/>
      <c r="MT65" s="3"/>
      <c r="MU65" s="55"/>
      <c r="MV65" s="19">
        <f t="shared" si="135"/>
        <v>0</v>
      </c>
      <c r="MW65" s="3"/>
      <c r="MX65" s="3"/>
      <c r="MY65" s="55"/>
      <c r="MZ65" s="19">
        <f t="shared" si="136"/>
        <v>0</v>
      </c>
      <c r="NA65" s="3"/>
      <c r="NB65" s="3"/>
      <c r="NC65" s="55"/>
      <c r="ND65" s="19">
        <f t="shared" si="137"/>
        <v>0</v>
      </c>
      <c r="NE65" s="3"/>
      <c r="NF65" s="3"/>
      <c r="NG65" s="55"/>
      <c r="NH65" s="19">
        <f t="shared" si="138"/>
        <v>0</v>
      </c>
      <c r="NI65" s="3"/>
      <c r="NJ65" s="3"/>
      <c r="NK65" s="55"/>
      <c r="NL65" s="19">
        <f t="shared" si="139"/>
        <v>0</v>
      </c>
      <c r="NM65" s="3"/>
      <c r="NN65" s="3"/>
      <c r="NO65" s="55"/>
      <c r="NP65" s="19">
        <f t="shared" si="140"/>
        <v>0</v>
      </c>
      <c r="NQ65" s="3"/>
      <c r="NR65" s="3"/>
      <c r="NS65" s="55"/>
      <c r="NT65" s="19">
        <f t="shared" si="141"/>
        <v>0</v>
      </c>
      <c r="NU65" s="3"/>
      <c r="NV65" s="3"/>
      <c r="NW65" s="55"/>
      <c r="NX65" s="19">
        <f t="shared" si="142"/>
        <v>0</v>
      </c>
      <c r="NY65" s="3"/>
      <c r="NZ65" s="3"/>
      <c r="OA65" s="55"/>
      <c r="OB65" s="19">
        <f t="shared" si="143"/>
        <v>0</v>
      </c>
      <c r="OC65" s="3"/>
      <c r="OD65" s="3"/>
      <c r="OE65" s="55"/>
      <c r="OF65" s="19">
        <f t="shared" si="144"/>
        <v>0</v>
      </c>
      <c r="OG65" s="3"/>
      <c r="OH65" s="3"/>
      <c r="OI65" s="55"/>
      <c r="OJ65" s="19">
        <f t="shared" si="145"/>
        <v>0</v>
      </c>
      <c r="OK65" s="3"/>
      <c r="OL65" s="3"/>
      <c r="OM65" s="55"/>
      <c r="ON65" s="19">
        <f t="shared" si="146"/>
        <v>0</v>
      </c>
      <c r="OO65" s="3"/>
      <c r="OP65" s="3"/>
      <c r="OQ65" s="55"/>
      <c r="OR65" s="19">
        <f t="shared" si="147"/>
        <v>0</v>
      </c>
      <c r="OS65" s="3"/>
      <c r="OT65" s="3"/>
      <c r="OU65" s="55"/>
      <c r="OV65" s="19">
        <f t="shared" si="148"/>
        <v>0</v>
      </c>
      <c r="OW65" s="3"/>
      <c r="OX65" s="3"/>
      <c r="OY65" s="55"/>
      <c r="OZ65" s="19">
        <f t="shared" si="149"/>
        <v>0</v>
      </c>
      <c r="PA65" s="3"/>
      <c r="PB65" s="3"/>
      <c r="PC65" s="55"/>
      <c r="PD65" s="19">
        <f t="shared" si="150"/>
        <v>0</v>
      </c>
      <c r="PE65" s="3"/>
      <c r="PF65" s="3"/>
      <c r="PG65" s="55"/>
    </row>
    <row r="66" spans="1:423" ht="13.2" hidden="1">
      <c r="A66" s="21">
        <f t="shared" ref="A66:D66" si="167">A18</f>
        <v>11</v>
      </c>
      <c r="B66" s="30">
        <f t="shared" si="167"/>
        <v>360498</v>
      </c>
      <c r="C66" s="30"/>
      <c r="D66" s="30" t="str">
        <f t="shared" si="167"/>
        <v>Giddaluru Dhanapriya</v>
      </c>
      <c r="E66" s="38">
        <v>137</v>
      </c>
      <c r="F66" s="50">
        <f t="shared" si="50"/>
        <v>46</v>
      </c>
      <c r="G66" s="11"/>
      <c r="H66" s="11" t="str">
        <f t="shared" si="44"/>
        <v>Regular</v>
      </c>
      <c r="I66" s="11">
        <f t="shared" ref="I66:J66" si="168">AC18</f>
        <v>168</v>
      </c>
      <c r="J66" s="11">
        <f t="shared" si="168"/>
        <v>163</v>
      </c>
      <c r="K66" s="51"/>
      <c r="L66" s="51"/>
      <c r="M66" s="51"/>
      <c r="N66" s="51"/>
      <c r="O66" s="51"/>
      <c r="P66" s="51"/>
      <c r="Q66" s="51"/>
      <c r="R66" s="51"/>
      <c r="S66" s="51"/>
      <c r="T66" s="51" t="str">
        <f t="shared" si="52"/>
        <v>Completed</v>
      </c>
      <c r="U66" s="52">
        <f t="shared" si="53"/>
        <v>1.5206611570247934</v>
      </c>
      <c r="V66" s="5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54">
        <f t="shared" si="46"/>
        <v>46</v>
      </c>
      <c r="AH66" s="19">
        <f t="shared" si="54"/>
        <v>1</v>
      </c>
      <c r="AI66" s="3"/>
      <c r="AJ66" s="3"/>
      <c r="AK66" s="3"/>
      <c r="AL66" s="19">
        <f t="shared" si="55"/>
        <v>1</v>
      </c>
      <c r="AM66" s="3"/>
      <c r="AN66" s="3"/>
      <c r="AO66" s="3"/>
      <c r="AP66" s="19">
        <f t="shared" si="56"/>
        <v>1</v>
      </c>
      <c r="AQ66" s="3"/>
      <c r="AR66" s="3"/>
      <c r="AS66" s="3"/>
      <c r="AT66" s="19">
        <f t="shared" si="57"/>
        <v>1</v>
      </c>
      <c r="AU66" s="3"/>
      <c r="AV66" s="3"/>
      <c r="AW66" s="3"/>
      <c r="AX66" s="19">
        <f t="shared" si="58"/>
        <v>1</v>
      </c>
      <c r="AY66" s="3"/>
      <c r="AZ66" s="3"/>
      <c r="BA66" s="3"/>
      <c r="BB66" s="19">
        <f t="shared" si="59"/>
        <v>1</v>
      </c>
      <c r="BC66" s="3"/>
      <c r="BD66" s="3"/>
      <c r="BE66" s="3"/>
      <c r="BF66" s="19">
        <f t="shared" si="60"/>
        <v>0</v>
      </c>
      <c r="BG66" s="3"/>
      <c r="BH66" s="3"/>
      <c r="BI66" s="3"/>
      <c r="BJ66" s="19">
        <f t="shared" si="61"/>
        <v>1</v>
      </c>
      <c r="BK66" s="3"/>
      <c r="BL66" s="3"/>
      <c r="BM66" s="3"/>
      <c r="BN66" s="19">
        <f t="shared" si="62"/>
        <v>1</v>
      </c>
      <c r="BO66" s="3"/>
      <c r="BP66" s="3"/>
      <c r="BQ66" s="3"/>
      <c r="BR66" s="19">
        <f t="shared" si="63"/>
        <v>1</v>
      </c>
      <c r="BS66" s="3"/>
      <c r="BT66" s="3"/>
      <c r="BU66" s="3"/>
      <c r="BV66" s="3"/>
      <c r="BW66" s="19">
        <f t="shared" si="64"/>
        <v>1</v>
      </c>
      <c r="BX66" s="3"/>
      <c r="BY66" s="3"/>
      <c r="BZ66" s="55"/>
      <c r="CA66" s="19">
        <f t="shared" si="65"/>
        <v>1</v>
      </c>
      <c r="CB66" s="3"/>
      <c r="CC66" s="3"/>
      <c r="CD66" s="55"/>
      <c r="CE66" s="19">
        <f t="shared" si="66"/>
        <v>1</v>
      </c>
      <c r="CF66" s="3"/>
      <c r="CG66" s="3"/>
      <c r="CH66" s="55"/>
      <c r="CI66" s="19">
        <f t="shared" si="67"/>
        <v>1</v>
      </c>
      <c r="CJ66" s="3"/>
      <c r="CK66" s="3"/>
      <c r="CL66" s="55"/>
      <c r="CM66" s="19">
        <f t="shared" si="68"/>
        <v>1</v>
      </c>
      <c r="CN66" s="3"/>
      <c r="CO66" s="3"/>
      <c r="CP66" s="3"/>
      <c r="CQ66" s="19">
        <f t="shared" si="69"/>
        <v>1</v>
      </c>
      <c r="CR66" s="3"/>
      <c r="CS66" s="3"/>
      <c r="CT66" s="55"/>
      <c r="CU66" s="19">
        <f t="shared" si="70"/>
        <v>1</v>
      </c>
      <c r="CV66" s="3"/>
      <c r="CW66" s="3"/>
      <c r="CX66" s="55"/>
      <c r="CY66" s="19">
        <f t="shared" si="71"/>
        <v>1</v>
      </c>
      <c r="CZ66" s="3"/>
      <c r="DA66" s="3"/>
      <c r="DB66" s="55"/>
      <c r="DC66" s="19">
        <f t="shared" si="72"/>
        <v>1</v>
      </c>
      <c r="DD66" s="3"/>
      <c r="DE66" s="3"/>
      <c r="DF66" s="55"/>
      <c r="DG66" s="19">
        <f t="shared" si="73"/>
        <v>1</v>
      </c>
      <c r="DH66" s="3"/>
      <c r="DI66" s="3"/>
      <c r="DJ66" s="3"/>
      <c r="DK66" s="19">
        <f t="shared" si="74"/>
        <v>1</v>
      </c>
      <c r="DL66" s="3"/>
      <c r="DM66" s="3"/>
      <c r="DN66" s="55"/>
      <c r="DO66" s="19">
        <f t="shared" si="75"/>
        <v>1</v>
      </c>
      <c r="DP66" s="3"/>
      <c r="DQ66" s="3"/>
      <c r="DR66" s="55"/>
      <c r="DS66" s="19">
        <f t="shared" si="76"/>
        <v>1</v>
      </c>
      <c r="DT66" s="3"/>
      <c r="DU66" s="3"/>
      <c r="DV66" s="55"/>
      <c r="DW66" s="19">
        <f t="shared" si="77"/>
        <v>1</v>
      </c>
      <c r="DX66" s="3"/>
      <c r="DY66" s="3"/>
      <c r="DZ66" s="55"/>
      <c r="EA66" s="19">
        <f t="shared" si="78"/>
        <v>1</v>
      </c>
      <c r="EB66" s="3"/>
      <c r="EC66" s="3"/>
      <c r="ED66" s="3"/>
      <c r="EE66" s="19">
        <f t="shared" si="79"/>
        <v>1</v>
      </c>
      <c r="EF66" s="3"/>
      <c r="EG66" s="3"/>
      <c r="EH66" s="55"/>
      <c r="EI66" s="19">
        <f t="shared" si="80"/>
        <v>1</v>
      </c>
      <c r="EJ66" s="3"/>
      <c r="EK66" s="3"/>
      <c r="EL66" s="55"/>
      <c r="EM66" s="19">
        <f t="shared" si="81"/>
        <v>1</v>
      </c>
      <c r="EN66" s="3"/>
      <c r="EO66" s="3"/>
      <c r="EP66" s="55"/>
      <c r="EQ66" s="19">
        <f t="shared" si="82"/>
        <v>1</v>
      </c>
      <c r="ER66" s="3"/>
      <c r="ES66" s="3"/>
      <c r="ET66" s="55"/>
      <c r="EU66" s="19">
        <f t="shared" si="83"/>
        <v>1</v>
      </c>
      <c r="EV66" s="3"/>
      <c r="EW66" s="3"/>
      <c r="EX66" s="3"/>
      <c r="EY66" s="3"/>
      <c r="EZ66" s="19">
        <f t="shared" si="84"/>
        <v>1</v>
      </c>
      <c r="FA66" s="3"/>
      <c r="FB66" s="3"/>
      <c r="FC66" s="55"/>
      <c r="FD66" s="19">
        <f t="shared" si="85"/>
        <v>1</v>
      </c>
      <c r="FE66" s="3"/>
      <c r="FF66" s="3"/>
      <c r="FG66" s="55"/>
      <c r="FH66" s="19">
        <f t="shared" si="86"/>
        <v>1</v>
      </c>
      <c r="FI66" s="3"/>
      <c r="FJ66" s="3"/>
      <c r="FK66" s="55"/>
      <c r="FL66" s="19">
        <f t="shared" si="87"/>
        <v>1</v>
      </c>
      <c r="FM66" s="3"/>
      <c r="FN66" s="3"/>
      <c r="FO66" s="55"/>
      <c r="FP66" s="19">
        <f t="shared" si="88"/>
        <v>1</v>
      </c>
      <c r="FQ66" s="3"/>
      <c r="FR66" s="3"/>
      <c r="FS66" s="3"/>
      <c r="FT66" s="19">
        <f t="shared" si="89"/>
        <v>1</v>
      </c>
      <c r="FU66" s="3"/>
      <c r="FV66" s="3"/>
      <c r="FW66" s="55"/>
      <c r="FX66" s="19">
        <f t="shared" si="90"/>
        <v>1</v>
      </c>
      <c r="FY66" s="3"/>
      <c r="FZ66" s="3"/>
      <c r="GA66" s="55"/>
      <c r="GB66" s="19">
        <f t="shared" si="91"/>
        <v>1</v>
      </c>
      <c r="GC66" s="3"/>
      <c r="GD66" s="3"/>
      <c r="GE66" s="55"/>
      <c r="GF66" s="19">
        <f t="shared" si="92"/>
        <v>1</v>
      </c>
      <c r="GG66" s="3"/>
      <c r="GH66" s="3"/>
      <c r="GI66" s="55"/>
      <c r="GJ66" s="19">
        <f t="shared" si="93"/>
        <v>1</v>
      </c>
      <c r="GK66" s="3"/>
      <c r="GL66" s="3"/>
      <c r="GM66" s="3"/>
      <c r="GN66" s="19">
        <f t="shared" si="94"/>
        <v>1</v>
      </c>
      <c r="GO66" s="3"/>
      <c r="GP66" s="3"/>
      <c r="GQ66" s="55"/>
      <c r="GR66" s="19">
        <f t="shared" si="95"/>
        <v>1</v>
      </c>
      <c r="GS66" s="3"/>
      <c r="GT66" s="3"/>
      <c r="GU66" s="55"/>
      <c r="GV66" s="19">
        <f t="shared" si="96"/>
        <v>1</v>
      </c>
      <c r="GW66" s="3"/>
      <c r="GX66" s="3"/>
      <c r="GY66" s="55"/>
      <c r="GZ66" s="19">
        <f t="shared" si="97"/>
        <v>1</v>
      </c>
      <c r="HA66" s="3"/>
      <c r="HB66" s="3"/>
      <c r="HC66" s="55"/>
      <c r="HD66" s="19">
        <f t="shared" si="98"/>
        <v>1</v>
      </c>
      <c r="HE66" s="3"/>
      <c r="HF66" s="3"/>
      <c r="HG66" s="3"/>
      <c r="HH66" s="19">
        <f t="shared" si="99"/>
        <v>1</v>
      </c>
      <c r="HI66" s="3"/>
      <c r="HJ66" s="3"/>
      <c r="HK66" s="55"/>
      <c r="HL66" s="19">
        <f t="shared" si="100"/>
        <v>1</v>
      </c>
      <c r="HM66" s="3"/>
      <c r="HN66" s="3"/>
      <c r="HO66" s="55"/>
      <c r="HP66" s="19">
        <f t="shared" si="101"/>
        <v>0</v>
      </c>
      <c r="HQ66" s="3"/>
      <c r="HR66" s="3"/>
      <c r="HS66" s="55"/>
      <c r="HT66" s="19">
        <f t="shared" si="102"/>
        <v>0</v>
      </c>
      <c r="HU66" s="3"/>
      <c r="HV66" s="3"/>
      <c r="HW66" s="55"/>
      <c r="HX66" s="19">
        <f t="shared" si="103"/>
        <v>0</v>
      </c>
      <c r="HY66" s="3"/>
      <c r="HZ66" s="3"/>
      <c r="IA66" s="55"/>
      <c r="IB66" s="19">
        <f t="shared" si="104"/>
        <v>0</v>
      </c>
      <c r="IC66" s="3"/>
      <c r="ID66" s="3"/>
      <c r="IE66" s="55"/>
      <c r="IF66" s="19">
        <f t="shared" si="105"/>
        <v>0</v>
      </c>
      <c r="IG66" s="3"/>
      <c r="IH66" s="3"/>
      <c r="II66" s="55"/>
      <c r="IJ66" s="19">
        <f t="shared" si="106"/>
        <v>0</v>
      </c>
      <c r="IK66" s="3"/>
      <c r="IL66" s="3"/>
      <c r="IM66" s="55"/>
      <c r="IN66" s="19">
        <f t="shared" si="107"/>
        <v>0</v>
      </c>
      <c r="IO66" s="3"/>
      <c r="IP66" s="3"/>
      <c r="IQ66" s="55"/>
      <c r="IR66" s="19">
        <f t="shared" si="108"/>
        <v>0</v>
      </c>
      <c r="IS66" s="3"/>
      <c r="IT66" s="3"/>
      <c r="IU66" s="55"/>
      <c r="IV66" s="19">
        <f t="shared" si="109"/>
        <v>0</v>
      </c>
      <c r="IW66" s="3"/>
      <c r="IX66" s="3"/>
      <c r="IY66" s="55"/>
      <c r="IZ66" s="19">
        <f t="shared" si="110"/>
        <v>0</v>
      </c>
      <c r="JA66" s="3"/>
      <c r="JB66" s="3"/>
      <c r="JC66" s="55"/>
      <c r="JD66" s="19">
        <f t="shared" si="111"/>
        <v>0</v>
      </c>
      <c r="JE66" s="3"/>
      <c r="JF66" s="3"/>
      <c r="JG66" s="55"/>
      <c r="JH66" s="19">
        <f t="shared" si="112"/>
        <v>0</v>
      </c>
      <c r="JI66" s="3"/>
      <c r="JJ66" s="3"/>
      <c r="JK66" s="55"/>
      <c r="JL66" s="19">
        <f t="shared" si="113"/>
        <v>0</v>
      </c>
      <c r="JM66" s="3"/>
      <c r="JN66" s="3"/>
      <c r="JO66" s="55"/>
      <c r="JP66" s="19">
        <f t="shared" si="114"/>
        <v>0</v>
      </c>
      <c r="JQ66" s="3"/>
      <c r="JR66" s="3"/>
      <c r="JS66" s="55"/>
      <c r="JT66" s="19">
        <f t="shared" si="115"/>
        <v>0</v>
      </c>
      <c r="JU66" s="3"/>
      <c r="JV66" s="3"/>
      <c r="JW66" s="55"/>
      <c r="JX66" s="19">
        <f t="shared" si="116"/>
        <v>0</v>
      </c>
      <c r="JY66" s="3"/>
      <c r="JZ66" s="3"/>
      <c r="KA66" s="55"/>
      <c r="KB66" s="19">
        <f t="shared" si="117"/>
        <v>0</v>
      </c>
      <c r="KC66" s="3"/>
      <c r="KD66" s="3"/>
      <c r="KE66" s="55"/>
      <c r="KF66" s="19">
        <f t="shared" si="118"/>
        <v>0</v>
      </c>
      <c r="KG66" s="3"/>
      <c r="KH66" s="3"/>
      <c r="KI66" s="55"/>
      <c r="KJ66" s="19">
        <f t="shared" si="119"/>
        <v>0</v>
      </c>
      <c r="KK66" s="3"/>
      <c r="KL66" s="3"/>
      <c r="KM66" s="55"/>
      <c r="KN66" s="19">
        <f t="shared" si="120"/>
        <v>0</v>
      </c>
      <c r="KO66" s="3"/>
      <c r="KP66" s="3"/>
      <c r="KQ66" s="55"/>
      <c r="KR66" s="19">
        <f t="shared" si="121"/>
        <v>0</v>
      </c>
      <c r="KS66" s="3"/>
      <c r="KT66" s="3"/>
      <c r="KU66" s="55"/>
      <c r="KV66" s="19">
        <f t="shared" si="122"/>
        <v>0</v>
      </c>
      <c r="KW66" s="3"/>
      <c r="KX66" s="3"/>
      <c r="KY66" s="55"/>
      <c r="KZ66" s="19">
        <f t="shared" si="123"/>
        <v>0</v>
      </c>
      <c r="LA66" s="3"/>
      <c r="LB66" s="3"/>
      <c r="LC66" s="55"/>
      <c r="LD66" s="19">
        <f t="shared" si="124"/>
        <v>0</v>
      </c>
      <c r="LE66" s="3"/>
      <c r="LF66" s="3"/>
      <c r="LG66" s="55"/>
      <c r="LH66" s="19">
        <f t="shared" si="125"/>
        <v>0</v>
      </c>
      <c r="LI66" s="3"/>
      <c r="LJ66" s="3"/>
      <c r="LK66" s="55"/>
      <c r="LL66" s="19">
        <f t="shared" si="126"/>
        <v>0</v>
      </c>
      <c r="LM66" s="3"/>
      <c r="LN66" s="3"/>
      <c r="LO66" s="55"/>
      <c r="LP66" s="19">
        <f t="shared" si="127"/>
        <v>0</v>
      </c>
      <c r="LQ66" s="3"/>
      <c r="LR66" s="3"/>
      <c r="LS66" s="55"/>
      <c r="LT66" s="19">
        <f t="shared" si="128"/>
        <v>0</v>
      </c>
      <c r="LU66" s="3"/>
      <c r="LV66" s="3"/>
      <c r="LW66" s="55"/>
      <c r="LX66" s="19">
        <f t="shared" si="129"/>
        <v>0</v>
      </c>
      <c r="LY66" s="3"/>
      <c r="LZ66" s="3"/>
      <c r="MA66" s="55"/>
      <c r="MB66" s="19">
        <f t="shared" si="130"/>
        <v>0</v>
      </c>
      <c r="MC66" s="3"/>
      <c r="MD66" s="3"/>
      <c r="ME66" s="55"/>
      <c r="MF66" s="19">
        <f t="shared" si="131"/>
        <v>0</v>
      </c>
      <c r="MG66" s="3"/>
      <c r="MH66" s="3"/>
      <c r="MI66" s="55"/>
      <c r="MJ66" s="19">
        <f t="shared" si="132"/>
        <v>0</v>
      </c>
      <c r="MK66" s="3"/>
      <c r="ML66" s="3"/>
      <c r="MM66" s="55"/>
      <c r="MN66" s="19">
        <f t="shared" si="133"/>
        <v>0</v>
      </c>
      <c r="MO66" s="3"/>
      <c r="MP66" s="3"/>
      <c r="MQ66" s="55"/>
      <c r="MR66" s="19">
        <f t="shared" si="134"/>
        <v>0</v>
      </c>
      <c r="MS66" s="3"/>
      <c r="MT66" s="3"/>
      <c r="MU66" s="55"/>
      <c r="MV66" s="19">
        <f t="shared" si="135"/>
        <v>0</v>
      </c>
      <c r="MW66" s="3"/>
      <c r="MX66" s="3"/>
      <c r="MY66" s="55"/>
      <c r="MZ66" s="19">
        <f t="shared" si="136"/>
        <v>0</v>
      </c>
      <c r="NA66" s="3"/>
      <c r="NB66" s="3"/>
      <c r="NC66" s="55"/>
      <c r="ND66" s="19">
        <f t="shared" si="137"/>
        <v>0</v>
      </c>
      <c r="NE66" s="3"/>
      <c r="NF66" s="3"/>
      <c r="NG66" s="55"/>
      <c r="NH66" s="19">
        <f t="shared" si="138"/>
        <v>0</v>
      </c>
      <c r="NI66" s="3"/>
      <c r="NJ66" s="3"/>
      <c r="NK66" s="55"/>
      <c r="NL66" s="19">
        <f t="shared" si="139"/>
        <v>0</v>
      </c>
      <c r="NM66" s="3"/>
      <c r="NN66" s="3"/>
      <c r="NO66" s="55"/>
      <c r="NP66" s="19">
        <f t="shared" si="140"/>
        <v>0</v>
      </c>
      <c r="NQ66" s="3"/>
      <c r="NR66" s="3"/>
      <c r="NS66" s="55"/>
      <c r="NT66" s="19">
        <f t="shared" si="141"/>
        <v>0</v>
      </c>
      <c r="NU66" s="3"/>
      <c r="NV66" s="3"/>
      <c r="NW66" s="55"/>
      <c r="NX66" s="19">
        <f t="shared" si="142"/>
        <v>0</v>
      </c>
      <c r="NY66" s="3"/>
      <c r="NZ66" s="3"/>
      <c r="OA66" s="55"/>
      <c r="OB66" s="19">
        <f t="shared" si="143"/>
        <v>0</v>
      </c>
      <c r="OC66" s="3"/>
      <c r="OD66" s="3"/>
      <c r="OE66" s="55"/>
      <c r="OF66" s="19">
        <f t="shared" si="144"/>
        <v>0</v>
      </c>
      <c r="OG66" s="3"/>
      <c r="OH66" s="3"/>
      <c r="OI66" s="55"/>
      <c r="OJ66" s="19">
        <f t="shared" si="145"/>
        <v>0</v>
      </c>
      <c r="OK66" s="3"/>
      <c r="OL66" s="3"/>
      <c r="OM66" s="55"/>
      <c r="ON66" s="19">
        <f t="shared" si="146"/>
        <v>0</v>
      </c>
      <c r="OO66" s="3"/>
      <c r="OP66" s="3"/>
      <c r="OQ66" s="55"/>
      <c r="OR66" s="19">
        <f t="shared" si="147"/>
        <v>0</v>
      </c>
      <c r="OS66" s="3"/>
      <c r="OT66" s="3"/>
      <c r="OU66" s="55"/>
      <c r="OV66" s="19">
        <f t="shared" si="148"/>
        <v>0</v>
      </c>
      <c r="OW66" s="3"/>
      <c r="OX66" s="3"/>
      <c r="OY66" s="55"/>
      <c r="OZ66" s="19">
        <f t="shared" si="149"/>
        <v>0</v>
      </c>
      <c r="PA66" s="3"/>
      <c r="PB66" s="3"/>
      <c r="PC66" s="55"/>
      <c r="PD66" s="19">
        <f t="shared" si="150"/>
        <v>0</v>
      </c>
      <c r="PE66" s="3"/>
      <c r="PF66" s="3"/>
      <c r="PG66" s="55"/>
    </row>
    <row r="67" spans="1:423" ht="13.2" hidden="1">
      <c r="A67" s="21">
        <f t="shared" ref="A67:D67" si="169">A19</f>
        <v>12</v>
      </c>
      <c r="B67" s="30">
        <f t="shared" si="169"/>
        <v>360520</v>
      </c>
      <c r="C67" s="30"/>
      <c r="D67" s="30" t="str">
        <f t="shared" si="169"/>
        <v>Rajasekar Dhanasekar</v>
      </c>
      <c r="E67" s="38">
        <v>137</v>
      </c>
      <c r="F67" s="50">
        <f t="shared" si="50"/>
        <v>45</v>
      </c>
      <c r="G67" s="11"/>
      <c r="H67" s="11" t="str">
        <f t="shared" si="44"/>
        <v>Regular</v>
      </c>
      <c r="I67" s="11">
        <f t="shared" ref="I67:J67" si="170">AC19</f>
        <v>171</v>
      </c>
      <c r="J67" s="11">
        <f t="shared" si="170"/>
        <v>163</v>
      </c>
      <c r="K67" s="51"/>
      <c r="L67" s="51"/>
      <c r="M67" s="51"/>
      <c r="N67" s="51"/>
      <c r="O67" s="51"/>
      <c r="P67" s="51"/>
      <c r="Q67" s="51"/>
      <c r="R67" s="51"/>
      <c r="S67" s="51"/>
      <c r="T67" s="51" t="str">
        <f t="shared" si="52"/>
        <v>Completed</v>
      </c>
      <c r="U67" s="52">
        <f t="shared" si="53"/>
        <v>1.4876033057851239</v>
      </c>
      <c r="V67" s="5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54">
        <f t="shared" si="46"/>
        <v>45</v>
      </c>
      <c r="AH67" s="19">
        <f t="shared" si="54"/>
        <v>1</v>
      </c>
      <c r="AI67" s="3"/>
      <c r="AJ67" s="3"/>
      <c r="AK67" s="3"/>
      <c r="AL67" s="19">
        <f t="shared" si="55"/>
        <v>1</v>
      </c>
      <c r="AM67" s="3"/>
      <c r="AN67" s="3"/>
      <c r="AO67" s="3"/>
      <c r="AP67" s="19">
        <f t="shared" si="56"/>
        <v>1</v>
      </c>
      <c r="AQ67" s="3"/>
      <c r="AR67" s="3"/>
      <c r="AS67" s="3"/>
      <c r="AT67" s="19">
        <f t="shared" si="57"/>
        <v>1</v>
      </c>
      <c r="AU67" s="3"/>
      <c r="AV67" s="3"/>
      <c r="AW67" s="3"/>
      <c r="AX67" s="19">
        <f t="shared" si="58"/>
        <v>1</v>
      </c>
      <c r="AY67" s="3"/>
      <c r="AZ67" s="3"/>
      <c r="BA67" s="3"/>
      <c r="BB67" s="19">
        <f t="shared" si="59"/>
        <v>1</v>
      </c>
      <c r="BC67" s="3"/>
      <c r="BD67" s="3"/>
      <c r="BE67" s="3"/>
      <c r="BF67" s="19">
        <f t="shared" si="60"/>
        <v>1</v>
      </c>
      <c r="BG67" s="3"/>
      <c r="BH67" s="3"/>
      <c r="BI67" s="3"/>
      <c r="BJ67" s="19">
        <f t="shared" si="61"/>
        <v>1</v>
      </c>
      <c r="BK67" s="3"/>
      <c r="BL67" s="3"/>
      <c r="BM67" s="3"/>
      <c r="BN67" s="19">
        <f t="shared" si="62"/>
        <v>1</v>
      </c>
      <c r="BO67" s="3"/>
      <c r="BP67" s="3"/>
      <c r="BQ67" s="3"/>
      <c r="BR67" s="19">
        <f t="shared" si="63"/>
        <v>1</v>
      </c>
      <c r="BS67" s="3"/>
      <c r="BT67" s="3"/>
      <c r="BU67" s="3"/>
      <c r="BV67" s="3"/>
      <c r="BW67" s="19">
        <f t="shared" si="64"/>
        <v>1</v>
      </c>
      <c r="BX67" s="3"/>
      <c r="BY67" s="3"/>
      <c r="BZ67" s="55"/>
      <c r="CA67" s="19">
        <f t="shared" si="65"/>
        <v>1</v>
      </c>
      <c r="CB67" s="3"/>
      <c r="CC67" s="3"/>
      <c r="CD67" s="55"/>
      <c r="CE67" s="19">
        <f t="shared" si="66"/>
        <v>1</v>
      </c>
      <c r="CF67" s="3"/>
      <c r="CG67" s="3"/>
      <c r="CH67" s="55"/>
      <c r="CI67" s="19">
        <f t="shared" si="67"/>
        <v>0</v>
      </c>
      <c r="CJ67" s="3"/>
      <c r="CK67" s="3"/>
      <c r="CL67" s="55"/>
      <c r="CM67" s="19">
        <f t="shared" si="68"/>
        <v>1</v>
      </c>
      <c r="CN67" s="3"/>
      <c r="CO67" s="3"/>
      <c r="CP67" s="3"/>
      <c r="CQ67" s="19">
        <f t="shared" si="69"/>
        <v>1</v>
      </c>
      <c r="CR67" s="3"/>
      <c r="CS67" s="3"/>
      <c r="CT67" s="55"/>
      <c r="CU67" s="19">
        <f t="shared" si="70"/>
        <v>1</v>
      </c>
      <c r="CV67" s="3"/>
      <c r="CW67" s="3"/>
      <c r="CX67" s="55"/>
      <c r="CY67" s="19">
        <f t="shared" si="71"/>
        <v>1</v>
      </c>
      <c r="CZ67" s="3"/>
      <c r="DA67" s="3"/>
      <c r="DB67" s="55"/>
      <c r="DC67" s="19">
        <f t="shared" si="72"/>
        <v>1</v>
      </c>
      <c r="DD67" s="3"/>
      <c r="DE67" s="3"/>
      <c r="DF67" s="55"/>
      <c r="DG67" s="19">
        <f t="shared" si="73"/>
        <v>1</v>
      </c>
      <c r="DH67" s="3"/>
      <c r="DI67" s="3"/>
      <c r="DJ67" s="3"/>
      <c r="DK67" s="19">
        <f t="shared" si="74"/>
        <v>1</v>
      </c>
      <c r="DL67" s="3"/>
      <c r="DM67" s="3"/>
      <c r="DN67" s="55"/>
      <c r="DO67" s="19">
        <f t="shared" si="75"/>
        <v>1</v>
      </c>
      <c r="DP67" s="3"/>
      <c r="DQ67" s="3"/>
      <c r="DR67" s="55"/>
      <c r="DS67" s="19">
        <f t="shared" si="76"/>
        <v>1</v>
      </c>
      <c r="DT67" s="3"/>
      <c r="DU67" s="3"/>
      <c r="DV67" s="55"/>
      <c r="DW67" s="19">
        <f t="shared" si="77"/>
        <v>1</v>
      </c>
      <c r="DX67" s="3"/>
      <c r="DY67" s="3"/>
      <c r="DZ67" s="55"/>
      <c r="EA67" s="19">
        <f t="shared" si="78"/>
        <v>1</v>
      </c>
      <c r="EB67" s="3"/>
      <c r="EC67" s="3"/>
      <c r="ED67" s="3"/>
      <c r="EE67" s="19">
        <f t="shared" si="79"/>
        <v>1</v>
      </c>
      <c r="EF67" s="3"/>
      <c r="EG67" s="3"/>
      <c r="EH67" s="55"/>
      <c r="EI67" s="19">
        <f t="shared" si="80"/>
        <v>1</v>
      </c>
      <c r="EJ67" s="3"/>
      <c r="EK67" s="3"/>
      <c r="EL67" s="55"/>
      <c r="EM67" s="19">
        <f t="shared" si="81"/>
        <v>1</v>
      </c>
      <c r="EN67" s="3"/>
      <c r="EO67" s="3"/>
      <c r="EP67" s="55"/>
      <c r="EQ67" s="19">
        <f t="shared" si="82"/>
        <v>1</v>
      </c>
      <c r="ER67" s="3"/>
      <c r="ES67" s="3"/>
      <c r="ET67" s="55"/>
      <c r="EU67" s="19">
        <f t="shared" si="83"/>
        <v>1</v>
      </c>
      <c r="EV67" s="3"/>
      <c r="EW67" s="3"/>
      <c r="EX67" s="3"/>
      <c r="EY67" s="3"/>
      <c r="EZ67" s="19">
        <f t="shared" si="84"/>
        <v>1</v>
      </c>
      <c r="FA67" s="3"/>
      <c r="FB67" s="3"/>
      <c r="FC67" s="55"/>
      <c r="FD67" s="19">
        <f t="shared" si="85"/>
        <v>1</v>
      </c>
      <c r="FE67" s="3"/>
      <c r="FF67" s="3"/>
      <c r="FG67" s="55"/>
      <c r="FH67" s="19">
        <f t="shared" si="86"/>
        <v>1</v>
      </c>
      <c r="FI67" s="3"/>
      <c r="FJ67" s="3"/>
      <c r="FK67" s="55"/>
      <c r="FL67" s="19">
        <f t="shared" si="87"/>
        <v>1</v>
      </c>
      <c r="FM67" s="3"/>
      <c r="FN67" s="3"/>
      <c r="FO67" s="55"/>
      <c r="FP67" s="19">
        <f t="shared" si="88"/>
        <v>1</v>
      </c>
      <c r="FQ67" s="3"/>
      <c r="FR67" s="3"/>
      <c r="FS67" s="3"/>
      <c r="FT67" s="19">
        <f t="shared" si="89"/>
        <v>0</v>
      </c>
      <c r="FU67" s="3"/>
      <c r="FV67" s="3"/>
      <c r="FW67" s="55"/>
      <c r="FX67" s="19">
        <f t="shared" si="90"/>
        <v>1</v>
      </c>
      <c r="FY67" s="3"/>
      <c r="FZ67" s="3"/>
      <c r="GA67" s="55"/>
      <c r="GB67" s="19">
        <f t="shared" si="91"/>
        <v>1</v>
      </c>
      <c r="GC67" s="3"/>
      <c r="GD67" s="3"/>
      <c r="GE67" s="55"/>
      <c r="GF67" s="19">
        <f t="shared" si="92"/>
        <v>1</v>
      </c>
      <c r="GG67" s="3"/>
      <c r="GH67" s="3"/>
      <c r="GI67" s="55"/>
      <c r="GJ67" s="19">
        <f t="shared" si="93"/>
        <v>1</v>
      </c>
      <c r="GK67" s="3"/>
      <c r="GL67" s="3"/>
      <c r="GM67" s="3"/>
      <c r="GN67" s="19">
        <f t="shared" si="94"/>
        <v>1</v>
      </c>
      <c r="GO67" s="3"/>
      <c r="GP67" s="3"/>
      <c r="GQ67" s="55"/>
      <c r="GR67" s="19">
        <f t="shared" si="95"/>
        <v>1</v>
      </c>
      <c r="GS67" s="3"/>
      <c r="GT67" s="3"/>
      <c r="GU67" s="55"/>
      <c r="GV67" s="19">
        <f t="shared" si="96"/>
        <v>1</v>
      </c>
      <c r="GW67" s="3"/>
      <c r="GX67" s="3"/>
      <c r="GY67" s="55"/>
      <c r="GZ67" s="19">
        <f t="shared" si="97"/>
        <v>1</v>
      </c>
      <c r="HA67" s="3"/>
      <c r="HB67" s="3"/>
      <c r="HC67" s="55"/>
      <c r="HD67" s="19">
        <f t="shared" si="98"/>
        <v>1</v>
      </c>
      <c r="HE67" s="3"/>
      <c r="HF67" s="3"/>
      <c r="HG67" s="3"/>
      <c r="HH67" s="19">
        <f t="shared" si="99"/>
        <v>1</v>
      </c>
      <c r="HI67" s="3"/>
      <c r="HJ67" s="3"/>
      <c r="HK67" s="55"/>
      <c r="HL67" s="19">
        <f t="shared" si="100"/>
        <v>1</v>
      </c>
      <c r="HM67" s="3"/>
      <c r="HN67" s="3"/>
      <c r="HO67" s="55"/>
      <c r="HP67" s="19">
        <f t="shared" si="101"/>
        <v>0</v>
      </c>
      <c r="HQ67" s="3"/>
      <c r="HR67" s="3"/>
      <c r="HS67" s="55"/>
      <c r="HT67" s="19">
        <f t="shared" si="102"/>
        <v>0</v>
      </c>
      <c r="HU67" s="3"/>
      <c r="HV67" s="3"/>
      <c r="HW67" s="55"/>
      <c r="HX67" s="19">
        <f t="shared" si="103"/>
        <v>0</v>
      </c>
      <c r="HY67" s="3"/>
      <c r="HZ67" s="3"/>
      <c r="IA67" s="55"/>
      <c r="IB67" s="19">
        <f t="shared" si="104"/>
        <v>0</v>
      </c>
      <c r="IC67" s="3"/>
      <c r="ID67" s="3"/>
      <c r="IE67" s="55"/>
      <c r="IF67" s="19">
        <f t="shared" si="105"/>
        <v>0</v>
      </c>
      <c r="IG67" s="3"/>
      <c r="IH67" s="3"/>
      <c r="II67" s="55"/>
      <c r="IJ67" s="19">
        <f t="shared" si="106"/>
        <v>0</v>
      </c>
      <c r="IK67" s="3"/>
      <c r="IL67" s="3"/>
      <c r="IM67" s="55"/>
      <c r="IN67" s="19">
        <f t="shared" si="107"/>
        <v>0</v>
      </c>
      <c r="IO67" s="3"/>
      <c r="IP67" s="3"/>
      <c r="IQ67" s="55"/>
      <c r="IR67" s="19">
        <f t="shared" si="108"/>
        <v>0</v>
      </c>
      <c r="IS67" s="3"/>
      <c r="IT67" s="3"/>
      <c r="IU67" s="55"/>
      <c r="IV67" s="19">
        <f t="shared" si="109"/>
        <v>0</v>
      </c>
      <c r="IW67" s="3"/>
      <c r="IX67" s="3"/>
      <c r="IY67" s="55"/>
      <c r="IZ67" s="19">
        <f t="shared" si="110"/>
        <v>0</v>
      </c>
      <c r="JA67" s="3"/>
      <c r="JB67" s="3"/>
      <c r="JC67" s="55"/>
      <c r="JD67" s="19">
        <f t="shared" si="111"/>
        <v>0</v>
      </c>
      <c r="JE67" s="3"/>
      <c r="JF67" s="3"/>
      <c r="JG67" s="55"/>
      <c r="JH67" s="19">
        <f t="shared" si="112"/>
        <v>0</v>
      </c>
      <c r="JI67" s="3"/>
      <c r="JJ67" s="3"/>
      <c r="JK67" s="55"/>
      <c r="JL67" s="19">
        <f t="shared" si="113"/>
        <v>0</v>
      </c>
      <c r="JM67" s="3"/>
      <c r="JN67" s="3"/>
      <c r="JO67" s="55"/>
      <c r="JP67" s="19">
        <f t="shared" si="114"/>
        <v>0</v>
      </c>
      <c r="JQ67" s="3"/>
      <c r="JR67" s="3"/>
      <c r="JS67" s="55"/>
      <c r="JT67" s="19">
        <f t="shared" si="115"/>
        <v>0</v>
      </c>
      <c r="JU67" s="3"/>
      <c r="JV67" s="3"/>
      <c r="JW67" s="55"/>
      <c r="JX67" s="19">
        <f t="shared" si="116"/>
        <v>0</v>
      </c>
      <c r="JY67" s="3"/>
      <c r="JZ67" s="3"/>
      <c r="KA67" s="55"/>
      <c r="KB67" s="19">
        <f t="shared" si="117"/>
        <v>0</v>
      </c>
      <c r="KC67" s="3"/>
      <c r="KD67" s="3"/>
      <c r="KE67" s="55"/>
      <c r="KF67" s="19">
        <f t="shared" si="118"/>
        <v>0</v>
      </c>
      <c r="KG67" s="3"/>
      <c r="KH67" s="3"/>
      <c r="KI67" s="55"/>
      <c r="KJ67" s="19">
        <f t="shared" si="119"/>
        <v>0</v>
      </c>
      <c r="KK67" s="3"/>
      <c r="KL67" s="3"/>
      <c r="KM67" s="55"/>
      <c r="KN67" s="19">
        <f t="shared" si="120"/>
        <v>0</v>
      </c>
      <c r="KO67" s="3"/>
      <c r="KP67" s="3"/>
      <c r="KQ67" s="55"/>
      <c r="KR67" s="19">
        <f t="shared" si="121"/>
        <v>0</v>
      </c>
      <c r="KS67" s="3"/>
      <c r="KT67" s="3"/>
      <c r="KU67" s="55"/>
      <c r="KV67" s="19">
        <f t="shared" si="122"/>
        <v>0</v>
      </c>
      <c r="KW67" s="3"/>
      <c r="KX67" s="3"/>
      <c r="KY67" s="55"/>
      <c r="KZ67" s="19">
        <f t="shared" si="123"/>
        <v>0</v>
      </c>
      <c r="LA67" s="3"/>
      <c r="LB67" s="3"/>
      <c r="LC67" s="55"/>
      <c r="LD67" s="19">
        <f t="shared" si="124"/>
        <v>0</v>
      </c>
      <c r="LE67" s="3"/>
      <c r="LF67" s="3"/>
      <c r="LG67" s="55"/>
      <c r="LH67" s="19">
        <f t="shared" si="125"/>
        <v>0</v>
      </c>
      <c r="LI67" s="3"/>
      <c r="LJ67" s="3"/>
      <c r="LK67" s="55"/>
      <c r="LL67" s="19">
        <f t="shared" si="126"/>
        <v>0</v>
      </c>
      <c r="LM67" s="3"/>
      <c r="LN67" s="3"/>
      <c r="LO67" s="55"/>
      <c r="LP67" s="19">
        <f t="shared" si="127"/>
        <v>0</v>
      </c>
      <c r="LQ67" s="3"/>
      <c r="LR67" s="3"/>
      <c r="LS67" s="55"/>
      <c r="LT67" s="19">
        <f t="shared" si="128"/>
        <v>0</v>
      </c>
      <c r="LU67" s="3"/>
      <c r="LV67" s="3"/>
      <c r="LW67" s="55"/>
      <c r="LX67" s="19">
        <f t="shared" si="129"/>
        <v>0</v>
      </c>
      <c r="LY67" s="3"/>
      <c r="LZ67" s="3"/>
      <c r="MA67" s="55"/>
      <c r="MB67" s="19">
        <f t="shared" si="130"/>
        <v>0</v>
      </c>
      <c r="MC67" s="3"/>
      <c r="MD67" s="3"/>
      <c r="ME67" s="55"/>
      <c r="MF67" s="19">
        <f t="shared" si="131"/>
        <v>0</v>
      </c>
      <c r="MG67" s="3"/>
      <c r="MH67" s="3"/>
      <c r="MI67" s="55"/>
      <c r="MJ67" s="19">
        <f t="shared" si="132"/>
        <v>0</v>
      </c>
      <c r="MK67" s="3"/>
      <c r="ML67" s="3"/>
      <c r="MM67" s="55"/>
      <c r="MN67" s="19">
        <f t="shared" si="133"/>
        <v>0</v>
      </c>
      <c r="MO67" s="3"/>
      <c r="MP67" s="3"/>
      <c r="MQ67" s="55"/>
      <c r="MR67" s="19">
        <f t="shared" si="134"/>
        <v>0</v>
      </c>
      <c r="MS67" s="3"/>
      <c r="MT67" s="3"/>
      <c r="MU67" s="55"/>
      <c r="MV67" s="19">
        <f t="shared" si="135"/>
        <v>0</v>
      </c>
      <c r="MW67" s="3"/>
      <c r="MX67" s="3"/>
      <c r="MY67" s="55"/>
      <c r="MZ67" s="19">
        <f t="shared" si="136"/>
        <v>0</v>
      </c>
      <c r="NA67" s="3"/>
      <c r="NB67" s="3"/>
      <c r="NC67" s="55"/>
      <c r="ND67" s="19">
        <f t="shared" si="137"/>
        <v>0</v>
      </c>
      <c r="NE67" s="3"/>
      <c r="NF67" s="3"/>
      <c r="NG67" s="55"/>
      <c r="NH67" s="19">
        <f t="shared" si="138"/>
        <v>0</v>
      </c>
      <c r="NI67" s="3"/>
      <c r="NJ67" s="3"/>
      <c r="NK67" s="55"/>
      <c r="NL67" s="19">
        <f t="shared" si="139"/>
        <v>0</v>
      </c>
      <c r="NM67" s="3"/>
      <c r="NN67" s="3"/>
      <c r="NO67" s="55"/>
      <c r="NP67" s="19">
        <f t="shared" si="140"/>
        <v>0</v>
      </c>
      <c r="NQ67" s="3"/>
      <c r="NR67" s="3"/>
      <c r="NS67" s="55"/>
      <c r="NT67" s="19">
        <f t="shared" si="141"/>
        <v>0</v>
      </c>
      <c r="NU67" s="3"/>
      <c r="NV67" s="3"/>
      <c r="NW67" s="55"/>
      <c r="NX67" s="19">
        <f t="shared" si="142"/>
        <v>0</v>
      </c>
      <c r="NY67" s="3"/>
      <c r="NZ67" s="3"/>
      <c r="OA67" s="55"/>
      <c r="OB67" s="19">
        <f t="shared" si="143"/>
        <v>0</v>
      </c>
      <c r="OC67" s="3"/>
      <c r="OD67" s="3"/>
      <c r="OE67" s="55"/>
      <c r="OF67" s="19">
        <f t="shared" si="144"/>
        <v>0</v>
      </c>
      <c r="OG67" s="3"/>
      <c r="OH67" s="3"/>
      <c r="OI67" s="55"/>
      <c r="OJ67" s="19">
        <f t="shared" si="145"/>
        <v>0</v>
      </c>
      <c r="OK67" s="3"/>
      <c r="OL67" s="3"/>
      <c r="OM67" s="55"/>
      <c r="ON67" s="19">
        <f t="shared" si="146"/>
        <v>0</v>
      </c>
      <c r="OO67" s="3"/>
      <c r="OP67" s="3"/>
      <c r="OQ67" s="55"/>
      <c r="OR67" s="19">
        <f t="shared" si="147"/>
        <v>0</v>
      </c>
      <c r="OS67" s="3"/>
      <c r="OT67" s="3"/>
      <c r="OU67" s="55"/>
      <c r="OV67" s="19">
        <f t="shared" si="148"/>
        <v>0</v>
      </c>
      <c r="OW67" s="3"/>
      <c r="OX67" s="3"/>
      <c r="OY67" s="55"/>
      <c r="OZ67" s="19">
        <f t="shared" si="149"/>
        <v>0</v>
      </c>
      <c r="PA67" s="3"/>
      <c r="PB67" s="3"/>
      <c r="PC67" s="55"/>
      <c r="PD67" s="19">
        <f t="shared" si="150"/>
        <v>0</v>
      </c>
      <c r="PE67" s="3"/>
      <c r="PF67" s="3"/>
      <c r="PG67" s="55"/>
    </row>
    <row r="68" spans="1:423" ht="13.2" hidden="1">
      <c r="A68" s="21" t="e">
        <f t="shared" ref="A68:D68" si="171">#REF!</f>
        <v>#REF!</v>
      </c>
      <c r="B68" s="30" t="e">
        <f t="shared" si="171"/>
        <v>#REF!</v>
      </c>
      <c r="C68" s="30"/>
      <c r="D68" s="30" t="e">
        <f t="shared" si="171"/>
        <v>#REF!</v>
      </c>
      <c r="E68" s="38">
        <f>COUNTA(#REF!)+COUNTA(#REF!)+COUNTA(#REF!)/4</f>
        <v>2.25</v>
      </c>
      <c r="F68" s="50" t="e">
        <f>#REF!</f>
        <v>#REF!</v>
      </c>
      <c r="G68" s="11"/>
      <c r="H68" s="11" t="e">
        <f t="shared" si="44"/>
        <v>#REF!</v>
      </c>
      <c r="I68" s="11" t="e">
        <f t="shared" ref="I68:J68" si="172">#REF!</f>
        <v>#REF!</v>
      </c>
      <c r="J68" s="11" t="e">
        <f t="shared" si="172"/>
        <v>#REF!</v>
      </c>
      <c r="K68" s="51"/>
      <c r="L68" s="51"/>
      <c r="M68" s="51"/>
      <c r="N68" s="51"/>
      <c r="O68" s="51"/>
      <c r="P68" s="51"/>
      <c r="Q68" s="51"/>
      <c r="R68" s="51"/>
      <c r="S68" s="51"/>
      <c r="T68" s="51" t="e">
        <f>IF($B68="","", IF(COUNTIF(#REF!,"EP")&gt;=1,"Early-Placement",IF(COUNTIF(#REF!,"SP")&gt;=1,"Self-Placement",IF(#REF!&gt;=69.5%,"Completed","Dropped"))))</f>
        <v>#REF!</v>
      </c>
      <c r="U68" s="52" t="e">
        <f>#REF!</f>
        <v>#REF!</v>
      </c>
      <c r="V68" s="5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54" t="e">
        <f t="shared" si="46"/>
        <v>#REF!</v>
      </c>
      <c r="AH68" s="19" t="e">
        <f>IF(IF(IF(COUNTA(#REF!)=0, 0,IF(COUNTIF(#REF!,"Ab")=4,0,1))=0,0,IF(COUNTIF(#REF!,"EP")=4,0,1))=0,0,IF(COUNTIF(#REF!,"SP")=4,0,1))</f>
        <v>#REF!</v>
      </c>
      <c r="AI68" s="3"/>
      <c r="AJ68" s="3"/>
      <c r="AK68" s="3"/>
      <c r="AL68" s="19" t="e">
        <f>IF(IF(IF(COUNTA(#REF!)=0, 0,IF(COUNTIF(#REF!,"Ab")=4,0,1))=0,0,IF(COUNTIF(#REF!,"EP")=4,0,1))=0,0,IF(COUNTIF(#REF!,"SP")=4,0,1))</f>
        <v>#REF!</v>
      </c>
      <c r="AM68" s="3"/>
      <c r="AN68" s="3"/>
      <c r="AO68" s="3"/>
      <c r="AP68" s="19" t="e">
        <f>IF(IF(IF(COUNTA(#REF!)=0, 0,IF(COUNTIF(#REF!,"Ab")=4,0,1))=0,0,IF(COUNTIF(#REF!,"EP")=4,0,1))=0,0,IF(COUNTIF(#REF!,"SP")=4,0,1))</f>
        <v>#REF!</v>
      </c>
      <c r="AQ68" s="3"/>
      <c r="AR68" s="3"/>
      <c r="AS68" s="3"/>
      <c r="AT68" s="19" t="e">
        <f>IF(IF(IF(COUNTA(#REF!)=0, 0,IF(COUNTIF(#REF!,"Ab")=4,0,1))=0,0,IF(COUNTIF(#REF!,"EP")=4,0,1))=0,0,IF(COUNTIF(#REF!,"SP")=4,0,1))</f>
        <v>#REF!</v>
      </c>
      <c r="AU68" s="3"/>
      <c r="AV68" s="3"/>
      <c r="AW68" s="3"/>
      <c r="AX68" s="19" t="e">
        <f>IF(IF(IF(COUNTA(#REF!)=0, 0,IF(COUNTIF(#REF!,"Ab")=4,0,1))=0,0,IF(COUNTIF(#REF!,"EP")=4,0,1))=0,0,IF(COUNTIF(#REF!,"SP")=4,0,1))</f>
        <v>#REF!</v>
      </c>
      <c r="AY68" s="3"/>
      <c r="AZ68" s="3"/>
      <c r="BA68" s="3"/>
      <c r="BB68" s="19" t="e">
        <f>IF(IF(IF(COUNTA(#REF!)=0, 0,IF(COUNTIF(#REF!,"Ab")=4,0,1))=0,0,IF(COUNTIF(#REF!,"EP")=4,0,1))=0,0,IF(COUNTIF(#REF!,"SP")=4,0,1))</f>
        <v>#REF!</v>
      </c>
      <c r="BC68" s="3"/>
      <c r="BD68" s="3"/>
      <c r="BE68" s="3"/>
      <c r="BF68" s="19" t="e">
        <f>IF(IF(IF(COUNTA(#REF!)=0, 0,IF(COUNTIF(#REF!,"Ab")=4,0,1))=0,0,IF(COUNTIF(#REF!,"EP")=4,0,1))=0,0,IF(COUNTIF(#REF!,"SP")=4,0,1))</f>
        <v>#REF!</v>
      </c>
      <c r="BG68" s="3"/>
      <c r="BH68" s="3"/>
      <c r="BI68" s="3"/>
      <c r="BJ68" s="19" t="e">
        <f>IF(IF(IF(COUNTA(#REF!)=0, 0,IF(COUNTIF(#REF!,"Ab")=4,0,1))=0,0,IF(COUNTIF(#REF!,"EP")=4,0,1))=0,0,IF(COUNTIF(#REF!,"SP")=4,0,1))</f>
        <v>#REF!</v>
      </c>
      <c r="BK68" s="3"/>
      <c r="BL68" s="3"/>
      <c r="BM68" s="3"/>
      <c r="BN68" s="19" t="e">
        <f>IF(IF(IF(COUNTA(#REF!)=0, 0,IF(COUNTIF(#REF!,"Ab")=4,0,1))=0,0,IF(COUNTIF(#REF!,"EP")=4,0,1))=0,0,IF(COUNTIF(#REF!,"SP")=4,0,1))</f>
        <v>#REF!</v>
      </c>
      <c r="BO68" s="3"/>
      <c r="BP68" s="3"/>
      <c r="BQ68" s="3"/>
      <c r="BR68" s="19" t="e">
        <f>IF(IF(IF(COUNTA(#REF!)=0, 0,IF(COUNTIF(#REF!,"Ab")=4,0,1))=0,0,IF(COUNTIF(#REF!,"EP")=4,0,1))=0,0,IF(COUNTIF(#REF!,"SP")=4,0,1))</f>
        <v>#REF!</v>
      </c>
      <c r="BS68" s="3"/>
      <c r="BT68" s="3"/>
      <c r="BU68" s="3"/>
      <c r="BV68" s="3"/>
      <c r="BW68" s="19" t="e">
        <f>IF(IF(IF(COUNTA(#REF!)=0, 0,IF(COUNTIF(#REF!,"Ab")=4,0,1))=0,0,IF(COUNTIF(#REF!,"EP")=4,0,1))=0,0,IF(COUNTIF(#REF!,"SP")=4,0,1))</f>
        <v>#REF!</v>
      </c>
      <c r="BX68" s="3"/>
      <c r="BY68" s="3"/>
      <c r="BZ68" s="55"/>
      <c r="CA68" s="19" t="e">
        <f>IF(IF(IF(COUNTA(#REF!)=0, 0,IF(COUNTIF(#REF!,"Ab")=4,0,1))=0,0,IF(COUNTIF(#REF!,"EP")=4,0,1))=0,0,IF(COUNTIF(#REF!,"SP")=4,0,1))</f>
        <v>#REF!</v>
      </c>
      <c r="CB68" s="3"/>
      <c r="CC68" s="3"/>
      <c r="CD68" s="55"/>
      <c r="CE68" s="19" t="e">
        <f>IF(IF(IF(COUNTA(#REF!)=0, 0,IF(COUNTIF(#REF!,"Ab")=4,0,1))=0,0,IF(COUNTIF(#REF!,"EP")=4,0,1))=0,0,IF(COUNTIF(#REF!,"SP")=4,0,1))</f>
        <v>#REF!</v>
      </c>
      <c r="CF68" s="3"/>
      <c r="CG68" s="3"/>
      <c r="CH68" s="55"/>
      <c r="CI68" s="19" t="e">
        <f>IF(IF(IF(COUNTA(#REF!)=0, 0,IF(COUNTIF(#REF!,"Ab")=4,0,1))=0,0,IF(COUNTIF(#REF!,"EP")=4,0,1))=0,0,IF(COUNTIF(#REF!,"SP")=4,0,1))</f>
        <v>#REF!</v>
      </c>
      <c r="CJ68" s="3"/>
      <c r="CK68" s="3"/>
      <c r="CL68" s="55"/>
      <c r="CM68" s="19" t="e">
        <f>IF(IF(IF(COUNTA(#REF!)=0, 0,IF(COUNTIF(#REF!,"Ab")=4,0,1))=0,0,IF(COUNTIF(#REF!,"EP")=4,0,1))=0,0,IF(COUNTIF(#REF!,"SP")=4,0,1))</f>
        <v>#REF!</v>
      </c>
      <c r="CN68" s="3"/>
      <c r="CO68" s="3"/>
      <c r="CP68" s="3"/>
      <c r="CQ68" s="19" t="e">
        <f>IF(IF(IF(COUNTA(#REF!)=0, 0,IF(COUNTIF(#REF!,"Ab")=4,0,1))=0,0,IF(COUNTIF(#REF!,"EP")=4,0,1))=0,0,IF(COUNTIF(#REF!,"SP")=4,0,1))</f>
        <v>#REF!</v>
      </c>
      <c r="CR68" s="3"/>
      <c r="CS68" s="3"/>
      <c r="CT68" s="55"/>
      <c r="CU68" s="19" t="e">
        <f>IF(IF(IF(COUNTA(#REF!)=0, 0,IF(COUNTIF(#REF!,"Ab")=4,0,1))=0,0,IF(COUNTIF(#REF!,"EP")=4,0,1))=0,0,IF(COUNTIF(#REF!,"SP")=4,0,1))</f>
        <v>#REF!</v>
      </c>
      <c r="CV68" s="3"/>
      <c r="CW68" s="3"/>
      <c r="CX68" s="55"/>
      <c r="CY68" s="19" t="e">
        <f>IF(IF(IF(COUNTA(#REF!)=0, 0,IF(COUNTIF(#REF!,"Ab")=4,0,1))=0,0,IF(COUNTIF(#REF!,"EP")=4,0,1))=0,0,IF(COUNTIF(#REF!,"SP")=4,0,1))</f>
        <v>#REF!</v>
      </c>
      <c r="CZ68" s="3"/>
      <c r="DA68" s="3"/>
      <c r="DB68" s="55"/>
      <c r="DC68" s="19" t="e">
        <f>IF(IF(IF(COUNTA(#REF!)=0, 0,IF(COUNTIF(#REF!,"Ab")=4,0,1))=0,0,IF(COUNTIF(#REF!,"EP")=4,0,1))=0,0,IF(COUNTIF(#REF!,"SP")=4,0,1))</f>
        <v>#REF!</v>
      </c>
      <c r="DD68" s="3"/>
      <c r="DE68" s="3"/>
      <c r="DF68" s="55"/>
      <c r="DG68" s="19" t="e">
        <f>IF(IF(IF(COUNTA(#REF!)=0, 0,IF(COUNTIF(#REF!,"Ab")=4,0,1))=0,0,IF(COUNTIF(#REF!,"EP")=4,0,1))=0,0,IF(COUNTIF(#REF!,"SP")=4,0,1))</f>
        <v>#REF!</v>
      </c>
      <c r="DH68" s="3"/>
      <c r="DI68" s="3"/>
      <c r="DJ68" s="3"/>
      <c r="DK68" s="19" t="e">
        <f>IF(IF(IF(COUNTA(#REF!)=0, 0,IF(COUNTIF(#REF!,"Ab")=4,0,1))=0,0,IF(COUNTIF(#REF!,"EP")=4,0,1))=0,0,IF(COUNTIF(#REF!,"SP")=4,0,1))</f>
        <v>#REF!</v>
      </c>
      <c r="DL68" s="3"/>
      <c r="DM68" s="3"/>
      <c r="DN68" s="55"/>
      <c r="DO68" s="19" t="e">
        <f>IF(IF(IF(COUNTA(#REF!)=0, 0,IF(COUNTIF(#REF!,"Ab")=4,0,1))=0,0,IF(COUNTIF(#REF!,"EP")=4,0,1))=0,0,IF(COUNTIF(#REF!,"SP")=4,0,1))</f>
        <v>#REF!</v>
      </c>
      <c r="DP68" s="3"/>
      <c r="DQ68" s="3"/>
      <c r="DR68" s="55"/>
      <c r="DS68" s="19" t="e">
        <f>IF(IF(IF(COUNTA(#REF!)=0, 0,IF(COUNTIF(#REF!,"Ab")=4,0,1))=0,0,IF(COUNTIF(#REF!,"EP")=4,0,1))=0,0,IF(COUNTIF(#REF!,"SP")=4,0,1))</f>
        <v>#REF!</v>
      </c>
      <c r="DT68" s="3"/>
      <c r="DU68" s="3"/>
      <c r="DV68" s="55"/>
      <c r="DW68" s="19" t="e">
        <f>IF(IF(IF(COUNTA(#REF!)=0, 0,IF(COUNTIF(#REF!,"Ab")=4,0,1))=0,0,IF(COUNTIF(#REF!,"EP")=4,0,1))=0,0,IF(COUNTIF(#REF!,"SP")=4,0,1))</f>
        <v>#REF!</v>
      </c>
      <c r="DX68" s="3"/>
      <c r="DY68" s="3"/>
      <c r="DZ68" s="55"/>
      <c r="EA68" s="19" t="e">
        <f>IF(IF(IF(COUNTA(#REF!)=0, 0,IF(COUNTIF(#REF!,"Ab")=4,0,1))=0,0,IF(COUNTIF(#REF!,"EP")=4,0,1))=0,0,IF(COUNTIF(#REF!,"SP")=4,0,1))</f>
        <v>#REF!</v>
      </c>
      <c r="EB68" s="3"/>
      <c r="EC68" s="3"/>
      <c r="ED68" s="3"/>
      <c r="EE68" s="19" t="e">
        <f>IF(IF(IF(COUNTA(#REF!)=0, 0,IF(COUNTIF(#REF!,"Ab")=4,0,1))=0,0,IF(COUNTIF(#REF!,"EP")=4,0,1))=0,0,IF(COUNTIF(#REF!,"SP")=4,0,1))</f>
        <v>#REF!</v>
      </c>
      <c r="EF68" s="3"/>
      <c r="EG68" s="3"/>
      <c r="EH68" s="55"/>
      <c r="EI68" s="19" t="e">
        <f>IF(IF(IF(COUNTA(#REF!)=0, 0,IF(COUNTIF(#REF!,"Ab")=4,0,1))=0,0,IF(COUNTIF(#REF!,"EP")=4,0,1))=0,0,IF(COUNTIF(#REF!,"SP")=4,0,1))</f>
        <v>#REF!</v>
      </c>
      <c r="EJ68" s="3"/>
      <c r="EK68" s="3"/>
      <c r="EL68" s="55"/>
      <c r="EM68" s="19" t="e">
        <f>IF(IF(IF(COUNTA(#REF!)=0, 0,IF(COUNTIF(#REF!,"Ab")=4,0,1))=0,0,IF(COUNTIF(#REF!,"EP")=4,0,1))=0,0,IF(COUNTIF(#REF!,"SP")=4,0,1))</f>
        <v>#REF!</v>
      </c>
      <c r="EN68" s="3"/>
      <c r="EO68" s="3"/>
      <c r="EP68" s="55"/>
      <c r="EQ68" s="19" t="e">
        <f>IF(IF(IF(COUNTA(#REF!)=0, 0,IF(COUNTIF(#REF!,"Ab")=4,0,1))=0,0,IF(COUNTIF(#REF!,"EP")=4,0,1))=0,0,IF(COUNTIF(#REF!,"SP")=4,0,1))</f>
        <v>#REF!</v>
      </c>
      <c r="ER68" s="3"/>
      <c r="ES68" s="3"/>
      <c r="ET68" s="55"/>
      <c r="EU68" s="19" t="e">
        <f>IF(IF(IF(COUNTA(#REF!)=0, 0,IF(COUNTIF(#REF!,"Ab")=4,0,1))=0,0,IF(COUNTIF(#REF!,"EP")=4,0,1))=0,0,IF(COUNTIF(#REF!,"SP")=4,0,1))</f>
        <v>#REF!</v>
      </c>
      <c r="EV68" s="3"/>
      <c r="EW68" s="3"/>
      <c r="EX68" s="3"/>
      <c r="EY68" s="3"/>
      <c r="EZ68" s="19" t="e">
        <f>IF(IF(IF(COUNTA(#REF!)=0, 0,IF(COUNTIF(#REF!,"Ab")=4,0,1))=0,0,IF(COUNTIF(#REF!,"EP")=4,0,1))=0,0,IF(COUNTIF(#REF!,"SP")=4,0,1))</f>
        <v>#REF!</v>
      </c>
      <c r="FA68" s="3"/>
      <c r="FB68" s="3"/>
      <c r="FC68" s="55"/>
      <c r="FD68" s="19" t="e">
        <f>IF(IF(IF(COUNTA(#REF!)=0, 0,IF(COUNTIF(#REF!,"Ab")=4,0,1))=0,0,IF(COUNTIF(#REF!,"EP")=4,0,1))=0,0,IF(COUNTIF(#REF!,"SP")=4,0,1))</f>
        <v>#REF!</v>
      </c>
      <c r="FE68" s="3"/>
      <c r="FF68" s="3"/>
      <c r="FG68" s="55"/>
      <c r="FH68" s="19" t="e">
        <f>IF(IF(IF(COUNTA(#REF!)=0, 0,IF(COUNTIF(#REF!,"Ab")=4,0,1))=0,0,IF(COUNTIF(#REF!,"EP")=4,0,1))=0,0,IF(COUNTIF(#REF!,"SP")=4,0,1))</f>
        <v>#REF!</v>
      </c>
      <c r="FI68" s="3"/>
      <c r="FJ68" s="3"/>
      <c r="FK68" s="55"/>
      <c r="FL68" s="19" t="e">
        <f>IF(IF(IF(COUNTA(#REF!)=0, 0,IF(COUNTIF(#REF!,"Ab")=4,0,1))=0,0,IF(COUNTIF(#REF!,"EP")=4,0,1))=0,0,IF(COUNTIF(#REF!,"SP")=4,0,1))</f>
        <v>#REF!</v>
      </c>
      <c r="FM68" s="3"/>
      <c r="FN68" s="3"/>
      <c r="FO68" s="55"/>
      <c r="FP68" s="19" t="e">
        <f>IF(IF(IF(COUNTA(#REF!)=0, 0,IF(COUNTIF(#REF!,"Ab")=4,0,1))=0,0,IF(COUNTIF(#REF!,"EP")=4,0,1))=0,0,IF(COUNTIF(#REF!,"SP")=4,0,1))</f>
        <v>#REF!</v>
      </c>
      <c r="FQ68" s="3"/>
      <c r="FR68" s="3"/>
      <c r="FS68" s="3"/>
      <c r="FT68" s="19" t="e">
        <f>IF(IF(IF(COUNTA(#REF!)=0, 0,IF(COUNTIF(#REF!,"Ab")=4,0,1))=0,0,IF(COUNTIF(#REF!,"EP")=4,0,1))=0,0,IF(COUNTIF(#REF!,"SP")=4,0,1))</f>
        <v>#REF!</v>
      </c>
      <c r="FU68" s="3"/>
      <c r="FV68" s="3"/>
      <c r="FW68" s="55"/>
      <c r="FX68" s="19" t="e">
        <f>IF(IF(IF(COUNTA(#REF!)=0, 0,IF(COUNTIF(#REF!,"Ab")=4,0,1))=0,0,IF(COUNTIF(#REF!,"EP")=4,0,1))=0,0,IF(COUNTIF(#REF!,"SP")=4,0,1))</f>
        <v>#REF!</v>
      </c>
      <c r="FY68" s="3"/>
      <c r="FZ68" s="3"/>
      <c r="GA68" s="55"/>
      <c r="GB68" s="19" t="e">
        <f>IF(IF(IF(COUNTA(#REF!)=0, 0,IF(COUNTIF(#REF!,"Ab")=4,0,1))=0,0,IF(COUNTIF(#REF!,"EP")=4,0,1))=0,0,IF(COUNTIF(#REF!,"SP")=4,0,1))</f>
        <v>#REF!</v>
      </c>
      <c r="GC68" s="3"/>
      <c r="GD68" s="3"/>
      <c r="GE68" s="55"/>
      <c r="GF68" s="19" t="e">
        <f>IF(IF(IF(COUNTA(#REF!)=0, 0,IF(COUNTIF(#REF!,"Ab")=4,0,1))=0,0,IF(COUNTIF(#REF!,"EP")=4,0,1))=0,0,IF(COUNTIF(#REF!,"SP")=4,0,1))</f>
        <v>#REF!</v>
      </c>
      <c r="GG68" s="3"/>
      <c r="GH68" s="3"/>
      <c r="GI68" s="55"/>
      <c r="GJ68" s="19" t="e">
        <f>IF(IF(IF(COUNTA(#REF!)=0, 0,IF(COUNTIF(#REF!,"Ab")=4,0,1))=0,0,IF(COUNTIF(#REF!,"EP")=4,0,1))=0,0,IF(COUNTIF(#REF!,"SP")=4,0,1))</f>
        <v>#REF!</v>
      </c>
      <c r="GK68" s="3"/>
      <c r="GL68" s="3"/>
      <c r="GM68" s="3"/>
      <c r="GN68" s="19" t="e">
        <f>IF(IF(IF(COUNTA(#REF!)=0, 0,IF(COUNTIF(#REF!,"Ab")=4,0,1))=0,0,IF(COUNTIF(#REF!,"EP")=4,0,1))=0,0,IF(COUNTIF(#REF!,"SP")=4,0,1))</f>
        <v>#REF!</v>
      </c>
      <c r="GO68" s="3"/>
      <c r="GP68" s="3"/>
      <c r="GQ68" s="55"/>
      <c r="GR68" s="19" t="e">
        <f>IF(IF(IF(COUNTA(#REF!)=0, 0,IF(COUNTIF(#REF!,"Ab")=4,0,1))=0,0,IF(COUNTIF(#REF!,"EP")=4,0,1))=0,0,IF(COUNTIF(#REF!,"SP")=4,0,1))</f>
        <v>#REF!</v>
      </c>
      <c r="GS68" s="3"/>
      <c r="GT68" s="3"/>
      <c r="GU68" s="55"/>
      <c r="GV68" s="19" t="e">
        <f>IF(IF(IF(COUNTA(#REF!)=0, 0,IF(COUNTIF(#REF!,"Ab")=4,0,1))=0,0,IF(COUNTIF(#REF!,"EP")=4,0,1))=0,0,IF(COUNTIF(#REF!,"SP")=4,0,1))</f>
        <v>#REF!</v>
      </c>
      <c r="GW68" s="3"/>
      <c r="GX68" s="3"/>
      <c r="GY68" s="55"/>
      <c r="GZ68" s="19" t="e">
        <f>IF(IF(IF(COUNTA(#REF!)=0, 0,IF(COUNTIF(#REF!,"Ab")=4,0,1))=0,0,IF(COUNTIF(#REF!,"EP")=4,0,1))=0,0,IF(COUNTIF(#REF!,"SP")=4,0,1))</f>
        <v>#REF!</v>
      </c>
      <c r="HA68" s="3"/>
      <c r="HB68" s="3"/>
      <c r="HC68" s="55"/>
      <c r="HD68" s="19" t="e">
        <f>IF(IF(IF(COUNTA(#REF!)=0, 0,IF(COUNTIF(#REF!,"Ab")=4,0,1))=0,0,IF(COUNTIF(#REF!,"EP")=4,0,1))=0,0,IF(COUNTIF(#REF!,"SP")=4,0,1))</f>
        <v>#REF!</v>
      </c>
      <c r="HE68" s="3"/>
      <c r="HF68" s="3"/>
      <c r="HG68" s="3"/>
      <c r="HH68" s="19" t="e">
        <f>IF(IF(IF(COUNTA(#REF!)=0, 0,IF(COUNTIF(#REF!,"Ab")=4,0,1))=0,0,IF(COUNTIF(#REF!,"EP")=4,0,1))=0,0,IF(COUNTIF(#REF!,"SP")=4,0,1))</f>
        <v>#REF!</v>
      </c>
      <c r="HI68" s="3"/>
      <c r="HJ68" s="3"/>
      <c r="HK68" s="55"/>
      <c r="HL68" s="19" t="e">
        <f>IF(IF(IF(COUNTA(#REF!)=0, 0,IF(COUNTIF(#REF!,"Ab")=4,0,1))=0,0,IF(COUNTIF(#REF!,"EP")=4,0,1))=0,0,IF(COUNTIF(#REF!,"SP")=4,0,1))</f>
        <v>#REF!</v>
      </c>
      <c r="HM68" s="3"/>
      <c r="HN68" s="3"/>
      <c r="HO68" s="55"/>
      <c r="HP68" s="19" t="e">
        <f>IF(IF(IF(COUNTA(#REF!)=0, 0,IF(COUNTIF(#REF!,"Ab")=4,0,1))=0,0,IF(COUNTIF(#REF!,"EP")=4,0,1))=0,0,IF(COUNTIF(#REF!,"SP")=4,0,1))</f>
        <v>#REF!</v>
      </c>
      <c r="HQ68" s="3"/>
      <c r="HR68" s="3"/>
      <c r="HS68" s="55"/>
      <c r="HT68" s="19" t="e">
        <f>IF(IF(IF(COUNTA(#REF!)=0, 0,IF(COUNTIF(#REF!,"Ab")=4,0,1))=0,0,IF(COUNTIF(#REF!,"EP")=4,0,1))=0,0,IF(COUNTIF(#REF!,"SP")=4,0,1))</f>
        <v>#REF!</v>
      </c>
      <c r="HU68" s="3"/>
      <c r="HV68" s="3"/>
      <c r="HW68" s="55"/>
      <c r="HX68" s="19" t="e">
        <f>IF(IF(IF(COUNTA(#REF!)=0, 0,IF(COUNTIF(#REF!,"Ab")=4,0,1))=0,0,IF(COUNTIF(#REF!,"EP")=4,0,1))=0,0,IF(COUNTIF(#REF!,"SP")=4,0,1))</f>
        <v>#REF!</v>
      </c>
      <c r="HY68" s="3"/>
      <c r="HZ68" s="3"/>
      <c r="IA68" s="55"/>
      <c r="IB68" s="19" t="e">
        <f>IF(IF(IF(COUNTA(#REF!)=0, 0,IF(COUNTIF(#REF!,"Ab")=4,0,1))=0,0,IF(COUNTIF(#REF!,"EP")=4,0,1))=0,0,IF(COUNTIF(#REF!,"SP")=4,0,1))</f>
        <v>#REF!</v>
      </c>
      <c r="IC68" s="3"/>
      <c r="ID68" s="3"/>
      <c r="IE68" s="55"/>
      <c r="IF68" s="19" t="e">
        <f>IF(IF(IF(COUNTA(#REF!)=0, 0,IF(COUNTIF(#REF!,"Ab")=4,0,1))=0,0,IF(COUNTIF(#REF!,"EP")=4,0,1))=0,0,IF(COUNTIF(#REF!,"SP")=4,0,1))</f>
        <v>#REF!</v>
      </c>
      <c r="IG68" s="3"/>
      <c r="IH68" s="3"/>
      <c r="II68" s="55"/>
      <c r="IJ68" s="19" t="e">
        <f>IF(IF(IF(COUNTA(#REF!)=0, 0,IF(COUNTIF(#REF!,"Ab")=4,0,1))=0,0,IF(COUNTIF(#REF!,"EP")=4,0,1))=0,0,IF(COUNTIF(#REF!,"SP")=4,0,1))</f>
        <v>#REF!</v>
      </c>
      <c r="IK68" s="3"/>
      <c r="IL68" s="3"/>
      <c r="IM68" s="55"/>
      <c r="IN68" s="19" t="e">
        <f>IF(IF(IF(COUNTA(#REF!)=0, 0,IF(COUNTIF(#REF!,"Ab")=4,0,1))=0,0,IF(COUNTIF(#REF!,"EP")=4,0,1))=0,0,IF(COUNTIF(#REF!,"SP")=4,0,1))</f>
        <v>#REF!</v>
      </c>
      <c r="IO68" s="3"/>
      <c r="IP68" s="3"/>
      <c r="IQ68" s="55"/>
      <c r="IR68" s="19" t="e">
        <f>IF(IF(IF(COUNTA(#REF!)=0, 0,IF(COUNTIF(#REF!,"Ab")=4,0,1))=0,0,IF(COUNTIF(#REF!,"EP")=4,0,1))=0,0,IF(COUNTIF(#REF!,"SP")=4,0,1))</f>
        <v>#REF!</v>
      </c>
      <c r="IS68" s="3"/>
      <c r="IT68" s="3"/>
      <c r="IU68" s="55"/>
      <c r="IV68" s="19" t="e">
        <f>IF(IF(IF(COUNTA(#REF!)=0, 0,IF(COUNTIF(#REF!,"Ab")=4,0,1))=0,0,IF(COUNTIF(#REF!,"EP")=4,0,1))=0,0,IF(COUNTIF(#REF!,"SP")=4,0,1))</f>
        <v>#REF!</v>
      </c>
      <c r="IW68" s="3"/>
      <c r="IX68" s="3"/>
      <c r="IY68" s="55"/>
      <c r="IZ68" s="19" t="e">
        <f>IF(IF(IF(COUNTA(#REF!)=0, 0,IF(COUNTIF(#REF!,"Ab")=4,0,1))=0,0,IF(COUNTIF(#REF!,"EP")=4,0,1))=0,0,IF(COUNTIF(#REF!,"SP")=4,0,1))</f>
        <v>#REF!</v>
      </c>
      <c r="JA68" s="3"/>
      <c r="JB68" s="3"/>
      <c r="JC68" s="55"/>
      <c r="JD68" s="19" t="e">
        <f>IF(IF(IF(COUNTA(#REF!)=0, 0,IF(COUNTIF(#REF!,"Ab")=4,0,1))=0,0,IF(COUNTIF(#REF!,"EP")=4,0,1))=0,0,IF(COUNTIF(#REF!,"SP")=4,0,1))</f>
        <v>#REF!</v>
      </c>
      <c r="JE68" s="3"/>
      <c r="JF68" s="3"/>
      <c r="JG68" s="55"/>
      <c r="JH68" s="19" t="e">
        <f>IF(IF(IF(COUNTA(#REF!)=0, 0,IF(COUNTIF(#REF!,"Ab")=4,0,1))=0,0,IF(COUNTIF(#REF!,"EP")=4,0,1))=0,0,IF(COUNTIF(#REF!,"SP")=4,0,1))</f>
        <v>#REF!</v>
      </c>
      <c r="JI68" s="3"/>
      <c r="JJ68" s="3"/>
      <c r="JK68" s="55"/>
      <c r="JL68" s="19" t="e">
        <f>IF(IF(IF(COUNTA(#REF!)=0, 0,IF(COUNTIF(#REF!,"Ab")=4,0,1))=0,0,IF(COUNTIF(#REF!,"EP")=4,0,1))=0,0,IF(COUNTIF(#REF!,"SP")=4,0,1))</f>
        <v>#REF!</v>
      </c>
      <c r="JM68" s="3"/>
      <c r="JN68" s="3"/>
      <c r="JO68" s="55"/>
      <c r="JP68" s="19" t="e">
        <f>IF(IF(IF(COUNTA(#REF!)=0, 0,IF(COUNTIF(#REF!,"Ab")=4,0,1))=0,0,IF(COUNTIF(#REF!,"EP")=4,0,1))=0,0,IF(COUNTIF(#REF!,"SP")=4,0,1))</f>
        <v>#REF!</v>
      </c>
      <c r="JQ68" s="3"/>
      <c r="JR68" s="3"/>
      <c r="JS68" s="55"/>
      <c r="JT68" s="19" t="e">
        <f>IF(IF(IF(COUNTA(#REF!)=0, 0,IF(COUNTIF(#REF!,"Ab")=4,0,1))=0,0,IF(COUNTIF(#REF!,"EP")=4,0,1))=0,0,IF(COUNTIF(#REF!,"SP")=4,0,1))</f>
        <v>#REF!</v>
      </c>
      <c r="JU68" s="3"/>
      <c r="JV68" s="3"/>
      <c r="JW68" s="55"/>
      <c r="JX68" s="19" t="e">
        <f>IF(IF(IF(COUNTA(#REF!)=0, 0,IF(COUNTIF(#REF!,"Ab")=4,0,1))=0,0,IF(COUNTIF(#REF!,"EP")=4,0,1))=0,0,IF(COUNTIF(#REF!,"SP")=4,0,1))</f>
        <v>#REF!</v>
      </c>
      <c r="JY68" s="3"/>
      <c r="JZ68" s="3"/>
      <c r="KA68" s="55"/>
      <c r="KB68" s="19" t="e">
        <f>IF(IF(IF(COUNTA(#REF!)=0, 0,IF(COUNTIF(#REF!,"Ab")=4,0,1))=0,0,IF(COUNTIF(#REF!,"EP")=4,0,1))=0,0,IF(COUNTIF(#REF!,"SP")=4,0,1))</f>
        <v>#REF!</v>
      </c>
      <c r="KC68" s="3"/>
      <c r="KD68" s="3"/>
      <c r="KE68" s="55"/>
      <c r="KF68" s="19" t="e">
        <f>IF(IF(IF(COUNTA(#REF!)=0, 0,IF(COUNTIF(#REF!,"Ab")=4,0,1))=0,0,IF(COUNTIF(#REF!,"EP")=4,0,1))=0,0,IF(COUNTIF(#REF!,"SP")=4,0,1))</f>
        <v>#REF!</v>
      </c>
      <c r="KG68" s="3"/>
      <c r="KH68" s="3"/>
      <c r="KI68" s="55"/>
      <c r="KJ68" s="19" t="e">
        <f>IF(IF(IF(COUNTA(#REF!)=0, 0,IF(COUNTIF(#REF!,"Ab")=4,0,1))=0,0,IF(COUNTIF(#REF!,"EP")=4,0,1))=0,0,IF(COUNTIF(#REF!,"SP")=4,0,1))</f>
        <v>#REF!</v>
      </c>
      <c r="KK68" s="3"/>
      <c r="KL68" s="3"/>
      <c r="KM68" s="55"/>
      <c r="KN68" s="19" t="e">
        <f>IF(IF(IF(COUNTA(#REF!)=0, 0,IF(COUNTIF(#REF!,"Ab")=4,0,1))=0,0,IF(COUNTIF(#REF!,"EP")=4,0,1))=0,0,IF(COUNTIF(#REF!,"SP")=4,0,1))</f>
        <v>#REF!</v>
      </c>
      <c r="KO68" s="3"/>
      <c r="KP68" s="3"/>
      <c r="KQ68" s="55"/>
      <c r="KR68" s="19" t="e">
        <f>IF(IF(IF(COUNTA(#REF!)=0, 0,IF(COUNTIF(#REF!,"Ab")=4,0,1))=0,0,IF(COUNTIF(#REF!,"EP")=4,0,1))=0,0,IF(COUNTIF(#REF!,"SP")=4,0,1))</f>
        <v>#REF!</v>
      </c>
      <c r="KS68" s="3"/>
      <c r="KT68" s="3"/>
      <c r="KU68" s="55"/>
      <c r="KV68" s="19" t="e">
        <f>IF(IF(IF(COUNTA(#REF!)=0, 0,IF(COUNTIF(#REF!,"Ab")=4,0,1))=0,0,IF(COUNTIF(#REF!,"EP")=4,0,1))=0,0,IF(COUNTIF(#REF!,"SP")=4,0,1))</f>
        <v>#REF!</v>
      </c>
      <c r="KW68" s="3"/>
      <c r="KX68" s="3"/>
      <c r="KY68" s="55"/>
      <c r="KZ68" s="19" t="e">
        <f>IF(IF(IF(COUNTA(#REF!)=0, 0,IF(COUNTIF(#REF!,"Ab")=4,0,1))=0,0,IF(COUNTIF(#REF!,"EP")=4,0,1))=0,0,IF(COUNTIF(#REF!,"SP")=4,0,1))</f>
        <v>#REF!</v>
      </c>
      <c r="LA68" s="3"/>
      <c r="LB68" s="3"/>
      <c r="LC68" s="55"/>
      <c r="LD68" s="19" t="e">
        <f>IF(IF(IF(COUNTA(#REF!)=0, 0,IF(COUNTIF(#REF!,"Ab")=4,0,1))=0,0,IF(COUNTIF(#REF!,"EP")=4,0,1))=0,0,IF(COUNTIF(#REF!,"SP")=4,0,1))</f>
        <v>#REF!</v>
      </c>
      <c r="LE68" s="3"/>
      <c r="LF68" s="3"/>
      <c r="LG68" s="55"/>
      <c r="LH68" s="19" t="e">
        <f>IF(IF(IF(COUNTA(#REF!)=0, 0,IF(COUNTIF(#REF!,"Ab")=4,0,1))=0,0,IF(COUNTIF(#REF!,"EP")=4,0,1))=0,0,IF(COUNTIF(#REF!,"SP")=4,0,1))</f>
        <v>#REF!</v>
      </c>
      <c r="LI68" s="3"/>
      <c r="LJ68" s="3"/>
      <c r="LK68" s="55"/>
      <c r="LL68" s="19" t="e">
        <f>IF(IF(IF(COUNTA(#REF!)=0, 0,IF(COUNTIF(#REF!,"Ab")=4,0,1))=0,0,IF(COUNTIF(#REF!,"EP")=4,0,1))=0,0,IF(COUNTIF(#REF!,"SP")=4,0,1))</f>
        <v>#REF!</v>
      </c>
      <c r="LM68" s="3"/>
      <c r="LN68" s="3"/>
      <c r="LO68" s="55"/>
      <c r="LP68" s="19" t="e">
        <f>IF(IF(IF(COUNTA(#REF!)=0, 0,IF(COUNTIF(#REF!,"Ab")=4,0,1))=0,0,IF(COUNTIF(#REF!,"EP")=4,0,1))=0,0,IF(COUNTIF(#REF!,"SP")=4,0,1))</f>
        <v>#REF!</v>
      </c>
      <c r="LQ68" s="3"/>
      <c r="LR68" s="3"/>
      <c r="LS68" s="55"/>
      <c r="LT68" s="19" t="e">
        <f>IF(IF(IF(COUNTA(#REF!)=0, 0,IF(COUNTIF(#REF!,"Ab")=4,0,1))=0,0,IF(COUNTIF(#REF!,"EP")=4,0,1))=0,0,IF(COUNTIF(#REF!,"SP")=4,0,1))</f>
        <v>#REF!</v>
      </c>
      <c r="LU68" s="3"/>
      <c r="LV68" s="3"/>
      <c r="LW68" s="55"/>
      <c r="LX68" s="19" t="e">
        <f>IF(IF(IF(COUNTA(#REF!)=0, 0,IF(COUNTIF(#REF!,"Ab")=4,0,1))=0,0,IF(COUNTIF(#REF!,"EP")=4,0,1))=0,0,IF(COUNTIF(#REF!,"SP")=4,0,1))</f>
        <v>#REF!</v>
      </c>
      <c r="LY68" s="3"/>
      <c r="LZ68" s="3"/>
      <c r="MA68" s="55"/>
      <c r="MB68" s="19" t="e">
        <f>IF(IF(IF(COUNTA(#REF!)=0, 0,IF(COUNTIF(#REF!,"Ab")=4,0,1))=0,0,IF(COUNTIF(#REF!,"EP")=4,0,1))=0,0,IF(COUNTIF(#REF!,"SP")=4,0,1))</f>
        <v>#REF!</v>
      </c>
      <c r="MC68" s="3"/>
      <c r="MD68" s="3"/>
      <c r="ME68" s="55"/>
      <c r="MF68" s="19" t="e">
        <f>IF(IF(IF(COUNTA(#REF!)=0, 0,IF(COUNTIF(#REF!,"Ab")=4,0,1))=0,0,IF(COUNTIF(#REF!,"EP")=4,0,1))=0,0,IF(COUNTIF(#REF!,"SP")=4,0,1))</f>
        <v>#REF!</v>
      </c>
      <c r="MG68" s="3"/>
      <c r="MH68" s="3"/>
      <c r="MI68" s="55"/>
      <c r="MJ68" s="19" t="e">
        <f>IF(IF(IF(COUNTA(#REF!)=0, 0,IF(COUNTIF(#REF!,"Ab")=4,0,1))=0,0,IF(COUNTIF(#REF!,"EP")=4,0,1))=0,0,IF(COUNTIF(#REF!,"SP")=4,0,1))</f>
        <v>#REF!</v>
      </c>
      <c r="MK68" s="3"/>
      <c r="ML68" s="3"/>
      <c r="MM68" s="55"/>
      <c r="MN68" s="19" t="e">
        <f>IF(IF(IF(COUNTA(#REF!)=0, 0,IF(COUNTIF(#REF!,"Ab")=4,0,1))=0,0,IF(COUNTIF(#REF!,"EP")=4,0,1))=0,0,IF(COUNTIF(#REF!,"SP")=4,0,1))</f>
        <v>#REF!</v>
      </c>
      <c r="MO68" s="3"/>
      <c r="MP68" s="3"/>
      <c r="MQ68" s="55"/>
      <c r="MR68" s="19" t="e">
        <f>IF(IF(IF(COUNTA(#REF!)=0, 0,IF(COUNTIF(#REF!,"Ab")=4,0,1))=0,0,IF(COUNTIF(#REF!,"EP")=4,0,1))=0,0,IF(COUNTIF(#REF!,"SP")=4,0,1))</f>
        <v>#REF!</v>
      </c>
      <c r="MS68" s="3"/>
      <c r="MT68" s="3"/>
      <c r="MU68" s="55"/>
      <c r="MV68" s="19" t="e">
        <f>IF(IF(IF(COUNTA(#REF!)=0, 0,IF(COUNTIF(#REF!,"Ab")=4,0,1))=0,0,IF(COUNTIF(#REF!,"EP")=4,0,1))=0,0,IF(COUNTIF(#REF!,"SP")=4,0,1))</f>
        <v>#REF!</v>
      </c>
      <c r="MW68" s="3"/>
      <c r="MX68" s="3"/>
      <c r="MY68" s="55"/>
      <c r="MZ68" s="19" t="e">
        <f>IF(IF(IF(COUNTA(#REF!)=0, 0,IF(COUNTIF(#REF!,"Ab")=4,0,1))=0,0,IF(COUNTIF(#REF!,"EP")=4,0,1))=0,0,IF(COUNTIF(#REF!,"SP")=4,0,1))</f>
        <v>#REF!</v>
      </c>
      <c r="NA68" s="3"/>
      <c r="NB68" s="3"/>
      <c r="NC68" s="55"/>
      <c r="ND68" s="19" t="e">
        <f>IF(IF(IF(COUNTA(#REF!)=0, 0,IF(COUNTIF(#REF!,"Ab")=4,0,1))=0,0,IF(COUNTIF(#REF!,"EP")=4,0,1))=0,0,IF(COUNTIF(#REF!,"SP")=4,0,1))</f>
        <v>#REF!</v>
      </c>
      <c r="NE68" s="3"/>
      <c r="NF68" s="3"/>
      <c r="NG68" s="55"/>
      <c r="NH68" s="19" t="e">
        <f>IF(IF(IF(COUNTA(#REF!)=0, 0,IF(COUNTIF(#REF!,"Ab")=4,0,1))=0,0,IF(COUNTIF(#REF!,"EP")=4,0,1))=0,0,IF(COUNTIF(#REF!,"SP")=4,0,1))</f>
        <v>#REF!</v>
      </c>
      <c r="NI68" s="3"/>
      <c r="NJ68" s="3"/>
      <c r="NK68" s="55"/>
      <c r="NL68" s="19" t="e">
        <f>IF(IF(IF(COUNTA(#REF!)=0, 0,IF(COUNTIF(#REF!,"Ab")=4,0,1))=0,0,IF(COUNTIF(#REF!,"EP")=4,0,1))=0,0,IF(COUNTIF(#REF!,"SP")=4,0,1))</f>
        <v>#REF!</v>
      </c>
      <c r="NM68" s="3"/>
      <c r="NN68" s="3"/>
      <c r="NO68" s="55"/>
      <c r="NP68" s="19" t="e">
        <f>IF(IF(IF(COUNTA(#REF!)=0, 0,IF(COUNTIF(#REF!,"Ab")=4,0,1))=0,0,IF(COUNTIF(#REF!,"EP")=4,0,1))=0,0,IF(COUNTIF(#REF!,"SP")=4,0,1))</f>
        <v>#REF!</v>
      </c>
      <c r="NQ68" s="3"/>
      <c r="NR68" s="3"/>
      <c r="NS68" s="55"/>
      <c r="NT68" s="19" t="e">
        <f>IF(IF(IF(COUNTA(#REF!)=0, 0,IF(COUNTIF(#REF!,"Ab")=4,0,1))=0,0,IF(COUNTIF(#REF!,"EP")=4,0,1))=0,0,IF(COUNTIF(#REF!,"SP")=4,0,1))</f>
        <v>#REF!</v>
      </c>
      <c r="NU68" s="3"/>
      <c r="NV68" s="3"/>
      <c r="NW68" s="55"/>
      <c r="NX68" s="19" t="e">
        <f>IF(IF(IF(COUNTA(#REF!)=0, 0,IF(COUNTIF(#REF!,"Ab")=4,0,1))=0,0,IF(COUNTIF(#REF!,"EP")=4,0,1))=0,0,IF(COUNTIF(#REF!,"SP")=4,0,1))</f>
        <v>#REF!</v>
      </c>
      <c r="NY68" s="3"/>
      <c r="NZ68" s="3"/>
      <c r="OA68" s="55"/>
      <c r="OB68" s="19" t="e">
        <f>IF(IF(IF(COUNTA(#REF!)=0, 0,IF(COUNTIF(#REF!,"Ab")=4,0,1))=0,0,IF(COUNTIF(#REF!,"EP")=4,0,1))=0,0,IF(COUNTIF(#REF!,"SP")=4,0,1))</f>
        <v>#REF!</v>
      </c>
      <c r="OC68" s="3"/>
      <c r="OD68" s="3"/>
      <c r="OE68" s="55"/>
      <c r="OF68" s="19" t="e">
        <f>IF(IF(IF(COUNTA(#REF!)=0, 0,IF(COUNTIF(#REF!,"Ab")=4,0,1))=0,0,IF(COUNTIF(#REF!,"EP")=4,0,1))=0,0,IF(COUNTIF(#REF!,"SP")=4,0,1))</f>
        <v>#REF!</v>
      </c>
      <c r="OG68" s="3"/>
      <c r="OH68" s="3"/>
      <c r="OI68" s="55"/>
      <c r="OJ68" s="19" t="e">
        <f>IF(IF(IF(COUNTA(#REF!)=0, 0,IF(COUNTIF(#REF!,"Ab")=4,0,1))=0,0,IF(COUNTIF(#REF!,"EP")=4,0,1))=0,0,IF(COUNTIF(#REF!,"SP")=4,0,1))</f>
        <v>#REF!</v>
      </c>
      <c r="OK68" s="3"/>
      <c r="OL68" s="3"/>
      <c r="OM68" s="55"/>
      <c r="ON68" s="19" t="e">
        <f>IF(IF(IF(COUNTA(#REF!)=0, 0,IF(COUNTIF(#REF!,"Ab")=4,0,1))=0,0,IF(COUNTIF(#REF!,"EP")=4,0,1))=0,0,IF(COUNTIF(#REF!,"SP")=4,0,1))</f>
        <v>#REF!</v>
      </c>
      <c r="OO68" s="3"/>
      <c r="OP68" s="3"/>
      <c r="OQ68" s="55"/>
      <c r="OR68" s="19" t="e">
        <f>IF(IF(IF(COUNTA(#REF!)=0, 0,IF(COUNTIF(#REF!,"Ab")=4,0,1))=0,0,IF(COUNTIF(#REF!,"EP")=4,0,1))=0,0,IF(COUNTIF(#REF!,"SP")=4,0,1))</f>
        <v>#REF!</v>
      </c>
      <c r="OS68" s="3"/>
      <c r="OT68" s="3"/>
      <c r="OU68" s="55"/>
      <c r="OV68" s="19" t="e">
        <f>IF(IF(IF(COUNTA(#REF!)=0, 0,IF(COUNTIF(#REF!,"Ab")=4,0,1))=0,0,IF(COUNTIF(#REF!,"EP")=4,0,1))=0,0,IF(COUNTIF(#REF!,"SP")=4,0,1))</f>
        <v>#REF!</v>
      </c>
      <c r="OW68" s="3"/>
      <c r="OX68" s="3"/>
      <c r="OY68" s="55"/>
      <c r="OZ68" s="19" t="e">
        <f>IF(IF(IF(COUNTA(#REF!)=0, 0,IF(COUNTIF(#REF!,"Ab")=4,0,1))=0,0,IF(COUNTIF(#REF!,"EP")=4,0,1))=0,0,IF(COUNTIF(#REF!,"SP")=4,0,1))</f>
        <v>#REF!</v>
      </c>
      <c r="PA68" s="3"/>
      <c r="PB68" s="3"/>
      <c r="PC68" s="55"/>
      <c r="PD68" s="19" t="e">
        <f>IF(IF(IF(COUNTA(#REF!)=0, 0,IF(COUNTIF(#REF!,"Ab")=4,0,1))=0,0,IF(COUNTIF(#REF!,"EP")=4,0,1))=0,0,IF(COUNTIF(#REF!,"SP")=4,0,1))</f>
        <v>#REF!</v>
      </c>
      <c r="PE68" s="3"/>
      <c r="PF68" s="3"/>
      <c r="PG68" s="55"/>
    </row>
    <row r="69" spans="1:423" ht="13.2" hidden="1">
      <c r="A69" s="21">
        <f t="shared" ref="A69:D69" si="173">A20</f>
        <v>13</v>
      </c>
      <c r="B69" s="30">
        <f t="shared" si="173"/>
        <v>361316</v>
      </c>
      <c r="C69" s="30"/>
      <c r="D69" s="30" t="str">
        <f t="shared" si="173"/>
        <v>Saran Thennarasu</v>
      </c>
      <c r="E69" s="38">
        <v>137</v>
      </c>
      <c r="F69" s="50">
        <f t="shared" ref="F69:F87" si="174">AE20</f>
        <v>46</v>
      </c>
      <c r="G69" s="11"/>
      <c r="H69" s="11" t="str">
        <f t="shared" si="44"/>
        <v>Regular</v>
      </c>
      <c r="I69" s="11">
        <f t="shared" ref="I69:J69" si="175">AC20</f>
        <v>172</v>
      </c>
      <c r="J69" s="11">
        <f t="shared" si="175"/>
        <v>168</v>
      </c>
      <c r="K69" s="51"/>
      <c r="L69" s="51"/>
      <c r="M69" s="51"/>
      <c r="N69" s="51"/>
      <c r="O69" s="51"/>
      <c r="P69" s="51"/>
      <c r="Q69" s="51"/>
      <c r="R69" s="51"/>
      <c r="S69" s="51"/>
      <c r="T69" s="51" t="str">
        <f t="shared" ref="T69:T87" si="176">IF($B69="","", IF(COUNTIF(AH20:AJW20,"EP")&gt;=1,"Early-Placement",IF(COUNTIF(AH20:AJW20,"SP")&gt;=1,"Self-Placement",IF(AF20&gt;=69.5%,"Completed","Dropped"))))</f>
        <v>Completed</v>
      </c>
      <c r="U69" s="52">
        <f t="shared" ref="U69:U87" si="177">AF20</f>
        <v>1.5206611570247934</v>
      </c>
      <c r="V69" s="5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54">
        <f t="shared" si="46"/>
        <v>46</v>
      </c>
      <c r="AH69" s="19">
        <f t="shared" ref="AH69:AH87" si="178">IF(IF(IF(COUNTA(AH20:AK20)=0, 0,IF(COUNTIF(AH20:AK20,"Ab")=4,0,1))=0,0,IF(COUNTIF(AH20:AK20,"EP")=4,0,1))=0,0,IF(COUNTIF(AH20:AK20,"SP")=4,0,1))</f>
        <v>1</v>
      </c>
      <c r="AI69" s="3"/>
      <c r="AJ69" s="3"/>
      <c r="AK69" s="3"/>
      <c r="AL69" s="19">
        <f t="shared" ref="AL69:AL87" si="179">IF(IF(IF(COUNTA(AL20:AO20)=0, 0,IF(COUNTIF(AL20:AO20,"Ab")=4,0,1))=0,0,IF(COUNTIF(AL20:AO20,"EP")=4,0,1))=0,0,IF(COUNTIF(AL20:AO20,"SP")=4,0,1))</f>
        <v>1</v>
      </c>
      <c r="AM69" s="3"/>
      <c r="AN69" s="3"/>
      <c r="AO69" s="3"/>
      <c r="AP69" s="19">
        <f t="shared" ref="AP69:AP87" si="180">IF(IF(IF(COUNTA(AP20:AS20)=0, 0,IF(COUNTIF(AP20:AS20,"Ab")=4,0,1))=0,0,IF(COUNTIF(AP20:AS20,"EP")=4,0,1))=0,0,IF(COUNTIF(AP20:AS20,"SP")=4,0,1))</f>
        <v>1</v>
      </c>
      <c r="AQ69" s="3"/>
      <c r="AR69" s="3"/>
      <c r="AS69" s="3"/>
      <c r="AT69" s="19">
        <f t="shared" ref="AT69:AT87" si="181">IF(IF(IF(COUNTA(AT20:AW20)=0, 0,IF(COUNTIF(AT20:AW20,"Ab")=4,0,1))=0,0,IF(COUNTIF(AT20:AW20,"EP")=4,0,1))=0,0,IF(COUNTIF(AT20:AW20,"SP")=4,0,1))</f>
        <v>1</v>
      </c>
      <c r="AU69" s="3"/>
      <c r="AV69" s="3"/>
      <c r="AW69" s="3"/>
      <c r="AX69" s="19">
        <f t="shared" ref="AX69:AX87" si="182">IF(IF(IF(COUNTA(AX20:BA20)=0, 0,IF(COUNTIF(AX20:BA20,"Ab")=4,0,1))=0,0,IF(COUNTIF(AX20:BA20,"EP")=4,0,1))=0,0,IF(COUNTIF(AX20:BA20,"SP")=4,0,1))</f>
        <v>1</v>
      </c>
      <c r="AY69" s="3"/>
      <c r="AZ69" s="3"/>
      <c r="BA69" s="3"/>
      <c r="BB69" s="19">
        <f t="shared" ref="BB69:BB87" si="183">IF(IF(IF(COUNTA(BB20:BE20)=0, 0,IF(COUNTIF(BB20:BE20,"Ab")=4,0,1))=0,0,IF(COUNTIF(BB20:BE20,"EP")=4,0,1))=0,0,IF(COUNTIF(BB20:BE20,"SP")=4,0,1))</f>
        <v>1</v>
      </c>
      <c r="BC69" s="3"/>
      <c r="BD69" s="3"/>
      <c r="BE69" s="3"/>
      <c r="BF69" s="19">
        <f t="shared" ref="BF69:BF87" si="184">IF(IF(IF(COUNTA(BF20:BI20)=0, 0,IF(COUNTIF(BF20:BI20,"Ab")=4,0,1))=0,0,IF(COUNTIF(BF20:BI20,"EP")=4,0,1))=0,0,IF(COUNTIF(BF20:BI20,"SP")=4,0,1))</f>
        <v>1</v>
      </c>
      <c r="BG69" s="3"/>
      <c r="BH69" s="3"/>
      <c r="BI69" s="3"/>
      <c r="BJ69" s="19">
        <f t="shared" ref="BJ69:BJ87" si="185">IF(IF(IF(COUNTA(BJ20:BM20)=0, 0,IF(COUNTIF(BJ20:BM20,"Ab")=4,0,1))=0,0,IF(COUNTIF(BJ20:BM20,"EP")=4,0,1))=0,0,IF(COUNTIF(BJ20:BM20,"SP")=4,0,1))</f>
        <v>1</v>
      </c>
      <c r="BK69" s="3"/>
      <c r="BL69" s="3"/>
      <c r="BM69" s="3"/>
      <c r="BN69" s="19">
        <f t="shared" ref="BN69:BN87" si="186">IF(IF(IF(COUNTA(BN20:BQ20)=0, 0,IF(COUNTIF(BN20:BQ20,"Ab")=4,0,1))=0,0,IF(COUNTIF(BN20:BQ20,"EP")=4,0,1))=0,0,IF(COUNTIF(BN20:BQ20,"SP")=4,0,1))</f>
        <v>1</v>
      </c>
      <c r="BO69" s="3"/>
      <c r="BP69" s="3"/>
      <c r="BQ69" s="3"/>
      <c r="BR69" s="19">
        <f t="shared" ref="BR69:BR87" si="187">IF(IF(IF(COUNTA(BR20:BU20)=0, 0,IF(COUNTIF(BR20:BU20,"Ab")=4,0,1))=0,0,IF(COUNTIF(BR20:BU20,"EP")=4,0,1))=0,0,IF(COUNTIF(BR20:BU20,"SP")=4,0,1))</f>
        <v>1</v>
      </c>
      <c r="BS69" s="3"/>
      <c r="BT69" s="3"/>
      <c r="BU69" s="3"/>
      <c r="BV69" s="3"/>
      <c r="BW69" s="19">
        <f t="shared" ref="BW69:BW87" si="188">IF(IF(IF(COUNTA(BW20:BZ20)=0, 0,IF(COUNTIF(BW20:BZ20,"Ab")=4,0,1))=0,0,IF(COUNTIF(BW20:BZ20,"EP")=4,0,1))=0,0,IF(COUNTIF(BW20:BZ20,"SP")=4,0,1))</f>
        <v>1</v>
      </c>
      <c r="BX69" s="3"/>
      <c r="BY69" s="3"/>
      <c r="BZ69" s="55"/>
      <c r="CA69" s="19">
        <f t="shared" ref="CA69:CA87" si="189">IF(IF(IF(COUNTA(CA20:CD20)=0, 0,IF(COUNTIF(CA20:CD20,"Ab")=4,0,1))=0,0,IF(COUNTIF(CA20:CD20,"EP")=4,0,1))=0,0,IF(COUNTIF(CA20:CD20,"SP")=4,0,1))</f>
        <v>1</v>
      </c>
      <c r="CB69" s="3"/>
      <c r="CC69" s="3"/>
      <c r="CD69" s="55"/>
      <c r="CE69" s="19">
        <f t="shared" ref="CE69:CE87" si="190">IF(IF(IF(COUNTA(CE20:CH20)=0, 0,IF(COUNTIF(CE20:CH20,"Ab")=4,0,1))=0,0,IF(COUNTIF(CE20:CH20,"EP")=4,0,1))=0,0,IF(COUNTIF(CE20:CH20,"SP")=4,0,1))</f>
        <v>1</v>
      </c>
      <c r="CF69" s="3"/>
      <c r="CG69" s="3"/>
      <c r="CH69" s="55"/>
      <c r="CI69" s="19">
        <f t="shared" ref="CI69:CI87" si="191">IF(IF(IF(COUNTA(CI20:CL20)=0, 0,IF(COUNTIF(CI20:CL20,"Ab")=4,0,1))=0,0,IF(COUNTIF(CI20:CL20,"EP")=4,0,1))=0,0,IF(COUNTIF(CI20:CL20,"SP")=4,0,1))</f>
        <v>1</v>
      </c>
      <c r="CJ69" s="3"/>
      <c r="CK69" s="3"/>
      <c r="CL69" s="55"/>
      <c r="CM69" s="19">
        <f t="shared" ref="CM69:CM87" si="192">IF(IF(IF(COUNTA(CM20:CP20)=0, 0,IF(COUNTIF(CM20:CP20,"Ab")=4,0,1))=0,0,IF(COUNTIF(CM20:CP20,"EP")=4,0,1))=0,0,IF(COUNTIF(CM20:CP20,"SP")=4,0,1))</f>
        <v>1</v>
      </c>
      <c r="CN69" s="3"/>
      <c r="CO69" s="3"/>
      <c r="CP69" s="3"/>
      <c r="CQ69" s="19">
        <f t="shared" ref="CQ69:CQ87" si="193">IF(IF(IF(COUNTA(CQ20:CT20)=0, 0,IF(COUNTIF(CQ20:CT20,"Ab")=4,0,1))=0,0,IF(COUNTIF(CQ20:CT20,"EP")=4,0,1))=0,0,IF(COUNTIF(CQ20:CT20,"SP")=4,0,1))</f>
        <v>1</v>
      </c>
      <c r="CR69" s="3"/>
      <c r="CS69" s="3"/>
      <c r="CT69" s="55"/>
      <c r="CU69" s="19">
        <f t="shared" ref="CU69:CU87" si="194">IF(IF(IF(COUNTA(CU20:CX20)=0, 0,IF(COUNTIF(CU20:CX20,"Ab")=4,0,1))=0,0,IF(COUNTIF(CU20:CX20,"EP")=4,0,1))=0,0,IF(COUNTIF(CU20:CX20,"SP")=4,0,1))</f>
        <v>1</v>
      </c>
      <c r="CV69" s="3"/>
      <c r="CW69" s="3"/>
      <c r="CX69" s="55"/>
      <c r="CY69" s="19">
        <f t="shared" ref="CY69:CY87" si="195">IF(IF(IF(COUNTA(CY20:DB20)=0, 0,IF(COUNTIF(CY20:DB20,"Ab")=4,0,1))=0,0,IF(COUNTIF(CY20:DB20,"EP")=4,0,1))=0,0,IF(COUNTIF(CY20:DB20,"SP")=4,0,1))</f>
        <v>1</v>
      </c>
      <c r="CZ69" s="3"/>
      <c r="DA69" s="3"/>
      <c r="DB69" s="55"/>
      <c r="DC69" s="19">
        <f t="shared" ref="DC69:DC87" si="196">IF(IF(IF(COUNTA(DC20:DF20)=0, 0,IF(COUNTIF(DC20:DF20,"Ab")=4,0,1))=0,0,IF(COUNTIF(DC20:DF20,"EP")=4,0,1))=0,0,IF(COUNTIF(DC20:DF20,"SP")=4,0,1))</f>
        <v>1</v>
      </c>
      <c r="DD69" s="3"/>
      <c r="DE69" s="3"/>
      <c r="DF69" s="55"/>
      <c r="DG69" s="19">
        <f t="shared" ref="DG69:DG87" si="197">IF(IF(IF(COUNTA(DG20:DJ20)=0, 0,IF(COUNTIF(DG20:DJ20,"Ab")=4,0,1))=0,0,IF(COUNTIF(DG20:DJ20,"EP")=4,0,1))=0,0,IF(COUNTIF(DG20:DJ20,"SP")=4,0,1))</f>
        <v>1</v>
      </c>
      <c r="DH69" s="3"/>
      <c r="DI69" s="3"/>
      <c r="DJ69" s="3"/>
      <c r="DK69" s="19">
        <f t="shared" ref="DK69:DK87" si="198">IF(IF(IF(COUNTA(DK20:DN20)=0, 0,IF(COUNTIF(DK20:DN20,"Ab")=4,0,1))=0,0,IF(COUNTIF(DK20:DN20,"EP")=4,0,1))=0,0,IF(COUNTIF(DK20:DN20,"SP")=4,0,1))</f>
        <v>1</v>
      </c>
      <c r="DL69" s="3"/>
      <c r="DM69" s="3"/>
      <c r="DN69" s="55"/>
      <c r="DO69" s="19">
        <f t="shared" ref="DO69:DO87" si="199">IF(IF(IF(COUNTA(DO20:DR20)=0, 0,IF(COUNTIF(DO20:DR20,"Ab")=4,0,1))=0,0,IF(COUNTIF(DO20:DR20,"EP")=4,0,1))=0,0,IF(COUNTIF(DO20:DR20,"SP")=4,0,1))</f>
        <v>1</v>
      </c>
      <c r="DP69" s="3"/>
      <c r="DQ69" s="3"/>
      <c r="DR69" s="55"/>
      <c r="DS69" s="19">
        <f t="shared" ref="DS69:DS87" si="200">IF(IF(IF(COUNTA(DS20:DV20)=0, 0,IF(COUNTIF(DS20:DV20,"Ab")=4,0,1))=0,0,IF(COUNTIF(DS20:DV20,"EP")=4,0,1))=0,0,IF(COUNTIF(DS20:DV20,"SP")=4,0,1))</f>
        <v>1</v>
      </c>
      <c r="DT69" s="3"/>
      <c r="DU69" s="3"/>
      <c r="DV69" s="55"/>
      <c r="DW69" s="19">
        <f t="shared" ref="DW69:DW87" si="201">IF(IF(IF(COUNTA(DW20:DZ20)=0, 0,IF(COUNTIF(DW20:DZ20,"Ab")=4,0,1))=0,0,IF(COUNTIF(DW20:DZ20,"EP")=4,0,1))=0,0,IF(COUNTIF(DW20:DZ20,"SP")=4,0,1))</f>
        <v>1</v>
      </c>
      <c r="DX69" s="3"/>
      <c r="DY69" s="3"/>
      <c r="DZ69" s="55"/>
      <c r="EA69" s="19">
        <f t="shared" ref="EA69:EA87" si="202">IF(IF(IF(COUNTA(EA20:ED20)=0, 0,IF(COUNTIF(EA20:ED20,"Ab")=4,0,1))=0,0,IF(COUNTIF(EA20:ED20,"EP")=4,0,1))=0,0,IF(COUNTIF(EA20:ED20,"SP")=4,0,1))</f>
        <v>1</v>
      </c>
      <c r="EB69" s="3"/>
      <c r="EC69" s="3"/>
      <c r="ED69" s="3"/>
      <c r="EE69" s="19">
        <f t="shared" ref="EE69:EE87" si="203">IF(IF(IF(COUNTA(EE20:EH20)=0, 0,IF(COUNTIF(EE20:EH20,"Ab")=4,0,1))=0,0,IF(COUNTIF(EE20:EH20,"EP")=4,0,1))=0,0,IF(COUNTIF(EE20:EH20,"SP")=4,0,1))</f>
        <v>1</v>
      </c>
      <c r="EF69" s="3"/>
      <c r="EG69" s="3"/>
      <c r="EH69" s="55"/>
      <c r="EI69" s="19">
        <f t="shared" ref="EI69:EI87" si="204">IF(IF(IF(COUNTA(EI20:EL20)=0, 0,IF(COUNTIF(EI20:EL20,"Ab")=4,0,1))=0,0,IF(COUNTIF(EI20:EL20,"EP")=4,0,1))=0,0,IF(COUNTIF(EI20:EL20,"SP")=4,0,1))</f>
        <v>1</v>
      </c>
      <c r="EJ69" s="3"/>
      <c r="EK69" s="3"/>
      <c r="EL69" s="55"/>
      <c r="EM69" s="19">
        <f t="shared" ref="EM69:EM87" si="205">IF(IF(IF(COUNTA(EM20:EP20)=0, 0,IF(COUNTIF(EM20:EP20,"Ab")=4,0,1))=0,0,IF(COUNTIF(EM20:EP20,"EP")=4,0,1))=0,0,IF(COUNTIF(EM20:EP20,"SP")=4,0,1))</f>
        <v>1</v>
      </c>
      <c r="EN69" s="3"/>
      <c r="EO69" s="3"/>
      <c r="EP69" s="55"/>
      <c r="EQ69" s="19">
        <f t="shared" ref="EQ69:EQ87" si="206">IF(IF(IF(COUNTA(EQ20:ET20)=0, 0,IF(COUNTIF(EQ20:ET20,"Ab")=4,0,1))=0,0,IF(COUNTIF(EQ20:ET20,"EP")=4,0,1))=0,0,IF(COUNTIF(EQ20:ET20,"SP")=4,0,1))</f>
        <v>1</v>
      </c>
      <c r="ER69" s="3"/>
      <c r="ES69" s="3"/>
      <c r="ET69" s="55"/>
      <c r="EU69" s="19">
        <f t="shared" ref="EU69:EU87" si="207">IF(IF(IF(COUNTA(EU20:EX20)=0, 0,IF(COUNTIF(EU20:EX20,"Ab")=4,0,1))=0,0,IF(COUNTIF(EU20:EX20,"EP")=4,0,1))=0,0,IF(COUNTIF(EU20:EX20,"SP")=4,0,1))</f>
        <v>1</v>
      </c>
      <c r="EV69" s="3"/>
      <c r="EW69" s="3"/>
      <c r="EX69" s="3"/>
      <c r="EY69" s="3"/>
      <c r="EZ69" s="19">
        <f t="shared" ref="EZ69:EZ87" si="208">IF(IF(IF(COUNTA(EZ20:FC20)=0, 0,IF(COUNTIF(EZ20:FC20,"Ab")=4,0,1))=0,0,IF(COUNTIF(EZ20:FC20,"EP")=4,0,1))=0,0,IF(COUNTIF(EZ20:FC20,"SP")=4,0,1))</f>
        <v>1</v>
      </c>
      <c r="FA69" s="3"/>
      <c r="FB69" s="3"/>
      <c r="FC69" s="55"/>
      <c r="FD69" s="19">
        <f t="shared" ref="FD69:FD87" si="209">IF(IF(IF(COUNTA(FD20:FG20)=0, 0,IF(COUNTIF(FD20:FG20,"Ab")=4,0,1))=0,0,IF(COUNTIF(FD20:FG20,"EP")=4,0,1))=0,0,IF(COUNTIF(FD20:FG20,"SP")=4,0,1))</f>
        <v>1</v>
      </c>
      <c r="FE69" s="3"/>
      <c r="FF69" s="3"/>
      <c r="FG69" s="55"/>
      <c r="FH69" s="19">
        <f t="shared" ref="FH69:FH87" si="210">IF(IF(IF(COUNTA(FH20:FK20)=0, 0,IF(COUNTIF(FH20:FK20,"Ab")=4,0,1))=0,0,IF(COUNTIF(FH20:FK20,"EP")=4,0,1))=0,0,IF(COUNTIF(FH20:FK20,"SP")=4,0,1))</f>
        <v>1</v>
      </c>
      <c r="FI69" s="3"/>
      <c r="FJ69" s="3"/>
      <c r="FK69" s="55"/>
      <c r="FL69" s="19">
        <f t="shared" ref="FL69:FL87" si="211">IF(IF(IF(COUNTA(FL20:FO20)=0, 0,IF(COUNTIF(FL20:FO20,"Ab")=4,0,1))=0,0,IF(COUNTIF(FL20:FO20,"EP")=4,0,1))=0,0,IF(COUNTIF(FL20:FO20,"SP")=4,0,1))</f>
        <v>1</v>
      </c>
      <c r="FM69" s="3"/>
      <c r="FN69" s="3"/>
      <c r="FO69" s="55"/>
      <c r="FP69" s="19">
        <f t="shared" ref="FP69:FP87" si="212">IF(IF(IF(COUNTA(FP20:FS20)=0, 0,IF(COUNTIF(FP20:FS20,"Ab")=4,0,1))=0,0,IF(COUNTIF(FP20:FS20,"EP")=4,0,1))=0,0,IF(COUNTIF(FP20:FS20,"SP")=4,0,1))</f>
        <v>0</v>
      </c>
      <c r="FQ69" s="3"/>
      <c r="FR69" s="3"/>
      <c r="FS69" s="3"/>
      <c r="FT69" s="19">
        <f t="shared" ref="FT69:FT87" si="213">IF(IF(IF(COUNTA(FT20:FW20)=0, 0,IF(COUNTIF(FT20:FW20,"Ab")=4,0,1))=0,0,IF(COUNTIF(FT20:FW20,"EP")=4,0,1))=0,0,IF(COUNTIF(FT20:FW20,"SP")=4,0,1))</f>
        <v>1</v>
      </c>
      <c r="FU69" s="3"/>
      <c r="FV69" s="3"/>
      <c r="FW69" s="55"/>
      <c r="FX69" s="19">
        <f t="shared" ref="FX69:FX87" si="214">IF(IF(IF(COUNTA(FX20:GA20)=0, 0,IF(COUNTIF(FX20:GA20,"Ab")=4,0,1))=0,0,IF(COUNTIF(FX20:GA20,"EP")=4,0,1))=0,0,IF(COUNTIF(FX20:GA20,"SP")=4,0,1))</f>
        <v>1</v>
      </c>
      <c r="FY69" s="3"/>
      <c r="FZ69" s="3"/>
      <c r="GA69" s="55"/>
      <c r="GB69" s="19">
        <f t="shared" ref="GB69:GB87" si="215">IF(IF(IF(COUNTA(GB20:GE20)=0, 0,IF(COUNTIF(GB20:GE20,"Ab")=4,0,1))=0,0,IF(COUNTIF(GB20:GE20,"EP")=4,0,1))=0,0,IF(COUNTIF(GB20:GE20,"SP")=4,0,1))</f>
        <v>1</v>
      </c>
      <c r="GC69" s="3"/>
      <c r="GD69" s="3"/>
      <c r="GE69" s="55"/>
      <c r="GF69" s="19">
        <f t="shared" ref="GF69:GF87" si="216">IF(IF(IF(COUNTA(GF20:GI20)=0, 0,IF(COUNTIF(GF20:GI20,"Ab")=4,0,1))=0,0,IF(COUNTIF(GF20:GI20,"EP")=4,0,1))=0,0,IF(COUNTIF(GF20:GI20,"SP")=4,0,1))</f>
        <v>1</v>
      </c>
      <c r="GG69" s="3"/>
      <c r="GH69" s="3"/>
      <c r="GI69" s="55"/>
      <c r="GJ69" s="19">
        <f t="shared" ref="GJ69:GJ87" si="217">IF(IF(IF(COUNTA(GJ20:GM20)=0, 0,IF(COUNTIF(GJ20:GM20,"Ab")=4,0,1))=0,0,IF(COUNTIF(GJ20:GM20,"EP")=4,0,1))=0,0,IF(COUNTIF(GJ20:GM20,"SP")=4,0,1))</f>
        <v>1</v>
      </c>
      <c r="GK69" s="3"/>
      <c r="GL69" s="3"/>
      <c r="GM69" s="3"/>
      <c r="GN69" s="19">
        <f t="shared" ref="GN69:GN87" si="218">IF(IF(IF(COUNTA(GN20:GQ20)=0, 0,IF(COUNTIF(GN20:GQ20,"Ab")=4,0,1))=0,0,IF(COUNTIF(GN20:GQ20,"EP")=4,0,1))=0,0,IF(COUNTIF(GN20:GQ20,"SP")=4,0,1))</f>
        <v>1</v>
      </c>
      <c r="GO69" s="3"/>
      <c r="GP69" s="3"/>
      <c r="GQ69" s="55"/>
      <c r="GR69" s="19">
        <f t="shared" ref="GR69:GR87" si="219">IF(IF(IF(COUNTA(GR20:GU20)=0, 0,IF(COUNTIF(GR20:GU20,"Ab")=4,0,1))=0,0,IF(COUNTIF(GR20:GU20,"EP")=4,0,1))=0,0,IF(COUNTIF(GR20:GU20,"SP")=4,0,1))</f>
        <v>1</v>
      </c>
      <c r="GS69" s="3"/>
      <c r="GT69" s="3"/>
      <c r="GU69" s="55"/>
      <c r="GV69" s="19">
        <f t="shared" ref="GV69:GV87" si="220">IF(IF(IF(COUNTA(GV20:GY20)=0, 0,IF(COUNTIF(GV20:GY20,"Ab")=4,0,1))=0,0,IF(COUNTIF(GV20:GY20,"EP")=4,0,1))=0,0,IF(COUNTIF(GV20:GY20,"SP")=4,0,1))</f>
        <v>1</v>
      </c>
      <c r="GW69" s="3"/>
      <c r="GX69" s="3"/>
      <c r="GY69" s="55"/>
      <c r="GZ69" s="19">
        <f t="shared" ref="GZ69:GZ87" si="221">IF(IF(IF(COUNTA(GZ20:HC20)=0, 0,IF(COUNTIF(GZ20:HC20,"Ab")=4,0,1))=0,0,IF(COUNTIF(GZ20:HC20,"EP")=4,0,1))=0,0,IF(COUNTIF(GZ20:HC20,"SP")=4,0,1))</f>
        <v>1</v>
      </c>
      <c r="HA69" s="3"/>
      <c r="HB69" s="3"/>
      <c r="HC69" s="55"/>
      <c r="HD69" s="19">
        <f t="shared" ref="HD69:HD87" si="222">IF(IF(IF(COUNTA(HD20:HG20)=0, 0,IF(COUNTIF(HD20:HG20,"Ab")=4,0,1))=0,0,IF(COUNTIF(HD20:HG20,"EP")=4,0,1))=0,0,IF(COUNTIF(HD20:HG20,"SP")=4,0,1))</f>
        <v>1</v>
      </c>
      <c r="HE69" s="3"/>
      <c r="HF69" s="3"/>
      <c r="HG69" s="3"/>
      <c r="HH69" s="19">
        <f t="shared" ref="HH69:HH87" si="223">IF(IF(IF(COUNTA(HH20:HK20)=0, 0,IF(COUNTIF(HH20:HK20,"Ab")=4,0,1))=0,0,IF(COUNTIF(HH20:HK20,"EP")=4,0,1))=0,0,IF(COUNTIF(HH20:HK20,"SP")=4,0,1))</f>
        <v>1</v>
      </c>
      <c r="HI69" s="3"/>
      <c r="HJ69" s="3"/>
      <c r="HK69" s="55"/>
      <c r="HL69" s="19">
        <f t="shared" ref="HL69:HL87" si="224">IF(IF(IF(COUNTA(HL20:HO20)=0, 0,IF(COUNTIF(HL20:HO20,"Ab")=4,0,1))=0,0,IF(COUNTIF(HL20:HO20,"EP")=4,0,1))=0,0,IF(COUNTIF(HL20:HO20,"SP")=4,0,1))</f>
        <v>1</v>
      </c>
      <c r="HM69" s="3"/>
      <c r="HN69" s="3"/>
      <c r="HO69" s="55"/>
      <c r="HP69" s="19">
        <f t="shared" ref="HP69:HP87" si="225">IF(IF(IF(COUNTA(HP20:HS20)=0, 0,IF(COUNTIF(HP20:HS20,"Ab")=4,0,1))=0,0,IF(COUNTIF(HP20:HS20,"EP")=4,0,1))=0,0,IF(COUNTIF(HP20:HS20,"SP")=4,0,1))</f>
        <v>0</v>
      </c>
      <c r="HQ69" s="3"/>
      <c r="HR69" s="3"/>
      <c r="HS69" s="55"/>
      <c r="HT69" s="19">
        <f t="shared" ref="HT69:HT87" si="226">IF(IF(IF(COUNTA(HT20:HW20)=0, 0,IF(COUNTIF(HT20:HW20,"Ab")=4,0,1))=0,0,IF(COUNTIF(HT20:HW20,"EP")=4,0,1))=0,0,IF(COUNTIF(HT20:HW20,"SP")=4,0,1))</f>
        <v>0</v>
      </c>
      <c r="HU69" s="3"/>
      <c r="HV69" s="3"/>
      <c r="HW69" s="55"/>
      <c r="HX69" s="19">
        <f t="shared" ref="HX69:HX87" si="227">IF(IF(IF(COUNTA(HX20:IA20)=0, 0,IF(COUNTIF(HX20:IA20,"Ab")=4,0,1))=0,0,IF(COUNTIF(HX20:IA20,"EP")=4,0,1))=0,0,IF(COUNTIF(HX20:IA20,"SP")=4,0,1))</f>
        <v>0</v>
      </c>
      <c r="HY69" s="3"/>
      <c r="HZ69" s="3"/>
      <c r="IA69" s="55"/>
      <c r="IB69" s="19">
        <f t="shared" ref="IB69:IB87" si="228">IF(IF(IF(COUNTA(IB20:IE20)=0, 0,IF(COUNTIF(IB20:IE20,"Ab")=4,0,1))=0,0,IF(COUNTIF(IB20:IE20,"EP")=4,0,1))=0,0,IF(COUNTIF(IB20:IE20,"SP")=4,0,1))</f>
        <v>0</v>
      </c>
      <c r="IC69" s="3"/>
      <c r="ID69" s="3"/>
      <c r="IE69" s="55"/>
      <c r="IF69" s="19">
        <f t="shared" ref="IF69:IF87" si="229">IF(IF(IF(COUNTA(IF20:II20)=0, 0,IF(COUNTIF(IF20:II20,"Ab")=4,0,1))=0,0,IF(COUNTIF(IF20:II20,"EP")=4,0,1))=0,0,IF(COUNTIF(IF20:II20,"SP")=4,0,1))</f>
        <v>0</v>
      </c>
      <c r="IG69" s="3"/>
      <c r="IH69" s="3"/>
      <c r="II69" s="55"/>
      <c r="IJ69" s="19">
        <f t="shared" ref="IJ69:IJ87" si="230">IF(IF(IF(COUNTA(IJ20:IM20)=0, 0,IF(COUNTIF(IJ20:IM20,"Ab")=4,0,1))=0,0,IF(COUNTIF(IJ20:IM20,"EP")=4,0,1))=0,0,IF(COUNTIF(IJ20:IM20,"SP")=4,0,1))</f>
        <v>0</v>
      </c>
      <c r="IK69" s="3"/>
      <c r="IL69" s="3"/>
      <c r="IM69" s="55"/>
      <c r="IN69" s="19">
        <f t="shared" ref="IN69:IN87" si="231">IF(IF(IF(COUNTA(IN20:IQ20)=0, 0,IF(COUNTIF(IN20:IQ20,"Ab")=4,0,1))=0,0,IF(COUNTIF(IN20:IQ20,"EP")=4,0,1))=0,0,IF(COUNTIF(IN20:IQ20,"SP")=4,0,1))</f>
        <v>0</v>
      </c>
      <c r="IO69" s="3"/>
      <c r="IP69" s="3"/>
      <c r="IQ69" s="55"/>
      <c r="IR69" s="19">
        <f t="shared" ref="IR69:IR87" si="232">IF(IF(IF(COUNTA(IR20:IU20)=0, 0,IF(COUNTIF(IR20:IU20,"Ab")=4,0,1))=0,0,IF(COUNTIF(IR20:IU20,"EP")=4,0,1))=0,0,IF(COUNTIF(IR20:IU20,"SP")=4,0,1))</f>
        <v>0</v>
      </c>
      <c r="IS69" s="3"/>
      <c r="IT69" s="3"/>
      <c r="IU69" s="55"/>
      <c r="IV69" s="19">
        <f t="shared" ref="IV69:IV87" si="233">IF(IF(IF(COUNTA(IV20:IY20)=0, 0,IF(COUNTIF(IV20:IY20,"Ab")=4,0,1))=0,0,IF(COUNTIF(IV20:IY20,"EP")=4,0,1))=0,0,IF(COUNTIF(IV20:IY20,"SP")=4,0,1))</f>
        <v>0</v>
      </c>
      <c r="IW69" s="3"/>
      <c r="IX69" s="3"/>
      <c r="IY69" s="55"/>
      <c r="IZ69" s="19">
        <f t="shared" ref="IZ69:IZ87" si="234">IF(IF(IF(COUNTA(IZ20:JC20)=0, 0,IF(COUNTIF(IZ20:JC20,"Ab")=4,0,1))=0,0,IF(COUNTIF(IZ20:JC20,"EP")=4,0,1))=0,0,IF(COUNTIF(IZ20:JC20,"SP")=4,0,1))</f>
        <v>0</v>
      </c>
      <c r="JA69" s="3"/>
      <c r="JB69" s="3"/>
      <c r="JC69" s="55"/>
      <c r="JD69" s="19">
        <f t="shared" ref="JD69:JD87" si="235">IF(IF(IF(COUNTA(JD20:JG20)=0, 0,IF(COUNTIF(JD20:JG20,"Ab")=4,0,1))=0,0,IF(COUNTIF(JD20:JG20,"EP")=4,0,1))=0,0,IF(COUNTIF(JD20:JG20,"SP")=4,0,1))</f>
        <v>0</v>
      </c>
      <c r="JE69" s="3"/>
      <c r="JF69" s="3"/>
      <c r="JG69" s="55"/>
      <c r="JH69" s="19">
        <f t="shared" ref="JH69:JH87" si="236">IF(IF(IF(COUNTA(JH20:JK20)=0, 0,IF(COUNTIF(JH20:JK20,"Ab")=4,0,1))=0,0,IF(COUNTIF(JH20:JK20,"EP")=4,0,1))=0,0,IF(COUNTIF(JH20:JK20,"SP")=4,0,1))</f>
        <v>0</v>
      </c>
      <c r="JI69" s="3"/>
      <c r="JJ69" s="3"/>
      <c r="JK69" s="55"/>
      <c r="JL69" s="19">
        <f t="shared" ref="JL69:JL87" si="237">IF(IF(IF(COUNTA(JL20:JO20)=0, 0,IF(COUNTIF(JL20:JO20,"Ab")=4,0,1))=0,0,IF(COUNTIF(JL20:JO20,"EP")=4,0,1))=0,0,IF(COUNTIF(JL20:JO20,"SP")=4,0,1))</f>
        <v>0</v>
      </c>
      <c r="JM69" s="3"/>
      <c r="JN69" s="3"/>
      <c r="JO69" s="55"/>
      <c r="JP69" s="19">
        <f t="shared" ref="JP69:JP87" si="238">IF(IF(IF(COUNTA(JP20:JS20)=0, 0,IF(COUNTIF(JP20:JS20,"Ab")=4,0,1))=0,0,IF(COUNTIF(JP20:JS20,"EP")=4,0,1))=0,0,IF(COUNTIF(JP20:JS20,"SP")=4,0,1))</f>
        <v>0</v>
      </c>
      <c r="JQ69" s="3"/>
      <c r="JR69" s="3"/>
      <c r="JS69" s="55"/>
      <c r="JT69" s="19">
        <f t="shared" ref="JT69:JT87" si="239">IF(IF(IF(COUNTA(JT20:JW20)=0, 0,IF(COUNTIF(JT20:JW20,"Ab")=4,0,1))=0,0,IF(COUNTIF(JT20:JW20,"EP")=4,0,1))=0,0,IF(COUNTIF(JT20:JW20,"SP")=4,0,1))</f>
        <v>0</v>
      </c>
      <c r="JU69" s="3"/>
      <c r="JV69" s="3"/>
      <c r="JW69" s="55"/>
      <c r="JX69" s="19">
        <f t="shared" ref="JX69:JX87" si="240">IF(IF(IF(COUNTA(JX20:KA20)=0, 0,IF(COUNTIF(JX20:KA20,"Ab")=4,0,1))=0,0,IF(COUNTIF(JX20:KA20,"EP")=4,0,1))=0,0,IF(COUNTIF(JX20:KA20,"SP")=4,0,1))</f>
        <v>0</v>
      </c>
      <c r="JY69" s="3"/>
      <c r="JZ69" s="3"/>
      <c r="KA69" s="55"/>
      <c r="KB69" s="19">
        <f t="shared" ref="KB69:KB87" si="241">IF(IF(IF(COUNTA(KB20:KE20)=0, 0,IF(COUNTIF(KB20:KE20,"Ab")=4,0,1))=0,0,IF(COUNTIF(KB20:KE20,"EP")=4,0,1))=0,0,IF(COUNTIF(KB20:KE20,"SP")=4,0,1))</f>
        <v>0</v>
      </c>
      <c r="KC69" s="3"/>
      <c r="KD69" s="3"/>
      <c r="KE69" s="55"/>
      <c r="KF69" s="19">
        <f t="shared" ref="KF69:KF87" si="242">IF(IF(IF(COUNTA(KF20:KI20)=0, 0,IF(COUNTIF(KF20:KI20,"Ab")=4,0,1))=0,0,IF(COUNTIF(KF20:KI20,"EP")=4,0,1))=0,0,IF(COUNTIF(KF20:KI20,"SP")=4,0,1))</f>
        <v>0</v>
      </c>
      <c r="KG69" s="3"/>
      <c r="KH69" s="3"/>
      <c r="KI69" s="55"/>
      <c r="KJ69" s="19">
        <f t="shared" ref="KJ69:KJ87" si="243">IF(IF(IF(COUNTA(KJ20:KM20)=0, 0,IF(COUNTIF(KJ20:KM20,"Ab")=4,0,1))=0,0,IF(COUNTIF(KJ20:KM20,"EP")=4,0,1))=0,0,IF(COUNTIF(KJ20:KM20,"SP")=4,0,1))</f>
        <v>0</v>
      </c>
      <c r="KK69" s="3"/>
      <c r="KL69" s="3"/>
      <c r="KM69" s="55"/>
      <c r="KN69" s="19">
        <f t="shared" ref="KN69:KN87" si="244">IF(IF(IF(COUNTA(KN20:KQ20)=0, 0,IF(COUNTIF(KN20:KQ20,"Ab")=4,0,1))=0,0,IF(COUNTIF(KN20:KQ20,"EP")=4,0,1))=0,0,IF(COUNTIF(KN20:KQ20,"SP")=4,0,1))</f>
        <v>0</v>
      </c>
      <c r="KO69" s="3"/>
      <c r="KP69" s="3"/>
      <c r="KQ69" s="55"/>
      <c r="KR69" s="19">
        <f t="shared" ref="KR69:KR87" si="245">IF(IF(IF(COUNTA(KR20:KU20)=0, 0,IF(COUNTIF(KR20:KU20,"Ab")=4,0,1))=0,0,IF(COUNTIF(KR20:KU20,"EP")=4,0,1))=0,0,IF(COUNTIF(KR20:KU20,"SP")=4,0,1))</f>
        <v>0</v>
      </c>
      <c r="KS69" s="3"/>
      <c r="KT69" s="3"/>
      <c r="KU69" s="55"/>
      <c r="KV69" s="19">
        <f t="shared" ref="KV69:KV87" si="246">IF(IF(IF(COUNTA(KV20:KY20)=0, 0,IF(COUNTIF(KV20:KY20,"Ab")=4,0,1))=0,0,IF(COUNTIF(KV20:KY20,"EP")=4,0,1))=0,0,IF(COUNTIF(KV20:KY20,"SP")=4,0,1))</f>
        <v>0</v>
      </c>
      <c r="KW69" s="3"/>
      <c r="KX69" s="3"/>
      <c r="KY69" s="55"/>
      <c r="KZ69" s="19">
        <f t="shared" ref="KZ69:KZ87" si="247">IF(IF(IF(COUNTA(KZ20:LC20)=0, 0,IF(COUNTIF(KZ20:LC20,"Ab")=4,0,1))=0,0,IF(COUNTIF(KZ20:LC20,"EP")=4,0,1))=0,0,IF(COUNTIF(KZ20:LC20,"SP")=4,0,1))</f>
        <v>0</v>
      </c>
      <c r="LA69" s="3"/>
      <c r="LB69" s="3"/>
      <c r="LC69" s="55"/>
      <c r="LD69" s="19">
        <f t="shared" ref="LD69:LD87" si="248">IF(IF(IF(COUNTA(LD20:LG20)=0, 0,IF(COUNTIF(LD20:LG20,"Ab")=4,0,1))=0,0,IF(COUNTIF(LD20:LG20,"EP")=4,0,1))=0,0,IF(COUNTIF(LD20:LG20,"SP")=4,0,1))</f>
        <v>0</v>
      </c>
      <c r="LE69" s="3"/>
      <c r="LF69" s="3"/>
      <c r="LG69" s="55"/>
      <c r="LH69" s="19">
        <f t="shared" ref="LH69:LH87" si="249">IF(IF(IF(COUNTA(LH20:LK20)=0, 0,IF(COUNTIF(LH20:LK20,"Ab")=4,0,1))=0,0,IF(COUNTIF(LH20:LK20,"EP")=4,0,1))=0,0,IF(COUNTIF(LH20:LK20,"SP")=4,0,1))</f>
        <v>0</v>
      </c>
      <c r="LI69" s="3"/>
      <c r="LJ69" s="3"/>
      <c r="LK69" s="55"/>
      <c r="LL69" s="19">
        <f t="shared" ref="LL69:LL87" si="250">IF(IF(IF(COUNTA(LL20:LO20)=0, 0,IF(COUNTIF(LL20:LO20,"Ab")=4,0,1))=0,0,IF(COUNTIF(LL20:LO20,"EP")=4,0,1))=0,0,IF(COUNTIF(LL20:LO20,"SP")=4,0,1))</f>
        <v>0</v>
      </c>
      <c r="LM69" s="3"/>
      <c r="LN69" s="3"/>
      <c r="LO69" s="55"/>
      <c r="LP69" s="19">
        <f t="shared" ref="LP69:LP87" si="251">IF(IF(IF(COUNTA(LP20:LS20)=0, 0,IF(COUNTIF(LP20:LS20,"Ab")=4,0,1))=0,0,IF(COUNTIF(LP20:LS20,"EP")=4,0,1))=0,0,IF(COUNTIF(LP20:LS20,"SP")=4,0,1))</f>
        <v>0</v>
      </c>
      <c r="LQ69" s="3"/>
      <c r="LR69" s="3"/>
      <c r="LS69" s="55"/>
      <c r="LT69" s="19">
        <f t="shared" ref="LT69:LT87" si="252">IF(IF(IF(COUNTA(LT20:LW20)=0, 0,IF(COUNTIF(LT20:LW20,"Ab")=4,0,1))=0,0,IF(COUNTIF(LT20:LW20,"EP")=4,0,1))=0,0,IF(COUNTIF(LT20:LW20,"SP")=4,0,1))</f>
        <v>0</v>
      </c>
      <c r="LU69" s="3"/>
      <c r="LV69" s="3"/>
      <c r="LW69" s="55"/>
      <c r="LX69" s="19">
        <f t="shared" ref="LX69:LX87" si="253">IF(IF(IF(COUNTA(LX20:MA20)=0, 0,IF(COUNTIF(LX20:MA20,"Ab")=4,0,1))=0,0,IF(COUNTIF(LX20:MA20,"EP")=4,0,1))=0,0,IF(COUNTIF(LX20:MA20,"SP")=4,0,1))</f>
        <v>0</v>
      </c>
      <c r="LY69" s="3"/>
      <c r="LZ69" s="3"/>
      <c r="MA69" s="55"/>
      <c r="MB69" s="19">
        <f t="shared" ref="MB69:MB87" si="254">IF(IF(IF(COUNTA(MB20:ME20)=0, 0,IF(COUNTIF(MB20:ME20,"Ab")=4,0,1))=0,0,IF(COUNTIF(MB20:ME20,"EP")=4,0,1))=0,0,IF(COUNTIF(MB20:ME20,"SP")=4,0,1))</f>
        <v>0</v>
      </c>
      <c r="MC69" s="3"/>
      <c r="MD69" s="3"/>
      <c r="ME69" s="55"/>
      <c r="MF69" s="19">
        <f t="shared" ref="MF69:MF87" si="255">IF(IF(IF(COUNTA(MF20:MI20)=0, 0,IF(COUNTIF(MF20:MI20,"Ab")=4,0,1))=0,0,IF(COUNTIF(MF20:MI20,"EP")=4,0,1))=0,0,IF(COUNTIF(MF20:MI20,"SP")=4,0,1))</f>
        <v>0</v>
      </c>
      <c r="MG69" s="3"/>
      <c r="MH69" s="3"/>
      <c r="MI69" s="55"/>
      <c r="MJ69" s="19">
        <f t="shared" ref="MJ69:MJ87" si="256">IF(IF(IF(COUNTA(MJ20:MM20)=0, 0,IF(COUNTIF(MJ20:MM20,"Ab")=4,0,1))=0,0,IF(COUNTIF(MJ20:MM20,"EP")=4,0,1))=0,0,IF(COUNTIF(MJ20:MM20,"SP")=4,0,1))</f>
        <v>0</v>
      </c>
      <c r="MK69" s="3"/>
      <c r="ML69" s="3"/>
      <c r="MM69" s="55"/>
      <c r="MN69" s="19">
        <f t="shared" ref="MN69:MN87" si="257">IF(IF(IF(COUNTA(MN20:MQ20)=0, 0,IF(COUNTIF(MN20:MQ20,"Ab")=4,0,1))=0,0,IF(COUNTIF(MN20:MQ20,"EP")=4,0,1))=0,0,IF(COUNTIF(MN20:MQ20,"SP")=4,0,1))</f>
        <v>0</v>
      </c>
      <c r="MO69" s="3"/>
      <c r="MP69" s="3"/>
      <c r="MQ69" s="55"/>
      <c r="MR69" s="19">
        <f t="shared" ref="MR69:MR87" si="258">IF(IF(IF(COUNTA(MR20:MU20)=0, 0,IF(COUNTIF(MR20:MU20,"Ab")=4,0,1))=0,0,IF(COUNTIF(MR20:MU20,"EP")=4,0,1))=0,0,IF(COUNTIF(MR20:MU20,"SP")=4,0,1))</f>
        <v>0</v>
      </c>
      <c r="MS69" s="3"/>
      <c r="MT69" s="3"/>
      <c r="MU69" s="55"/>
      <c r="MV69" s="19">
        <f t="shared" ref="MV69:MV87" si="259">IF(IF(IF(COUNTA(MV20:MY20)=0, 0,IF(COUNTIF(MV20:MY20,"Ab")=4,0,1))=0,0,IF(COUNTIF(MV20:MY20,"EP")=4,0,1))=0,0,IF(COUNTIF(MV20:MY20,"SP")=4,0,1))</f>
        <v>0</v>
      </c>
      <c r="MW69" s="3"/>
      <c r="MX69" s="3"/>
      <c r="MY69" s="55"/>
      <c r="MZ69" s="19">
        <f t="shared" ref="MZ69:MZ87" si="260">IF(IF(IF(COUNTA(MZ20:NC20)=0, 0,IF(COUNTIF(MZ20:NC20,"Ab")=4,0,1))=0,0,IF(COUNTIF(MZ20:NC20,"EP")=4,0,1))=0,0,IF(COUNTIF(MZ20:NC20,"SP")=4,0,1))</f>
        <v>0</v>
      </c>
      <c r="NA69" s="3"/>
      <c r="NB69" s="3"/>
      <c r="NC69" s="55"/>
      <c r="ND69" s="19">
        <f t="shared" ref="ND69:ND87" si="261">IF(IF(IF(COUNTA(ND20:NG20)=0, 0,IF(COUNTIF(ND20:NG20,"Ab")=4,0,1))=0,0,IF(COUNTIF(ND20:NG20,"EP")=4,0,1))=0,0,IF(COUNTIF(ND20:NG20,"SP")=4,0,1))</f>
        <v>0</v>
      </c>
      <c r="NE69" s="3"/>
      <c r="NF69" s="3"/>
      <c r="NG69" s="55"/>
      <c r="NH69" s="19">
        <f t="shared" ref="NH69:NH87" si="262">IF(IF(IF(COUNTA(NH20:NK20)=0, 0,IF(COUNTIF(NH20:NK20,"Ab")=4,0,1))=0,0,IF(COUNTIF(NH20:NK20,"EP")=4,0,1))=0,0,IF(COUNTIF(NH20:NK20,"SP")=4,0,1))</f>
        <v>0</v>
      </c>
      <c r="NI69" s="3"/>
      <c r="NJ69" s="3"/>
      <c r="NK69" s="55"/>
      <c r="NL69" s="19">
        <f t="shared" ref="NL69:NL87" si="263">IF(IF(IF(COUNTA(NL20:NO20)=0, 0,IF(COUNTIF(NL20:NO20,"Ab")=4,0,1))=0,0,IF(COUNTIF(NL20:NO20,"EP")=4,0,1))=0,0,IF(COUNTIF(NL20:NO20,"SP")=4,0,1))</f>
        <v>0</v>
      </c>
      <c r="NM69" s="3"/>
      <c r="NN69" s="3"/>
      <c r="NO69" s="55"/>
      <c r="NP69" s="19">
        <f t="shared" ref="NP69:NP87" si="264">IF(IF(IF(COUNTA(NP20:NS20)=0, 0,IF(COUNTIF(NP20:NS20,"Ab")=4,0,1))=0,0,IF(COUNTIF(NP20:NS20,"EP")=4,0,1))=0,0,IF(COUNTIF(NP20:NS20,"SP")=4,0,1))</f>
        <v>0</v>
      </c>
      <c r="NQ69" s="3"/>
      <c r="NR69" s="3"/>
      <c r="NS69" s="55"/>
      <c r="NT69" s="19">
        <f t="shared" ref="NT69:NT87" si="265">IF(IF(IF(COUNTA(NT20:NW20)=0, 0,IF(COUNTIF(NT20:NW20,"Ab")=4,0,1))=0,0,IF(COUNTIF(NT20:NW20,"EP")=4,0,1))=0,0,IF(COUNTIF(NT20:NW20,"SP")=4,0,1))</f>
        <v>0</v>
      </c>
      <c r="NU69" s="3"/>
      <c r="NV69" s="3"/>
      <c r="NW69" s="55"/>
      <c r="NX69" s="19">
        <f t="shared" ref="NX69:NX87" si="266">IF(IF(IF(COUNTA(NX20:OA20)=0, 0,IF(COUNTIF(NX20:OA20,"Ab")=4,0,1))=0,0,IF(COUNTIF(NX20:OA20,"EP")=4,0,1))=0,0,IF(COUNTIF(NX20:OA20,"SP")=4,0,1))</f>
        <v>0</v>
      </c>
      <c r="NY69" s="3"/>
      <c r="NZ69" s="3"/>
      <c r="OA69" s="55"/>
      <c r="OB69" s="19">
        <f t="shared" ref="OB69:OB87" si="267">IF(IF(IF(COUNTA(OB20:OE20)=0, 0,IF(COUNTIF(OB20:OE20,"Ab")=4,0,1))=0,0,IF(COUNTIF(OB20:OE20,"EP")=4,0,1))=0,0,IF(COUNTIF(OB20:OE20,"SP")=4,0,1))</f>
        <v>0</v>
      </c>
      <c r="OC69" s="3"/>
      <c r="OD69" s="3"/>
      <c r="OE69" s="55"/>
      <c r="OF69" s="19">
        <f t="shared" ref="OF69:OF87" si="268">IF(IF(IF(COUNTA(OF20:OI20)=0, 0,IF(COUNTIF(OF20:OI20,"Ab")=4,0,1))=0,0,IF(COUNTIF(OF20:OI20,"EP")=4,0,1))=0,0,IF(COUNTIF(OF20:OI20,"SP")=4,0,1))</f>
        <v>0</v>
      </c>
      <c r="OG69" s="3"/>
      <c r="OH69" s="3"/>
      <c r="OI69" s="55"/>
      <c r="OJ69" s="19">
        <f t="shared" ref="OJ69:OJ87" si="269">IF(IF(IF(COUNTA(OJ20:OM20)=0, 0,IF(COUNTIF(OJ20:OM20,"Ab")=4,0,1))=0,0,IF(COUNTIF(OJ20:OM20,"EP")=4,0,1))=0,0,IF(COUNTIF(OJ20:OM20,"SP")=4,0,1))</f>
        <v>0</v>
      </c>
      <c r="OK69" s="3"/>
      <c r="OL69" s="3"/>
      <c r="OM69" s="55"/>
      <c r="ON69" s="19">
        <f t="shared" ref="ON69:ON87" si="270">IF(IF(IF(COUNTA(ON20:OQ20)=0, 0,IF(COUNTIF(ON20:OQ20,"Ab")=4,0,1))=0,0,IF(COUNTIF(ON20:OQ20,"EP")=4,0,1))=0,0,IF(COUNTIF(ON20:OQ20,"SP")=4,0,1))</f>
        <v>0</v>
      </c>
      <c r="OO69" s="3"/>
      <c r="OP69" s="3"/>
      <c r="OQ69" s="55"/>
      <c r="OR69" s="19">
        <f t="shared" ref="OR69:OR87" si="271">IF(IF(IF(COUNTA(OR20:OU20)=0, 0,IF(COUNTIF(OR20:OU20,"Ab")=4,0,1))=0,0,IF(COUNTIF(OR20:OU20,"EP")=4,0,1))=0,0,IF(COUNTIF(OR20:OU20,"SP")=4,0,1))</f>
        <v>0</v>
      </c>
      <c r="OS69" s="3"/>
      <c r="OT69" s="3"/>
      <c r="OU69" s="55"/>
      <c r="OV69" s="19">
        <f t="shared" ref="OV69:OV87" si="272">IF(IF(IF(COUNTA(OV20:OY20)=0, 0,IF(COUNTIF(OV20:OY20,"Ab")=4,0,1))=0,0,IF(COUNTIF(OV20:OY20,"EP")=4,0,1))=0,0,IF(COUNTIF(OV20:OY20,"SP")=4,0,1))</f>
        <v>0</v>
      </c>
      <c r="OW69" s="3"/>
      <c r="OX69" s="3"/>
      <c r="OY69" s="55"/>
      <c r="OZ69" s="19">
        <f t="shared" ref="OZ69:OZ87" si="273">IF(IF(IF(COUNTA(OZ20:PC20)=0, 0,IF(COUNTIF(OZ20:PC20,"Ab")=4,0,1))=0,0,IF(COUNTIF(OZ20:PC20,"EP")=4,0,1))=0,0,IF(COUNTIF(OZ20:PC20,"SP")=4,0,1))</f>
        <v>0</v>
      </c>
      <c r="PA69" s="3"/>
      <c r="PB69" s="3"/>
      <c r="PC69" s="55"/>
      <c r="PD69" s="19">
        <f t="shared" ref="PD69:PD87" si="274">IF(IF(IF(COUNTA(PD20:PG20)=0, 0,IF(COUNTIF(PD20:PG20,"Ab")=4,0,1))=0,0,IF(COUNTIF(PD20:PG20,"EP")=4,0,1))=0,0,IF(COUNTIF(PD20:PG20,"SP")=4,0,1))</f>
        <v>0</v>
      </c>
      <c r="PE69" s="3"/>
      <c r="PF69" s="3"/>
      <c r="PG69" s="55"/>
    </row>
    <row r="70" spans="1:423" ht="13.2" hidden="1">
      <c r="A70" s="21">
        <f t="shared" ref="A70:D70" si="275">A21</f>
        <v>14</v>
      </c>
      <c r="B70" s="30">
        <f t="shared" si="275"/>
        <v>361399</v>
      </c>
      <c r="C70" s="30"/>
      <c r="D70" s="30" t="str">
        <f t="shared" si="275"/>
        <v>Arunkumar G</v>
      </c>
      <c r="E70" s="38">
        <v>137</v>
      </c>
      <c r="F70" s="50">
        <f t="shared" si="174"/>
        <v>41</v>
      </c>
      <c r="G70" s="11"/>
      <c r="H70" s="11" t="str">
        <f t="shared" si="44"/>
        <v>Regular</v>
      </c>
      <c r="I70" s="11">
        <f t="shared" ref="I70:J70" si="276">AC21</f>
        <v>172</v>
      </c>
      <c r="J70" s="11">
        <f t="shared" si="276"/>
        <v>148</v>
      </c>
      <c r="K70" s="51"/>
      <c r="L70" s="51"/>
      <c r="M70" s="51"/>
      <c r="N70" s="51"/>
      <c r="O70" s="51"/>
      <c r="P70" s="51"/>
      <c r="Q70" s="51"/>
      <c r="R70" s="51"/>
      <c r="S70" s="51"/>
      <c r="T70" s="51" t="str">
        <f t="shared" si="176"/>
        <v>Completed</v>
      </c>
      <c r="U70" s="52">
        <f t="shared" si="177"/>
        <v>1.3553719008264462</v>
      </c>
      <c r="V70" s="5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54">
        <f t="shared" si="46"/>
        <v>41</v>
      </c>
      <c r="AH70" s="19">
        <f t="shared" si="178"/>
        <v>1</v>
      </c>
      <c r="AI70" s="3"/>
      <c r="AJ70" s="3"/>
      <c r="AK70" s="3"/>
      <c r="AL70" s="19">
        <f t="shared" si="179"/>
        <v>1</v>
      </c>
      <c r="AM70" s="3"/>
      <c r="AN70" s="3"/>
      <c r="AO70" s="3"/>
      <c r="AP70" s="19">
        <f t="shared" si="180"/>
        <v>1</v>
      </c>
      <c r="AQ70" s="3"/>
      <c r="AR70" s="3"/>
      <c r="AS70" s="3"/>
      <c r="AT70" s="19">
        <f t="shared" si="181"/>
        <v>1</v>
      </c>
      <c r="AU70" s="3"/>
      <c r="AV70" s="3"/>
      <c r="AW70" s="3"/>
      <c r="AX70" s="19">
        <f t="shared" si="182"/>
        <v>1</v>
      </c>
      <c r="AY70" s="3"/>
      <c r="AZ70" s="3"/>
      <c r="BA70" s="3"/>
      <c r="BB70" s="19">
        <f t="shared" si="183"/>
        <v>1</v>
      </c>
      <c r="BC70" s="3"/>
      <c r="BD70" s="3"/>
      <c r="BE70" s="3"/>
      <c r="BF70" s="19">
        <f t="shared" si="184"/>
        <v>0</v>
      </c>
      <c r="BG70" s="3"/>
      <c r="BH70" s="3"/>
      <c r="BI70" s="3"/>
      <c r="BJ70" s="19">
        <f t="shared" si="185"/>
        <v>1</v>
      </c>
      <c r="BK70" s="3"/>
      <c r="BL70" s="3"/>
      <c r="BM70" s="3"/>
      <c r="BN70" s="19">
        <f t="shared" si="186"/>
        <v>1</v>
      </c>
      <c r="BO70" s="3"/>
      <c r="BP70" s="3"/>
      <c r="BQ70" s="3"/>
      <c r="BR70" s="19">
        <f t="shared" si="187"/>
        <v>1</v>
      </c>
      <c r="BS70" s="3"/>
      <c r="BT70" s="3"/>
      <c r="BU70" s="3"/>
      <c r="BV70" s="3"/>
      <c r="BW70" s="19">
        <f t="shared" si="188"/>
        <v>1</v>
      </c>
      <c r="BX70" s="3"/>
      <c r="BY70" s="3"/>
      <c r="BZ70" s="55"/>
      <c r="CA70" s="19">
        <f t="shared" si="189"/>
        <v>1</v>
      </c>
      <c r="CB70" s="3"/>
      <c r="CC70" s="3"/>
      <c r="CD70" s="55"/>
      <c r="CE70" s="19">
        <f t="shared" si="190"/>
        <v>1</v>
      </c>
      <c r="CF70" s="3"/>
      <c r="CG70" s="3"/>
      <c r="CH70" s="55"/>
      <c r="CI70" s="19">
        <f t="shared" si="191"/>
        <v>0</v>
      </c>
      <c r="CJ70" s="3"/>
      <c r="CK70" s="3"/>
      <c r="CL70" s="55"/>
      <c r="CM70" s="19">
        <f t="shared" si="192"/>
        <v>1</v>
      </c>
      <c r="CN70" s="3"/>
      <c r="CO70" s="3"/>
      <c r="CP70" s="3"/>
      <c r="CQ70" s="19">
        <f t="shared" si="193"/>
        <v>1</v>
      </c>
      <c r="CR70" s="3"/>
      <c r="CS70" s="3"/>
      <c r="CT70" s="55"/>
      <c r="CU70" s="19">
        <f t="shared" si="194"/>
        <v>1</v>
      </c>
      <c r="CV70" s="3"/>
      <c r="CW70" s="3"/>
      <c r="CX70" s="55"/>
      <c r="CY70" s="19">
        <f t="shared" si="195"/>
        <v>1</v>
      </c>
      <c r="CZ70" s="3"/>
      <c r="DA70" s="3"/>
      <c r="DB70" s="55"/>
      <c r="DC70" s="19">
        <f t="shared" si="196"/>
        <v>1</v>
      </c>
      <c r="DD70" s="3"/>
      <c r="DE70" s="3"/>
      <c r="DF70" s="55"/>
      <c r="DG70" s="19">
        <f t="shared" si="197"/>
        <v>1</v>
      </c>
      <c r="DH70" s="3"/>
      <c r="DI70" s="3"/>
      <c r="DJ70" s="3"/>
      <c r="DK70" s="19">
        <f t="shared" si="198"/>
        <v>1</v>
      </c>
      <c r="DL70" s="3"/>
      <c r="DM70" s="3"/>
      <c r="DN70" s="55"/>
      <c r="DO70" s="19">
        <f t="shared" si="199"/>
        <v>1</v>
      </c>
      <c r="DP70" s="3"/>
      <c r="DQ70" s="3"/>
      <c r="DR70" s="55"/>
      <c r="DS70" s="19">
        <f t="shared" si="200"/>
        <v>1</v>
      </c>
      <c r="DT70" s="3"/>
      <c r="DU70" s="3"/>
      <c r="DV70" s="55"/>
      <c r="DW70" s="19">
        <f t="shared" si="201"/>
        <v>1</v>
      </c>
      <c r="DX70" s="3"/>
      <c r="DY70" s="3"/>
      <c r="DZ70" s="55"/>
      <c r="EA70" s="19">
        <f t="shared" si="202"/>
        <v>0</v>
      </c>
      <c r="EB70" s="3"/>
      <c r="EC70" s="3"/>
      <c r="ED70" s="3"/>
      <c r="EE70" s="19">
        <f t="shared" si="203"/>
        <v>1</v>
      </c>
      <c r="EF70" s="3"/>
      <c r="EG70" s="3"/>
      <c r="EH70" s="55"/>
      <c r="EI70" s="19">
        <f t="shared" si="204"/>
        <v>1</v>
      </c>
      <c r="EJ70" s="3"/>
      <c r="EK70" s="3"/>
      <c r="EL70" s="55"/>
      <c r="EM70" s="19">
        <f t="shared" si="205"/>
        <v>1</v>
      </c>
      <c r="EN70" s="3"/>
      <c r="EO70" s="3"/>
      <c r="EP70" s="55"/>
      <c r="EQ70" s="19">
        <f t="shared" si="206"/>
        <v>0</v>
      </c>
      <c r="ER70" s="3"/>
      <c r="ES70" s="3"/>
      <c r="ET70" s="55"/>
      <c r="EU70" s="19">
        <f t="shared" si="207"/>
        <v>1</v>
      </c>
      <c r="EV70" s="3"/>
      <c r="EW70" s="3"/>
      <c r="EX70" s="3"/>
      <c r="EY70" s="3"/>
      <c r="EZ70" s="19">
        <f t="shared" si="208"/>
        <v>1</v>
      </c>
      <c r="FA70" s="3"/>
      <c r="FB70" s="3"/>
      <c r="FC70" s="55"/>
      <c r="FD70" s="19">
        <f t="shared" si="209"/>
        <v>1</v>
      </c>
      <c r="FE70" s="3"/>
      <c r="FF70" s="3"/>
      <c r="FG70" s="55"/>
      <c r="FH70" s="19">
        <f t="shared" si="210"/>
        <v>1</v>
      </c>
      <c r="FI70" s="3"/>
      <c r="FJ70" s="3"/>
      <c r="FK70" s="55"/>
      <c r="FL70" s="19">
        <f t="shared" si="211"/>
        <v>1</v>
      </c>
      <c r="FM70" s="3"/>
      <c r="FN70" s="3"/>
      <c r="FO70" s="55"/>
      <c r="FP70" s="19">
        <f t="shared" si="212"/>
        <v>0</v>
      </c>
      <c r="FQ70" s="3"/>
      <c r="FR70" s="3"/>
      <c r="FS70" s="3"/>
      <c r="FT70" s="19">
        <f t="shared" si="213"/>
        <v>1</v>
      </c>
      <c r="FU70" s="3"/>
      <c r="FV70" s="3"/>
      <c r="FW70" s="55"/>
      <c r="FX70" s="19">
        <f t="shared" si="214"/>
        <v>1</v>
      </c>
      <c r="FY70" s="3"/>
      <c r="FZ70" s="3"/>
      <c r="GA70" s="55"/>
      <c r="GB70" s="19">
        <f t="shared" si="215"/>
        <v>1</v>
      </c>
      <c r="GC70" s="3"/>
      <c r="GD70" s="3"/>
      <c r="GE70" s="55"/>
      <c r="GF70" s="19">
        <f t="shared" si="216"/>
        <v>1</v>
      </c>
      <c r="GG70" s="3"/>
      <c r="GH70" s="3"/>
      <c r="GI70" s="55"/>
      <c r="GJ70" s="19">
        <f t="shared" si="217"/>
        <v>1</v>
      </c>
      <c r="GK70" s="3"/>
      <c r="GL70" s="3"/>
      <c r="GM70" s="3"/>
      <c r="GN70" s="19">
        <f t="shared" si="218"/>
        <v>1</v>
      </c>
      <c r="GO70" s="3"/>
      <c r="GP70" s="3"/>
      <c r="GQ70" s="55"/>
      <c r="GR70" s="19">
        <f t="shared" si="219"/>
        <v>1</v>
      </c>
      <c r="GS70" s="3"/>
      <c r="GT70" s="3"/>
      <c r="GU70" s="55"/>
      <c r="GV70" s="19">
        <f t="shared" si="220"/>
        <v>1</v>
      </c>
      <c r="GW70" s="3"/>
      <c r="GX70" s="3"/>
      <c r="GY70" s="55"/>
      <c r="GZ70" s="19">
        <f t="shared" si="221"/>
        <v>1</v>
      </c>
      <c r="HA70" s="3"/>
      <c r="HB70" s="3"/>
      <c r="HC70" s="55"/>
      <c r="HD70" s="19">
        <f t="shared" si="222"/>
        <v>1</v>
      </c>
      <c r="HE70" s="3"/>
      <c r="HF70" s="3"/>
      <c r="HG70" s="3"/>
      <c r="HH70" s="19">
        <f t="shared" si="223"/>
        <v>0</v>
      </c>
      <c r="HI70" s="3"/>
      <c r="HJ70" s="3"/>
      <c r="HK70" s="55"/>
      <c r="HL70" s="19">
        <f t="shared" si="224"/>
        <v>1</v>
      </c>
      <c r="HM70" s="3"/>
      <c r="HN70" s="3"/>
      <c r="HO70" s="55"/>
      <c r="HP70" s="19">
        <f t="shared" si="225"/>
        <v>0</v>
      </c>
      <c r="HQ70" s="3"/>
      <c r="HR70" s="3"/>
      <c r="HS70" s="55"/>
      <c r="HT70" s="19">
        <f t="shared" si="226"/>
        <v>0</v>
      </c>
      <c r="HU70" s="3"/>
      <c r="HV70" s="3"/>
      <c r="HW70" s="55"/>
      <c r="HX70" s="19">
        <f t="shared" si="227"/>
        <v>0</v>
      </c>
      <c r="HY70" s="3"/>
      <c r="HZ70" s="3"/>
      <c r="IA70" s="55"/>
      <c r="IB70" s="19">
        <f t="shared" si="228"/>
        <v>0</v>
      </c>
      <c r="IC70" s="3"/>
      <c r="ID70" s="3"/>
      <c r="IE70" s="55"/>
      <c r="IF70" s="19">
        <f t="shared" si="229"/>
        <v>0</v>
      </c>
      <c r="IG70" s="3"/>
      <c r="IH70" s="3"/>
      <c r="II70" s="55"/>
      <c r="IJ70" s="19">
        <f t="shared" si="230"/>
        <v>0</v>
      </c>
      <c r="IK70" s="3"/>
      <c r="IL70" s="3"/>
      <c r="IM70" s="55"/>
      <c r="IN70" s="19">
        <f t="shared" si="231"/>
        <v>0</v>
      </c>
      <c r="IO70" s="3"/>
      <c r="IP70" s="3"/>
      <c r="IQ70" s="55"/>
      <c r="IR70" s="19">
        <f t="shared" si="232"/>
        <v>0</v>
      </c>
      <c r="IS70" s="3"/>
      <c r="IT70" s="3"/>
      <c r="IU70" s="55"/>
      <c r="IV70" s="19">
        <f t="shared" si="233"/>
        <v>0</v>
      </c>
      <c r="IW70" s="3"/>
      <c r="IX70" s="3"/>
      <c r="IY70" s="55"/>
      <c r="IZ70" s="19">
        <f t="shared" si="234"/>
        <v>0</v>
      </c>
      <c r="JA70" s="3"/>
      <c r="JB70" s="3"/>
      <c r="JC70" s="55"/>
      <c r="JD70" s="19">
        <f t="shared" si="235"/>
        <v>0</v>
      </c>
      <c r="JE70" s="3"/>
      <c r="JF70" s="3"/>
      <c r="JG70" s="55"/>
      <c r="JH70" s="19">
        <f t="shared" si="236"/>
        <v>0</v>
      </c>
      <c r="JI70" s="3"/>
      <c r="JJ70" s="3"/>
      <c r="JK70" s="55"/>
      <c r="JL70" s="19">
        <f t="shared" si="237"/>
        <v>0</v>
      </c>
      <c r="JM70" s="3"/>
      <c r="JN70" s="3"/>
      <c r="JO70" s="55"/>
      <c r="JP70" s="19">
        <f t="shared" si="238"/>
        <v>0</v>
      </c>
      <c r="JQ70" s="3"/>
      <c r="JR70" s="3"/>
      <c r="JS70" s="55"/>
      <c r="JT70" s="19">
        <f t="shared" si="239"/>
        <v>0</v>
      </c>
      <c r="JU70" s="3"/>
      <c r="JV70" s="3"/>
      <c r="JW70" s="55"/>
      <c r="JX70" s="19">
        <f t="shared" si="240"/>
        <v>0</v>
      </c>
      <c r="JY70" s="3"/>
      <c r="JZ70" s="3"/>
      <c r="KA70" s="55"/>
      <c r="KB70" s="19">
        <f t="shared" si="241"/>
        <v>0</v>
      </c>
      <c r="KC70" s="3"/>
      <c r="KD70" s="3"/>
      <c r="KE70" s="55"/>
      <c r="KF70" s="19">
        <f t="shared" si="242"/>
        <v>0</v>
      </c>
      <c r="KG70" s="3"/>
      <c r="KH70" s="3"/>
      <c r="KI70" s="55"/>
      <c r="KJ70" s="19">
        <f t="shared" si="243"/>
        <v>0</v>
      </c>
      <c r="KK70" s="3"/>
      <c r="KL70" s="3"/>
      <c r="KM70" s="55"/>
      <c r="KN70" s="19">
        <f t="shared" si="244"/>
        <v>0</v>
      </c>
      <c r="KO70" s="3"/>
      <c r="KP70" s="3"/>
      <c r="KQ70" s="55"/>
      <c r="KR70" s="19">
        <f t="shared" si="245"/>
        <v>0</v>
      </c>
      <c r="KS70" s="3"/>
      <c r="KT70" s="3"/>
      <c r="KU70" s="55"/>
      <c r="KV70" s="19">
        <f t="shared" si="246"/>
        <v>0</v>
      </c>
      <c r="KW70" s="3"/>
      <c r="KX70" s="3"/>
      <c r="KY70" s="55"/>
      <c r="KZ70" s="19">
        <f t="shared" si="247"/>
        <v>0</v>
      </c>
      <c r="LA70" s="3"/>
      <c r="LB70" s="3"/>
      <c r="LC70" s="55"/>
      <c r="LD70" s="19">
        <f t="shared" si="248"/>
        <v>0</v>
      </c>
      <c r="LE70" s="3"/>
      <c r="LF70" s="3"/>
      <c r="LG70" s="55"/>
      <c r="LH70" s="19">
        <f t="shared" si="249"/>
        <v>0</v>
      </c>
      <c r="LI70" s="3"/>
      <c r="LJ70" s="3"/>
      <c r="LK70" s="55"/>
      <c r="LL70" s="19">
        <f t="shared" si="250"/>
        <v>0</v>
      </c>
      <c r="LM70" s="3"/>
      <c r="LN70" s="3"/>
      <c r="LO70" s="55"/>
      <c r="LP70" s="19">
        <f t="shared" si="251"/>
        <v>0</v>
      </c>
      <c r="LQ70" s="3"/>
      <c r="LR70" s="3"/>
      <c r="LS70" s="55"/>
      <c r="LT70" s="19">
        <f t="shared" si="252"/>
        <v>0</v>
      </c>
      <c r="LU70" s="3"/>
      <c r="LV70" s="3"/>
      <c r="LW70" s="55"/>
      <c r="LX70" s="19">
        <f t="shared" si="253"/>
        <v>0</v>
      </c>
      <c r="LY70" s="3"/>
      <c r="LZ70" s="3"/>
      <c r="MA70" s="55"/>
      <c r="MB70" s="19">
        <f t="shared" si="254"/>
        <v>0</v>
      </c>
      <c r="MC70" s="3"/>
      <c r="MD70" s="3"/>
      <c r="ME70" s="55"/>
      <c r="MF70" s="19">
        <f t="shared" si="255"/>
        <v>0</v>
      </c>
      <c r="MG70" s="3"/>
      <c r="MH70" s="3"/>
      <c r="MI70" s="55"/>
      <c r="MJ70" s="19">
        <f t="shared" si="256"/>
        <v>0</v>
      </c>
      <c r="MK70" s="3"/>
      <c r="ML70" s="3"/>
      <c r="MM70" s="55"/>
      <c r="MN70" s="19">
        <f t="shared" si="257"/>
        <v>0</v>
      </c>
      <c r="MO70" s="3"/>
      <c r="MP70" s="3"/>
      <c r="MQ70" s="55"/>
      <c r="MR70" s="19">
        <f t="shared" si="258"/>
        <v>0</v>
      </c>
      <c r="MS70" s="3"/>
      <c r="MT70" s="3"/>
      <c r="MU70" s="55"/>
      <c r="MV70" s="19">
        <f t="shared" si="259"/>
        <v>0</v>
      </c>
      <c r="MW70" s="3"/>
      <c r="MX70" s="3"/>
      <c r="MY70" s="55"/>
      <c r="MZ70" s="19">
        <f t="shared" si="260"/>
        <v>0</v>
      </c>
      <c r="NA70" s="3"/>
      <c r="NB70" s="3"/>
      <c r="NC70" s="55"/>
      <c r="ND70" s="19">
        <f t="shared" si="261"/>
        <v>0</v>
      </c>
      <c r="NE70" s="3"/>
      <c r="NF70" s="3"/>
      <c r="NG70" s="55"/>
      <c r="NH70" s="19">
        <f t="shared" si="262"/>
        <v>0</v>
      </c>
      <c r="NI70" s="3"/>
      <c r="NJ70" s="3"/>
      <c r="NK70" s="55"/>
      <c r="NL70" s="19">
        <f t="shared" si="263"/>
        <v>0</v>
      </c>
      <c r="NM70" s="3"/>
      <c r="NN70" s="3"/>
      <c r="NO70" s="55"/>
      <c r="NP70" s="19">
        <f t="shared" si="264"/>
        <v>0</v>
      </c>
      <c r="NQ70" s="3"/>
      <c r="NR70" s="3"/>
      <c r="NS70" s="55"/>
      <c r="NT70" s="19">
        <f t="shared" si="265"/>
        <v>0</v>
      </c>
      <c r="NU70" s="3"/>
      <c r="NV70" s="3"/>
      <c r="NW70" s="55"/>
      <c r="NX70" s="19">
        <f t="shared" si="266"/>
        <v>0</v>
      </c>
      <c r="NY70" s="3"/>
      <c r="NZ70" s="3"/>
      <c r="OA70" s="55"/>
      <c r="OB70" s="19">
        <f t="shared" si="267"/>
        <v>0</v>
      </c>
      <c r="OC70" s="3"/>
      <c r="OD70" s="3"/>
      <c r="OE70" s="55"/>
      <c r="OF70" s="19">
        <f t="shared" si="268"/>
        <v>0</v>
      </c>
      <c r="OG70" s="3"/>
      <c r="OH70" s="3"/>
      <c r="OI70" s="55"/>
      <c r="OJ70" s="19">
        <f t="shared" si="269"/>
        <v>0</v>
      </c>
      <c r="OK70" s="3"/>
      <c r="OL70" s="3"/>
      <c r="OM70" s="55"/>
      <c r="ON70" s="19">
        <f t="shared" si="270"/>
        <v>0</v>
      </c>
      <c r="OO70" s="3"/>
      <c r="OP70" s="3"/>
      <c r="OQ70" s="55"/>
      <c r="OR70" s="19">
        <f t="shared" si="271"/>
        <v>0</v>
      </c>
      <c r="OS70" s="3"/>
      <c r="OT70" s="3"/>
      <c r="OU70" s="55"/>
      <c r="OV70" s="19">
        <f t="shared" si="272"/>
        <v>0</v>
      </c>
      <c r="OW70" s="3"/>
      <c r="OX70" s="3"/>
      <c r="OY70" s="55"/>
      <c r="OZ70" s="19">
        <f t="shared" si="273"/>
        <v>0</v>
      </c>
      <c r="PA70" s="3"/>
      <c r="PB70" s="3"/>
      <c r="PC70" s="55"/>
      <c r="PD70" s="19">
        <f t="shared" si="274"/>
        <v>0</v>
      </c>
      <c r="PE70" s="3"/>
      <c r="PF70" s="3"/>
      <c r="PG70" s="55"/>
    </row>
    <row r="71" spans="1:423" ht="13.2" hidden="1">
      <c r="A71" s="21">
        <f t="shared" ref="A71:D71" si="277">A22</f>
        <v>15</v>
      </c>
      <c r="B71" s="30">
        <f t="shared" si="277"/>
        <v>361652</v>
      </c>
      <c r="C71" s="30"/>
      <c r="D71" s="30" t="str">
        <f t="shared" si="277"/>
        <v>Tharunkumar T</v>
      </c>
      <c r="E71" s="38">
        <v>137</v>
      </c>
      <c r="F71" s="50">
        <f t="shared" si="174"/>
        <v>22</v>
      </c>
      <c r="G71" s="11"/>
      <c r="H71" s="11" t="str">
        <f t="shared" si="44"/>
        <v>Regular</v>
      </c>
      <c r="I71" s="11">
        <f t="shared" ref="I71:J71" si="278">AC22</f>
        <v>175</v>
      </c>
      <c r="J71" s="11">
        <f t="shared" si="278"/>
        <v>75</v>
      </c>
      <c r="K71" s="51"/>
      <c r="L71" s="51"/>
      <c r="M71" s="51"/>
      <c r="N71" s="51"/>
      <c r="O71" s="51"/>
      <c r="P71" s="51"/>
      <c r="Q71" s="51"/>
      <c r="R71" s="51"/>
      <c r="S71" s="51"/>
      <c r="T71" s="51" t="str">
        <f t="shared" si="176"/>
        <v>Completed</v>
      </c>
      <c r="U71" s="52">
        <f t="shared" si="177"/>
        <v>0.72727272727272729</v>
      </c>
      <c r="V71" s="5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54">
        <f t="shared" si="46"/>
        <v>22</v>
      </c>
      <c r="AH71" s="19">
        <f t="shared" si="178"/>
        <v>1</v>
      </c>
      <c r="AI71" s="3"/>
      <c r="AJ71" s="3"/>
      <c r="AK71" s="3"/>
      <c r="AL71" s="19">
        <f t="shared" si="179"/>
        <v>1</v>
      </c>
      <c r="AM71" s="3"/>
      <c r="AN71" s="3"/>
      <c r="AO71" s="3"/>
      <c r="AP71" s="19">
        <f t="shared" si="180"/>
        <v>0</v>
      </c>
      <c r="AQ71" s="3"/>
      <c r="AR71" s="3"/>
      <c r="AS71" s="3"/>
      <c r="AT71" s="19">
        <f t="shared" si="181"/>
        <v>0</v>
      </c>
      <c r="AU71" s="3"/>
      <c r="AV71" s="3"/>
      <c r="AW71" s="3"/>
      <c r="AX71" s="19">
        <f t="shared" si="182"/>
        <v>1</v>
      </c>
      <c r="AY71" s="3"/>
      <c r="AZ71" s="3"/>
      <c r="BA71" s="3"/>
      <c r="BB71" s="19">
        <f t="shared" si="183"/>
        <v>1</v>
      </c>
      <c r="BC71" s="3"/>
      <c r="BD71" s="3"/>
      <c r="BE71" s="3"/>
      <c r="BF71" s="19">
        <f t="shared" si="184"/>
        <v>0</v>
      </c>
      <c r="BG71" s="3"/>
      <c r="BH71" s="3"/>
      <c r="BI71" s="3"/>
      <c r="BJ71" s="19">
        <f t="shared" si="185"/>
        <v>0</v>
      </c>
      <c r="BK71" s="3"/>
      <c r="BL71" s="3"/>
      <c r="BM71" s="3"/>
      <c r="BN71" s="19">
        <f t="shared" si="186"/>
        <v>0</v>
      </c>
      <c r="BO71" s="3"/>
      <c r="BP71" s="3"/>
      <c r="BQ71" s="3"/>
      <c r="BR71" s="19">
        <f t="shared" si="187"/>
        <v>0</v>
      </c>
      <c r="BS71" s="3"/>
      <c r="BT71" s="3"/>
      <c r="BU71" s="3"/>
      <c r="BV71" s="3"/>
      <c r="BW71" s="19">
        <f t="shared" si="188"/>
        <v>1</v>
      </c>
      <c r="BX71" s="3"/>
      <c r="BY71" s="3"/>
      <c r="BZ71" s="55"/>
      <c r="CA71" s="19">
        <f t="shared" si="189"/>
        <v>1</v>
      </c>
      <c r="CB71" s="3"/>
      <c r="CC71" s="3"/>
      <c r="CD71" s="55"/>
      <c r="CE71" s="19">
        <f t="shared" si="190"/>
        <v>1</v>
      </c>
      <c r="CF71" s="3"/>
      <c r="CG71" s="3"/>
      <c r="CH71" s="55"/>
      <c r="CI71" s="19">
        <f t="shared" si="191"/>
        <v>0</v>
      </c>
      <c r="CJ71" s="3"/>
      <c r="CK71" s="3"/>
      <c r="CL71" s="55"/>
      <c r="CM71" s="19">
        <f t="shared" si="192"/>
        <v>0</v>
      </c>
      <c r="CN71" s="3"/>
      <c r="CO71" s="3"/>
      <c r="CP71" s="3"/>
      <c r="CQ71" s="19">
        <f t="shared" si="193"/>
        <v>1</v>
      </c>
      <c r="CR71" s="3"/>
      <c r="CS71" s="3"/>
      <c r="CT71" s="55"/>
      <c r="CU71" s="19">
        <f t="shared" si="194"/>
        <v>1</v>
      </c>
      <c r="CV71" s="3"/>
      <c r="CW71" s="3"/>
      <c r="CX71" s="55"/>
      <c r="CY71" s="19">
        <f t="shared" si="195"/>
        <v>1</v>
      </c>
      <c r="CZ71" s="3"/>
      <c r="DA71" s="3"/>
      <c r="DB71" s="55"/>
      <c r="DC71" s="19">
        <f t="shared" si="196"/>
        <v>1</v>
      </c>
      <c r="DD71" s="3"/>
      <c r="DE71" s="3"/>
      <c r="DF71" s="55"/>
      <c r="DG71" s="19">
        <f t="shared" si="197"/>
        <v>0</v>
      </c>
      <c r="DH71" s="3"/>
      <c r="DI71" s="3"/>
      <c r="DJ71" s="3"/>
      <c r="DK71" s="19">
        <f t="shared" si="198"/>
        <v>1</v>
      </c>
      <c r="DL71" s="3"/>
      <c r="DM71" s="3"/>
      <c r="DN71" s="55"/>
      <c r="DO71" s="19">
        <f t="shared" si="199"/>
        <v>0</v>
      </c>
      <c r="DP71" s="3"/>
      <c r="DQ71" s="3"/>
      <c r="DR71" s="55"/>
      <c r="DS71" s="19">
        <f t="shared" si="200"/>
        <v>1</v>
      </c>
      <c r="DT71" s="3"/>
      <c r="DU71" s="3"/>
      <c r="DV71" s="55"/>
      <c r="DW71" s="19">
        <f t="shared" si="201"/>
        <v>0</v>
      </c>
      <c r="DX71" s="3"/>
      <c r="DY71" s="3"/>
      <c r="DZ71" s="55"/>
      <c r="EA71" s="19">
        <f t="shared" si="202"/>
        <v>0</v>
      </c>
      <c r="EB71" s="3"/>
      <c r="EC71" s="3"/>
      <c r="ED71" s="3"/>
      <c r="EE71" s="19">
        <f t="shared" si="203"/>
        <v>1</v>
      </c>
      <c r="EF71" s="3"/>
      <c r="EG71" s="3"/>
      <c r="EH71" s="55"/>
      <c r="EI71" s="19">
        <f t="shared" si="204"/>
        <v>1</v>
      </c>
      <c r="EJ71" s="3"/>
      <c r="EK71" s="3"/>
      <c r="EL71" s="55"/>
      <c r="EM71" s="19">
        <f t="shared" si="205"/>
        <v>1</v>
      </c>
      <c r="EN71" s="3"/>
      <c r="EO71" s="3"/>
      <c r="EP71" s="55"/>
      <c r="EQ71" s="19">
        <f t="shared" si="206"/>
        <v>1</v>
      </c>
      <c r="ER71" s="3"/>
      <c r="ES71" s="3"/>
      <c r="ET71" s="55"/>
      <c r="EU71" s="19">
        <f t="shared" si="207"/>
        <v>0</v>
      </c>
      <c r="EV71" s="3"/>
      <c r="EW71" s="3"/>
      <c r="EX71" s="3"/>
      <c r="EY71" s="3"/>
      <c r="EZ71" s="19">
        <f t="shared" si="208"/>
        <v>0</v>
      </c>
      <c r="FA71" s="3"/>
      <c r="FB71" s="3"/>
      <c r="FC71" s="55"/>
      <c r="FD71" s="19">
        <f t="shared" si="209"/>
        <v>0</v>
      </c>
      <c r="FE71" s="3"/>
      <c r="FF71" s="3"/>
      <c r="FG71" s="55"/>
      <c r="FH71" s="19">
        <f t="shared" si="210"/>
        <v>0</v>
      </c>
      <c r="FI71" s="3"/>
      <c r="FJ71" s="3"/>
      <c r="FK71" s="55"/>
      <c r="FL71" s="19">
        <f t="shared" si="211"/>
        <v>0</v>
      </c>
      <c r="FM71" s="3"/>
      <c r="FN71" s="3"/>
      <c r="FO71" s="55"/>
      <c r="FP71" s="19">
        <f t="shared" si="212"/>
        <v>0</v>
      </c>
      <c r="FQ71" s="3"/>
      <c r="FR71" s="3"/>
      <c r="FS71" s="3"/>
      <c r="FT71" s="19">
        <f t="shared" si="213"/>
        <v>1</v>
      </c>
      <c r="FU71" s="3"/>
      <c r="FV71" s="3"/>
      <c r="FW71" s="55"/>
      <c r="FX71" s="19">
        <f t="shared" si="214"/>
        <v>1</v>
      </c>
      <c r="FY71" s="3"/>
      <c r="FZ71" s="3"/>
      <c r="GA71" s="55"/>
      <c r="GB71" s="19">
        <f t="shared" si="215"/>
        <v>1</v>
      </c>
      <c r="GC71" s="3"/>
      <c r="GD71" s="3"/>
      <c r="GE71" s="55"/>
      <c r="GF71" s="19">
        <f t="shared" si="216"/>
        <v>1</v>
      </c>
      <c r="GG71" s="3"/>
      <c r="GH71" s="3"/>
      <c r="GI71" s="55"/>
      <c r="GJ71" s="19">
        <f t="shared" si="217"/>
        <v>0</v>
      </c>
      <c r="GK71" s="3"/>
      <c r="GL71" s="3"/>
      <c r="GM71" s="3"/>
      <c r="GN71" s="19">
        <f t="shared" si="218"/>
        <v>0</v>
      </c>
      <c r="GO71" s="3"/>
      <c r="GP71" s="3"/>
      <c r="GQ71" s="55"/>
      <c r="GR71" s="19">
        <f t="shared" si="219"/>
        <v>0</v>
      </c>
      <c r="GS71" s="3"/>
      <c r="GT71" s="3"/>
      <c r="GU71" s="55"/>
      <c r="GV71" s="19">
        <f t="shared" si="220"/>
        <v>0</v>
      </c>
      <c r="GW71" s="3"/>
      <c r="GX71" s="3"/>
      <c r="GY71" s="55"/>
      <c r="GZ71" s="19">
        <f t="shared" si="221"/>
        <v>0</v>
      </c>
      <c r="HA71" s="3"/>
      <c r="HB71" s="3"/>
      <c r="HC71" s="55"/>
      <c r="HD71" s="19">
        <f t="shared" si="222"/>
        <v>0</v>
      </c>
      <c r="HE71" s="3"/>
      <c r="HF71" s="3"/>
      <c r="HG71" s="3"/>
      <c r="HH71" s="19">
        <f t="shared" si="223"/>
        <v>0</v>
      </c>
      <c r="HI71" s="3"/>
      <c r="HJ71" s="3"/>
      <c r="HK71" s="55"/>
      <c r="HL71" s="19">
        <f t="shared" si="224"/>
        <v>1</v>
      </c>
      <c r="HM71" s="3"/>
      <c r="HN71" s="3"/>
      <c r="HO71" s="55"/>
      <c r="HP71" s="19">
        <f t="shared" si="225"/>
        <v>0</v>
      </c>
      <c r="HQ71" s="3"/>
      <c r="HR71" s="3"/>
      <c r="HS71" s="55"/>
      <c r="HT71" s="19">
        <f t="shared" si="226"/>
        <v>0</v>
      </c>
      <c r="HU71" s="3"/>
      <c r="HV71" s="3"/>
      <c r="HW71" s="55"/>
      <c r="HX71" s="19">
        <f t="shared" si="227"/>
        <v>0</v>
      </c>
      <c r="HY71" s="3"/>
      <c r="HZ71" s="3"/>
      <c r="IA71" s="55"/>
      <c r="IB71" s="19">
        <f t="shared" si="228"/>
        <v>0</v>
      </c>
      <c r="IC71" s="3"/>
      <c r="ID71" s="3"/>
      <c r="IE71" s="55"/>
      <c r="IF71" s="19">
        <f t="shared" si="229"/>
        <v>0</v>
      </c>
      <c r="IG71" s="3"/>
      <c r="IH71" s="3"/>
      <c r="II71" s="55"/>
      <c r="IJ71" s="19">
        <f t="shared" si="230"/>
        <v>0</v>
      </c>
      <c r="IK71" s="3"/>
      <c r="IL71" s="3"/>
      <c r="IM71" s="55"/>
      <c r="IN71" s="19">
        <f t="shared" si="231"/>
        <v>0</v>
      </c>
      <c r="IO71" s="3"/>
      <c r="IP71" s="3"/>
      <c r="IQ71" s="55"/>
      <c r="IR71" s="19">
        <f t="shared" si="232"/>
        <v>0</v>
      </c>
      <c r="IS71" s="3"/>
      <c r="IT71" s="3"/>
      <c r="IU71" s="55"/>
      <c r="IV71" s="19">
        <f t="shared" si="233"/>
        <v>0</v>
      </c>
      <c r="IW71" s="3"/>
      <c r="IX71" s="3"/>
      <c r="IY71" s="55"/>
      <c r="IZ71" s="19">
        <f t="shared" si="234"/>
        <v>0</v>
      </c>
      <c r="JA71" s="3"/>
      <c r="JB71" s="3"/>
      <c r="JC71" s="55"/>
      <c r="JD71" s="19">
        <f t="shared" si="235"/>
        <v>0</v>
      </c>
      <c r="JE71" s="3"/>
      <c r="JF71" s="3"/>
      <c r="JG71" s="55"/>
      <c r="JH71" s="19">
        <f t="shared" si="236"/>
        <v>0</v>
      </c>
      <c r="JI71" s="3"/>
      <c r="JJ71" s="3"/>
      <c r="JK71" s="55"/>
      <c r="JL71" s="19">
        <f t="shared" si="237"/>
        <v>0</v>
      </c>
      <c r="JM71" s="3"/>
      <c r="JN71" s="3"/>
      <c r="JO71" s="55"/>
      <c r="JP71" s="19">
        <f t="shared" si="238"/>
        <v>0</v>
      </c>
      <c r="JQ71" s="3"/>
      <c r="JR71" s="3"/>
      <c r="JS71" s="55"/>
      <c r="JT71" s="19">
        <f t="shared" si="239"/>
        <v>0</v>
      </c>
      <c r="JU71" s="3"/>
      <c r="JV71" s="3"/>
      <c r="JW71" s="55"/>
      <c r="JX71" s="19">
        <f t="shared" si="240"/>
        <v>0</v>
      </c>
      <c r="JY71" s="3"/>
      <c r="JZ71" s="3"/>
      <c r="KA71" s="55"/>
      <c r="KB71" s="19">
        <f t="shared" si="241"/>
        <v>0</v>
      </c>
      <c r="KC71" s="3"/>
      <c r="KD71" s="3"/>
      <c r="KE71" s="55"/>
      <c r="KF71" s="19">
        <f t="shared" si="242"/>
        <v>0</v>
      </c>
      <c r="KG71" s="3"/>
      <c r="KH71" s="3"/>
      <c r="KI71" s="55"/>
      <c r="KJ71" s="19">
        <f t="shared" si="243"/>
        <v>0</v>
      </c>
      <c r="KK71" s="3"/>
      <c r="KL71" s="3"/>
      <c r="KM71" s="55"/>
      <c r="KN71" s="19">
        <f t="shared" si="244"/>
        <v>0</v>
      </c>
      <c r="KO71" s="3"/>
      <c r="KP71" s="3"/>
      <c r="KQ71" s="55"/>
      <c r="KR71" s="19">
        <f t="shared" si="245"/>
        <v>0</v>
      </c>
      <c r="KS71" s="3"/>
      <c r="KT71" s="3"/>
      <c r="KU71" s="55"/>
      <c r="KV71" s="19">
        <f t="shared" si="246"/>
        <v>0</v>
      </c>
      <c r="KW71" s="3"/>
      <c r="KX71" s="3"/>
      <c r="KY71" s="55"/>
      <c r="KZ71" s="19">
        <f t="shared" si="247"/>
        <v>0</v>
      </c>
      <c r="LA71" s="3"/>
      <c r="LB71" s="3"/>
      <c r="LC71" s="55"/>
      <c r="LD71" s="19">
        <f t="shared" si="248"/>
        <v>0</v>
      </c>
      <c r="LE71" s="3"/>
      <c r="LF71" s="3"/>
      <c r="LG71" s="55"/>
      <c r="LH71" s="19">
        <f t="shared" si="249"/>
        <v>0</v>
      </c>
      <c r="LI71" s="3"/>
      <c r="LJ71" s="3"/>
      <c r="LK71" s="55"/>
      <c r="LL71" s="19">
        <f t="shared" si="250"/>
        <v>0</v>
      </c>
      <c r="LM71" s="3"/>
      <c r="LN71" s="3"/>
      <c r="LO71" s="55"/>
      <c r="LP71" s="19">
        <f t="shared" si="251"/>
        <v>0</v>
      </c>
      <c r="LQ71" s="3"/>
      <c r="LR71" s="3"/>
      <c r="LS71" s="55"/>
      <c r="LT71" s="19">
        <f t="shared" si="252"/>
        <v>0</v>
      </c>
      <c r="LU71" s="3"/>
      <c r="LV71" s="3"/>
      <c r="LW71" s="55"/>
      <c r="LX71" s="19">
        <f t="shared" si="253"/>
        <v>0</v>
      </c>
      <c r="LY71" s="3"/>
      <c r="LZ71" s="3"/>
      <c r="MA71" s="55"/>
      <c r="MB71" s="19">
        <f t="shared" si="254"/>
        <v>0</v>
      </c>
      <c r="MC71" s="3"/>
      <c r="MD71" s="3"/>
      <c r="ME71" s="55"/>
      <c r="MF71" s="19">
        <f t="shared" si="255"/>
        <v>0</v>
      </c>
      <c r="MG71" s="3"/>
      <c r="MH71" s="3"/>
      <c r="MI71" s="55"/>
      <c r="MJ71" s="19">
        <f t="shared" si="256"/>
        <v>0</v>
      </c>
      <c r="MK71" s="3"/>
      <c r="ML71" s="3"/>
      <c r="MM71" s="55"/>
      <c r="MN71" s="19">
        <f t="shared" si="257"/>
        <v>0</v>
      </c>
      <c r="MO71" s="3"/>
      <c r="MP71" s="3"/>
      <c r="MQ71" s="55"/>
      <c r="MR71" s="19">
        <f t="shared" si="258"/>
        <v>0</v>
      </c>
      <c r="MS71" s="3"/>
      <c r="MT71" s="3"/>
      <c r="MU71" s="55"/>
      <c r="MV71" s="19">
        <f t="shared" si="259"/>
        <v>0</v>
      </c>
      <c r="MW71" s="3"/>
      <c r="MX71" s="3"/>
      <c r="MY71" s="55"/>
      <c r="MZ71" s="19">
        <f t="shared" si="260"/>
        <v>0</v>
      </c>
      <c r="NA71" s="3"/>
      <c r="NB71" s="3"/>
      <c r="NC71" s="55"/>
      <c r="ND71" s="19">
        <f t="shared" si="261"/>
        <v>0</v>
      </c>
      <c r="NE71" s="3"/>
      <c r="NF71" s="3"/>
      <c r="NG71" s="55"/>
      <c r="NH71" s="19">
        <f t="shared" si="262"/>
        <v>0</v>
      </c>
      <c r="NI71" s="3"/>
      <c r="NJ71" s="3"/>
      <c r="NK71" s="55"/>
      <c r="NL71" s="19">
        <f t="shared" si="263"/>
        <v>0</v>
      </c>
      <c r="NM71" s="3"/>
      <c r="NN71" s="3"/>
      <c r="NO71" s="55"/>
      <c r="NP71" s="19">
        <f t="shared" si="264"/>
        <v>0</v>
      </c>
      <c r="NQ71" s="3"/>
      <c r="NR71" s="3"/>
      <c r="NS71" s="55"/>
      <c r="NT71" s="19">
        <f t="shared" si="265"/>
        <v>0</v>
      </c>
      <c r="NU71" s="3"/>
      <c r="NV71" s="3"/>
      <c r="NW71" s="55"/>
      <c r="NX71" s="19">
        <f t="shared" si="266"/>
        <v>0</v>
      </c>
      <c r="NY71" s="3"/>
      <c r="NZ71" s="3"/>
      <c r="OA71" s="55"/>
      <c r="OB71" s="19">
        <f t="shared" si="267"/>
        <v>0</v>
      </c>
      <c r="OC71" s="3"/>
      <c r="OD71" s="3"/>
      <c r="OE71" s="55"/>
      <c r="OF71" s="19">
        <f t="shared" si="268"/>
        <v>0</v>
      </c>
      <c r="OG71" s="3"/>
      <c r="OH71" s="3"/>
      <c r="OI71" s="55"/>
      <c r="OJ71" s="19">
        <f t="shared" si="269"/>
        <v>0</v>
      </c>
      <c r="OK71" s="3"/>
      <c r="OL71" s="3"/>
      <c r="OM71" s="55"/>
      <c r="ON71" s="19">
        <f t="shared" si="270"/>
        <v>0</v>
      </c>
      <c r="OO71" s="3"/>
      <c r="OP71" s="3"/>
      <c r="OQ71" s="55"/>
      <c r="OR71" s="19">
        <f t="shared" si="271"/>
        <v>0</v>
      </c>
      <c r="OS71" s="3"/>
      <c r="OT71" s="3"/>
      <c r="OU71" s="55"/>
      <c r="OV71" s="19">
        <f t="shared" si="272"/>
        <v>0</v>
      </c>
      <c r="OW71" s="3"/>
      <c r="OX71" s="3"/>
      <c r="OY71" s="55"/>
      <c r="OZ71" s="19">
        <f t="shared" si="273"/>
        <v>0</v>
      </c>
      <c r="PA71" s="3"/>
      <c r="PB71" s="3"/>
      <c r="PC71" s="55"/>
      <c r="PD71" s="19">
        <f t="shared" si="274"/>
        <v>0</v>
      </c>
      <c r="PE71" s="3"/>
      <c r="PF71" s="3"/>
      <c r="PG71" s="55"/>
    </row>
    <row r="72" spans="1:423" ht="13.2" hidden="1">
      <c r="A72" s="21">
        <f t="shared" ref="A72:D72" si="279">A23</f>
        <v>16</v>
      </c>
      <c r="B72" s="30">
        <f t="shared" si="279"/>
        <v>361697</v>
      </c>
      <c r="C72" s="30"/>
      <c r="D72" s="30" t="str">
        <f t="shared" si="279"/>
        <v>Sudhan R</v>
      </c>
      <c r="E72" s="38">
        <v>137</v>
      </c>
      <c r="F72" s="50">
        <f t="shared" si="174"/>
        <v>43</v>
      </c>
      <c r="G72" s="11"/>
      <c r="H72" s="11" t="str">
        <f t="shared" si="44"/>
        <v>Regular</v>
      </c>
      <c r="I72" s="11">
        <f t="shared" ref="I72:J72" si="280">AC23</f>
        <v>168</v>
      </c>
      <c r="J72" s="11">
        <f t="shared" si="280"/>
        <v>149</v>
      </c>
      <c r="K72" s="51"/>
      <c r="L72" s="51"/>
      <c r="M72" s="51"/>
      <c r="N72" s="51"/>
      <c r="O72" s="51"/>
      <c r="P72" s="51"/>
      <c r="Q72" s="51"/>
      <c r="R72" s="51"/>
      <c r="S72" s="51"/>
      <c r="T72" s="51" t="str">
        <f t="shared" si="176"/>
        <v>Completed</v>
      </c>
      <c r="U72" s="52">
        <f t="shared" si="177"/>
        <v>1.4214876033057851</v>
      </c>
      <c r="V72" s="5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54">
        <f t="shared" si="46"/>
        <v>43</v>
      </c>
      <c r="AH72" s="19">
        <f t="shared" si="178"/>
        <v>1</v>
      </c>
      <c r="AI72" s="3"/>
      <c r="AJ72" s="3"/>
      <c r="AK72" s="3"/>
      <c r="AL72" s="19">
        <f t="shared" si="179"/>
        <v>0</v>
      </c>
      <c r="AM72" s="3"/>
      <c r="AN72" s="3"/>
      <c r="AO72" s="3"/>
      <c r="AP72" s="19">
        <f t="shared" si="180"/>
        <v>1</v>
      </c>
      <c r="AQ72" s="3"/>
      <c r="AR72" s="3"/>
      <c r="AS72" s="3"/>
      <c r="AT72" s="19">
        <f t="shared" si="181"/>
        <v>1</v>
      </c>
      <c r="AU72" s="3"/>
      <c r="AV72" s="3"/>
      <c r="AW72" s="3"/>
      <c r="AX72" s="19">
        <f t="shared" si="182"/>
        <v>1</v>
      </c>
      <c r="AY72" s="3"/>
      <c r="AZ72" s="3"/>
      <c r="BA72" s="3"/>
      <c r="BB72" s="19">
        <f t="shared" si="183"/>
        <v>1</v>
      </c>
      <c r="BC72" s="3"/>
      <c r="BD72" s="3"/>
      <c r="BE72" s="3"/>
      <c r="BF72" s="19">
        <f t="shared" si="184"/>
        <v>1</v>
      </c>
      <c r="BG72" s="3"/>
      <c r="BH72" s="3"/>
      <c r="BI72" s="3"/>
      <c r="BJ72" s="19">
        <f t="shared" si="185"/>
        <v>1</v>
      </c>
      <c r="BK72" s="3"/>
      <c r="BL72" s="3"/>
      <c r="BM72" s="3"/>
      <c r="BN72" s="19">
        <f t="shared" si="186"/>
        <v>1</v>
      </c>
      <c r="BO72" s="3"/>
      <c r="BP72" s="3"/>
      <c r="BQ72" s="3"/>
      <c r="BR72" s="19">
        <f t="shared" si="187"/>
        <v>1</v>
      </c>
      <c r="BS72" s="3"/>
      <c r="BT72" s="3"/>
      <c r="BU72" s="3"/>
      <c r="BV72" s="3"/>
      <c r="BW72" s="19">
        <f t="shared" si="188"/>
        <v>1</v>
      </c>
      <c r="BX72" s="3"/>
      <c r="BY72" s="3"/>
      <c r="BZ72" s="55"/>
      <c r="CA72" s="19">
        <f t="shared" si="189"/>
        <v>1</v>
      </c>
      <c r="CB72" s="3"/>
      <c r="CC72" s="3"/>
      <c r="CD72" s="55"/>
      <c r="CE72" s="19">
        <f t="shared" si="190"/>
        <v>1</v>
      </c>
      <c r="CF72" s="3"/>
      <c r="CG72" s="3"/>
      <c r="CH72" s="55"/>
      <c r="CI72" s="19">
        <f t="shared" si="191"/>
        <v>1</v>
      </c>
      <c r="CJ72" s="3"/>
      <c r="CK72" s="3"/>
      <c r="CL72" s="55"/>
      <c r="CM72" s="19">
        <f t="shared" si="192"/>
        <v>0</v>
      </c>
      <c r="CN72" s="3"/>
      <c r="CO72" s="3"/>
      <c r="CP72" s="3"/>
      <c r="CQ72" s="19">
        <f t="shared" si="193"/>
        <v>1</v>
      </c>
      <c r="CR72" s="3"/>
      <c r="CS72" s="3"/>
      <c r="CT72" s="55"/>
      <c r="CU72" s="19">
        <f t="shared" si="194"/>
        <v>1</v>
      </c>
      <c r="CV72" s="3"/>
      <c r="CW72" s="3"/>
      <c r="CX72" s="55"/>
      <c r="CY72" s="19">
        <f t="shared" si="195"/>
        <v>1</v>
      </c>
      <c r="CZ72" s="3"/>
      <c r="DA72" s="3"/>
      <c r="DB72" s="55"/>
      <c r="DC72" s="19">
        <f t="shared" si="196"/>
        <v>1</v>
      </c>
      <c r="DD72" s="3"/>
      <c r="DE72" s="3"/>
      <c r="DF72" s="55"/>
      <c r="DG72" s="19">
        <f t="shared" si="197"/>
        <v>1</v>
      </c>
      <c r="DH72" s="3"/>
      <c r="DI72" s="3"/>
      <c r="DJ72" s="3"/>
      <c r="DK72" s="19">
        <f t="shared" si="198"/>
        <v>1</v>
      </c>
      <c r="DL72" s="3"/>
      <c r="DM72" s="3"/>
      <c r="DN72" s="55"/>
      <c r="DO72" s="19">
        <f t="shared" si="199"/>
        <v>1</v>
      </c>
      <c r="DP72" s="3"/>
      <c r="DQ72" s="3"/>
      <c r="DR72" s="55"/>
      <c r="DS72" s="19">
        <f t="shared" si="200"/>
        <v>1</v>
      </c>
      <c r="DT72" s="3"/>
      <c r="DU72" s="3"/>
      <c r="DV72" s="55"/>
      <c r="DW72" s="19">
        <f t="shared" si="201"/>
        <v>0</v>
      </c>
      <c r="DX72" s="3"/>
      <c r="DY72" s="3"/>
      <c r="DZ72" s="55"/>
      <c r="EA72" s="19">
        <f t="shared" si="202"/>
        <v>0</v>
      </c>
      <c r="EB72" s="3"/>
      <c r="EC72" s="3"/>
      <c r="ED72" s="3"/>
      <c r="EE72" s="19">
        <f t="shared" si="203"/>
        <v>1</v>
      </c>
      <c r="EF72" s="3"/>
      <c r="EG72" s="3"/>
      <c r="EH72" s="55"/>
      <c r="EI72" s="19">
        <f t="shared" si="204"/>
        <v>1</v>
      </c>
      <c r="EJ72" s="3"/>
      <c r="EK72" s="3"/>
      <c r="EL72" s="55"/>
      <c r="EM72" s="19">
        <f t="shared" si="205"/>
        <v>1</v>
      </c>
      <c r="EN72" s="3"/>
      <c r="EO72" s="3"/>
      <c r="EP72" s="55"/>
      <c r="EQ72" s="19">
        <f t="shared" si="206"/>
        <v>1</v>
      </c>
      <c r="ER72" s="3"/>
      <c r="ES72" s="3"/>
      <c r="ET72" s="55"/>
      <c r="EU72" s="19">
        <f t="shared" si="207"/>
        <v>1</v>
      </c>
      <c r="EV72" s="3"/>
      <c r="EW72" s="3"/>
      <c r="EX72" s="3"/>
      <c r="EY72" s="3"/>
      <c r="EZ72" s="19">
        <f t="shared" si="208"/>
        <v>1</v>
      </c>
      <c r="FA72" s="3"/>
      <c r="FB72" s="3"/>
      <c r="FC72" s="55"/>
      <c r="FD72" s="19">
        <f t="shared" si="209"/>
        <v>1</v>
      </c>
      <c r="FE72" s="3"/>
      <c r="FF72" s="3"/>
      <c r="FG72" s="55"/>
      <c r="FH72" s="19">
        <f t="shared" si="210"/>
        <v>1</v>
      </c>
      <c r="FI72" s="3"/>
      <c r="FJ72" s="3"/>
      <c r="FK72" s="55"/>
      <c r="FL72" s="19">
        <f t="shared" si="211"/>
        <v>1</v>
      </c>
      <c r="FM72" s="3"/>
      <c r="FN72" s="3"/>
      <c r="FO72" s="55"/>
      <c r="FP72" s="19">
        <f t="shared" si="212"/>
        <v>1</v>
      </c>
      <c r="FQ72" s="3"/>
      <c r="FR72" s="3"/>
      <c r="FS72" s="3"/>
      <c r="FT72" s="19">
        <f t="shared" si="213"/>
        <v>1</v>
      </c>
      <c r="FU72" s="3"/>
      <c r="FV72" s="3"/>
      <c r="FW72" s="55"/>
      <c r="FX72" s="19">
        <f t="shared" si="214"/>
        <v>1</v>
      </c>
      <c r="FY72" s="3"/>
      <c r="FZ72" s="3"/>
      <c r="GA72" s="55"/>
      <c r="GB72" s="19">
        <f t="shared" si="215"/>
        <v>1</v>
      </c>
      <c r="GC72" s="3"/>
      <c r="GD72" s="3"/>
      <c r="GE72" s="55"/>
      <c r="GF72" s="19">
        <f t="shared" si="216"/>
        <v>1</v>
      </c>
      <c r="GG72" s="3"/>
      <c r="GH72" s="3"/>
      <c r="GI72" s="55"/>
      <c r="GJ72" s="19">
        <f t="shared" si="217"/>
        <v>1</v>
      </c>
      <c r="GK72" s="3"/>
      <c r="GL72" s="3"/>
      <c r="GM72" s="3"/>
      <c r="GN72" s="19">
        <f t="shared" si="218"/>
        <v>1</v>
      </c>
      <c r="GO72" s="3"/>
      <c r="GP72" s="3"/>
      <c r="GQ72" s="55"/>
      <c r="GR72" s="19">
        <f t="shared" si="219"/>
        <v>1</v>
      </c>
      <c r="GS72" s="3"/>
      <c r="GT72" s="3"/>
      <c r="GU72" s="55"/>
      <c r="GV72" s="19">
        <f t="shared" si="220"/>
        <v>1</v>
      </c>
      <c r="GW72" s="3"/>
      <c r="GX72" s="3"/>
      <c r="GY72" s="55"/>
      <c r="GZ72" s="19">
        <f t="shared" si="221"/>
        <v>1</v>
      </c>
      <c r="HA72" s="3"/>
      <c r="HB72" s="3"/>
      <c r="HC72" s="55"/>
      <c r="HD72" s="19">
        <f t="shared" si="222"/>
        <v>1</v>
      </c>
      <c r="HE72" s="3"/>
      <c r="HF72" s="3"/>
      <c r="HG72" s="3"/>
      <c r="HH72" s="19">
        <f t="shared" si="223"/>
        <v>1</v>
      </c>
      <c r="HI72" s="3"/>
      <c r="HJ72" s="3"/>
      <c r="HK72" s="55"/>
      <c r="HL72" s="19">
        <f t="shared" si="224"/>
        <v>1</v>
      </c>
      <c r="HM72" s="3"/>
      <c r="HN72" s="3"/>
      <c r="HO72" s="55"/>
      <c r="HP72" s="19">
        <f t="shared" si="225"/>
        <v>0</v>
      </c>
      <c r="HQ72" s="3"/>
      <c r="HR72" s="3"/>
      <c r="HS72" s="55"/>
      <c r="HT72" s="19">
        <f t="shared" si="226"/>
        <v>0</v>
      </c>
      <c r="HU72" s="3"/>
      <c r="HV72" s="3"/>
      <c r="HW72" s="55"/>
      <c r="HX72" s="19">
        <f t="shared" si="227"/>
        <v>0</v>
      </c>
      <c r="HY72" s="3"/>
      <c r="HZ72" s="3"/>
      <c r="IA72" s="55"/>
      <c r="IB72" s="19">
        <f t="shared" si="228"/>
        <v>0</v>
      </c>
      <c r="IC72" s="3"/>
      <c r="ID72" s="3"/>
      <c r="IE72" s="55"/>
      <c r="IF72" s="19">
        <f t="shared" si="229"/>
        <v>0</v>
      </c>
      <c r="IG72" s="3"/>
      <c r="IH72" s="3"/>
      <c r="II72" s="55"/>
      <c r="IJ72" s="19">
        <f t="shared" si="230"/>
        <v>0</v>
      </c>
      <c r="IK72" s="3"/>
      <c r="IL72" s="3"/>
      <c r="IM72" s="55"/>
      <c r="IN72" s="19">
        <f t="shared" si="231"/>
        <v>0</v>
      </c>
      <c r="IO72" s="3"/>
      <c r="IP72" s="3"/>
      <c r="IQ72" s="55"/>
      <c r="IR72" s="19">
        <f t="shared" si="232"/>
        <v>0</v>
      </c>
      <c r="IS72" s="3"/>
      <c r="IT72" s="3"/>
      <c r="IU72" s="55"/>
      <c r="IV72" s="19">
        <f t="shared" si="233"/>
        <v>0</v>
      </c>
      <c r="IW72" s="3"/>
      <c r="IX72" s="3"/>
      <c r="IY72" s="55"/>
      <c r="IZ72" s="19">
        <f t="shared" si="234"/>
        <v>0</v>
      </c>
      <c r="JA72" s="3"/>
      <c r="JB72" s="3"/>
      <c r="JC72" s="55"/>
      <c r="JD72" s="19">
        <f t="shared" si="235"/>
        <v>0</v>
      </c>
      <c r="JE72" s="3"/>
      <c r="JF72" s="3"/>
      <c r="JG72" s="55"/>
      <c r="JH72" s="19">
        <f t="shared" si="236"/>
        <v>0</v>
      </c>
      <c r="JI72" s="3"/>
      <c r="JJ72" s="3"/>
      <c r="JK72" s="55"/>
      <c r="JL72" s="19">
        <f t="shared" si="237"/>
        <v>0</v>
      </c>
      <c r="JM72" s="3"/>
      <c r="JN72" s="3"/>
      <c r="JO72" s="55"/>
      <c r="JP72" s="19">
        <f t="shared" si="238"/>
        <v>0</v>
      </c>
      <c r="JQ72" s="3"/>
      <c r="JR72" s="3"/>
      <c r="JS72" s="55"/>
      <c r="JT72" s="19">
        <f t="shared" si="239"/>
        <v>0</v>
      </c>
      <c r="JU72" s="3"/>
      <c r="JV72" s="3"/>
      <c r="JW72" s="55"/>
      <c r="JX72" s="19">
        <f t="shared" si="240"/>
        <v>0</v>
      </c>
      <c r="JY72" s="3"/>
      <c r="JZ72" s="3"/>
      <c r="KA72" s="55"/>
      <c r="KB72" s="19">
        <f t="shared" si="241"/>
        <v>0</v>
      </c>
      <c r="KC72" s="3"/>
      <c r="KD72" s="3"/>
      <c r="KE72" s="55"/>
      <c r="KF72" s="19">
        <f t="shared" si="242"/>
        <v>0</v>
      </c>
      <c r="KG72" s="3"/>
      <c r="KH72" s="3"/>
      <c r="KI72" s="55"/>
      <c r="KJ72" s="19">
        <f t="shared" si="243"/>
        <v>0</v>
      </c>
      <c r="KK72" s="3"/>
      <c r="KL72" s="3"/>
      <c r="KM72" s="55"/>
      <c r="KN72" s="19">
        <f t="shared" si="244"/>
        <v>0</v>
      </c>
      <c r="KO72" s="3"/>
      <c r="KP72" s="3"/>
      <c r="KQ72" s="55"/>
      <c r="KR72" s="19">
        <f t="shared" si="245"/>
        <v>0</v>
      </c>
      <c r="KS72" s="3"/>
      <c r="KT72" s="3"/>
      <c r="KU72" s="55"/>
      <c r="KV72" s="19">
        <f t="shared" si="246"/>
        <v>0</v>
      </c>
      <c r="KW72" s="3"/>
      <c r="KX72" s="3"/>
      <c r="KY72" s="55"/>
      <c r="KZ72" s="19">
        <f t="shared" si="247"/>
        <v>0</v>
      </c>
      <c r="LA72" s="3"/>
      <c r="LB72" s="3"/>
      <c r="LC72" s="55"/>
      <c r="LD72" s="19">
        <f t="shared" si="248"/>
        <v>0</v>
      </c>
      <c r="LE72" s="3"/>
      <c r="LF72" s="3"/>
      <c r="LG72" s="55"/>
      <c r="LH72" s="19">
        <f t="shared" si="249"/>
        <v>0</v>
      </c>
      <c r="LI72" s="3"/>
      <c r="LJ72" s="3"/>
      <c r="LK72" s="55"/>
      <c r="LL72" s="19">
        <f t="shared" si="250"/>
        <v>0</v>
      </c>
      <c r="LM72" s="3"/>
      <c r="LN72" s="3"/>
      <c r="LO72" s="55"/>
      <c r="LP72" s="19">
        <f t="shared" si="251"/>
        <v>0</v>
      </c>
      <c r="LQ72" s="3"/>
      <c r="LR72" s="3"/>
      <c r="LS72" s="55"/>
      <c r="LT72" s="19">
        <f t="shared" si="252"/>
        <v>0</v>
      </c>
      <c r="LU72" s="3"/>
      <c r="LV72" s="3"/>
      <c r="LW72" s="55"/>
      <c r="LX72" s="19">
        <f t="shared" si="253"/>
        <v>0</v>
      </c>
      <c r="LY72" s="3"/>
      <c r="LZ72" s="3"/>
      <c r="MA72" s="55"/>
      <c r="MB72" s="19">
        <f t="shared" si="254"/>
        <v>0</v>
      </c>
      <c r="MC72" s="3"/>
      <c r="MD72" s="3"/>
      <c r="ME72" s="55"/>
      <c r="MF72" s="19">
        <f t="shared" si="255"/>
        <v>0</v>
      </c>
      <c r="MG72" s="3"/>
      <c r="MH72" s="3"/>
      <c r="MI72" s="55"/>
      <c r="MJ72" s="19">
        <f t="shared" si="256"/>
        <v>0</v>
      </c>
      <c r="MK72" s="3"/>
      <c r="ML72" s="3"/>
      <c r="MM72" s="55"/>
      <c r="MN72" s="19">
        <f t="shared" si="257"/>
        <v>0</v>
      </c>
      <c r="MO72" s="3"/>
      <c r="MP72" s="3"/>
      <c r="MQ72" s="55"/>
      <c r="MR72" s="19">
        <f t="shared" si="258"/>
        <v>0</v>
      </c>
      <c r="MS72" s="3"/>
      <c r="MT72" s="3"/>
      <c r="MU72" s="55"/>
      <c r="MV72" s="19">
        <f t="shared" si="259"/>
        <v>0</v>
      </c>
      <c r="MW72" s="3"/>
      <c r="MX72" s="3"/>
      <c r="MY72" s="55"/>
      <c r="MZ72" s="19">
        <f t="shared" si="260"/>
        <v>0</v>
      </c>
      <c r="NA72" s="3"/>
      <c r="NB72" s="3"/>
      <c r="NC72" s="55"/>
      <c r="ND72" s="19">
        <f t="shared" si="261"/>
        <v>0</v>
      </c>
      <c r="NE72" s="3"/>
      <c r="NF72" s="3"/>
      <c r="NG72" s="55"/>
      <c r="NH72" s="19">
        <f t="shared" si="262"/>
        <v>0</v>
      </c>
      <c r="NI72" s="3"/>
      <c r="NJ72" s="3"/>
      <c r="NK72" s="55"/>
      <c r="NL72" s="19">
        <f t="shared" si="263"/>
        <v>0</v>
      </c>
      <c r="NM72" s="3"/>
      <c r="NN72" s="3"/>
      <c r="NO72" s="55"/>
      <c r="NP72" s="19">
        <f t="shared" si="264"/>
        <v>0</v>
      </c>
      <c r="NQ72" s="3"/>
      <c r="NR72" s="3"/>
      <c r="NS72" s="55"/>
      <c r="NT72" s="19">
        <f t="shared" si="265"/>
        <v>0</v>
      </c>
      <c r="NU72" s="3"/>
      <c r="NV72" s="3"/>
      <c r="NW72" s="55"/>
      <c r="NX72" s="19">
        <f t="shared" si="266"/>
        <v>0</v>
      </c>
      <c r="NY72" s="3"/>
      <c r="NZ72" s="3"/>
      <c r="OA72" s="55"/>
      <c r="OB72" s="19">
        <f t="shared" si="267"/>
        <v>0</v>
      </c>
      <c r="OC72" s="3"/>
      <c r="OD72" s="3"/>
      <c r="OE72" s="55"/>
      <c r="OF72" s="19">
        <f t="shared" si="268"/>
        <v>0</v>
      </c>
      <c r="OG72" s="3"/>
      <c r="OH72" s="3"/>
      <c r="OI72" s="55"/>
      <c r="OJ72" s="19">
        <f t="shared" si="269"/>
        <v>0</v>
      </c>
      <c r="OK72" s="3"/>
      <c r="OL72" s="3"/>
      <c r="OM72" s="55"/>
      <c r="ON72" s="19">
        <f t="shared" si="270"/>
        <v>0</v>
      </c>
      <c r="OO72" s="3"/>
      <c r="OP72" s="3"/>
      <c r="OQ72" s="55"/>
      <c r="OR72" s="19">
        <f t="shared" si="271"/>
        <v>0</v>
      </c>
      <c r="OS72" s="3"/>
      <c r="OT72" s="3"/>
      <c r="OU72" s="55"/>
      <c r="OV72" s="19">
        <f t="shared" si="272"/>
        <v>0</v>
      </c>
      <c r="OW72" s="3"/>
      <c r="OX72" s="3"/>
      <c r="OY72" s="55"/>
      <c r="OZ72" s="19">
        <f t="shared" si="273"/>
        <v>0</v>
      </c>
      <c r="PA72" s="3"/>
      <c r="PB72" s="3"/>
      <c r="PC72" s="55"/>
      <c r="PD72" s="19">
        <f t="shared" si="274"/>
        <v>0</v>
      </c>
      <c r="PE72" s="3"/>
      <c r="PF72" s="3"/>
      <c r="PG72" s="55"/>
    </row>
    <row r="73" spans="1:423" ht="13.2" hidden="1">
      <c r="A73" s="21">
        <f t="shared" ref="A73:D73" si="281">A24</f>
        <v>17</v>
      </c>
      <c r="B73" s="30">
        <f t="shared" si="281"/>
        <v>361712</v>
      </c>
      <c r="C73" s="30"/>
      <c r="D73" s="30" t="str">
        <f t="shared" si="281"/>
        <v>Sangeetha Venkatesan</v>
      </c>
      <c r="E73" s="38">
        <v>137</v>
      </c>
      <c r="F73" s="50">
        <f t="shared" si="174"/>
        <v>40</v>
      </c>
      <c r="G73" s="11"/>
      <c r="H73" s="11" t="str">
        <f t="shared" si="44"/>
        <v>Regular</v>
      </c>
      <c r="I73" s="11">
        <f t="shared" ref="I73:J73" si="282">AC24</f>
        <v>175</v>
      </c>
      <c r="J73" s="11">
        <f t="shared" si="282"/>
        <v>147</v>
      </c>
      <c r="K73" s="51"/>
      <c r="L73" s="51"/>
      <c r="M73" s="51"/>
      <c r="N73" s="51"/>
      <c r="O73" s="51"/>
      <c r="P73" s="51"/>
      <c r="Q73" s="51"/>
      <c r="R73" s="51"/>
      <c r="S73" s="51"/>
      <c r="T73" s="51" t="str">
        <f t="shared" si="176"/>
        <v>Completed</v>
      </c>
      <c r="U73" s="52">
        <f t="shared" si="177"/>
        <v>1.3223140495867769</v>
      </c>
      <c r="V73" s="5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54">
        <f t="shared" si="46"/>
        <v>40</v>
      </c>
      <c r="AH73" s="19">
        <f t="shared" si="178"/>
        <v>1</v>
      </c>
      <c r="AI73" s="3"/>
      <c r="AJ73" s="3"/>
      <c r="AK73" s="3"/>
      <c r="AL73" s="19">
        <f t="shared" si="179"/>
        <v>1</v>
      </c>
      <c r="AM73" s="3"/>
      <c r="AN73" s="3"/>
      <c r="AO73" s="3"/>
      <c r="AP73" s="19">
        <f t="shared" si="180"/>
        <v>0</v>
      </c>
      <c r="AQ73" s="3"/>
      <c r="AR73" s="3"/>
      <c r="AS73" s="3"/>
      <c r="AT73" s="19">
        <f t="shared" si="181"/>
        <v>1</v>
      </c>
      <c r="AU73" s="3"/>
      <c r="AV73" s="3"/>
      <c r="AW73" s="3"/>
      <c r="AX73" s="19">
        <f t="shared" si="182"/>
        <v>1</v>
      </c>
      <c r="AY73" s="3"/>
      <c r="AZ73" s="3"/>
      <c r="BA73" s="3"/>
      <c r="BB73" s="19">
        <f t="shared" si="183"/>
        <v>1</v>
      </c>
      <c r="BC73" s="3"/>
      <c r="BD73" s="3"/>
      <c r="BE73" s="3"/>
      <c r="BF73" s="19">
        <f t="shared" si="184"/>
        <v>1</v>
      </c>
      <c r="BG73" s="3"/>
      <c r="BH73" s="3"/>
      <c r="BI73" s="3"/>
      <c r="BJ73" s="19">
        <f t="shared" si="185"/>
        <v>1</v>
      </c>
      <c r="BK73" s="3"/>
      <c r="BL73" s="3"/>
      <c r="BM73" s="3"/>
      <c r="BN73" s="19">
        <f t="shared" si="186"/>
        <v>1</v>
      </c>
      <c r="BO73" s="3"/>
      <c r="BP73" s="3"/>
      <c r="BQ73" s="3"/>
      <c r="BR73" s="19">
        <f t="shared" si="187"/>
        <v>1</v>
      </c>
      <c r="BS73" s="3"/>
      <c r="BT73" s="3"/>
      <c r="BU73" s="3"/>
      <c r="BV73" s="3"/>
      <c r="BW73" s="19">
        <f t="shared" si="188"/>
        <v>1</v>
      </c>
      <c r="BX73" s="3"/>
      <c r="BY73" s="3"/>
      <c r="BZ73" s="55"/>
      <c r="CA73" s="19">
        <f t="shared" si="189"/>
        <v>1</v>
      </c>
      <c r="CB73" s="3"/>
      <c r="CC73" s="3"/>
      <c r="CD73" s="55"/>
      <c r="CE73" s="19">
        <f t="shared" si="190"/>
        <v>1</v>
      </c>
      <c r="CF73" s="3"/>
      <c r="CG73" s="3"/>
      <c r="CH73" s="55"/>
      <c r="CI73" s="19">
        <f t="shared" si="191"/>
        <v>1</v>
      </c>
      <c r="CJ73" s="3"/>
      <c r="CK73" s="3"/>
      <c r="CL73" s="55"/>
      <c r="CM73" s="19">
        <f t="shared" si="192"/>
        <v>1</v>
      </c>
      <c r="CN73" s="3"/>
      <c r="CO73" s="3"/>
      <c r="CP73" s="3"/>
      <c r="CQ73" s="19">
        <f t="shared" si="193"/>
        <v>1</v>
      </c>
      <c r="CR73" s="3"/>
      <c r="CS73" s="3"/>
      <c r="CT73" s="55"/>
      <c r="CU73" s="19">
        <f t="shared" si="194"/>
        <v>1</v>
      </c>
      <c r="CV73" s="3"/>
      <c r="CW73" s="3"/>
      <c r="CX73" s="55"/>
      <c r="CY73" s="19">
        <f t="shared" si="195"/>
        <v>1</v>
      </c>
      <c r="CZ73" s="3"/>
      <c r="DA73" s="3"/>
      <c r="DB73" s="55"/>
      <c r="DC73" s="19">
        <f t="shared" si="196"/>
        <v>1</v>
      </c>
      <c r="DD73" s="3"/>
      <c r="DE73" s="3"/>
      <c r="DF73" s="55"/>
      <c r="DG73" s="19">
        <f t="shared" si="197"/>
        <v>0</v>
      </c>
      <c r="DH73" s="3"/>
      <c r="DI73" s="3"/>
      <c r="DJ73" s="3"/>
      <c r="DK73" s="19">
        <f t="shared" si="198"/>
        <v>1</v>
      </c>
      <c r="DL73" s="3"/>
      <c r="DM73" s="3"/>
      <c r="DN73" s="55"/>
      <c r="DO73" s="19">
        <f t="shared" si="199"/>
        <v>1</v>
      </c>
      <c r="DP73" s="3"/>
      <c r="DQ73" s="3"/>
      <c r="DR73" s="55"/>
      <c r="DS73" s="19">
        <f t="shared" si="200"/>
        <v>0</v>
      </c>
      <c r="DT73" s="3"/>
      <c r="DU73" s="3"/>
      <c r="DV73" s="55"/>
      <c r="DW73" s="19">
        <f t="shared" si="201"/>
        <v>1</v>
      </c>
      <c r="DX73" s="3"/>
      <c r="DY73" s="3"/>
      <c r="DZ73" s="55"/>
      <c r="EA73" s="19">
        <f t="shared" si="202"/>
        <v>1</v>
      </c>
      <c r="EB73" s="3"/>
      <c r="EC73" s="3"/>
      <c r="ED73" s="3"/>
      <c r="EE73" s="19">
        <f t="shared" si="203"/>
        <v>1</v>
      </c>
      <c r="EF73" s="3"/>
      <c r="EG73" s="3"/>
      <c r="EH73" s="55"/>
      <c r="EI73" s="19">
        <f t="shared" si="204"/>
        <v>1</v>
      </c>
      <c r="EJ73" s="3"/>
      <c r="EK73" s="3"/>
      <c r="EL73" s="55"/>
      <c r="EM73" s="19">
        <f t="shared" si="205"/>
        <v>1</v>
      </c>
      <c r="EN73" s="3"/>
      <c r="EO73" s="3"/>
      <c r="EP73" s="55"/>
      <c r="EQ73" s="19">
        <f t="shared" si="206"/>
        <v>1</v>
      </c>
      <c r="ER73" s="3"/>
      <c r="ES73" s="3"/>
      <c r="ET73" s="55"/>
      <c r="EU73" s="19">
        <f t="shared" si="207"/>
        <v>1</v>
      </c>
      <c r="EV73" s="3"/>
      <c r="EW73" s="3"/>
      <c r="EX73" s="3"/>
      <c r="EY73" s="3"/>
      <c r="EZ73" s="19">
        <f t="shared" si="208"/>
        <v>1</v>
      </c>
      <c r="FA73" s="3"/>
      <c r="FB73" s="3"/>
      <c r="FC73" s="55"/>
      <c r="FD73" s="19">
        <f t="shared" si="209"/>
        <v>1</v>
      </c>
      <c r="FE73" s="3"/>
      <c r="FF73" s="3"/>
      <c r="FG73" s="55"/>
      <c r="FH73" s="19">
        <f t="shared" si="210"/>
        <v>1</v>
      </c>
      <c r="FI73" s="3"/>
      <c r="FJ73" s="3"/>
      <c r="FK73" s="55"/>
      <c r="FL73" s="19">
        <f t="shared" si="211"/>
        <v>1</v>
      </c>
      <c r="FM73" s="3"/>
      <c r="FN73" s="3"/>
      <c r="FO73" s="55"/>
      <c r="FP73" s="19">
        <f t="shared" si="212"/>
        <v>0</v>
      </c>
      <c r="FQ73" s="3"/>
      <c r="FR73" s="3"/>
      <c r="FS73" s="3"/>
      <c r="FT73" s="19">
        <f t="shared" si="213"/>
        <v>0</v>
      </c>
      <c r="FU73" s="3"/>
      <c r="FV73" s="3"/>
      <c r="FW73" s="55"/>
      <c r="FX73" s="19">
        <f t="shared" si="214"/>
        <v>1</v>
      </c>
      <c r="FY73" s="3"/>
      <c r="FZ73" s="3"/>
      <c r="GA73" s="55"/>
      <c r="GB73" s="19">
        <f t="shared" si="215"/>
        <v>1</v>
      </c>
      <c r="GC73" s="3"/>
      <c r="GD73" s="3"/>
      <c r="GE73" s="55"/>
      <c r="GF73" s="19">
        <f t="shared" si="216"/>
        <v>1</v>
      </c>
      <c r="GG73" s="3"/>
      <c r="GH73" s="3"/>
      <c r="GI73" s="55"/>
      <c r="GJ73" s="19">
        <f t="shared" si="217"/>
        <v>1</v>
      </c>
      <c r="GK73" s="3"/>
      <c r="GL73" s="3"/>
      <c r="GM73" s="3"/>
      <c r="GN73" s="19">
        <f t="shared" si="218"/>
        <v>1</v>
      </c>
      <c r="GO73" s="3"/>
      <c r="GP73" s="3"/>
      <c r="GQ73" s="55"/>
      <c r="GR73" s="19">
        <f t="shared" si="219"/>
        <v>1</v>
      </c>
      <c r="GS73" s="3"/>
      <c r="GT73" s="3"/>
      <c r="GU73" s="55"/>
      <c r="GV73" s="19">
        <f t="shared" si="220"/>
        <v>1</v>
      </c>
      <c r="GW73" s="3"/>
      <c r="GX73" s="3"/>
      <c r="GY73" s="55"/>
      <c r="GZ73" s="19">
        <f t="shared" si="221"/>
        <v>1</v>
      </c>
      <c r="HA73" s="3"/>
      <c r="HB73" s="3"/>
      <c r="HC73" s="55"/>
      <c r="HD73" s="19">
        <f t="shared" si="222"/>
        <v>1</v>
      </c>
      <c r="HE73" s="3"/>
      <c r="HF73" s="3"/>
      <c r="HG73" s="3"/>
      <c r="HH73" s="19">
        <f t="shared" si="223"/>
        <v>0</v>
      </c>
      <c r="HI73" s="3"/>
      <c r="HJ73" s="3"/>
      <c r="HK73" s="55"/>
      <c r="HL73" s="19">
        <f t="shared" si="224"/>
        <v>0</v>
      </c>
      <c r="HM73" s="3"/>
      <c r="HN73" s="3"/>
      <c r="HO73" s="55"/>
      <c r="HP73" s="19">
        <f t="shared" si="225"/>
        <v>0</v>
      </c>
      <c r="HQ73" s="3"/>
      <c r="HR73" s="3"/>
      <c r="HS73" s="55"/>
      <c r="HT73" s="19">
        <f t="shared" si="226"/>
        <v>0</v>
      </c>
      <c r="HU73" s="3"/>
      <c r="HV73" s="3"/>
      <c r="HW73" s="55"/>
      <c r="HX73" s="19">
        <f t="shared" si="227"/>
        <v>0</v>
      </c>
      <c r="HY73" s="3"/>
      <c r="HZ73" s="3"/>
      <c r="IA73" s="55"/>
      <c r="IB73" s="19">
        <f t="shared" si="228"/>
        <v>0</v>
      </c>
      <c r="IC73" s="3"/>
      <c r="ID73" s="3"/>
      <c r="IE73" s="55"/>
      <c r="IF73" s="19">
        <f t="shared" si="229"/>
        <v>0</v>
      </c>
      <c r="IG73" s="3"/>
      <c r="IH73" s="3"/>
      <c r="II73" s="55"/>
      <c r="IJ73" s="19">
        <f t="shared" si="230"/>
        <v>0</v>
      </c>
      <c r="IK73" s="3"/>
      <c r="IL73" s="3"/>
      <c r="IM73" s="55"/>
      <c r="IN73" s="19">
        <f t="shared" si="231"/>
        <v>0</v>
      </c>
      <c r="IO73" s="3"/>
      <c r="IP73" s="3"/>
      <c r="IQ73" s="55"/>
      <c r="IR73" s="19">
        <f t="shared" si="232"/>
        <v>0</v>
      </c>
      <c r="IS73" s="3"/>
      <c r="IT73" s="3"/>
      <c r="IU73" s="55"/>
      <c r="IV73" s="19">
        <f t="shared" si="233"/>
        <v>0</v>
      </c>
      <c r="IW73" s="3"/>
      <c r="IX73" s="3"/>
      <c r="IY73" s="55"/>
      <c r="IZ73" s="19">
        <f t="shared" si="234"/>
        <v>0</v>
      </c>
      <c r="JA73" s="3"/>
      <c r="JB73" s="3"/>
      <c r="JC73" s="55"/>
      <c r="JD73" s="19">
        <f t="shared" si="235"/>
        <v>0</v>
      </c>
      <c r="JE73" s="3"/>
      <c r="JF73" s="3"/>
      <c r="JG73" s="55"/>
      <c r="JH73" s="19">
        <f t="shared" si="236"/>
        <v>0</v>
      </c>
      <c r="JI73" s="3"/>
      <c r="JJ73" s="3"/>
      <c r="JK73" s="55"/>
      <c r="JL73" s="19">
        <f t="shared" si="237"/>
        <v>0</v>
      </c>
      <c r="JM73" s="3"/>
      <c r="JN73" s="3"/>
      <c r="JO73" s="55"/>
      <c r="JP73" s="19">
        <f t="shared" si="238"/>
        <v>0</v>
      </c>
      <c r="JQ73" s="3"/>
      <c r="JR73" s="3"/>
      <c r="JS73" s="55"/>
      <c r="JT73" s="19">
        <f t="shared" si="239"/>
        <v>0</v>
      </c>
      <c r="JU73" s="3"/>
      <c r="JV73" s="3"/>
      <c r="JW73" s="55"/>
      <c r="JX73" s="19">
        <f t="shared" si="240"/>
        <v>0</v>
      </c>
      <c r="JY73" s="3"/>
      <c r="JZ73" s="3"/>
      <c r="KA73" s="55"/>
      <c r="KB73" s="19">
        <f t="shared" si="241"/>
        <v>0</v>
      </c>
      <c r="KC73" s="3"/>
      <c r="KD73" s="3"/>
      <c r="KE73" s="55"/>
      <c r="KF73" s="19">
        <f t="shared" si="242"/>
        <v>0</v>
      </c>
      <c r="KG73" s="3"/>
      <c r="KH73" s="3"/>
      <c r="KI73" s="55"/>
      <c r="KJ73" s="19">
        <f t="shared" si="243"/>
        <v>0</v>
      </c>
      <c r="KK73" s="3"/>
      <c r="KL73" s="3"/>
      <c r="KM73" s="55"/>
      <c r="KN73" s="19">
        <f t="shared" si="244"/>
        <v>0</v>
      </c>
      <c r="KO73" s="3"/>
      <c r="KP73" s="3"/>
      <c r="KQ73" s="55"/>
      <c r="KR73" s="19">
        <f t="shared" si="245"/>
        <v>0</v>
      </c>
      <c r="KS73" s="3"/>
      <c r="KT73" s="3"/>
      <c r="KU73" s="55"/>
      <c r="KV73" s="19">
        <f t="shared" si="246"/>
        <v>0</v>
      </c>
      <c r="KW73" s="3"/>
      <c r="KX73" s="3"/>
      <c r="KY73" s="55"/>
      <c r="KZ73" s="19">
        <f t="shared" si="247"/>
        <v>0</v>
      </c>
      <c r="LA73" s="3"/>
      <c r="LB73" s="3"/>
      <c r="LC73" s="55"/>
      <c r="LD73" s="19">
        <f t="shared" si="248"/>
        <v>0</v>
      </c>
      <c r="LE73" s="3"/>
      <c r="LF73" s="3"/>
      <c r="LG73" s="55"/>
      <c r="LH73" s="19">
        <f t="shared" si="249"/>
        <v>0</v>
      </c>
      <c r="LI73" s="3"/>
      <c r="LJ73" s="3"/>
      <c r="LK73" s="55"/>
      <c r="LL73" s="19">
        <f t="shared" si="250"/>
        <v>0</v>
      </c>
      <c r="LM73" s="3"/>
      <c r="LN73" s="3"/>
      <c r="LO73" s="55"/>
      <c r="LP73" s="19">
        <f t="shared" si="251"/>
        <v>0</v>
      </c>
      <c r="LQ73" s="3"/>
      <c r="LR73" s="3"/>
      <c r="LS73" s="55"/>
      <c r="LT73" s="19">
        <f t="shared" si="252"/>
        <v>0</v>
      </c>
      <c r="LU73" s="3"/>
      <c r="LV73" s="3"/>
      <c r="LW73" s="55"/>
      <c r="LX73" s="19">
        <f t="shared" si="253"/>
        <v>0</v>
      </c>
      <c r="LY73" s="3"/>
      <c r="LZ73" s="3"/>
      <c r="MA73" s="55"/>
      <c r="MB73" s="19">
        <f t="shared" si="254"/>
        <v>0</v>
      </c>
      <c r="MC73" s="3"/>
      <c r="MD73" s="3"/>
      <c r="ME73" s="55"/>
      <c r="MF73" s="19">
        <f t="shared" si="255"/>
        <v>0</v>
      </c>
      <c r="MG73" s="3"/>
      <c r="MH73" s="3"/>
      <c r="MI73" s="55"/>
      <c r="MJ73" s="19">
        <f t="shared" si="256"/>
        <v>0</v>
      </c>
      <c r="MK73" s="3"/>
      <c r="ML73" s="3"/>
      <c r="MM73" s="55"/>
      <c r="MN73" s="19">
        <f t="shared" si="257"/>
        <v>0</v>
      </c>
      <c r="MO73" s="3"/>
      <c r="MP73" s="3"/>
      <c r="MQ73" s="55"/>
      <c r="MR73" s="19">
        <f t="shared" si="258"/>
        <v>0</v>
      </c>
      <c r="MS73" s="3"/>
      <c r="MT73" s="3"/>
      <c r="MU73" s="55"/>
      <c r="MV73" s="19">
        <f t="shared" si="259"/>
        <v>0</v>
      </c>
      <c r="MW73" s="3"/>
      <c r="MX73" s="3"/>
      <c r="MY73" s="55"/>
      <c r="MZ73" s="19">
        <f t="shared" si="260"/>
        <v>0</v>
      </c>
      <c r="NA73" s="3"/>
      <c r="NB73" s="3"/>
      <c r="NC73" s="55"/>
      <c r="ND73" s="19">
        <f t="shared" si="261"/>
        <v>0</v>
      </c>
      <c r="NE73" s="3"/>
      <c r="NF73" s="3"/>
      <c r="NG73" s="55"/>
      <c r="NH73" s="19">
        <f t="shared" si="262"/>
        <v>0</v>
      </c>
      <c r="NI73" s="3"/>
      <c r="NJ73" s="3"/>
      <c r="NK73" s="55"/>
      <c r="NL73" s="19">
        <f t="shared" si="263"/>
        <v>0</v>
      </c>
      <c r="NM73" s="3"/>
      <c r="NN73" s="3"/>
      <c r="NO73" s="55"/>
      <c r="NP73" s="19">
        <f t="shared" si="264"/>
        <v>0</v>
      </c>
      <c r="NQ73" s="3"/>
      <c r="NR73" s="3"/>
      <c r="NS73" s="55"/>
      <c r="NT73" s="19">
        <f t="shared" si="265"/>
        <v>0</v>
      </c>
      <c r="NU73" s="3"/>
      <c r="NV73" s="3"/>
      <c r="NW73" s="55"/>
      <c r="NX73" s="19">
        <f t="shared" si="266"/>
        <v>0</v>
      </c>
      <c r="NY73" s="3"/>
      <c r="NZ73" s="3"/>
      <c r="OA73" s="55"/>
      <c r="OB73" s="19">
        <f t="shared" si="267"/>
        <v>0</v>
      </c>
      <c r="OC73" s="3"/>
      <c r="OD73" s="3"/>
      <c r="OE73" s="55"/>
      <c r="OF73" s="19">
        <f t="shared" si="268"/>
        <v>0</v>
      </c>
      <c r="OG73" s="3"/>
      <c r="OH73" s="3"/>
      <c r="OI73" s="55"/>
      <c r="OJ73" s="19">
        <f t="shared" si="269"/>
        <v>0</v>
      </c>
      <c r="OK73" s="3"/>
      <c r="OL73" s="3"/>
      <c r="OM73" s="55"/>
      <c r="ON73" s="19">
        <f t="shared" si="270"/>
        <v>0</v>
      </c>
      <c r="OO73" s="3"/>
      <c r="OP73" s="3"/>
      <c r="OQ73" s="55"/>
      <c r="OR73" s="19">
        <f t="shared" si="271"/>
        <v>0</v>
      </c>
      <c r="OS73" s="3"/>
      <c r="OT73" s="3"/>
      <c r="OU73" s="55"/>
      <c r="OV73" s="19">
        <f t="shared" si="272"/>
        <v>0</v>
      </c>
      <c r="OW73" s="3"/>
      <c r="OX73" s="3"/>
      <c r="OY73" s="55"/>
      <c r="OZ73" s="19">
        <f t="shared" si="273"/>
        <v>0</v>
      </c>
      <c r="PA73" s="3"/>
      <c r="PB73" s="3"/>
      <c r="PC73" s="55"/>
      <c r="PD73" s="19">
        <f t="shared" si="274"/>
        <v>0</v>
      </c>
      <c r="PE73" s="3"/>
      <c r="PF73" s="3"/>
      <c r="PG73" s="55"/>
    </row>
    <row r="74" spans="1:423" ht="13.2" hidden="1">
      <c r="A74" s="21">
        <f t="shared" ref="A74:D74" si="283">A25</f>
        <v>18</v>
      </c>
      <c r="B74" s="30">
        <f t="shared" si="283"/>
        <v>362092</v>
      </c>
      <c r="C74" s="30"/>
      <c r="D74" s="30" t="str">
        <f t="shared" si="283"/>
        <v>Muraleeswaran M K</v>
      </c>
      <c r="E74" s="38">
        <v>137</v>
      </c>
      <c r="F74" s="50">
        <f t="shared" si="174"/>
        <v>37</v>
      </c>
      <c r="G74" s="11"/>
      <c r="H74" s="11" t="str">
        <f t="shared" si="44"/>
        <v>Regular</v>
      </c>
      <c r="I74" s="11">
        <f t="shared" ref="I74:J74" si="284">AC25</f>
        <v>168</v>
      </c>
      <c r="J74" s="11">
        <f t="shared" si="284"/>
        <v>128</v>
      </c>
      <c r="K74" s="51"/>
      <c r="L74" s="51"/>
      <c r="M74" s="51"/>
      <c r="N74" s="51"/>
      <c r="O74" s="51"/>
      <c r="P74" s="51"/>
      <c r="Q74" s="51"/>
      <c r="R74" s="51"/>
      <c r="S74" s="51"/>
      <c r="T74" s="51" t="str">
        <f t="shared" si="176"/>
        <v>Completed</v>
      </c>
      <c r="U74" s="52">
        <f t="shared" si="177"/>
        <v>1.2231404958677685</v>
      </c>
      <c r="V74" s="5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54">
        <f t="shared" si="46"/>
        <v>37</v>
      </c>
      <c r="AH74" s="19">
        <f t="shared" si="178"/>
        <v>1</v>
      </c>
      <c r="AI74" s="3"/>
      <c r="AJ74" s="3"/>
      <c r="AK74" s="3"/>
      <c r="AL74" s="19">
        <f t="shared" si="179"/>
        <v>1</v>
      </c>
      <c r="AM74" s="3"/>
      <c r="AN74" s="3"/>
      <c r="AO74" s="3"/>
      <c r="AP74" s="19">
        <f t="shared" si="180"/>
        <v>0</v>
      </c>
      <c r="AQ74" s="3"/>
      <c r="AR74" s="3"/>
      <c r="AS74" s="3"/>
      <c r="AT74" s="19">
        <f t="shared" si="181"/>
        <v>0</v>
      </c>
      <c r="AU74" s="3"/>
      <c r="AV74" s="3"/>
      <c r="AW74" s="3"/>
      <c r="AX74" s="19">
        <f t="shared" si="182"/>
        <v>1</v>
      </c>
      <c r="AY74" s="3"/>
      <c r="AZ74" s="3"/>
      <c r="BA74" s="3"/>
      <c r="BB74" s="19">
        <f t="shared" si="183"/>
        <v>1</v>
      </c>
      <c r="BC74" s="3"/>
      <c r="BD74" s="3"/>
      <c r="BE74" s="3"/>
      <c r="BF74" s="19">
        <f t="shared" si="184"/>
        <v>0</v>
      </c>
      <c r="BG74" s="3"/>
      <c r="BH74" s="3"/>
      <c r="BI74" s="3"/>
      <c r="BJ74" s="19">
        <f t="shared" si="185"/>
        <v>1</v>
      </c>
      <c r="BK74" s="3"/>
      <c r="BL74" s="3"/>
      <c r="BM74" s="3"/>
      <c r="BN74" s="19">
        <f t="shared" si="186"/>
        <v>1</v>
      </c>
      <c r="BO74" s="3"/>
      <c r="BP74" s="3"/>
      <c r="BQ74" s="3"/>
      <c r="BR74" s="19">
        <f t="shared" si="187"/>
        <v>1</v>
      </c>
      <c r="BS74" s="3"/>
      <c r="BT74" s="3"/>
      <c r="BU74" s="3"/>
      <c r="BV74" s="3"/>
      <c r="BW74" s="19">
        <f t="shared" si="188"/>
        <v>1</v>
      </c>
      <c r="BX74" s="3"/>
      <c r="BY74" s="3"/>
      <c r="BZ74" s="55"/>
      <c r="CA74" s="19">
        <f t="shared" si="189"/>
        <v>1</v>
      </c>
      <c r="CB74" s="3"/>
      <c r="CC74" s="3"/>
      <c r="CD74" s="55"/>
      <c r="CE74" s="19">
        <f t="shared" si="190"/>
        <v>1</v>
      </c>
      <c r="CF74" s="3"/>
      <c r="CG74" s="3"/>
      <c r="CH74" s="55"/>
      <c r="CI74" s="19">
        <f t="shared" si="191"/>
        <v>1</v>
      </c>
      <c r="CJ74" s="3"/>
      <c r="CK74" s="3"/>
      <c r="CL74" s="55"/>
      <c r="CM74" s="19">
        <f t="shared" si="192"/>
        <v>0</v>
      </c>
      <c r="CN74" s="3"/>
      <c r="CO74" s="3"/>
      <c r="CP74" s="3"/>
      <c r="CQ74" s="19">
        <f t="shared" si="193"/>
        <v>1</v>
      </c>
      <c r="CR74" s="3"/>
      <c r="CS74" s="3"/>
      <c r="CT74" s="55"/>
      <c r="CU74" s="19">
        <f t="shared" si="194"/>
        <v>1</v>
      </c>
      <c r="CV74" s="3"/>
      <c r="CW74" s="3"/>
      <c r="CX74" s="55"/>
      <c r="CY74" s="19">
        <f t="shared" si="195"/>
        <v>1</v>
      </c>
      <c r="CZ74" s="3"/>
      <c r="DA74" s="3"/>
      <c r="DB74" s="55"/>
      <c r="DC74" s="19">
        <f t="shared" si="196"/>
        <v>1</v>
      </c>
      <c r="DD74" s="3"/>
      <c r="DE74" s="3"/>
      <c r="DF74" s="55"/>
      <c r="DG74" s="19">
        <f t="shared" si="197"/>
        <v>1</v>
      </c>
      <c r="DH74" s="3"/>
      <c r="DI74" s="3"/>
      <c r="DJ74" s="3"/>
      <c r="DK74" s="19">
        <f t="shared" si="198"/>
        <v>1</v>
      </c>
      <c r="DL74" s="3"/>
      <c r="DM74" s="3"/>
      <c r="DN74" s="55"/>
      <c r="DO74" s="19">
        <f t="shared" si="199"/>
        <v>1</v>
      </c>
      <c r="DP74" s="3"/>
      <c r="DQ74" s="3"/>
      <c r="DR74" s="55"/>
      <c r="DS74" s="19">
        <f t="shared" si="200"/>
        <v>1</v>
      </c>
      <c r="DT74" s="3"/>
      <c r="DU74" s="3"/>
      <c r="DV74" s="55"/>
      <c r="DW74" s="19">
        <f t="shared" si="201"/>
        <v>1</v>
      </c>
      <c r="DX74" s="3"/>
      <c r="DY74" s="3"/>
      <c r="DZ74" s="55"/>
      <c r="EA74" s="19">
        <f t="shared" si="202"/>
        <v>1</v>
      </c>
      <c r="EB74" s="3"/>
      <c r="EC74" s="3"/>
      <c r="ED74" s="3"/>
      <c r="EE74" s="19">
        <f t="shared" si="203"/>
        <v>0</v>
      </c>
      <c r="EF74" s="3"/>
      <c r="EG74" s="3"/>
      <c r="EH74" s="55"/>
      <c r="EI74" s="19">
        <f t="shared" si="204"/>
        <v>0</v>
      </c>
      <c r="EJ74" s="3"/>
      <c r="EK74" s="3"/>
      <c r="EL74" s="55"/>
      <c r="EM74" s="19">
        <f t="shared" si="205"/>
        <v>0</v>
      </c>
      <c r="EN74" s="3"/>
      <c r="EO74" s="3"/>
      <c r="EP74" s="55"/>
      <c r="EQ74" s="19">
        <f t="shared" si="206"/>
        <v>1</v>
      </c>
      <c r="ER74" s="3"/>
      <c r="ES74" s="3"/>
      <c r="ET74" s="55"/>
      <c r="EU74" s="19">
        <f t="shared" si="207"/>
        <v>1</v>
      </c>
      <c r="EV74" s="3"/>
      <c r="EW74" s="3"/>
      <c r="EX74" s="3"/>
      <c r="EY74" s="3"/>
      <c r="EZ74" s="19">
        <f t="shared" si="208"/>
        <v>1</v>
      </c>
      <c r="FA74" s="3"/>
      <c r="FB74" s="3"/>
      <c r="FC74" s="55"/>
      <c r="FD74" s="19">
        <f t="shared" si="209"/>
        <v>0</v>
      </c>
      <c r="FE74" s="3"/>
      <c r="FF74" s="3"/>
      <c r="FG74" s="55"/>
      <c r="FH74" s="19">
        <f t="shared" si="210"/>
        <v>1</v>
      </c>
      <c r="FI74" s="3"/>
      <c r="FJ74" s="3"/>
      <c r="FK74" s="55"/>
      <c r="FL74" s="19">
        <f t="shared" si="211"/>
        <v>1</v>
      </c>
      <c r="FM74" s="3"/>
      <c r="FN74" s="3"/>
      <c r="FO74" s="55"/>
      <c r="FP74" s="19">
        <f t="shared" si="212"/>
        <v>1</v>
      </c>
      <c r="FQ74" s="3"/>
      <c r="FR74" s="3"/>
      <c r="FS74" s="3"/>
      <c r="FT74" s="19">
        <f t="shared" si="213"/>
        <v>1</v>
      </c>
      <c r="FU74" s="3"/>
      <c r="FV74" s="3"/>
      <c r="FW74" s="55"/>
      <c r="FX74" s="19">
        <f t="shared" si="214"/>
        <v>1</v>
      </c>
      <c r="FY74" s="3"/>
      <c r="FZ74" s="3"/>
      <c r="GA74" s="55"/>
      <c r="GB74" s="19">
        <f t="shared" si="215"/>
        <v>1</v>
      </c>
      <c r="GC74" s="3"/>
      <c r="GD74" s="3"/>
      <c r="GE74" s="55"/>
      <c r="GF74" s="19">
        <f t="shared" si="216"/>
        <v>1</v>
      </c>
      <c r="GG74" s="3"/>
      <c r="GH74" s="3"/>
      <c r="GI74" s="55"/>
      <c r="GJ74" s="19">
        <f t="shared" si="217"/>
        <v>1</v>
      </c>
      <c r="GK74" s="3"/>
      <c r="GL74" s="3"/>
      <c r="GM74" s="3"/>
      <c r="GN74" s="19">
        <f t="shared" si="218"/>
        <v>1</v>
      </c>
      <c r="GO74" s="3"/>
      <c r="GP74" s="3"/>
      <c r="GQ74" s="55"/>
      <c r="GR74" s="19">
        <f t="shared" si="219"/>
        <v>1</v>
      </c>
      <c r="GS74" s="3"/>
      <c r="GT74" s="3"/>
      <c r="GU74" s="55"/>
      <c r="GV74" s="19">
        <f t="shared" si="220"/>
        <v>1</v>
      </c>
      <c r="GW74" s="3"/>
      <c r="GX74" s="3"/>
      <c r="GY74" s="55"/>
      <c r="GZ74" s="19">
        <f t="shared" si="221"/>
        <v>0</v>
      </c>
      <c r="HA74" s="3"/>
      <c r="HB74" s="3"/>
      <c r="HC74" s="55"/>
      <c r="HD74" s="19">
        <f t="shared" si="222"/>
        <v>1</v>
      </c>
      <c r="HE74" s="3"/>
      <c r="HF74" s="3"/>
      <c r="HG74" s="3"/>
      <c r="HH74" s="19">
        <f t="shared" si="223"/>
        <v>1</v>
      </c>
      <c r="HI74" s="3"/>
      <c r="HJ74" s="3"/>
      <c r="HK74" s="55"/>
      <c r="HL74" s="19">
        <f t="shared" si="224"/>
        <v>0</v>
      </c>
      <c r="HM74" s="3"/>
      <c r="HN74" s="3"/>
      <c r="HO74" s="55"/>
      <c r="HP74" s="19">
        <f t="shared" si="225"/>
        <v>0</v>
      </c>
      <c r="HQ74" s="3"/>
      <c r="HR74" s="3"/>
      <c r="HS74" s="55"/>
      <c r="HT74" s="19">
        <f t="shared" si="226"/>
        <v>0</v>
      </c>
      <c r="HU74" s="3"/>
      <c r="HV74" s="3"/>
      <c r="HW74" s="55"/>
      <c r="HX74" s="19">
        <f t="shared" si="227"/>
        <v>0</v>
      </c>
      <c r="HY74" s="3"/>
      <c r="HZ74" s="3"/>
      <c r="IA74" s="55"/>
      <c r="IB74" s="19">
        <f t="shared" si="228"/>
        <v>0</v>
      </c>
      <c r="IC74" s="3"/>
      <c r="ID74" s="3"/>
      <c r="IE74" s="55"/>
      <c r="IF74" s="19">
        <f t="shared" si="229"/>
        <v>0</v>
      </c>
      <c r="IG74" s="3"/>
      <c r="IH74" s="3"/>
      <c r="II74" s="55"/>
      <c r="IJ74" s="19">
        <f t="shared" si="230"/>
        <v>0</v>
      </c>
      <c r="IK74" s="3"/>
      <c r="IL74" s="3"/>
      <c r="IM74" s="55"/>
      <c r="IN74" s="19">
        <f t="shared" si="231"/>
        <v>0</v>
      </c>
      <c r="IO74" s="3"/>
      <c r="IP74" s="3"/>
      <c r="IQ74" s="55"/>
      <c r="IR74" s="19">
        <f t="shared" si="232"/>
        <v>0</v>
      </c>
      <c r="IS74" s="3"/>
      <c r="IT74" s="3"/>
      <c r="IU74" s="55"/>
      <c r="IV74" s="19">
        <f t="shared" si="233"/>
        <v>0</v>
      </c>
      <c r="IW74" s="3"/>
      <c r="IX74" s="3"/>
      <c r="IY74" s="55"/>
      <c r="IZ74" s="19">
        <f t="shared" si="234"/>
        <v>0</v>
      </c>
      <c r="JA74" s="3"/>
      <c r="JB74" s="3"/>
      <c r="JC74" s="55"/>
      <c r="JD74" s="19">
        <f t="shared" si="235"/>
        <v>0</v>
      </c>
      <c r="JE74" s="3"/>
      <c r="JF74" s="3"/>
      <c r="JG74" s="55"/>
      <c r="JH74" s="19">
        <f t="shared" si="236"/>
        <v>0</v>
      </c>
      <c r="JI74" s="3"/>
      <c r="JJ74" s="3"/>
      <c r="JK74" s="55"/>
      <c r="JL74" s="19">
        <f t="shared" si="237"/>
        <v>0</v>
      </c>
      <c r="JM74" s="3"/>
      <c r="JN74" s="3"/>
      <c r="JO74" s="55"/>
      <c r="JP74" s="19">
        <f t="shared" si="238"/>
        <v>0</v>
      </c>
      <c r="JQ74" s="3"/>
      <c r="JR74" s="3"/>
      <c r="JS74" s="55"/>
      <c r="JT74" s="19">
        <f t="shared" si="239"/>
        <v>0</v>
      </c>
      <c r="JU74" s="3"/>
      <c r="JV74" s="3"/>
      <c r="JW74" s="55"/>
      <c r="JX74" s="19">
        <f t="shared" si="240"/>
        <v>0</v>
      </c>
      <c r="JY74" s="3"/>
      <c r="JZ74" s="3"/>
      <c r="KA74" s="55"/>
      <c r="KB74" s="19">
        <f t="shared" si="241"/>
        <v>0</v>
      </c>
      <c r="KC74" s="3"/>
      <c r="KD74" s="3"/>
      <c r="KE74" s="55"/>
      <c r="KF74" s="19">
        <f t="shared" si="242"/>
        <v>0</v>
      </c>
      <c r="KG74" s="3"/>
      <c r="KH74" s="3"/>
      <c r="KI74" s="55"/>
      <c r="KJ74" s="19">
        <f t="shared" si="243"/>
        <v>0</v>
      </c>
      <c r="KK74" s="3"/>
      <c r="KL74" s="3"/>
      <c r="KM74" s="55"/>
      <c r="KN74" s="19">
        <f t="shared" si="244"/>
        <v>0</v>
      </c>
      <c r="KO74" s="3"/>
      <c r="KP74" s="3"/>
      <c r="KQ74" s="55"/>
      <c r="KR74" s="19">
        <f t="shared" si="245"/>
        <v>0</v>
      </c>
      <c r="KS74" s="3"/>
      <c r="KT74" s="3"/>
      <c r="KU74" s="55"/>
      <c r="KV74" s="19">
        <f t="shared" si="246"/>
        <v>0</v>
      </c>
      <c r="KW74" s="3"/>
      <c r="KX74" s="3"/>
      <c r="KY74" s="55"/>
      <c r="KZ74" s="19">
        <f t="shared" si="247"/>
        <v>0</v>
      </c>
      <c r="LA74" s="3"/>
      <c r="LB74" s="3"/>
      <c r="LC74" s="55"/>
      <c r="LD74" s="19">
        <f t="shared" si="248"/>
        <v>0</v>
      </c>
      <c r="LE74" s="3"/>
      <c r="LF74" s="3"/>
      <c r="LG74" s="55"/>
      <c r="LH74" s="19">
        <f t="shared" si="249"/>
        <v>0</v>
      </c>
      <c r="LI74" s="3"/>
      <c r="LJ74" s="3"/>
      <c r="LK74" s="55"/>
      <c r="LL74" s="19">
        <f t="shared" si="250"/>
        <v>0</v>
      </c>
      <c r="LM74" s="3"/>
      <c r="LN74" s="3"/>
      <c r="LO74" s="55"/>
      <c r="LP74" s="19">
        <f t="shared" si="251"/>
        <v>0</v>
      </c>
      <c r="LQ74" s="3"/>
      <c r="LR74" s="3"/>
      <c r="LS74" s="55"/>
      <c r="LT74" s="19">
        <f t="shared" si="252"/>
        <v>0</v>
      </c>
      <c r="LU74" s="3"/>
      <c r="LV74" s="3"/>
      <c r="LW74" s="55"/>
      <c r="LX74" s="19">
        <f t="shared" si="253"/>
        <v>0</v>
      </c>
      <c r="LY74" s="3"/>
      <c r="LZ74" s="3"/>
      <c r="MA74" s="55"/>
      <c r="MB74" s="19">
        <f t="shared" si="254"/>
        <v>0</v>
      </c>
      <c r="MC74" s="3"/>
      <c r="MD74" s="3"/>
      <c r="ME74" s="55"/>
      <c r="MF74" s="19">
        <f t="shared" si="255"/>
        <v>0</v>
      </c>
      <c r="MG74" s="3"/>
      <c r="MH74" s="3"/>
      <c r="MI74" s="55"/>
      <c r="MJ74" s="19">
        <f t="shared" si="256"/>
        <v>0</v>
      </c>
      <c r="MK74" s="3"/>
      <c r="ML74" s="3"/>
      <c r="MM74" s="55"/>
      <c r="MN74" s="19">
        <f t="shared" si="257"/>
        <v>0</v>
      </c>
      <c r="MO74" s="3"/>
      <c r="MP74" s="3"/>
      <c r="MQ74" s="55"/>
      <c r="MR74" s="19">
        <f t="shared" si="258"/>
        <v>0</v>
      </c>
      <c r="MS74" s="3"/>
      <c r="MT74" s="3"/>
      <c r="MU74" s="55"/>
      <c r="MV74" s="19">
        <f t="shared" si="259"/>
        <v>0</v>
      </c>
      <c r="MW74" s="3"/>
      <c r="MX74" s="3"/>
      <c r="MY74" s="55"/>
      <c r="MZ74" s="19">
        <f t="shared" si="260"/>
        <v>0</v>
      </c>
      <c r="NA74" s="3"/>
      <c r="NB74" s="3"/>
      <c r="NC74" s="55"/>
      <c r="ND74" s="19">
        <f t="shared" si="261"/>
        <v>0</v>
      </c>
      <c r="NE74" s="3"/>
      <c r="NF74" s="3"/>
      <c r="NG74" s="55"/>
      <c r="NH74" s="19">
        <f t="shared" si="262"/>
        <v>0</v>
      </c>
      <c r="NI74" s="3"/>
      <c r="NJ74" s="3"/>
      <c r="NK74" s="55"/>
      <c r="NL74" s="19">
        <f t="shared" si="263"/>
        <v>0</v>
      </c>
      <c r="NM74" s="3"/>
      <c r="NN74" s="3"/>
      <c r="NO74" s="55"/>
      <c r="NP74" s="19">
        <f t="shared" si="264"/>
        <v>0</v>
      </c>
      <c r="NQ74" s="3"/>
      <c r="NR74" s="3"/>
      <c r="NS74" s="55"/>
      <c r="NT74" s="19">
        <f t="shared" si="265"/>
        <v>0</v>
      </c>
      <c r="NU74" s="3"/>
      <c r="NV74" s="3"/>
      <c r="NW74" s="55"/>
      <c r="NX74" s="19">
        <f t="shared" si="266"/>
        <v>0</v>
      </c>
      <c r="NY74" s="3"/>
      <c r="NZ74" s="3"/>
      <c r="OA74" s="55"/>
      <c r="OB74" s="19">
        <f t="shared" si="267"/>
        <v>0</v>
      </c>
      <c r="OC74" s="3"/>
      <c r="OD74" s="3"/>
      <c r="OE74" s="55"/>
      <c r="OF74" s="19">
        <f t="shared" si="268"/>
        <v>0</v>
      </c>
      <c r="OG74" s="3"/>
      <c r="OH74" s="3"/>
      <c r="OI74" s="55"/>
      <c r="OJ74" s="19">
        <f t="shared" si="269"/>
        <v>0</v>
      </c>
      <c r="OK74" s="3"/>
      <c r="OL74" s="3"/>
      <c r="OM74" s="55"/>
      <c r="ON74" s="19">
        <f t="shared" si="270"/>
        <v>0</v>
      </c>
      <c r="OO74" s="3"/>
      <c r="OP74" s="3"/>
      <c r="OQ74" s="55"/>
      <c r="OR74" s="19">
        <f t="shared" si="271"/>
        <v>0</v>
      </c>
      <c r="OS74" s="3"/>
      <c r="OT74" s="3"/>
      <c r="OU74" s="55"/>
      <c r="OV74" s="19">
        <f t="shared" si="272"/>
        <v>0</v>
      </c>
      <c r="OW74" s="3"/>
      <c r="OX74" s="3"/>
      <c r="OY74" s="55"/>
      <c r="OZ74" s="19">
        <f t="shared" si="273"/>
        <v>0</v>
      </c>
      <c r="PA74" s="3"/>
      <c r="PB74" s="3"/>
      <c r="PC74" s="55"/>
      <c r="PD74" s="19">
        <f t="shared" si="274"/>
        <v>0</v>
      </c>
      <c r="PE74" s="3"/>
      <c r="PF74" s="3"/>
      <c r="PG74" s="55"/>
    </row>
    <row r="75" spans="1:423" ht="13.2" hidden="1">
      <c r="A75" s="21">
        <f t="shared" ref="A75:D75" si="285">A26</f>
        <v>19</v>
      </c>
      <c r="B75" s="30">
        <f t="shared" si="285"/>
        <v>362097</v>
      </c>
      <c r="C75" s="30"/>
      <c r="D75" s="30" t="str">
        <f t="shared" si="285"/>
        <v>Bhavya P</v>
      </c>
      <c r="E75" s="38">
        <v>137</v>
      </c>
      <c r="F75" s="50">
        <f t="shared" si="174"/>
        <v>43</v>
      </c>
      <c r="G75" s="11"/>
      <c r="H75" s="11" t="str">
        <f t="shared" si="44"/>
        <v>Regular</v>
      </c>
      <c r="I75" s="11">
        <f t="shared" ref="I75:J75" si="286">AC26</f>
        <v>168</v>
      </c>
      <c r="J75" s="11">
        <f t="shared" si="286"/>
        <v>151</v>
      </c>
      <c r="K75" s="51"/>
      <c r="L75" s="51"/>
      <c r="M75" s="51"/>
      <c r="N75" s="51"/>
      <c r="O75" s="51"/>
      <c r="P75" s="51"/>
      <c r="Q75" s="51"/>
      <c r="R75" s="51"/>
      <c r="S75" s="51"/>
      <c r="T75" s="51" t="str">
        <f t="shared" si="176"/>
        <v>Completed</v>
      </c>
      <c r="U75" s="52">
        <f t="shared" si="177"/>
        <v>1.4214876033057851</v>
      </c>
      <c r="V75" s="5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54">
        <f t="shared" si="46"/>
        <v>43</v>
      </c>
      <c r="AH75" s="19">
        <f t="shared" si="178"/>
        <v>1</v>
      </c>
      <c r="AI75" s="3"/>
      <c r="AJ75" s="3"/>
      <c r="AK75" s="3"/>
      <c r="AL75" s="19">
        <f t="shared" si="179"/>
        <v>1</v>
      </c>
      <c r="AM75" s="3"/>
      <c r="AN75" s="3"/>
      <c r="AO75" s="3"/>
      <c r="AP75" s="19">
        <f t="shared" si="180"/>
        <v>1</v>
      </c>
      <c r="AQ75" s="3"/>
      <c r="AR75" s="3"/>
      <c r="AS75" s="3"/>
      <c r="AT75" s="19">
        <f t="shared" si="181"/>
        <v>1</v>
      </c>
      <c r="AU75" s="3"/>
      <c r="AV75" s="3"/>
      <c r="AW75" s="3"/>
      <c r="AX75" s="19">
        <f t="shared" si="182"/>
        <v>1</v>
      </c>
      <c r="AY75" s="3"/>
      <c r="AZ75" s="3"/>
      <c r="BA75" s="3"/>
      <c r="BB75" s="19">
        <f t="shared" si="183"/>
        <v>1</v>
      </c>
      <c r="BC75" s="3"/>
      <c r="BD75" s="3"/>
      <c r="BE75" s="3"/>
      <c r="BF75" s="19">
        <f t="shared" si="184"/>
        <v>0</v>
      </c>
      <c r="BG75" s="3"/>
      <c r="BH75" s="3"/>
      <c r="BI75" s="3"/>
      <c r="BJ75" s="19">
        <f t="shared" si="185"/>
        <v>1</v>
      </c>
      <c r="BK75" s="3"/>
      <c r="BL75" s="3"/>
      <c r="BM75" s="3"/>
      <c r="BN75" s="19">
        <f t="shared" si="186"/>
        <v>1</v>
      </c>
      <c r="BO75" s="3"/>
      <c r="BP75" s="3"/>
      <c r="BQ75" s="3"/>
      <c r="BR75" s="19">
        <f t="shared" si="187"/>
        <v>1</v>
      </c>
      <c r="BS75" s="3"/>
      <c r="BT75" s="3"/>
      <c r="BU75" s="3"/>
      <c r="BV75" s="3"/>
      <c r="BW75" s="19">
        <f t="shared" si="188"/>
        <v>1</v>
      </c>
      <c r="BX75" s="3"/>
      <c r="BY75" s="3"/>
      <c r="BZ75" s="55"/>
      <c r="CA75" s="19">
        <f t="shared" si="189"/>
        <v>1</v>
      </c>
      <c r="CB75" s="3"/>
      <c r="CC75" s="3"/>
      <c r="CD75" s="55"/>
      <c r="CE75" s="19">
        <f t="shared" si="190"/>
        <v>1</v>
      </c>
      <c r="CF75" s="3"/>
      <c r="CG75" s="3"/>
      <c r="CH75" s="55"/>
      <c r="CI75" s="19">
        <f t="shared" si="191"/>
        <v>0</v>
      </c>
      <c r="CJ75" s="3"/>
      <c r="CK75" s="3"/>
      <c r="CL75" s="55"/>
      <c r="CM75" s="19">
        <f t="shared" si="192"/>
        <v>1</v>
      </c>
      <c r="CN75" s="3"/>
      <c r="CO75" s="3"/>
      <c r="CP75" s="3"/>
      <c r="CQ75" s="19">
        <f t="shared" si="193"/>
        <v>1</v>
      </c>
      <c r="CR75" s="3"/>
      <c r="CS75" s="3"/>
      <c r="CT75" s="55"/>
      <c r="CU75" s="19">
        <f t="shared" si="194"/>
        <v>1</v>
      </c>
      <c r="CV75" s="3"/>
      <c r="CW75" s="3"/>
      <c r="CX75" s="55"/>
      <c r="CY75" s="19">
        <f t="shared" si="195"/>
        <v>1</v>
      </c>
      <c r="CZ75" s="3"/>
      <c r="DA75" s="3"/>
      <c r="DB75" s="55"/>
      <c r="DC75" s="19">
        <f t="shared" si="196"/>
        <v>1</v>
      </c>
      <c r="DD75" s="3"/>
      <c r="DE75" s="3"/>
      <c r="DF75" s="55"/>
      <c r="DG75" s="19">
        <f t="shared" si="197"/>
        <v>1</v>
      </c>
      <c r="DH75" s="3"/>
      <c r="DI75" s="3"/>
      <c r="DJ75" s="3"/>
      <c r="DK75" s="19">
        <f t="shared" si="198"/>
        <v>1</v>
      </c>
      <c r="DL75" s="3"/>
      <c r="DM75" s="3"/>
      <c r="DN75" s="55"/>
      <c r="DO75" s="19">
        <f t="shared" si="199"/>
        <v>1</v>
      </c>
      <c r="DP75" s="3"/>
      <c r="DQ75" s="3"/>
      <c r="DR75" s="55"/>
      <c r="DS75" s="19">
        <f t="shared" si="200"/>
        <v>1</v>
      </c>
      <c r="DT75" s="3"/>
      <c r="DU75" s="3"/>
      <c r="DV75" s="55"/>
      <c r="DW75" s="19">
        <f t="shared" si="201"/>
        <v>1</v>
      </c>
      <c r="DX75" s="3"/>
      <c r="DY75" s="3"/>
      <c r="DZ75" s="55"/>
      <c r="EA75" s="19">
        <f t="shared" si="202"/>
        <v>1</v>
      </c>
      <c r="EB75" s="3"/>
      <c r="EC75" s="3"/>
      <c r="ED75" s="3"/>
      <c r="EE75" s="19">
        <f t="shared" si="203"/>
        <v>1</v>
      </c>
      <c r="EF75" s="3"/>
      <c r="EG75" s="3"/>
      <c r="EH75" s="55"/>
      <c r="EI75" s="19">
        <f t="shared" si="204"/>
        <v>1</v>
      </c>
      <c r="EJ75" s="3"/>
      <c r="EK75" s="3"/>
      <c r="EL75" s="55"/>
      <c r="EM75" s="19">
        <f t="shared" si="205"/>
        <v>1</v>
      </c>
      <c r="EN75" s="3"/>
      <c r="EO75" s="3"/>
      <c r="EP75" s="55"/>
      <c r="EQ75" s="19">
        <f t="shared" si="206"/>
        <v>1</v>
      </c>
      <c r="ER75" s="3"/>
      <c r="ES75" s="3"/>
      <c r="ET75" s="55"/>
      <c r="EU75" s="19">
        <f t="shared" si="207"/>
        <v>1</v>
      </c>
      <c r="EV75" s="3"/>
      <c r="EW75" s="3"/>
      <c r="EX75" s="3"/>
      <c r="EY75" s="3"/>
      <c r="EZ75" s="19">
        <f t="shared" si="208"/>
        <v>1</v>
      </c>
      <c r="FA75" s="3"/>
      <c r="FB75" s="3"/>
      <c r="FC75" s="55"/>
      <c r="FD75" s="19">
        <f t="shared" si="209"/>
        <v>1</v>
      </c>
      <c r="FE75" s="3"/>
      <c r="FF75" s="3"/>
      <c r="FG75" s="55"/>
      <c r="FH75" s="19">
        <f t="shared" si="210"/>
        <v>1</v>
      </c>
      <c r="FI75" s="3"/>
      <c r="FJ75" s="3"/>
      <c r="FK75" s="55"/>
      <c r="FL75" s="19">
        <f t="shared" si="211"/>
        <v>1</v>
      </c>
      <c r="FM75" s="3"/>
      <c r="FN75" s="3"/>
      <c r="FO75" s="55"/>
      <c r="FP75" s="19">
        <f t="shared" si="212"/>
        <v>1</v>
      </c>
      <c r="FQ75" s="3"/>
      <c r="FR75" s="3"/>
      <c r="FS75" s="3"/>
      <c r="FT75" s="19">
        <f t="shared" si="213"/>
        <v>1</v>
      </c>
      <c r="FU75" s="3"/>
      <c r="FV75" s="3"/>
      <c r="FW75" s="55"/>
      <c r="FX75" s="19">
        <f t="shared" si="214"/>
        <v>1</v>
      </c>
      <c r="FY75" s="3"/>
      <c r="FZ75" s="3"/>
      <c r="GA75" s="55"/>
      <c r="GB75" s="19">
        <f t="shared" si="215"/>
        <v>1</v>
      </c>
      <c r="GC75" s="3"/>
      <c r="GD75" s="3"/>
      <c r="GE75" s="55"/>
      <c r="GF75" s="19">
        <f t="shared" si="216"/>
        <v>1</v>
      </c>
      <c r="GG75" s="3"/>
      <c r="GH75" s="3"/>
      <c r="GI75" s="55"/>
      <c r="GJ75" s="19">
        <f t="shared" si="217"/>
        <v>1</v>
      </c>
      <c r="GK75" s="3"/>
      <c r="GL75" s="3"/>
      <c r="GM75" s="3"/>
      <c r="GN75" s="19">
        <f t="shared" si="218"/>
        <v>1</v>
      </c>
      <c r="GO75" s="3"/>
      <c r="GP75" s="3"/>
      <c r="GQ75" s="55"/>
      <c r="GR75" s="19">
        <f t="shared" si="219"/>
        <v>1</v>
      </c>
      <c r="GS75" s="3"/>
      <c r="GT75" s="3"/>
      <c r="GU75" s="55"/>
      <c r="GV75" s="19">
        <f t="shared" si="220"/>
        <v>1</v>
      </c>
      <c r="GW75" s="3"/>
      <c r="GX75" s="3"/>
      <c r="GY75" s="55"/>
      <c r="GZ75" s="19">
        <f t="shared" si="221"/>
        <v>0</v>
      </c>
      <c r="HA75" s="3"/>
      <c r="HB75" s="3"/>
      <c r="HC75" s="55"/>
      <c r="HD75" s="19">
        <f t="shared" si="222"/>
        <v>1</v>
      </c>
      <c r="HE75" s="3"/>
      <c r="HF75" s="3"/>
      <c r="HG75" s="3"/>
      <c r="HH75" s="19">
        <f t="shared" si="223"/>
        <v>0</v>
      </c>
      <c r="HI75" s="3"/>
      <c r="HJ75" s="3"/>
      <c r="HK75" s="55"/>
      <c r="HL75" s="19">
        <f t="shared" si="224"/>
        <v>1</v>
      </c>
      <c r="HM75" s="3"/>
      <c r="HN75" s="3"/>
      <c r="HO75" s="55"/>
      <c r="HP75" s="19">
        <f t="shared" si="225"/>
        <v>0</v>
      </c>
      <c r="HQ75" s="3"/>
      <c r="HR75" s="3"/>
      <c r="HS75" s="55"/>
      <c r="HT75" s="19">
        <f t="shared" si="226"/>
        <v>0</v>
      </c>
      <c r="HU75" s="3"/>
      <c r="HV75" s="3"/>
      <c r="HW75" s="55"/>
      <c r="HX75" s="19">
        <f t="shared" si="227"/>
        <v>0</v>
      </c>
      <c r="HY75" s="3"/>
      <c r="HZ75" s="3"/>
      <c r="IA75" s="55"/>
      <c r="IB75" s="19">
        <f t="shared" si="228"/>
        <v>0</v>
      </c>
      <c r="IC75" s="3"/>
      <c r="ID75" s="3"/>
      <c r="IE75" s="55"/>
      <c r="IF75" s="19">
        <f t="shared" si="229"/>
        <v>0</v>
      </c>
      <c r="IG75" s="3"/>
      <c r="IH75" s="3"/>
      <c r="II75" s="55"/>
      <c r="IJ75" s="19">
        <f t="shared" si="230"/>
        <v>0</v>
      </c>
      <c r="IK75" s="3"/>
      <c r="IL75" s="3"/>
      <c r="IM75" s="55"/>
      <c r="IN75" s="19">
        <f t="shared" si="231"/>
        <v>0</v>
      </c>
      <c r="IO75" s="3"/>
      <c r="IP75" s="3"/>
      <c r="IQ75" s="55"/>
      <c r="IR75" s="19">
        <f t="shared" si="232"/>
        <v>0</v>
      </c>
      <c r="IS75" s="3"/>
      <c r="IT75" s="3"/>
      <c r="IU75" s="55"/>
      <c r="IV75" s="19">
        <f t="shared" si="233"/>
        <v>0</v>
      </c>
      <c r="IW75" s="3"/>
      <c r="IX75" s="3"/>
      <c r="IY75" s="55"/>
      <c r="IZ75" s="19">
        <f t="shared" si="234"/>
        <v>0</v>
      </c>
      <c r="JA75" s="3"/>
      <c r="JB75" s="3"/>
      <c r="JC75" s="55"/>
      <c r="JD75" s="19">
        <f t="shared" si="235"/>
        <v>0</v>
      </c>
      <c r="JE75" s="3"/>
      <c r="JF75" s="3"/>
      <c r="JG75" s="55"/>
      <c r="JH75" s="19">
        <f t="shared" si="236"/>
        <v>0</v>
      </c>
      <c r="JI75" s="3"/>
      <c r="JJ75" s="3"/>
      <c r="JK75" s="55"/>
      <c r="JL75" s="19">
        <f t="shared" si="237"/>
        <v>0</v>
      </c>
      <c r="JM75" s="3"/>
      <c r="JN75" s="3"/>
      <c r="JO75" s="55"/>
      <c r="JP75" s="19">
        <f t="shared" si="238"/>
        <v>0</v>
      </c>
      <c r="JQ75" s="3"/>
      <c r="JR75" s="3"/>
      <c r="JS75" s="55"/>
      <c r="JT75" s="19">
        <f t="shared" si="239"/>
        <v>0</v>
      </c>
      <c r="JU75" s="3"/>
      <c r="JV75" s="3"/>
      <c r="JW75" s="55"/>
      <c r="JX75" s="19">
        <f t="shared" si="240"/>
        <v>0</v>
      </c>
      <c r="JY75" s="3"/>
      <c r="JZ75" s="3"/>
      <c r="KA75" s="55"/>
      <c r="KB75" s="19">
        <f t="shared" si="241"/>
        <v>0</v>
      </c>
      <c r="KC75" s="3"/>
      <c r="KD75" s="3"/>
      <c r="KE75" s="55"/>
      <c r="KF75" s="19">
        <f t="shared" si="242"/>
        <v>0</v>
      </c>
      <c r="KG75" s="3"/>
      <c r="KH75" s="3"/>
      <c r="KI75" s="55"/>
      <c r="KJ75" s="19">
        <f t="shared" si="243"/>
        <v>0</v>
      </c>
      <c r="KK75" s="3"/>
      <c r="KL75" s="3"/>
      <c r="KM75" s="55"/>
      <c r="KN75" s="19">
        <f t="shared" si="244"/>
        <v>0</v>
      </c>
      <c r="KO75" s="3"/>
      <c r="KP75" s="3"/>
      <c r="KQ75" s="55"/>
      <c r="KR75" s="19">
        <f t="shared" si="245"/>
        <v>0</v>
      </c>
      <c r="KS75" s="3"/>
      <c r="KT75" s="3"/>
      <c r="KU75" s="55"/>
      <c r="KV75" s="19">
        <f t="shared" si="246"/>
        <v>0</v>
      </c>
      <c r="KW75" s="3"/>
      <c r="KX75" s="3"/>
      <c r="KY75" s="55"/>
      <c r="KZ75" s="19">
        <f t="shared" si="247"/>
        <v>0</v>
      </c>
      <c r="LA75" s="3"/>
      <c r="LB75" s="3"/>
      <c r="LC75" s="55"/>
      <c r="LD75" s="19">
        <f t="shared" si="248"/>
        <v>0</v>
      </c>
      <c r="LE75" s="3"/>
      <c r="LF75" s="3"/>
      <c r="LG75" s="55"/>
      <c r="LH75" s="19">
        <f t="shared" si="249"/>
        <v>0</v>
      </c>
      <c r="LI75" s="3"/>
      <c r="LJ75" s="3"/>
      <c r="LK75" s="55"/>
      <c r="LL75" s="19">
        <f t="shared" si="250"/>
        <v>0</v>
      </c>
      <c r="LM75" s="3"/>
      <c r="LN75" s="3"/>
      <c r="LO75" s="55"/>
      <c r="LP75" s="19">
        <f t="shared" si="251"/>
        <v>0</v>
      </c>
      <c r="LQ75" s="3"/>
      <c r="LR75" s="3"/>
      <c r="LS75" s="55"/>
      <c r="LT75" s="19">
        <f t="shared" si="252"/>
        <v>0</v>
      </c>
      <c r="LU75" s="3"/>
      <c r="LV75" s="3"/>
      <c r="LW75" s="55"/>
      <c r="LX75" s="19">
        <f t="shared" si="253"/>
        <v>0</v>
      </c>
      <c r="LY75" s="3"/>
      <c r="LZ75" s="3"/>
      <c r="MA75" s="55"/>
      <c r="MB75" s="19">
        <f t="shared" si="254"/>
        <v>0</v>
      </c>
      <c r="MC75" s="3"/>
      <c r="MD75" s="3"/>
      <c r="ME75" s="55"/>
      <c r="MF75" s="19">
        <f t="shared" si="255"/>
        <v>0</v>
      </c>
      <c r="MG75" s="3"/>
      <c r="MH75" s="3"/>
      <c r="MI75" s="55"/>
      <c r="MJ75" s="19">
        <f t="shared" si="256"/>
        <v>0</v>
      </c>
      <c r="MK75" s="3"/>
      <c r="ML75" s="3"/>
      <c r="MM75" s="55"/>
      <c r="MN75" s="19">
        <f t="shared" si="257"/>
        <v>0</v>
      </c>
      <c r="MO75" s="3"/>
      <c r="MP75" s="3"/>
      <c r="MQ75" s="55"/>
      <c r="MR75" s="19">
        <f t="shared" si="258"/>
        <v>0</v>
      </c>
      <c r="MS75" s="3"/>
      <c r="MT75" s="3"/>
      <c r="MU75" s="55"/>
      <c r="MV75" s="19">
        <f t="shared" si="259"/>
        <v>0</v>
      </c>
      <c r="MW75" s="3"/>
      <c r="MX75" s="3"/>
      <c r="MY75" s="55"/>
      <c r="MZ75" s="19">
        <f t="shared" si="260"/>
        <v>0</v>
      </c>
      <c r="NA75" s="3"/>
      <c r="NB75" s="3"/>
      <c r="NC75" s="55"/>
      <c r="ND75" s="19">
        <f t="shared" si="261"/>
        <v>0</v>
      </c>
      <c r="NE75" s="3"/>
      <c r="NF75" s="3"/>
      <c r="NG75" s="55"/>
      <c r="NH75" s="19">
        <f t="shared" si="262"/>
        <v>0</v>
      </c>
      <c r="NI75" s="3"/>
      <c r="NJ75" s="3"/>
      <c r="NK75" s="55"/>
      <c r="NL75" s="19">
        <f t="shared" si="263"/>
        <v>0</v>
      </c>
      <c r="NM75" s="3"/>
      <c r="NN75" s="3"/>
      <c r="NO75" s="55"/>
      <c r="NP75" s="19">
        <f t="shared" si="264"/>
        <v>0</v>
      </c>
      <c r="NQ75" s="3"/>
      <c r="NR75" s="3"/>
      <c r="NS75" s="55"/>
      <c r="NT75" s="19">
        <f t="shared" si="265"/>
        <v>0</v>
      </c>
      <c r="NU75" s="3"/>
      <c r="NV75" s="3"/>
      <c r="NW75" s="55"/>
      <c r="NX75" s="19">
        <f t="shared" si="266"/>
        <v>0</v>
      </c>
      <c r="NY75" s="3"/>
      <c r="NZ75" s="3"/>
      <c r="OA75" s="55"/>
      <c r="OB75" s="19">
        <f t="shared" si="267"/>
        <v>0</v>
      </c>
      <c r="OC75" s="3"/>
      <c r="OD75" s="3"/>
      <c r="OE75" s="55"/>
      <c r="OF75" s="19">
        <f t="shared" si="268"/>
        <v>0</v>
      </c>
      <c r="OG75" s="3"/>
      <c r="OH75" s="3"/>
      <c r="OI75" s="55"/>
      <c r="OJ75" s="19">
        <f t="shared" si="269"/>
        <v>0</v>
      </c>
      <c r="OK75" s="3"/>
      <c r="OL75" s="3"/>
      <c r="OM75" s="55"/>
      <c r="ON75" s="19">
        <f t="shared" si="270"/>
        <v>0</v>
      </c>
      <c r="OO75" s="3"/>
      <c r="OP75" s="3"/>
      <c r="OQ75" s="55"/>
      <c r="OR75" s="19">
        <f t="shared" si="271"/>
        <v>0</v>
      </c>
      <c r="OS75" s="3"/>
      <c r="OT75" s="3"/>
      <c r="OU75" s="55"/>
      <c r="OV75" s="19">
        <f t="shared" si="272"/>
        <v>0</v>
      </c>
      <c r="OW75" s="3"/>
      <c r="OX75" s="3"/>
      <c r="OY75" s="55"/>
      <c r="OZ75" s="19">
        <f t="shared" si="273"/>
        <v>0</v>
      </c>
      <c r="PA75" s="3"/>
      <c r="PB75" s="3"/>
      <c r="PC75" s="55"/>
      <c r="PD75" s="19">
        <f t="shared" si="274"/>
        <v>0</v>
      </c>
      <c r="PE75" s="3"/>
      <c r="PF75" s="3"/>
      <c r="PG75" s="55"/>
    </row>
    <row r="76" spans="1:423" ht="13.2" hidden="1">
      <c r="A76" s="21">
        <f t="shared" ref="A76:D76" si="287">A27</f>
        <v>20</v>
      </c>
      <c r="B76" s="30">
        <f t="shared" si="287"/>
        <v>362103</v>
      </c>
      <c r="C76" s="30"/>
      <c r="D76" s="30" t="str">
        <f t="shared" si="287"/>
        <v>S Reshmi</v>
      </c>
      <c r="E76" s="38">
        <v>137</v>
      </c>
      <c r="F76" s="50">
        <f t="shared" si="174"/>
        <v>46</v>
      </c>
      <c r="G76" s="11"/>
      <c r="H76" s="11" t="str">
        <f t="shared" si="44"/>
        <v>Regular</v>
      </c>
      <c r="I76" s="11">
        <f t="shared" ref="I76:J76" si="288">AC27</f>
        <v>168</v>
      </c>
      <c r="J76" s="11">
        <f t="shared" si="288"/>
        <v>163</v>
      </c>
      <c r="K76" s="51"/>
      <c r="L76" s="51"/>
      <c r="M76" s="51"/>
      <c r="N76" s="51"/>
      <c r="O76" s="51"/>
      <c r="P76" s="51"/>
      <c r="Q76" s="51"/>
      <c r="R76" s="51"/>
      <c r="S76" s="51"/>
      <c r="T76" s="51" t="str">
        <f t="shared" si="176"/>
        <v>Completed</v>
      </c>
      <c r="U76" s="52">
        <f t="shared" si="177"/>
        <v>1.5206611570247934</v>
      </c>
      <c r="V76" s="5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54">
        <f t="shared" si="46"/>
        <v>46</v>
      </c>
      <c r="AH76" s="19">
        <f t="shared" si="178"/>
        <v>1</v>
      </c>
      <c r="AI76" s="3"/>
      <c r="AJ76" s="3"/>
      <c r="AK76" s="3"/>
      <c r="AL76" s="19">
        <f t="shared" si="179"/>
        <v>1</v>
      </c>
      <c r="AM76" s="3"/>
      <c r="AN76" s="3"/>
      <c r="AO76" s="3"/>
      <c r="AP76" s="19">
        <f t="shared" si="180"/>
        <v>1</v>
      </c>
      <c r="AQ76" s="3"/>
      <c r="AR76" s="3"/>
      <c r="AS76" s="3"/>
      <c r="AT76" s="19">
        <f t="shared" si="181"/>
        <v>1</v>
      </c>
      <c r="AU76" s="3"/>
      <c r="AV76" s="3"/>
      <c r="AW76" s="3"/>
      <c r="AX76" s="19">
        <f t="shared" si="182"/>
        <v>1</v>
      </c>
      <c r="AY76" s="3"/>
      <c r="AZ76" s="3"/>
      <c r="BA76" s="3"/>
      <c r="BB76" s="19">
        <f t="shared" si="183"/>
        <v>1</v>
      </c>
      <c r="BC76" s="3"/>
      <c r="BD76" s="3"/>
      <c r="BE76" s="3"/>
      <c r="BF76" s="19">
        <f t="shared" si="184"/>
        <v>1</v>
      </c>
      <c r="BG76" s="3"/>
      <c r="BH76" s="3"/>
      <c r="BI76" s="3"/>
      <c r="BJ76" s="19">
        <f t="shared" si="185"/>
        <v>1</v>
      </c>
      <c r="BK76" s="3"/>
      <c r="BL76" s="3"/>
      <c r="BM76" s="3"/>
      <c r="BN76" s="19">
        <f t="shared" si="186"/>
        <v>1</v>
      </c>
      <c r="BO76" s="3"/>
      <c r="BP76" s="3"/>
      <c r="BQ76" s="3"/>
      <c r="BR76" s="19">
        <f t="shared" si="187"/>
        <v>1</v>
      </c>
      <c r="BS76" s="3"/>
      <c r="BT76" s="3"/>
      <c r="BU76" s="3"/>
      <c r="BV76" s="3"/>
      <c r="BW76" s="19">
        <f t="shared" si="188"/>
        <v>1</v>
      </c>
      <c r="BX76" s="3"/>
      <c r="BY76" s="3"/>
      <c r="BZ76" s="55"/>
      <c r="CA76" s="19">
        <f t="shared" si="189"/>
        <v>1</v>
      </c>
      <c r="CB76" s="3"/>
      <c r="CC76" s="3"/>
      <c r="CD76" s="55"/>
      <c r="CE76" s="19">
        <f t="shared" si="190"/>
        <v>1</v>
      </c>
      <c r="CF76" s="3"/>
      <c r="CG76" s="3"/>
      <c r="CH76" s="55"/>
      <c r="CI76" s="19">
        <f t="shared" si="191"/>
        <v>0</v>
      </c>
      <c r="CJ76" s="3"/>
      <c r="CK76" s="3"/>
      <c r="CL76" s="55"/>
      <c r="CM76" s="19">
        <f t="shared" si="192"/>
        <v>1</v>
      </c>
      <c r="CN76" s="3"/>
      <c r="CO76" s="3"/>
      <c r="CP76" s="3"/>
      <c r="CQ76" s="19">
        <f t="shared" si="193"/>
        <v>1</v>
      </c>
      <c r="CR76" s="3"/>
      <c r="CS76" s="3"/>
      <c r="CT76" s="55"/>
      <c r="CU76" s="19">
        <f t="shared" si="194"/>
        <v>1</v>
      </c>
      <c r="CV76" s="3"/>
      <c r="CW76" s="3"/>
      <c r="CX76" s="55"/>
      <c r="CY76" s="19">
        <f t="shared" si="195"/>
        <v>1</v>
      </c>
      <c r="CZ76" s="3"/>
      <c r="DA76" s="3"/>
      <c r="DB76" s="55"/>
      <c r="DC76" s="19">
        <f t="shared" si="196"/>
        <v>1</v>
      </c>
      <c r="DD76" s="3"/>
      <c r="DE76" s="3"/>
      <c r="DF76" s="55"/>
      <c r="DG76" s="19">
        <f t="shared" si="197"/>
        <v>1</v>
      </c>
      <c r="DH76" s="3"/>
      <c r="DI76" s="3"/>
      <c r="DJ76" s="3"/>
      <c r="DK76" s="19">
        <f t="shared" si="198"/>
        <v>1</v>
      </c>
      <c r="DL76" s="3"/>
      <c r="DM76" s="3"/>
      <c r="DN76" s="55"/>
      <c r="DO76" s="19">
        <f t="shared" si="199"/>
        <v>1</v>
      </c>
      <c r="DP76" s="3"/>
      <c r="DQ76" s="3"/>
      <c r="DR76" s="55"/>
      <c r="DS76" s="19">
        <f t="shared" si="200"/>
        <v>1</v>
      </c>
      <c r="DT76" s="3"/>
      <c r="DU76" s="3"/>
      <c r="DV76" s="55"/>
      <c r="DW76" s="19">
        <f t="shared" si="201"/>
        <v>1</v>
      </c>
      <c r="DX76" s="3"/>
      <c r="DY76" s="3"/>
      <c r="DZ76" s="55"/>
      <c r="EA76" s="19">
        <f t="shared" si="202"/>
        <v>1</v>
      </c>
      <c r="EB76" s="3"/>
      <c r="EC76" s="3"/>
      <c r="ED76" s="3"/>
      <c r="EE76" s="19">
        <f t="shared" si="203"/>
        <v>1</v>
      </c>
      <c r="EF76" s="3"/>
      <c r="EG76" s="3"/>
      <c r="EH76" s="55"/>
      <c r="EI76" s="19">
        <f t="shared" si="204"/>
        <v>1</v>
      </c>
      <c r="EJ76" s="3"/>
      <c r="EK76" s="3"/>
      <c r="EL76" s="55"/>
      <c r="EM76" s="19">
        <f t="shared" si="205"/>
        <v>1</v>
      </c>
      <c r="EN76" s="3"/>
      <c r="EO76" s="3"/>
      <c r="EP76" s="55"/>
      <c r="EQ76" s="19">
        <f t="shared" si="206"/>
        <v>1</v>
      </c>
      <c r="ER76" s="3"/>
      <c r="ES76" s="3"/>
      <c r="ET76" s="55"/>
      <c r="EU76" s="19">
        <f t="shared" si="207"/>
        <v>1</v>
      </c>
      <c r="EV76" s="3"/>
      <c r="EW76" s="3"/>
      <c r="EX76" s="3"/>
      <c r="EY76" s="3"/>
      <c r="EZ76" s="19">
        <f t="shared" si="208"/>
        <v>1</v>
      </c>
      <c r="FA76" s="3"/>
      <c r="FB76" s="3"/>
      <c r="FC76" s="55"/>
      <c r="FD76" s="19">
        <f t="shared" si="209"/>
        <v>1</v>
      </c>
      <c r="FE76" s="3"/>
      <c r="FF76" s="3"/>
      <c r="FG76" s="55"/>
      <c r="FH76" s="19">
        <f t="shared" si="210"/>
        <v>1</v>
      </c>
      <c r="FI76" s="3"/>
      <c r="FJ76" s="3"/>
      <c r="FK76" s="55"/>
      <c r="FL76" s="19">
        <f t="shared" si="211"/>
        <v>1</v>
      </c>
      <c r="FM76" s="3"/>
      <c r="FN76" s="3"/>
      <c r="FO76" s="55"/>
      <c r="FP76" s="19">
        <f t="shared" si="212"/>
        <v>1</v>
      </c>
      <c r="FQ76" s="3"/>
      <c r="FR76" s="3"/>
      <c r="FS76" s="3"/>
      <c r="FT76" s="19">
        <f t="shared" si="213"/>
        <v>1</v>
      </c>
      <c r="FU76" s="3"/>
      <c r="FV76" s="3"/>
      <c r="FW76" s="55"/>
      <c r="FX76" s="19">
        <f t="shared" si="214"/>
        <v>1</v>
      </c>
      <c r="FY76" s="3"/>
      <c r="FZ76" s="3"/>
      <c r="GA76" s="55"/>
      <c r="GB76" s="19">
        <f t="shared" si="215"/>
        <v>1</v>
      </c>
      <c r="GC76" s="3"/>
      <c r="GD76" s="3"/>
      <c r="GE76" s="55"/>
      <c r="GF76" s="19">
        <f t="shared" si="216"/>
        <v>1</v>
      </c>
      <c r="GG76" s="3"/>
      <c r="GH76" s="3"/>
      <c r="GI76" s="55"/>
      <c r="GJ76" s="19">
        <f t="shared" si="217"/>
        <v>1</v>
      </c>
      <c r="GK76" s="3"/>
      <c r="GL76" s="3"/>
      <c r="GM76" s="3"/>
      <c r="GN76" s="19">
        <f t="shared" si="218"/>
        <v>1</v>
      </c>
      <c r="GO76" s="3"/>
      <c r="GP76" s="3"/>
      <c r="GQ76" s="55"/>
      <c r="GR76" s="19">
        <f t="shared" si="219"/>
        <v>1</v>
      </c>
      <c r="GS76" s="3"/>
      <c r="GT76" s="3"/>
      <c r="GU76" s="55"/>
      <c r="GV76" s="19">
        <f t="shared" si="220"/>
        <v>1</v>
      </c>
      <c r="GW76" s="3"/>
      <c r="GX76" s="3"/>
      <c r="GY76" s="55"/>
      <c r="GZ76" s="19">
        <f t="shared" si="221"/>
        <v>1</v>
      </c>
      <c r="HA76" s="3"/>
      <c r="HB76" s="3"/>
      <c r="HC76" s="55"/>
      <c r="HD76" s="19">
        <f t="shared" si="222"/>
        <v>1</v>
      </c>
      <c r="HE76" s="3"/>
      <c r="HF76" s="3"/>
      <c r="HG76" s="3"/>
      <c r="HH76" s="19">
        <f t="shared" si="223"/>
        <v>1</v>
      </c>
      <c r="HI76" s="3"/>
      <c r="HJ76" s="3"/>
      <c r="HK76" s="55"/>
      <c r="HL76" s="19">
        <f t="shared" si="224"/>
        <v>1</v>
      </c>
      <c r="HM76" s="3"/>
      <c r="HN76" s="3"/>
      <c r="HO76" s="55"/>
      <c r="HP76" s="19">
        <f t="shared" si="225"/>
        <v>0</v>
      </c>
      <c r="HQ76" s="3"/>
      <c r="HR76" s="3"/>
      <c r="HS76" s="55"/>
      <c r="HT76" s="19">
        <f t="shared" si="226"/>
        <v>0</v>
      </c>
      <c r="HU76" s="3"/>
      <c r="HV76" s="3"/>
      <c r="HW76" s="55"/>
      <c r="HX76" s="19">
        <f t="shared" si="227"/>
        <v>0</v>
      </c>
      <c r="HY76" s="3"/>
      <c r="HZ76" s="3"/>
      <c r="IA76" s="55"/>
      <c r="IB76" s="19">
        <f t="shared" si="228"/>
        <v>0</v>
      </c>
      <c r="IC76" s="3"/>
      <c r="ID76" s="3"/>
      <c r="IE76" s="55"/>
      <c r="IF76" s="19">
        <f t="shared" si="229"/>
        <v>0</v>
      </c>
      <c r="IG76" s="3"/>
      <c r="IH76" s="3"/>
      <c r="II76" s="55"/>
      <c r="IJ76" s="19">
        <f t="shared" si="230"/>
        <v>0</v>
      </c>
      <c r="IK76" s="3"/>
      <c r="IL76" s="3"/>
      <c r="IM76" s="55"/>
      <c r="IN76" s="19">
        <f t="shared" si="231"/>
        <v>0</v>
      </c>
      <c r="IO76" s="3"/>
      <c r="IP76" s="3"/>
      <c r="IQ76" s="55"/>
      <c r="IR76" s="19">
        <f t="shared" si="232"/>
        <v>0</v>
      </c>
      <c r="IS76" s="3"/>
      <c r="IT76" s="3"/>
      <c r="IU76" s="55"/>
      <c r="IV76" s="19">
        <f t="shared" si="233"/>
        <v>0</v>
      </c>
      <c r="IW76" s="3"/>
      <c r="IX76" s="3"/>
      <c r="IY76" s="55"/>
      <c r="IZ76" s="19">
        <f t="shared" si="234"/>
        <v>0</v>
      </c>
      <c r="JA76" s="3"/>
      <c r="JB76" s="3"/>
      <c r="JC76" s="55"/>
      <c r="JD76" s="19">
        <f t="shared" si="235"/>
        <v>0</v>
      </c>
      <c r="JE76" s="3"/>
      <c r="JF76" s="3"/>
      <c r="JG76" s="55"/>
      <c r="JH76" s="19">
        <f t="shared" si="236"/>
        <v>0</v>
      </c>
      <c r="JI76" s="3"/>
      <c r="JJ76" s="3"/>
      <c r="JK76" s="55"/>
      <c r="JL76" s="19">
        <f t="shared" si="237"/>
        <v>0</v>
      </c>
      <c r="JM76" s="3"/>
      <c r="JN76" s="3"/>
      <c r="JO76" s="55"/>
      <c r="JP76" s="19">
        <f t="shared" si="238"/>
        <v>0</v>
      </c>
      <c r="JQ76" s="3"/>
      <c r="JR76" s="3"/>
      <c r="JS76" s="55"/>
      <c r="JT76" s="19">
        <f t="shared" si="239"/>
        <v>0</v>
      </c>
      <c r="JU76" s="3"/>
      <c r="JV76" s="3"/>
      <c r="JW76" s="55"/>
      <c r="JX76" s="19">
        <f t="shared" si="240"/>
        <v>0</v>
      </c>
      <c r="JY76" s="3"/>
      <c r="JZ76" s="3"/>
      <c r="KA76" s="55"/>
      <c r="KB76" s="19">
        <f t="shared" si="241"/>
        <v>0</v>
      </c>
      <c r="KC76" s="3"/>
      <c r="KD76" s="3"/>
      <c r="KE76" s="55"/>
      <c r="KF76" s="19">
        <f t="shared" si="242"/>
        <v>0</v>
      </c>
      <c r="KG76" s="3"/>
      <c r="KH76" s="3"/>
      <c r="KI76" s="55"/>
      <c r="KJ76" s="19">
        <f t="shared" si="243"/>
        <v>0</v>
      </c>
      <c r="KK76" s="3"/>
      <c r="KL76" s="3"/>
      <c r="KM76" s="55"/>
      <c r="KN76" s="19">
        <f t="shared" si="244"/>
        <v>0</v>
      </c>
      <c r="KO76" s="3"/>
      <c r="KP76" s="3"/>
      <c r="KQ76" s="55"/>
      <c r="KR76" s="19">
        <f t="shared" si="245"/>
        <v>0</v>
      </c>
      <c r="KS76" s="3"/>
      <c r="KT76" s="3"/>
      <c r="KU76" s="55"/>
      <c r="KV76" s="19">
        <f t="shared" si="246"/>
        <v>0</v>
      </c>
      <c r="KW76" s="3"/>
      <c r="KX76" s="3"/>
      <c r="KY76" s="55"/>
      <c r="KZ76" s="19">
        <f t="shared" si="247"/>
        <v>0</v>
      </c>
      <c r="LA76" s="3"/>
      <c r="LB76" s="3"/>
      <c r="LC76" s="55"/>
      <c r="LD76" s="19">
        <f t="shared" si="248"/>
        <v>0</v>
      </c>
      <c r="LE76" s="3"/>
      <c r="LF76" s="3"/>
      <c r="LG76" s="55"/>
      <c r="LH76" s="19">
        <f t="shared" si="249"/>
        <v>0</v>
      </c>
      <c r="LI76" s="3"/>
      <c r="LJ76" s="3"/>
      <c r="LK76" s="55"/>
      <c r="LL76" s="19">
        <f t="shared" si="250"/>
        <v>0</v>
      </c>
      <c r="LM76" s="3"/>
      <c r="LN76" s="3"/>
      <c r="LO76" s="55"/>
      <c r="LP76" s="19">
        <f t="shared" si="251"/>
        <v>0</v>
      </c>
      <c r="LQ76" s="3"/>
      <c r="LR76" s="3"/>
      <c r="LS76" s="55"/>
      <c r="LT76" s="19">
        <f t="shared" si="252"/>
        <v>0</v>
      </c>
      <c r="LU76" s="3"/>
      <c r="LV76" s="3"/>
      <c r="LW76" s="55"/>
      <c r="LX76" s="19">
        <f t="shared" si="253"/>
        <v>0</v>
      </c>
      <c r="LY76" s="3"/>
      <c r="LZ76" s="3"/>
      <c r="MA76" s="55"/>
      <c r="MB76" s="19">
        <f t="shared" si="254"/>
        <v>0</v>
      </c>
      <c r="MC76" s="3"/>
      <c r="MD76" s="3"/>
      <c r="ME76" s="55"/>
      <c r="MF76" s="19">
        <f t="shared" si="255"/>
        <v>0</v>
      </c>
      <c r="MG76" s="3"/>
      <c r="MH76" s="3"/>
      <c r="MI76" s="55"/>
      <c r="MJ76" s="19">
        <f t="shared" si="256"/>
        <v>0</v>
      </c>
      <c r="MK76" s="3"/>
      <c r="ML76" s="3"/>
      <c r="MM76" s="55"/>
      <c r="MN76" s="19">
        <f t="shared" si="257"/>
        <v>0</v>
      </c>
      <c r="MO76" s="3"/>
      <c r="MP76" s="3"/>
      <c r="MQ76" s="55"/>
      <c r="MR76" s="19">
        <f t="shared" si="258"/>
        <v>0</v>
      </c>
      <c r="MS76" s="3"/>
      <c r="MT76" s="3"/>
      <c r="MU76" s="55"/>
      <c r="MV76" s="19">
        <f t="shared" si="259"/>
        <v>0</v>
      </c>
      <c r="MW76" s="3"/>
      <c r="MX76" s="3"/>
      <c r="MY76" s="55"/>
      <c r="MZ76" s="19">
        <f t="shared" si="260"/>
        <v>0</v>
      </c>
      <c r="NA76" s="3"/>
      <c r="NB76" s="3"/>
      <c r="NC76" s="55"/>
      <c r="ND76" s="19">
        <f t="shared" si="261"/>
        <v>0</v>
      </c>
      <c r="NE76" s="3"/>
      <c r="NF76" s="3"/>
      <c r="NG76" s="55"/>
      <c r="NH76" s="19">
        <f t="shared" si="262"/>
        <v>0</v>
      </c>
      <c r="NI76" s="3"/>
      <c r="NJ76" s="3"/>
      <c r="NK76" s="55"/>
      <c r="NL76" s="19">
        <f t="shared" si="263"/>
        <v>0</v>
      </c>
      <c r="NM76" s="3"/>
      <c r="NN76" s="3"/>
      <c r="NO76" s="55"/>
      <c r="NP76" s="19">
        <f t="shared" si="264"/>
        <v>0</v>
      </c>
      <c r="NQ76" s="3"/>
      <c r="NR76" s="3"/>
      <c r="NS76" s="55"/>
      <c r="NT76" s="19">
        <f t="shared" si="265"/>
        <v>0</v>
      </c>
      <c r="NU76" s="3"/>
      <c r="NV76" s="3"/>
      <c r="NW76" s="55"/>
      <c r="NX76" s="19">
        <f t="shared" si="266"/>
        <v>0</v>
      </c>
      <c r="NY76" s="3"/>
      <c r="NZ76" s="3"/>
      <c r="OA76" s="55"/>
      <c r="OB76" s="19">
        <f t="shared" si="267"/>
        <v>0</v>
      </c>
      <c r="OC76" s="3"/>
      <c r="OD76" s="3"/>
      <c r="OE76" s="55"/>
      <c r="OF76" s="19">
        <f t="shared" si="268"/>
        <v>0</v>
      </c>
      <c r="OG76" s="3"/>
      <c r="OH76" s="3"/>
      <c r="OI76" s="55"/>
      <c r="OJ76" s="19">
        <f t="shared" si="269"/>
        <v>0</v>
      </c>
      <c r="OK76" s="3"/>
      <c r="OL76" s="3"/>
      <c r="OM76" s="55"/>
      <c r="ON76" s="19">
        <f t="shared" si="270"/>
        <v>0</v>
      </c>
      <c r="OO76" s="3"/>
      <c r="OP76" s="3"/>
      <c r="OQ76" s="55"/>
      <c r="OR76" s="19">
        <f t="shared" si="271"/>
        <v>0</v>
      </c>
      <c r="OS76" s="3"/>
      <c r="OT76" s="3"/>
      <c r="OU76" s="55"/>
      <c r="OV76" s="19">
        <f t="shared" si="272"/>
        <v>0</v>
      </c>
      <c r="OW76" s="3"/>
      <c r="OX76" s="3"/>
      <c r="OY76" s="55"/>
      <c r="OZ76" s="19">
        <f t="shared" si="273"/>
        <v>0</v>
      </c>
      <c r="PA76" s="3"/>
      <c r="PB76" s="3"/>
      <c r="PC76" s="55"/>
      <c r="PD76" s="19">
        <f t="shared" si="274"/>
        <v>0</v>
      </c>
      <c r="PE76" s="3"/>
      <c r="PF76" s="3"/>
      <c r="PG76" s="55"/>
    </row>
    <row r="77" spans="1:423" ht="13.2" hidden="1">
      <c r="A77" s="21">
        <f t="shared" ref="A77:D77" si="289">A28</f>
        <v>21</v>
      </c>
      <c r="B77" s="30">
        <f t="shared" si="289"/>
        <v>362104</v>
      </c>
      <c r="C77" s="30"/>
      <c r="D77" s="30" t="str">
        <f t="shared" si="289"/>
        <v>Vinodhini J A</v>
      </c>
      <c r="E77" s="38">
        <v>137</v>
      </c>
      <c r="F77" s="50">
        <f t="shared" si="174"/>
        <v>40</v>
      </c>
      <c r="G77" s="11"/>
      <c r="H77" s="11" t="str">
        <f t="shared" si="44"/>
        <v>Regular</v>
      </c>
      <c r="I77" s="11">
        <f t="shared" ref="I77:J77" si="290">AC28</f>
        <v>178</v>
      </c>
      <c r="J77" s="11">
        <f t="shared" si="290"/>
        <v>149</v>
      </c>
      <c r="K77" s="51"/>
      <c r="L77" s="51"/>
      <c r="M77" s="51"/>
      <c r="N77" s="51"/>
      <c r="O77" s="51"/>
      <c r="P77" s="51"/>
      <c r="Q77" s="51"/>
      <c r="R77" s="51"/>
      <c r="S77" s="51"/>
      <c r="T77" s="51" t="str">
        <f t="shared" si="176"/>
        <v>Completed</v>
      </c>
      <c r="U77" s="52">
        <f t="shared" si="177"/>
        <v>1.3223140495867769</v>
      </c>
      <c r="V77" s="5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54">
        <f t="shared" si="46"/>
        <v>40</v>
      </c>
      <c r="AH77" s="19">
        <f t="shared" si="178"/>
        <v>1</v>
      </c>
      <c r="AI77" s="3"/>
      <c r="AJ77" s="3"/>
      <c r="AK77" s="3"/>
      <c r="AL77" s="19">
        <f t="shared" si="179"/>
        <v>1</v>
      </c>
      <c r="AM77" s="3"/>
      <c r="AN77" s="3"/>
      <c r="AO77" s="3"/>
      <c r="AP77" s="19">
        <f t="shared" si="180"/>
        <v>1</v>
      </c>
      <c r="AQ77" s="3"/>
      <c r="AR77" s="3"/>
      <c r="AS77" s="3"/>
      <c r="AT77" s="19">
        <f t="shared" si="181"/>
        <v>1</v>
      </c>
      <c r="AU77" s="3"/>
      <c r="AV77" s="3"/>
      <c r="AW77" s="3"/>
      <c r="AX77" s="19">
        <f t="shared" si="182"/>
        <v>1</v>
      </c>
      <c r="AY77" s="3"/>
      <c r="AZ77" s="3"/>
      <c r="BA77" s="3"/>
      <c r="BB77" s="19">
        <f t="shared" si="183"/>
        <v>1</v>
      </c>
      <c r="BC77" s="3"/>
      <c r="BD77" s="3"/>
      <c r="BE77" s="3"/>
      <c r="BF77" s="19">
        <f t="shared" si="184"/>
        <v>1</v>
      </c>
      <c r="BG77" s="3"/>
      <c r="BH77" s="3"/>
      <c r="BI77" s="3"/>
      <c r="BJ77" s="19">
        <f t="shared" si="185"/>
        <v>0</v>
      </c>
      <c r="BK77" s="3"/>
      <c r="BL77" s="3"/>
      <c r="BM77" s="3"/>
      <c r="BN77" s="19">
        <f t="shared" si="186"/>
        <v>1</v>
      </c>
      <c r="BO77" s="3"/>
      <c r="BP77" s="3"/>
      <c r="BQ77" s="3"/>
      <c r="BR77" s="19">
        <f t="shared" si="187"/>
        <v>1</v>
      </c>
      <c r="BS77" s="3"/>
      <c r="BT77" s="3"/>
      <c r="BU77" s="3"/>
      <c r="BV77" s="3"/>
      <c r="BW77" s="19">
        <f t="shared" si="188"/>
        <v>1</v>
      </c>
      <c r="BX77" s="3"/>
      <c r="BY77" s="3"/>
      <c r="BZ77" s="55"/>
      <c r="CA77" s="19">
        <f t="shared" si="189"/>
        <v>1</v>
      </c>
      <c r="CB77" s="3"/>
      <c r="CC77" s="3"/>
      <c r="CD77" s="55"/>
      <c r="CE77" s="19">
        <f t="shared" si="190"/>
        <v>1</v>
      </c>
      <c r="CF77" s="3"/>
      <c r="CG77" s="3"/>
      <c r="CH77" s="55"/>
      <c r="CI77" s="19">
        <f t="shared" si="191"/>
        <v>1</v>
      </c>
      <c r="CJ77" s="3"/>
      <c r="CK77" s="3"/>
      <c r="CL77" s="55"/>
      <c r="CM77" s="19">
        <f t="shared" si="192"/>
        <v>1</v>
      </c>
      <c r="CN77" s="3"/>
      <c r="CO77" s="3"/>
      <c r="CP77" s="3"/>
      <c r="CQ77" s="19">
        <f t="shared" si="193"/>
        <v>1</v>
      </c>
      <c r="CR77" s="3"/>
      <c r="CS77" s="3"/>
      <c r="CT77" s="55"/>
      <c r="CU77" s="19">
        <f t="shared" si="194"/>
        <v>1</v>
      </c>
      <c r="CV77" s="3"/>
      <c r="CW77" s="3"/>
      <c r="CX77" s="55"/>
      <c r="CY77" s="19">
        <f t="shared" si="195"/>
        <v>1</v>
      </c>
      <c r="CZ77" s="3"/>
      <c r="DA77" s="3"/>
      <c r="DB77" s="55"/>
      <c r="DC77" s="19">
        <f t="shared" si="196"/>
        <v>0</v>
      </c>
      <c r="DD77" s="3"/>
      <c r="DE77" s="3"/>
      <c r="DF77" s="55"/>
      <c r="DG77" s="19">
        <f t="shared" si="197"/>
        <v>1</v>
      </c>
      <c r="DH77" s="3"/>
      <c r="DI77" s="3"/>
      <c r="DJ77" s="3"/>
      <c r="DK77" s="19">
        <f t="shared" si="198"/>
        <v>1</v>
      </c>
      <c r="DL77" s="3"/>
      <c r="DM77" s="3"/>
      <c r="DN77" s="55"/>
      <c r="DO77" s="19">
        <f t="shared" si="199"/>
        <v>1</v>
      </c>
      <c r="DP77" s="3"/>
      <c r="DQ77" s="3"/>
      <c r="DR77" s="55"/>
      <c r="DS77" s="19">
        <f t="shared" si="200"/>
        <v>1</v>
      </c>
      <c r="DT77" s="3"/>
      <c r="DU77" s="3"/>
      <c r="DV77" s="55"/>
      <c r="DW77" s="19">
        <f t="shared" si="201"/>
        <v>1</v>
      </c>
      <c r="DX77" s="3"/>
      <c r="DY77" s="3"/>
      <c r="DZ77" s="55"/>
      <c r="EA77" s="19">
        <f t="shared" si="202"/>
        <v>1</v>
      </c>
      <c r="EB77" s="3"/>
      <c r="EC77" s="3"/>
      <c r="ED77" s="3"/>
      <c r="EE77" s="19">
        <f t="shared" si="203"/>
        <v>1</v>
      </c>
      <c r="EF77" s="3"/>
      <c r="EG77" s="3"/>
      <c r="EH77" s="55"/>
      <c r="EI77" s="19">
        <f t="shared" si="204"/>
        <v>1</v>
      </c>
      <c r="EJ77" s="3"/>
      <c r="EK77" s="3"/>
      <c r="EL77" s="55"/>
      <c r="EM77" s="19">
        <f t="shared" si="205"/>
        <v>1</v>
      </c>
      <c r="EN77" s="3"/>
      <c r="EO77" s="3"/>
      <c r="EP77" s="55"/>
      <c r="EQ77" s="19">
        <f t="shared" si="206"/>
        <v>1</v>
      </c>
      <c r="ER77" s="3"/>
      <c r="ES77" s="3"/>
      <c r="ET77" s="55"/>
      <c r="EU77" s="19">
        <f t="shared" si="207"/>
        <v>1</v>
      </c>
      <c r="EV77" s="3"/>
      <c r="EW77" s="3"/>
      <c r="EX77" s="3"/>
      <c r="EY77" s="3"/>
      <c r="EZ77" s="19">
        <f t="shared" si="208"/>
        <v>1</v>
      </c>
      <c r="FA77" s="3"/>
      <c r="FB77" s="3"/>
      <c r="FC77" s="55"/>
      <c r="FD77" s="19">
        <f t="shared" si="209"/>
        <v>1</v>
      </c>
      <c r="FE77" s="3"/>
      <c r="FF77" s="3"/>
      <c r="FG77" s="55"/>
      <c r="FH77" s="19">
        <f t="shared" si="210"/>
        <v>0</v>
      </c>
      <c r="FI77" s="3"/>
      <c r="FJ77" s="3"/>
      <c r="FK77" s="55"/>
      <c r="FL77" s="19">
        <f t="shared" si="211"/>
        <v>1</v>
      </c>
      <c r="FM77" s="3"/>
      <c r="FN77" s="3"/>
      <c r="FO77" s="55"/>
      <c r="FP77" s="19">
        <f t="shared" si="212"/>
        <v>0</v>
      </c>
      <c r="FQ77" s="3"/>
      <c r="FR77" s="3"/>
      <c r="FS77" s="3"/>
      <c r="FT77" s="19">
        <f t="shared" si="213"/>
        <v>1</v>
      </c>
      <c r="FU77" s="3"/>
      <c r="FV77" s="3"/>
      <c r="FW77" s="55"/>
      <c r="FX77" s="19">
        <f t="shared" si="214"/>
        <v>0</v>
      </c>
      <c r="FY77" s="3"/>
      <c r="FZ77" s="3"/>
      <c r="GA77" s="55"/>
      <c r="GB77" s="19">
        <f t="shared" si="215"/>
        <v>1</v>
      </c>
      <c r="GC77" s="3"/>
      <c r="GD77" s="3"/>
      <c r="GE77" s="55"/>
      <c r="GF77" s="19">
        <f t="shared" si="216"/>
        <v>0</v>
      </c>
      <c r="GG77" s="3"/>
      <c r="GH77" s="3"/>
      <c r="GI77" s="55"/>
      <c r="GJ77" s="19">
        <f t="shared" si="217"/>
        <v>1</v>
      </c>
      <c r="GK77" s="3"/>
      <c r="GL77" s="3"/>
      <c r="GM77" s="3"/>
      <c r="GN77" s="19">
        <f t="shared" si="218"/>
        <v>1</v>
      </c>
      <c r="GO77" s="3"/>
      <c r="GP77" s="3"/>
      <c r="GQ77" s="55"/>
      <c r="GR77" s="19">
        <f t="shared" si="219"/>
        <v>1</v>
      </c>
      <c r="GS77" s="3"/>
      <c r="GT77" s="3"/>
      <c r="GU77" s="55"/>
      <c r="GV77" s="19">
        <f t="shared" si="220"/>
        <v>1</v>
      </c>
      <c r="GW77" s="3"/>
      <c r="GX77" s="3"/>
      <c r="GY77" s="55"/>
      <c r="GZ77" s="19">
        <f t="shared" si="221"/>
        <v>1</v>
      </c>
      <c r="HA77" s="3"/>
      <c r="HB77" s="3"/>
      <c r="HC77" s="55"/>
      <c r="HD77" s="19">
        <f t="shared" si="222"/>
        <v>1</v>
      </c>
      <c r="HE77" s="3"/>
      <c r="HF77" s="3"/>
      <c r="HG77" s="3"/>
      <c r="HH77" s="19">
        <f t="shared" si="223"/>
        <v>0</v>
      </c>
      <c r="HI77" s="3"/>
      <c r="HJ77" s="3"/>
      <c r="HK77" s="55"/>
      <c r="HL77" s="19">
        <f t="shared" si="224"/>
        <v>1</v>
      </c>
      <c r="HM77" s="3"/>
      <c r="HN77" s="3"/>
      <c r="HO77" s="55"/>
      <c r="HP77" s="19">
        <f t="shared" si="225"/>
        <v>0</v>
      </c>
      <c r="HQ77" s="3"/>
      <c r="HR77" s="3"/>
      <c r="HS77" s="55"/>
      <c r="HT77" s="19">
        <f t="shared" si="226"/>
        <v>0</v>
      </c>
      <c r="HU77" s="3"/>
      <c r="HV77" s="3"/>
      <c r="HW77" s="55"/>
      <c r="HX77" s="19">
        <f t="shared" si="227"/>
        <v>0</v>
      </c>
      <c r="HY77" s="3"/>
      <c r="HZ77" s="3"/>
      <c r="IA77" s="55"/>
      <c r="IB77" s="19">
        <f t="shared" si="228"/>
        <v>0</v>
      </c>
      <c r="IC77" s="3"/>
      <c r="ID77" s="3"/>
      <c r="IE77" s="55"/>
      <c r="IF77" s="19">
        <f t="shared" si="229"/>
        <v>0</v>
      </c>
      <c r="IG77" s="3"/>
      <c r="IH77" s="3"/>
      <c r="II77" s="55"/>
      <c r="IJ77" s="19">
        <f t="shared" si="230"/>
        <v>0</v>
      </c>
      <c r="IK77" s="3"/>
      <c r="IL77" s="3"/>
      <c r="IM77" s="55"/>
      <c r="IN77" s="19">
        <f t="shared" si="231"/>
        <v>0</v>
      </c>
      <c r="IO77" s="3"/>
      <c r="IP77" s="3"/>
      <c r="IQ77" s="55"/>
      <c r="IR77" s="19">
        <f t="shared" si="232"/>
        <v>0</v>
      </c>
      <c r="IS77" s="3"/>
      <c r="IT77" s="3"/>
      <c r="IU77" s="55"/>
      <c r="IV77" s="19">
        <f t="shared" si="233"/>
        <v>0</v>
      </c>
      <c r="IW77" s="3"/>
      <c r="IX77" s="3"/>
      <c r="IY77" s="55"/>
      <c r="IZ77" s="19">
        <f t="shared" si="234"/>
        <v>0</v>
      </c>
      <c r="JA77" s="3"/>
      <c r="JB77" s="3"/>
      <c r="JC77" s="55"/>
      <c r="JD77" s="19">
        <f t="shared" si="235"/>
        <v>0</v>
      </c>
      <c r="JE77" s="3"/>
      <c r="JF77" s="3"/>
      <c r="JG77" s="55"/>
      <c r="JH77" s="19">
        <f t="shared" si="236"/>
        <v>0</v>
      </c>
      <c r="JI77" s="3"/>
      <c r="JJ77" s="3"/>
      <c r="JK77" s="55"/>
      <c r="JL77" s="19">
        <f t="shared" si="237"/>
        <v>0</v>
      </c>
      <c r="JM77" s="3"/>
      <c r="JN77" s="3"/>
      <c r="JO77" s="55"/>
      <c r="JP77" s="19">
        <f t="shared" si="238"/>
        <v>0</v>
      </c>
      <c r="JQ77" s="3"/>
      <c r="JR77" s="3"/>
      <c r="JS77" s="55"/>
      <c r="JT77" s="19">
        <f t="shared" si="239"/>
        <v>0</v>
      </c>
      <c r="JU77" s="3"/>
      <c r="JV77" s="3"/>
      <c r="JW77" s="55"/>
      <c r="JX77" s="19">
        <f t="shared" si="240"/>
        <v>0</v>
      </c>
      <c r="JY77" s="3"/>
      <c r="JZ77" s="3"/>
      <c r="KA77" s="55"/>
      <c r="KB77" s="19">
        <f t="shared" si="241"/>
        <v>0</v>
      </c>
      <c r="KC77" s="3"/>
      <c r="KD77" s="3"/>
      <c r="KE77" s="55"/>
      <c r="KF77" s="19">
        <f t="shared" si="242"/>
        <v>0</v>
      </c>
      <c r="KG77" s="3"/>
      <c r="KH77" s="3"/>
      <c r="KI77" s="55"/>
      <c r="KJ77" s="19">
        <f t="shared" si="243"/>
        <v>0</v>
      </c>
      <c r="KK77" s="3"/>
      <c r="KL77" s="3"/>
      <c r="KM77" s="55"/>
      <c r="KN77" s="19">
        <f t="shared" si="244"/>
        <v>0</v>
      </c>
      <c r="KO77" s="3"/>
      <c r="KP77" s="3"/>
      <c r="KQ77" s="55"/>
      <c r="KR77" s="19">
        <f t="shared" si="245"/>
        <v>0</v>
      </c>
      <c r="KS77" s="3"/>
      <c r="KT77" s="3"/>
      <c r="KU77" s="55"/>
      <c r="KV77" s="19">
        <f t="shared" si="246"/>
        <v>0</v>
      </c>
      <c r="KW77" s="3"/>
      <c r="KX77" s="3"/>
      <c r="KY77" s="55"/>
      <c r="KZ77" s="19">
        <f t="shared" si="247"/>
        <v>0</v>
      </c>
      <c r="LA77" s="3"/>
      <c r="LB77" s="3"/>
      <c r="LC77" s="55"/>
      <c r="LD77" s="19">
        <f t="shared" si="248"/>
        <v>0</v>
      </c>
      <c r="LE77" s="3"/>
      <c r="LF77" s="3"/>
      <c r="LG77" s="55"/>
      <c r="LH77" s="19">
        <f t="shared" si="249"/>
        <v>0</v>
      </c>
      <c r="LI77" s="3"/>
      <c r="LJ77" s="3"/>
      <c r="LK77" s="55"/>
      <c r="LL77" s="19">
        <f t="shared" si="250"/>
        <v>0</v>
      </c>
      <c r="LM77" s="3"/>
      <c r="LN77" s="3"/>
      <c r="LO77" s="55"/>
      <c r="LP77" s="19">
        <f t="shared" si="251"/>
        <v>0</v>
      </c>
      <c r="LQ77" s="3"/>
      <c r="LR77" s="3"/>
      <c r="LS77" s="55"/>
      <c r="LT77" s="19">
        <f t="shared" si="252"/>
        <v>0</v>
      </c>
      <c r="LU77" s="3"/>
      <c r="LV77" s="3"/>
      <c r="LW77" s="55"/>
      <c r="LX77" s="19">
        <f t="shared" si="253"/>
        <v>0</v>
      </c>
      <c r="LY77" s="3"/>
      <c r="LZ77" s="3"/>
      <c r="MA77" s="55"/>
      <c r="MB77" s="19">
        <f t="shared" si="254"/>
        <v>0</v>
      </c>
      <c r="MC77" s="3"/>
      <c r="MD77" s="3"/>
      <c r="ME77" s="55"/>
      <c r="MF77" s="19">
        <f t="shared" si="255"/>
        <v>0</v>
      </c>
      <c r="MG77" s="3"/>
      <c r="MH77" s="3"/>
      <c r="MI77" s="55"/>
      <c r="MJ77" s="19">
        <f t="shared" si="256"/>
        <v>0</v>
      </c>
      <c r="MK77" s="3"/>
      <c r="ML77" s="3"/>
      <c r="MM77" s="55"/>
      <c r="MN77" s="19">
        <f t="shared" si="257"/>
        <v>0</v>
      </c>
      <c r="MO77" s="3"/>
      <c r="MP77" s="3"/>
      <c r="MQ77" s="55"/>
      <c r="MR77" s="19">
        <f t="shared" si="258"/>
        <v>0</v>
      </c>
      <c r="MS77" s="3"/>
      <c r="MT77" s="3"/>
      <c r="MU77" s="55"/>
      <c r="MV77" s="19">
        <f t="shared" si="259"/>
        <v>0</v>
      </c>
      <c r="MW77" s="3"/>
      <c r="MX77" s="3"/>
      <c r="MY77" s="55"/>
      <c r="MZ77" s="19">
        <f t="shared" si="260"/>
        <v>0</v>
      </c>
      <c r="NA77" s="3"/>
      <c r="NB77" s="3"/>
      <c r="NC77" s="55"/>
      <c r="ND77" s="19">
        <f t="shared" si="261"/>
        <v>0</v>
      </c>
      <c r="NE77" s="3"/>
      <c r="NF77" s="3"/>
      <c r="NG77" s="55"/>
      <c r="NH77" s="19">
        <f t="shared" si="262"/>
        <v>0</v>
      </c>
      <c r="NI77" s="3"/>
      <c r="NJ77" s="3"/>
      <c r="NK77" s="55"/>
      <c r="NL77" s="19">
        <f t="shared" si="263"/>
        <v>0</v>
      </c>
      <c r="NM77" s="3"/>
      <c r="NN77" s="3"/>
      <c r="NO77" s="55"/>
      <c r="NP77" s="19">
        <f t="shared" si="264"/>
        <v>0</v>
      </c>
      <c r="NQ77" s="3"/>
      <c r="NR77" s="3"/>
      <c r="NS77" s="55"/>
      <c r="NT77" s="19">
        <f t="shared" si="265"/>
        <v>0</v>
      </c>
      <c r="NU77" s="3"/>
      <c r="NV77" s="3"/>
      <c r="NW77" s="55"/>
      <c r="NX77" s="19">
        <f t="shared" si="266"/>
        <v>0</v>
      </c>
      <c r="NY77" s="3"/>
      <c r="NZ77" s="3"/>
      <c r="OA77" s="55"/>
      <c r="OB77" s="19">
        <f t="shared" si="267"/>
        <v>0</v>
      </c>
      <c r="OC77" s="3"/>
      <c r="OD77" s="3"/>
      <c r="OE77" s="55"/>
      <c r="OF77" s="19">
        <f t="shared" si="268"/>
        <v>0</v>
      </c>
      <c r="OG77" s="3"/>
      <c r="OH77" s="3"/>
      <c r="OI77" s="55"/>
      <c r="OJ77" s="19">
        <f t="shared" si="269"/>
        <v>0</v>
      </c>
      <c r="OK77" s="3"/>
      <c r="OL77" s="3"/>
      <c r="OM77" s="55"/>
      <c r="ON77" s="19">
        <f t="shared" si="270"/>
        <v>0</v>
      </c>
      <c r="OO77" s="3"/>
      <c r="OP77" s="3"/>
      <c r="OQ77" s="55"/>
      <c r="OR77" s="19">
        <f t="shared" si="271"/>
        <v>0</v>
      </c>
      <c r="OS77" s="3"/>
      <c r="OT77" s="3"/>
      <c r="OU77" s="55"/>
      <c r="OV77" s="19">
        <f t="shared" si="272"/>
        <v>0</v>
      </c>
      <c r="OW77" s="3"/>
      <c r="OX77" s="3"/>
      <c r="OY77" s="55"/>
      <c r="OZ77" s="19">
        <f t="shared" si="273"/>
        <v>0</v>
      </c>
      <c r="PA77" s="3"/>
      <c r="PB77" s="3"/>
      <c r="PC77" s="55"/>
      <c r="PD77" s="19">
        <f t="shared" si="274"/>
        <v>0</v>
      </c>
      <c r="PE77" s="3"/>
      <c r="PF77" s="3"/>
      <c r="PG77" s="55"/>
    </row>
    <row r="78" spans="1:423" ht="13.2" hidden="1">
      <c r="A78" s="21">
        <f t="shared" ref="A78:D78" si="291">A29</f>
        <v>22</v>
      </c>
      <c r="B78" s="30">
        <f t="shared" si="291"/>
        <v>362107</v>
      </c>
      <c r="C78" s="30"/>
      <c r="D78" s="30" t="str">
        <f t="shared" si="291"/>
        <v>Rajavarthini Arumugam</v>
      </c>
      <c r="E78" s="38">
        <v>137</v>
      </c>
      <c r="F78" s="50">
        <f t="shared" si="174"/>
        <v>38</v>
      </c>
      <c r="G78" s="11"/>
      <c r="H78" s="11" t="str">
        <f t="shared" si="44"/>
        <v>Regular</v>
      </c>
      <c r="I78" s="11">
        <f t="shared" ref="I78:J78" si="292">AC29</f>
        <v>171</v>
      </c>
      <c r="J78" s="11">
        <f t="shared" si="292"/>
        <v>135</v>
      </c>
      <c r="K78" s="51"/>
      <c r="L78" s="51"/>
      <c r="M78" s="51"/>
      <c r="N78" s="51"/>
      <c r="O78" s="51"/>
      <c r="P78" s="51"/>
      <c r="Q78" s="51"/>
      <c r="R78" s="51"/>
      <c r="S78" s="51"/>
      <c r="T78" s="51" t="str">
        <f t="shared" si="176"/>
        <v>Completed</v>
      </c>
      <c r="U78" s="52">
        <f t="shared" si="177"/>
        <v>1.2561983471074381</v>
      </c>
      <c r="V78" s="5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54">
        <f t="shared" si="46"/>
        <v>38</v>
      </c>
      <c r="AH78" s="19">
        <f t="shared" si="178"/>
        <v>1</v>
      </c>
      <c r="AI78" s="3"/>
      <c r="AJ78" s="3"/>
      <c r="AK78" s="3"/>
      <c r="AL78" s="19">
        <f t="shared" si="179"/>
        <v>1</v>
      </c>
      <c r="AM78" s="3"/>
      <c r="AN78" s="3"/>
      <c r="AO78" s="3"/>
      <c r="AP78" s="19">
        <f t="shared" si="180"/>
        <v>1</v>
      </c>
      <c r="AQ78" s="3"/>
      <c r="AR78" s="3"/>
      <c r="AS78" s="3"/>
      <c r="AT78" s="19">
        <f t="shared" si="181"/>
        <v>1</v>
      </c>
      <c r="AU78" s="3"/>
      <c r="AV78" s="3"/>
      <c r="AW78" s="3"/>
      <c r="AX78" s="19">
        <f t="shared" si="182"/>
        <v>1</v>
      </c>
      <c r="AY78" s="3"/>
      <c r="AZ78" s="3"/>
      <c r="BA78" s="3"/>
      <c r="BB78" s="19">
        <f t="shared" si="183"/>
        <v>1</v>
      </c>
      <c r="BC78" s="3"/>
      <c r="BD78" s="3"/>
      <c r="BE78" s="3"/>
      <c r="BF78" s="19">
        <f t="shared" si="184"/>
        <v>1</v>
      </c>
      <c r="BG78" s="3"/>
      <c r="BH78" s="3"/>
      <c r="BI78" s="3"/>
      <c r="BJ78" s="19">
        <f t="shared" si="185"/>
        <v>1</v>
      </c>
      <c r="BK78" s="3"/>
      <c r="BL78" s="3"/>
      <c r="BM78" s="3"/>
      <c r="BN78" s="19">
        <f t="shared" si="186"/>
        <v>0</v>
      </c>
      <c r="BO78" s="3"/>
      <c r="BP78" s="3"/>
      <c r="BQ78" s="3"/>
      <c r="BR78" s="19">
        <f t="shared" si="187"/>
        <v>1</v>
      </c>
      <c r="BS78" s="3"/>
      <c r="BT78" s="3"/>
      <c r="BU78" s="3"/>
      <c r="BV78" s="3"/>
      <c r="BW78" s="19">
        <f t="shared" si="188"/>
        <v>1</v>
      </c>
      <c r="BX78" s="3"/>
      <c r="BY78" s="3"/>
      <c r="BZ78" s="55"/>
      <c r="CA78" s="19">
        <f t="shared" si="189"/>
        <v>1</v>
      </c>
      <c r="CB78" s="3"/>
      <c r="CC78" s="3"/>
      <c r="CD78" s="55"/>
      <c r="CE78" s="19">
        <f t="shared" si="190"/>
        <v>1</v>
      </c>
      <c r="CF78" s="3"/>
      <c r="CG78" s="3"/>
      <c r="CH78" s="55"/>
      <c r="CI78" s="19">
        <f t="shared" si="191"/>
        <v>1</v>
      </c>
      <c r="CJ78" s="3"/>
      <c r="CK78" s="3"/>
      <c r="CL78" s="55"/>
      <c r="CM78" s="19">
        <f t="shared" si="192"/>
        <v>1</v>
      </c>
      <c r="CN78" s="3"/>
      <c r="CO78" s="3"/>
      <c r="CP78" s="3"/>
      <c r="CQ78" s="19">
        <f t="shared" si="193"/>
        <v>1</v>
      </c>
      <c r="CR78" s="3"/>
      <c r="CS78" s="3"/>
      <c r="CT78" s="55"/>
      <c r="CU78" s="19">
        <f t="shared" si="194"/>
        <v>0</v>
      </c>
      <c r="CV78" s="3"/>
      <c r="CW78" s="3"/>
      <c r="CX78" s="55"/>
      <c r="CY78" s="19">
        <f t="shared" si="195"/>
        <v>1</v>
      </c>
      <c r="CZ78" s="3"/>
      <c r="DA78" s="3"/>
      <c r="DB78" s="55"/>
      <c r="DC78" s="19">
        <f t="shared" si="196"/>
        <v>0</v>
      </c>
      <c r="DD78" s="3"/>
      <c r="DE78" s="3"/>
      <c r="DF78" s="55"/>
      <c r="DG78" s="19">
        <f t="shared" si="197"/>
        <v>1</v>
      </c>
      <c r="DH78" s="3"/>
      <c r="DI78" s="3"/>
      <c r="DJ78" s="3"/>
      <c r="DK78" s="19">
        <f t="shared" si="198"/>
        <v>0</v>
      </c>
      <c r="DL78" s="3"/>
      <c r="DM78" s="3"/>
      <c r="DN78" s="55"/>
      <c r="DO78" s="19">
        <f t="shared" si="199"/>
        <v>1</v>
      </c>
      <c r="DP78" s="3"/>
      <c r="DQ78" s="3"/>
      <c r="DR78" s="55"/>
      <c r="DS78" s="19">
        <f t="shared" si="200"/>
        <v>0</v>
      </c>
      <c r="DT78" s="3"/>
      <c r="DU78" s="3"/>
      <c r="DV78" s="55"/>
      <c r="DW78" s="19">
        <f t="shared" si="201"/>
        <v>1</v>
      </c>
      <c r="DX78" s="3"/>
      <c r="DY78" s="3"/>
      <c r="DZ78" s="55"/>
      <c r="EA78" s="19">
        <f t="shared" si="202"/>
        <v>1</v>
      </c>
      <c r="EB78" s="3"/>
      <c r="EC78" s="3"/>
      <c r="ED78" s="3"/>
      <c r="EE78" s="19">
        <f t="shared" si="203"/>
        <v>1</v>
      </c>
      <c r="EF78" s="3"/>
      <c r="EG78" s="3"/>
      <c r="EH78" s="55"/>
      <c r="EI78" s="19">
        <f t="shared" si="204"/>
        <v>1</v>
      </c>
      <c r="EJ78" s="3"/>
      <c r="EK78" s="3"/>
      <c r="EL78" s="55"/>
      <c r="EM78" s="19">
        <f t="shared" si="205"/>
        <v>1</v>
      </c>
      <c r="EN78" s="3"/>
      <c r="EO78" s="3"/>
      <c r="EP78" s="55"/>
      <c r="EQ78" s="19">
        <f t="shared" si="206"/>
        <v>1</v>
      </c>
      <c r="ER78" s="3"/>
      <c r="ES78" s="3"/>
      <c r="ET78" s="55"/>
      <c r="EU78" s="19">
        <f t="shared" si="207"/>
        <v>0</v>
      </c>
      <c r="EV78" s="3"/>
      <c r="EW78" s="3"/>
      <c r="EX78" s="3"/>
      <c r="EY78" s="3"/>
      <c r="EZ78" s="19">
        <f t="shared" si="208"/>
        <v>0</v>
      </c>
      <c r="FA78" s="3"/>
      <c r="FB78" s="3"/>
      <c r="FC78" s="55"/>
      <c r="FD78" s="19">
        <f t="shared" si="209"/>
        <v>1</v>
      </c>
      <c r="FE78" s="3"/>
      <c r="FF78" s="3"/>
      <c r="FG78" s="55"/>
      <c r="FH78" s="19">
        <f t="shared" si="210"/>
        <v>0</v>
      </c>
      <c r="FI78" s="3"/>
      <c r="FJ78" s="3"/>
      <c r="FK78" s="55"/>
      <c r="FL78" s="19">
        <f t="shared" si="211"/>
        <v>1</v>
      </c>
      <c r="FM78" s="3"/>
      <c r="FN78" s="3"/>
      <c r="FO78" s="55"/>
      <c r="FP78" s="19">
        <f t="shared" si="212"/>
        <v>1</v>
      </c>
      <c r="FQ78" s="3"/>
      <c r="FR78" s="3"/>
      <c r="FS78" s="3"/>
      <c r="FT78" s="19">
        <f t="shared" si="213"/>
        <v>1</v>
      </c>
      <c r="FU78" s="3"/>
      <c r="FV78" s="3"/>
      <c r="FW78" s="55"/>
      <c r="FX78" s="19">
        <f t="shared" si="214"/>
        <v>0</v>
      </c>
      <c r="FY78" s="3"/>
      <c r="FZ78" s="3"/>
      <c r="GA78" s="55"/>
      <c r="GB78" s="19">
        <f t="shared" si="215"/>
        <v>1</v>
      </c>
      <c r="GC78" s="3"/>
      <c r="GD78" s="3"/>
      <c r="GE78" s="55"/>
      <c r="GF78" s="19">
        <f t="shared" si="216"/>
        <v>1</v>
      </c>
      <c r="GG78" s="3"/>
      <c r="GH78" s="3"/>
      <c r="GI78" s="55"/>
      <c r="GJ78" s="19">
        <f t="shared" si="217"/>
        <v>1</v>
      </c>
      <c r="GK78" s="3"/>
      <c r="GL78" s="3"/>
      <c r="GM78" s="3"/>
      <c r="GN78" s="19">
        <f t="shared" si="218"/>
        <v>1</v>
      </c>
      <c r="GO78" s="3"/>
      <c r="GP78" s="3"/>
      <c r="GQ78" s="55"/>
      <c r="GR78" s="19">
        <f t="shared" si="219"/>
        <v>1</v>
      </c>
      <c r="GS78" s="3"/>
      <c r="GT78" s="3"/>
      <c r="GU78" s="55"/>
      <c r="GV78" s="19">
        <f t="shared" si="220"/>
        <v>1</v>
      </c>
      <c r="GW78" s="3"/>
      <c r="GX78" s="3"/>
      <c r="GY78" s="55"/>
      <c r="GZ78" s="19">
        <f t="shared" si="221"/>
        <v>1</v>
      </c>
      <c r="HA78" s="3"/>
      <c r="HB78" s="3"/>
      <c r="HC78" s="55"/>
      <c r="HD78" s="19">
        <f t="shared" si="222"/>
        <v>1</v>
      </c>
      <c r="HE78" s="3"/>
      <c r="HF78" s="3"/>
      <c r="HG78" s="3"/>
      <c r="HH78" s="19">
        <f t="shared" si="223"/>
        <v>1</v>
      </c>
      <c r="HI78" s="3"/>
      <c r="HJ78" s="3"/>
      <c r="HK78" s="55"/>
      <c r="HL78" s="19">
        <f t="shared" si="224"/>
        <v>1</v>
      </c>
      <c r="HM78" s="3"/>
      <c r="HN78" s="3"/>
      <c r="HO78" s="55"/>
      <c r="HP78" s="19">
        <f t="shared" si="225"/>
        <v>0</v>
      </c>
      <c r="HQ78" s="3"/>
      <c r="HR78" s="3"/>
      <c r="HS78" s="55"/>
      <c r="HT78" s="19">
        <f t="shared" si="226"/>
        <v>0</v>
      </c>
      <c r="HU78" s="3"/>
      <c r="HV78" s="3"/>
      <c r="HW78" s="55"/>
      <c r="HX78" s="19">
        <f t="shared" si="227"/>
        <v>0</v>
      </c>
      <c r="HY78" s="3"/>
      <c r="HZ78" s="3"/>
      <c r="IA78" s="55"/>
      <c r="IB78" s="19">
        <f t="shared" si="228"/>
        <v>0</v>
      </c>
      <c r="IC78" s="3"/>
      <c r="ID78" s="3"/>
      <c r="IE78" s="55"/>
      <c r="IF78" s="19">
        <f t="shared" si="229"/>
        <v>0</v>
      </c>
      <c r="IG78" s="3"/>
      <c r="IH78" s="3"/>
      <c r="II78" s="55"/>
      <c r="IJ78" s="19">
        <f t="shared" si="230"/>
        <v>0</v>
      </c>
      <c r="IK78" s="3"/>
      <c r="IL78" s="3"/>
      <c r="IM78" s="55"/>
      <c r="IN78" s="19">
        <f t="shared" si="231"/>
        <v>0</v>
      </c>
      <c r="IO78" s="3"/>
      <c r="IP78" s="3"/>
      <c r="IQ78" s="55"/>
      <c r="IR78" s="19">
        <f t="shared" si="232"/>
        <v>0</v>
      </c>
      <c r="IS78" s="3"/>
      <c r="IT78" s="3"/>
      <c r="IU78" s="55"/>
      <c r="IV78" s="19">
        <f t="shared" si="233"/>
        <v>0</v>
      </c>
      <c r="IW78" s="3"/>
      <c r="IX78" s="3"/>
      <c r="IY78" s="55"/>
      <c r="IZ78" s="19">
        <f t="shared" si="234"/>
        <v>0</v>
      </c>
      <c r="JA78" s="3"/>
      <c r="JB78" s="3"/>
      <c r="JC78" s="55"/>
      <c r="JD78" s="19">
        <f t="shared" si="235"/>
        <v>0</v>
      </c>
      <c r="JE78" s="3"/>
      <c r="JF78" s="3"/>
      <c r="JG78" s="55"/>
      <c r="JH78" s="19">
        <f t="shared" si="236"/>
        <v>0</v>
      </c>
      <c r="JI78" s="3"/>
      <c r="JJ78" s="3"/>
      <c r="JK78" s="55"/>
      <c r="JL78" s="19">
        <f t="shared" si="237"/>
        <v>0</v>
      </c>
      <c r="JM78" s="3"/>
      <c r="JN78" s="3"/>
      <c r="JO78" s="55"/>
      <c r="JP78" s="19">
        <f t="shared" si="238"/>
        <v>0</v>
      </c>
      <c r="JQ78" s="3"/>
      <c r="JR78" s="3"/>
      <c r="JS78" s="55"/>
      <c r="JT78" s="19">
        <f t="shared" si="239"/>
        <v>0</v>
      </c>
      <c r="JU78" s="3"/>
      <c r="JV78" s="3"/>
      <c r="JW78" s="55"/>
      <c r="JX78" s="19">
        <f t="shared" si="240"/>
        <v>0</v>
      </c>
      <c r="JY78" s="3"/>
      <c r="JZ78" s="3"/>
      <c r="KA78" s="55"/>
      <c r="KB78" s="19">
        <f t="shared" si="241"/>
        <v>0</v>
      </c>
      <c r="KC78" s="3"/>
      <c r="KD78" s="3"/>
      <c r="KE78" s="55"/>
      <c r="KF78" s="19">
        <f t="shared" si="242"/>
        <v>0</v>
      </c>
      <c r="KG78" s="3"/>
      <c r="KH78" s="3"/>
      <c r="KI78" s="55"/>
      <c r="KJ78" s="19">
        <f t="shared" si="243"/>
        <v>0</v>
      </c>
      <c r="KK78" s="3"/>
      <c r="KL78" s="3"/>
      <c r="KM78" s="55"/>
      <c r="KN78" s="19">
        <f t="shared" si="244"/>
        <v>0</v>
      </c>
      <c r="KO78" s="3"/>
      <c r="KP78" s="3"/>
      <c r="KQ78" s="55"/>
      <c r="KR78" s="19">
        <f t="shared" si="245"/>
        <v>0</v>
      </c>
      <c r="KS78" s="3"/>
      <c r="KT78" s="3"/>
      <c r="KU78" s="55"/>
      <c r="KV78" s="19">
        <f t="shared" si="246"/>
        <v>0</v>
      </c>
      <c r="KW78" s="3"/>
      <c r="KX78" s="3"/>
      <c r="KY78" s="55"/>
      <c r="KZ78" s="19">
        <f t="shared" si="247"/>
        <v>0</v>
      </c>
      <c r="LA78" s="3"/>
      <c r="LB78" s="3"/>
      <c r="LC78" s="55"/>
      <c r="LD78" s="19">
        <f t="shared" si="248"/>
        <v>0</v>
      </c>
      <c r="LE78" s="3"/>
      <c r="LF78" s="3"/>
      <c r="LG78" s="55"/>
      <c r="LH78" s="19">
        <f t="shared" si="249"/>
        <v>0</v>
      </c>
      <c r="LI78" s="3"/>
      <c r="LJ78" s="3"/>
      <c r="LK78" s="55"/>
      <c r="LL78" s="19">
        <f t="shared" si="250"/>
        <v>0</v>
      </c>
      <c r="LM78" s="3"/>
      <c r="LN78" s="3"/>
      <c r="LO78" s="55"/>
      <c r="LP78" s="19">
        <f t="shared" si="251"/>
        <v>0</v>
      </c>
      <c r="LQ78" s="3"/>
      <c r="LR78" s="3"/>
      <c r="LS78" s="55"/>
      <c r="LT78" s="19">
        <f t="shared" si="252"/>
        <v>0</v>
      </c>
      <c r="LU78" s="3"/>
      <c r="LV78" s="3"/>
      <c r="LW78" s="55"/>
      <c r="LX78" s="19">
        <f t="shared" si="253"/>
        <v>0</v>
      </c>
      <c r="LY78" s="3"/>
      <c r="LZ78" s="3"/>
      <c r="MA78" s="55"/>
      <c r="MB78" s="19">
        <f t="shared" si="254"/>
        <v>0</v>
      </c>
      <c r="MC78" s="3"/>
      <c r="MD78" s="3"/>
      <c r="ME78" s="55"/>
      <c r="MF78" s="19">
        <f t="shared" si="255"/>
        <v>0</v>
      </c>
      <c r="MG78" s="3"/>
      <c r="MH78" s="3"/>
      <c r="MI78" s="55"/>
      <c r="MJ78" s="19">
        <f t="shared" si="256"/>
        <v>0</v>
      </c>
      <c r="MK78" s="3"/>
      <c r="ML78" s="3"/>
      <c r="MM78" s="55"/>
      <c r="MN78" s="19">
        <f t="shared" si="257"/>
        <v>0</v>
      </c>
      <c r="MO78" s="3"/>
      <c r="MP78" s="3"/>
      <c r="MQ78" s="55"/>
      <c r="MR78" s="19">
        <f t="shared" si="258"/>
        <v>0</v>
      </c>
      <c r="MS78" s="3"/>
      <c r="MT78" s="3"/>
      <c r="MU78" s="55"/>
      <c r="MV78" s="19">
        <f t="shared" si="259"/>
        <v>0</v>
      </c>
      <c r="MW78" s="3"/>
      <c r="MX78" s="3"/>
      <c r="MY78" s="55"/>
      <c r="MZ78" s="19">
        <f t="shared" si="260"/>
        <v>0</v>
      </c>
      <c r="NA78" s="3"/>
      <c r="NB78" s="3"/>
      <c r="NC78" s="55"/>
      <c r="ND78" s="19">
        <f t="shared" si="261"/>
        <v>0</v>
      </c>
      <c r="NE78" s="3"/>
      <c r="NF78" s="3"/>
      <c r="NG78" s="55"/>
      <c r="NH78" s="19">
        <f t="shared" si="262"/>
        <v>0</v>
      </c>
      <c r="NI78" s="3"/>
      <c r="NJ78" s="3"/>
      <c r="NK78" s="55"/>
      <c r="NL78" s="19">
        <f t="shared" si="263"/>
        <v>0</v>
      </c>
      <c r="NM78" s="3"/>
      <c r="NN78" s="3"/>
      <c r="NO78" s="55"/>
      <c r="NP78" s="19">
        <f t="shared" si="264"/>
        <v>0</v>
      </c>
      <c r="NQ78" s="3"/>
      <c r="NR78" s="3"/>
      <c r="NS78" s="55"/>
      <c r="NT78" s="19">
        <f t="shared" si="265"/>
        <v>0</v>
      </c>
      <c r="NU78" s="3"/>
      <c r="NV78" s="3"/>
      <c r="NW78" s="55"/>
      <c r="NX78" s="19">
        <f t="shared" si="266"/>
        <v>0</v>
      </c>
      <c r="NY78" s="3"/>
      <c r="NZ78" s="3"/>
      <c r="OA78" s="55"/>
      <c r="OB78" s="19">
        <f t="shared" si="267"/>
        <v>0</v>
      </c>
      <c r="OC78" s="3"/>
      <c r="OD78" s="3"/>
      <c r="OE78" s="55"/>
      <c r="OF78" s="19">
        <f t="shared" si="268"/>
        <v>0</v>
      </c>
      <c r="OG78" s="3"/>
      <c r="OH78" s="3"/>
      <c r="OI78" s="55"/>
      <c r="OJ78" s="19">
        <f t="shared" si="269"/>
        <v>0</v>
      </c>
      <c r="OK78" s="3"/>
      <c r="OL78" s="3"/>
      <c r="OM78" s="55"/>
      <c r="ON78" s="19">
        <f t="shared" si="270"/>
        <v>0</v>
      </c>
      <c r="OO78" s="3"/>
      <c r="OP78" s="3"/>
      <c r="OQ78" s="55"/>
      <c r="OR78" s="19">
        <f t="shared" si="271"/>
        <v>0</v>
      </c>
      <c r="OS78" s="3"/>
      <c r="OT78" s="3"/>
      <c r="OU78" s="55"/>
      <c r="OV78" s="19">
        <f t="shared" si="272"/>
        <v>0</v>
      </c>
      <c r="OW78" s="3"/>
      <c r="OX78" s="3"/>
      <c r="OY78" s="55"/>
      <c r="OZ78" s="19">
        <f t="shared" si="273"/>
        <v>0</v>
      </c>
      <c r="PA78" s="3"/>
      <c r="PB78" s="3"/>
      <c r="PC78" s="55"/>
      <c r="PD78" s="19">
        <f t="shared" si="274"/>
        <v>0</v>
      </c>
      <c r="PE78" s="3"/>
      <c r="PF78" s="3"/>
      <c r="PG78" s="55"/>
    </row>
    <row r="79" spans="1:423" ht="13.2" hidden="1">
      <c r="A79" s="21">
        <f t="shared" ref="A79:D79" si="293">A30</f>
        <v>23</v>
      </c>
      <c r="B79" s="30">
        <f t="shared" si="293"/>
        <v>362246</v>
      </c>
      <c r="C79" s="30"/>
      <c r="D79" s="30" t="str">
        <f t="shared" si="293"/>
        <v>Anushitha R</v>
      </c>
      <c r="E79" s="38">
        <v>137</v>
      </c>
      <c r="F79" s="50">
        <f t="shared" si="174"/>
        <v>44</v>
      </c>
      <c r="G79" s="11"/>
      <c r="H79" s="11" t="str">
        <f t="shared" si="44"/>
        <v>Regular</v>
      </c>
      <c r="I79" s="11">
        <f t="shared" ref="I79:J79" si="294">AC30</f>
        <v>168</v>
      </c>
      <c r="J79" s="11">
        <f t="shared" si="294"/>
        <v>156</v>
      </c>
      <c r="K79" s="51"/>
      <c r="L79" s="51"/>
      <c r="M79" s="51"/>
      <c r="N79" s="51"/>
      <c r="O79" s="51"/>
      <c r="P79" s="51"/>
      <c r="Q79" s="51"/>
      <c r="R79" s="51"/>
      <c r="S79" s="51"/>
      <c r="T79" s="51" t="str">
        <f t="shared" si="176"/>
        <v>Completed</v>
      </c>
      <c r="U79" s="52">
        <f t="shared" si="177"/>
        <v>1.4545454545454546</v>
      </c>
      <c r="V79" s="5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54">
        <f t="shared" si="46"/>
        <v>44</v>
      </c>
      <c r="AH79" s="19">
        <f t="shared" si="178"/>
        <v>1</v>
      </c>
      <c r="AI79" s="3"/>
      <c r="AJ79" s="3"/>
      <c r="AK79" s="3"/>
      <c r="AL79" s="19">
        <f t="shared" si="179"/>
        <v>1</v>
      </c>
      <c r="AM79" s="3"/>
      <c r="AN79" s="3"/>
      <c r="AO79" s="3"/>
      <c r="AP79" s="19">
        <f t="shared" si="180"/>
        <v>1</v>
      </c>
      <c r="AQ79" s="3"/>
      <c r="AR79" s="3"/>
      <c r="AS79" s="3"/>
      <c r="AT79" s="19">
        <f t="shared" si="181"/>
        <v>1</v>
      </c>
      <c r="AU79" s="3"/>
      <c r="AV79" s="3"/>
      <c r="AW79" s="3"/>
      <c r="AX79" s="19">
        <f t="shared" si="182"/>
        <v>1</v>
      </c>
      <c r="AY79" s="3"/>
      <c r="AZ79" s="3"/>
      <c r="BA79" s="3"/>
      <c r="BB79" s="19">
        <f t="shared" si="183"/>
        <v>1</v>
      </c>
      <c r="BC79" s="3"/>
      <c r="BD79" s="3"/>
      <c r="BE79" s="3"/>
      <c r="BF79" s="19">
        <f t="shared" si="184"/>
        <v>1</v>
      </c>
      <c r="BG79" s="3"/>
      <c r="BH79" s="3"/>
      <c r="BI79" s="3"/>
      <c r="BJ79" s="19">
        <f t="shared" si="185"/>
        <v>1</v>
      </c>
      <c r="BK79" s="3"/>
      <c r="BL79" s="3"/>
      <c r="BM79" s="3"/>
      <c r="BN79" s="19">
        <f t="shared" si="186"/>
        <v>1</v>
      </c>
      <c r="BO79" s="3"/>
      <c r="BP79" s="3"/>
      <c r="BQ79" s="3"/>
      <c r="BR79" s="19">
        <f t="shared" si="187"/>
        <v>1</v>
      </c>
      <c r="BS79" s="3"/>
      <c r="BT79" s="3"/>
      <c r="BU79" s="3"/>
      <c r="BV79" s="3"/>
      <c r="BW79" s="19">
        <f t="shared" si="188"/>
        <v>1</v>
      </c>
      <c r="BX79" s="3"/>
      <c r="BY79" s="3"/>
      <c r="BZ79" s="55"/>
      <c r="CA79" s="19">
        <f t="shared" si="189"/>
        <v>1</v>
      </c>
      <c r="CB79" s="3"/>
      <c r="CC79" s="3"/>
      <c r="CD79" s="55"/>
      <c r="CE79" s="19">
        <f t="shared" si="190"/>
        <v>1</v>
      </c>
      <c r="CF79" s="3"/>
      <c r="CG79" s="3"/>
      <c r="CH79" s="55"/>
      <c r="CI79" s="19">
        <f t="shared" si="191"/>
        <v>1</v>
      </c>
      <c r="CJ79" s="3"/>
      <c r="CK79" s="3"/>
      <c r="CL79" s="55"/>
      <c r="CM79" s="19">
        <f t="shared" si="192"/>
        <v>0</v>
      </c>
      <c r="CN79" s="3"/>
      <c r="CO79" s="3"/>
      <c r="CP79" s="3"/>
      <c r="CQ79" s="19">
        <f t="shared" si="193"/>
        <v>1</v>
      </c>
      <c r="CR79" s="3"/>
      <c r="CS79" s="3"/>
      <c r="CT79" s="55"/>
      <c r="CU79" s="19">
        <f t="shared" si="194"/>
        <v>1</v>
      </c>
      <c r="CV79" s="3"/>
      <c r="CW79" s="3"/>
      <c r="CX79" s="55"/>
      <c r="CY79" s="19">
        <f t="shared" si="195"/>
        <v>1</v>
      </c>
      <c r="CZ79" s="3"/>
      <c r="DA79" s="3"/>
      <c r="DB79" s="55"/>
      <c r="DC79" s="19">
        <f t="shared" si="196"/>
        <v>1</v>
      </c>
      <c r="DD79" s="3"/>
      <c r="DE79" s="3"/>
      <c r="DF79" s="55"/>
      <c r="DG79" s="19">
        <f t="shared" si="197"/>
        <v>1</v>
      </c>
      <c r="DH79" s="3"/>
      <c r="DI79" s="3"/>
      <c r="DJ79" s="3"/>
      <c r="DK79" s="19">
        <f t="shared" si="198"/>
        <v>1</v>
      </c>
      <c r="DL79" s="3"/>
      <c r="DM79" s="3"/>
      <c r="DN79" s="55"/>
      <c r="DO79" s="19">
        <f t="shared" si="199"/>
        <v>1</v>
      </c>
      <c r="DP79" s="3"/>
      <c r="DQ79" s="3"/>
      <c r="DR79" s="55"/>
      <c r="DS79" s="19">
        <f t="shared" si="200"/>
        <v>1</v>
      </c>
      <c r="DT79" s="3"/>
      <c r="DU79" s="3"/>
      <c r="DV79" s="55"/>
      <c r="DW79" s="19">
        <f t="shared" si="201"/>
        <v>0</v>
      </c>
      <c r="DX79" s="3"/>
      <c r="DY79" s="3"/>
      <c r="DZ79" s="55"/>
      <c r="EA79" s="19">
        <f t="shared" si="202"/>
        <v>0</v>
      </c>
      <c r="EB79" s="3"/>
      <c r="EC79" s="3"/>
      <c r="ED79" s="3"/>
      <c r="EE79" s="19">
        <f t="shared" si="203"/>
        <v>1</v>
      </c>
      <c r="EF79" s="3"/>
      <c r="EG79" s="3"/>
      <c r="EH79" s="55"/>
      <c r="EI79" s="19">
        <f t="shared" si="204"/>
        <v>1</v>
      </c>
      <c r="EJ79" s="3"/>
      <c r="EK79" s="3"/>
      <c r="EL79" s="55"/>
      <c r="EM79" s="19">
        <f t="shared" si="205"/>
        <v>1</v>
      </c>
      <c r="EN79" s="3"/>
      <c r="EO79" s="3"/>
      <c r="EP79" s="55"/>
      <c r="EQ79" s="19">
        <f t="shared" si="206"/>
        <v>1</v>
      </c>
      <c r="ER79" s="3"/>
      <c r="ES79" s="3"/>
      <c r="ET79" s="55"/>
      <c r="EU79" s="19">
        <f t="shared" si="207"/>
        <v>1</v>
      </c>
      <c r="EV79" s="3"/>
      <c r="EW79" s="3"/>
      <c r="EX79" s="3"/>
      <c r="EY79" s="3"/>
      <c r="EZ79" s="19">
        <f t="shared" si="208"/>
        <v>1</v>
      </c>
      <c r="FA79" s="3"/>
      <c r="FB79" s="3"/>
      <c r="FC79" s="55"/>
      <c r="FD79" s="19">
        <f t="shared" si="209"/>
        <v>1</v>
      </c>
      <c r="FE79" s="3"/>
      <c r="FF79" s="3"/>
      <c r="FG79" s="55"/>
      <c r="FH79" s="19">
        <f t="shared" si="210"/>
        <v>1</v>
      </c>
      <c r="FI79" s="3"/>
      <c r="FJ79" s="3"/>
      <c r="FK79" s="55"/>
      <c r="FL79" s="19">
        <f t="shared" si="211"/>
        <v>1</v>
      </c>
      <c r="FM79" s="3"/>
      <c r="FN79" s="3"/>
      <c r="FO79" s="55"/>
      <c r="FP79" s="19">
        <f t="shared" si="212"/>
        <v>1</v>
      </c>
      <c r="FQ79" s="3"/>
      <c r="FR79" s="3"/>
      <c r="FS79" s="3"/>
      <c r="FT79" s="19">
        <f t="shared" si="213"/>
        <v>1</v>
      </c>
      <c r="FU79" s="3"/>
      <c r="FV79" s="3"/>
      <c r="FW79" s="55"/>
      <c r="FX79" s="19">
        <f t="shared" si="214"/>
        <v>1</v>
      </c>
      <c r="FY79" s="3"/>
      <c r="FZ79" s="3"/>
      <c r="GA79" s="55"/>
      <c r="GB79" s="19">
        <f t="shared" si="215"/>
        <v>1</v>
      </c>
      <c r="GC79" s="3"/>
      <c r="GD79" s="3"/>
      <c r="GE79" s="55"/>
      <c r="GF79" s="19">
        <f t="shared" si="216"/>
        <v>1</v>
      </c>
      <c r="GG79" s="3"/>
      <c r="GH79" s="3"/>
      <c r="GI79" s="55"/>
      <c r="GJ79" s="19">
        <f t="shared" si="217"/>
        <v>1</v>
      </c>
      <c r="GK79" s="3"/>
      <c r="GL79" s="3"/>
      <c r="GM79" s="3"/>
      <c r="GN79" s="19">
        <f t="shared" si="218"/>
        <v>1</v>
      </c>
      <c r="GO79" s="3"/>
      <c r="GP79" s="3"/>
      <c r="GQ79" s="55"/>
      <c r="GR79" s="19">
        <f t="shared" si="219"/>
        <v>1</v>
      </c>
      <c r="GS79" s="3"/>
      <c r="GT79" s="3"/>
      <c r="GU79" s="55"/>
      <c r="GV79" s="19">
        <f t="shared" si="220"/>
        <v>1</v>
      </c>
      <c r="GW79" s="3"/>
      <c r="GX79" s="3"/>
      <c r="GY79" s="55"/>
      <c r="GZ79" s="19">
        <f t="shared" si="221"/>
        <v>1</v>
      </c>
      <c r="HA79" s="3"/>
      <c r="HB79" s="3"/>
      <c r="HC79" s="55"/>
      <c r="HD79" s="19">
        <f t="shared" si="222"/>
        <v>1</v>
      </c>
      <c r="HE79" s="3"/>
      <c r="HF79" s="3"/>
      <c r="HG79" s="3"/>
      <c r="HH79" s="19">
        <f t="shared" si="223"/>
        <v>1</v>
      </c>
      <c r="HI79" s="3"/>
      <c r="HJ79" s="3"/>
      <c r="HK79" s="55"/>
      <c r="HL79" s="19">
        <f t="shared" si="224"/>
        <v>1</v>
      </c>
      <c r="HM79" s="3"/>
      <c r="HN79" s="3"/>
      <c r="HO79" s="55"/>
      <c r="HP79" s="19">
        <f t="shared" si="225"/>
        <v>0</v>
      </c>
      <c r="HQ79" s="3"/>
      <c r="HR79" s="3"/>
      <c r="HS79" s="55"/>
      <c r="HT79" s="19">
        <f t="shared" si="226"/>
        <v>0</v>
      </c>
      <c r="HU79" s="3"/>
      <c r="HV79" s="3"/>
      <c r="HW79" s="55"/>
      <c r="HX79" s="19">
        <f t="shared" si="227"/>
        <v>0</v>
      </c>
      <c r="HY79" s="3"/>
      <c r="HZ79" s="3"/>
      <c r="IA79" s="55"/>
      <c r="IB79" s="19">
        <f t="shared" si="228"/>
        <v>0</v>
      </c>
      <c r="IC79" s="3"/>
      <c r="ID79" s="3"/>
      <c r="IE79" s="55"/>
      <c r="IF79" s="19">
        <f t="shared" si="229"/>
        <v>0</v>
      </c>
      <c r="IG79" s="3"/>
      <c r="IH79" s="3"/>
      <c r="II79" s="55"/>
      <c r="IJ79" s="19">
        <f t="shared" si="230"/>
        <v>0</v>
      </c>
      <c r="IK79" s="3"/>
      <c r="IL79" s="3"/>
      <c r="IM79" s="55"/>
      <c r="IN79" s="19">
        <f t="shared" si="231"/>
        <v>0</v>
      </c>
      <c r="IO79" s="3"/>
      <c r="IP79" s="3"/>
      <c r="IQ79" s="55"/>
      <c r="IR79" s="19">
        <f t="shared" si="232"/>
        <v>0</v>
      </c>
      <c r="IS79" s="3"/>
      <c r="IT79" s="3"/>
      <c r="IU79" s="55"/>
      <c r="IV79" s="19">
        <f t="shared" si="233"/>
        <v>0</v>
      </c>
      <c r="IW79" s="3"/>
      <c r="IX79" s="3"/>
      <c r="IY79" s="55"/>
      <c r="IZ79" s="19">
        <f t="shared" si="234"/>
        <v>0</v>
      </c>
      <c r="JA79" s="3"/>
      <c r="JB79" s="3"/>
      <c r="JC79" s="55"/>
      <c r="JD79" s="19">
        <f t="shared" si="235"/>
        <v>0</v>
      </c>
      <c r="JE79" s="3"/>
      <c r="JF79" s="3"/>
      <c r="JG79" s="55"/>
      <c r="JH79" s="19">
        <f t="shared" si="236"/>
        <v>0</v>
      </c>
      <c r="JI79" s="3"/>
      <c r="JJ79" s="3"/>
      <c r="JK79" s="55"/>
      <c r="JL79" s="19">
        <f t="shared" si="237"/>
        <v>0</v>
      </c>
      <c r="JM79" s="3"/>
      <c r="JN79" s="3"/>
      <c r="JO79" s="55"/>
      <c r="JP79" s="19">
        <f t="shared" si="238"/>
        <v>0</v>
      </c>
      <c r="JQ79" s="3"/>
      <c r="JR79" s="3"/>
      <c r="JS79" s="55"/>
      <c r="JT79" s="19">
        <f t="shared" si="239"/>
        <v>0</v>
      </c>
      <c r="JU79" s="3"/>
      <c r="JV79" s="3"/>
      <c r="JW79" s="55"/>
      <c r="JX79" s="19">
        <f t="shared" si="240"/>
        <v>0</v>
      </c>
      <c r="JY79" s="3"/>
      <c r="JZ79" s="3"/>
      <c r="KA79" s="55"/>
      <c r="KB79" s="19">
        <f t="shared" si="241"/>
        <v>0</v>
      </c>
      <c r="KC79" s="3"/>
      <c r="KD79" s="3"/>
      <c r="KE79" s="55"/>
      <c r="KF79" s="19">
        <f t="shared" si="242"/>
        <v>0</v>
      </c>
      <c r="KG79" s="3"/>
      <c r="KH79" s="3"/>
      <c r="KI79" s="55"/>
      <c r="KJ79" s="19">
        <f t="shared" si="243"/>
        <v>0</v>
      </c>
      <c r="KK79" s="3"/>
      <c r="KL79" s="3"/>
      <c r="KM79" s="55"/>
      <c r="KN79" s="19">
        <f t="shared" si="244"/>
        <v>0</v>
      </c>
      <c r="KO79" s="3"/>
      <c r="KP79" s="3"/>
      <c r="KQ79" s="55"/>
      <c r="KR79" s="19">
        <f t="shared" si="245"/>
        <v>0</v>
      </c>
      <c r="KS79" s="3"/>
      <c r="KT79" s="3"/>
      <c r="KU79" s="55"/>
      <c r="KV79" s="19">
        <f t="shared" si="246"/>
        <v>0</v>
      </c>
      <c r="KW79" s="3"/>
      <c r="KX79" s="3"/>
      <c r="KY79" s="55"/>
      <c r="KZ79" s="19">
        <f t="shared" si="247"/>
        <v>0</v>
      </c>
      <c r="LA79" s="3"/>
      <c r="LB79" s="3"/>
      <c r="LC79" s="55"/>
      <c r="LD79" s="19">
        <f t="shared" si="248"/>
        <v>0</v>
      </c>
      <c r="LE79" s="3"/>
      <c r="LF79" s="3"/>
      <c r="LG79" s="55"/>
      <c r="LH79" s="19">
        <f t="shared" si="249"/>
        <v>0</v>
      </c>
      <c r="LI79" s="3"/>
      <c r="LJ79" s="3"/>
      <c r="LK79" s="55"/>
      <c r="LL79" s="19">
        <f t="shared" si="250"/>
        <v>0</v>
      </c>
      <c r="LM79" s="3"/>
      <c r="LN79" s="3"/>
      <c r="LO79" s="55"/>
      <c r="LP79" s="19">
        <f t="shared" si="251"/>
        <v>0</v>
      </c>
      <c r="LQ79" s="3"/>
      <c r="LR79" s="3"/>
      <c r="LS79" s="55"/>
      <c r="LT79" s="19">
        <f t="shared" si="252"/>
        <v>0</v>
      </c>
      <c r="LU79" s="3"/>
      <c r="LV79" s="3"/>
      <c r="LW79" s="55"/>
      <c r="LX79" s="19">
        <f t="shared" si="253"/>
        <v>0</v>
      </c>
      <c r="LY79" s="3"/>
      <c r="LZ79" s="3"/>
      <c r="MA79" s="55"/>
      <c r="MB79" s="19">
        <f t="shared" si="254"/>
        <v>0</v>
      </c>
      <c r="MC79" s="3"/>
      <c r="MD79" s="3"/>
      <c r="ME79" s="55"/>
      <c r="MF79" s="19">
        <f t="shared" si="255"/>
        <v>0</v>
      </c>
      <c r="MG79" s="3"/>
      <c r="MH79" s="3"/>
      <c r="MI79" s="55"/>
      <c r="MJ79" s="19">
        <f t="shared" si="256"/>
        <v>0</v>
      </c>
      <c r="MK79" s="3"/>
      <c r="ML79" s="3"/>
      <c r="MM79" s="55"/>
      <c r="MN79" s="19">
        <f t="shared" si="257"/>
        <v>0</v>
      </c>
      <c r="MO79" s="3"/>
      <c r="MP79" s="3"/>
      <c r="MQ79" s="55"/>
      <c r="MR79" s="19">
        <f t="shared" si="258"/>
        <v>0</v>
      </c>
      <c r="MS79" s="3"/>
      <c r="MT79" s="3"/>
      <c r="MU79" s="55"/>
      <c r="MV79" s="19">
        <f t="shared" si="259"/>
        <v>0</v>
      </c>
      <c r="MW79" s="3"/>
      <c r="MX79" s="3"/>
      <c r="MY79" s="55"/>
      <c r="MZ79" s="19">
        <f t="shared" si="260"/>
        <v>0</v>
      </c>
      <c r="NA79" s="3"/>
      <c r="NB79" s="3"/>
      <c r="NC79" s="55"/>
      <c r="ND79" s="19">
        <f t="shared" si="261"/>
        <v>0</v>
      </c>
      <c r="NE79" s="3"/>
      <c r="NF79" s="3"/>
      <c r="NG79" s="55"/>
      <c r="NH79" s="19">
        <f t="shared" si="262"/>
        <v>0</v>
      </c>
      <c r="NI79" s="3"/>
      <c r="NJ79" s="3"/>
      <c r="NK79" s="55"/>
      <c r="NL79" s="19">
        <f t="shared" si="263"/>
        <v>0</v>
      </c>
      <c r="NM79" s="3"/>
      <c r="NN79" s="3"/>
      <c r="NO79" s="55"/>
      <c r="NP79" s="19">
        <f t="shared" si="264"/>
        <v>0</v>
      </c>
      <c r="NQ79" s="3"/>
      <c r="NR79" s="3"/>
      <c r="NS79" s="55"/>
      <c r="NT79" s="19">
        <f t="shared" si="265"/>
        <v>0</v>
      </c>
      <c r="NU79" s="3"/>
      <c r="NV79" s="3"/>
      <c r="NW79" s="55"/>
      <c r="NX79" s="19">
        <f t="shared" si="266"/>
        <v>0</v>
      </c>
      <c r="NY79" s="3"/>
      <c r="NZ79" s="3"/>
      <c r="OA79" s="55"/>
      <c r="OB79" s="19">
        <f t="shared" si="267"/>
        <v>0</v>
      </c>
      <c r="OC79" s="3"/>
      <c r="OD79" s="3"/>
      <c r="OE79" s="55"/>
      <c r="OF79" s="19">
        <f t="shared" si="268"/>
        <v>0</v>
      </c>
      <c r="OG79" s="3"/>
      <c r="OH79" s="3"/>
      <c r="OI79" s="55"/>
      <c r="OJ79" s="19">
        <f t="shared" si="269"/>
        <v>0</v>
      </c>
      <c r="OK79" s="3"/>
      <c r="OL79" s="3"/>
      <c r="OM79" s="55"/>
      <c r="ON79" s="19">
        <f t="shared" si="270"/>
        <v>0</v>
      </c>
      <c r="OO79" s="3"/>
      <c r="OP79" s="3"/>
      <c r="OQ79" s="55"/>
      <c r="OR79" s="19">
        <f t="shared" si="271"/>
        <v>0</v>
      </c>
      <c r="OS79" s="3"/>
      <c r="OT79" s="3"/>
      <c r="OU79" s="55"/>
      <c r="OV79" s="19">
        <f t="shared" si="272"/>
        <v>0</v>
      </c>
      <c r="OW79" s="3"/>
      <c r="OX79" s="3"/>
      <c r="OY79" s="55"/>
      <c r="OZ79" s="19">
        <f t="shared" si="273"/>
        <v>0</v>
      </c>
      <c r="PA79" s="3"/>
      <c r="PB79" s="3"/>
      <c r="PC79" s="55"/>
      <c r="PD79" s="19">
        <f t="shared" si="274"/>
        <v>0</v>
      </c>
      <c r="PE79" s="3"/>
      <c r="PF79" s="3"/>
      <c r="PG79" s="55"/>
    </row>
    <row r="80" spans="1:423" ht="13.2" hidden="1">
      <c r="A80" s="21">
        <f t="shared" ref="A80:D80" si="295">A31</f>
        <v>24</v>
      </c>
      <c r="B80" s="30">
        <f t="shared" si="295"/>
        <v>361908</v>
      </c>
      <c r="C80" s="30"/>
      <c r="D80" s="30" t="str">
        <f t="shared" si="295"/>
        <v>Aditya</v>
      </c>
      <c r="E80" s="38">
        <v>137</v>
      </c>
      <c r="F80" s="50">
        <f t="shared" si="174"/>
        <v>38</v>
      </c>
      <c r="G80" s="11"/>
      <c r="H80" s="11" t="str">
        <f t="shared" si="44"/>
        <v>Regular</v>
      </c>
      <c r="I80" s="11">
        <f t="shared" ref="I80:J80" si="296">AC31</f>
        <v>171</v>
      </c>
      <c r="J80" s="11">
        <f t="shared" si="296"/>
        <v>134</v>
      </c>
      <c r="K80" s="51"/>
      <c r="L80" s="51"/>
      <c r="M80" s="51"/>
      <c r="N80" s="51"/>
      <c r="O80" s="51"/>
      <c r="P80" s="51"/>
      <c r="Q80" s="51"/>
      <c r="R80" s="51"/>
      <c r="S80" s="51"/>
      <c r="T80" s="51" t="str">
        <f t="shared" si="176"/>
        <v>Completed</v>
      </c>
      <c r="U80" s="52">
        <f t="shared" si="177"/>
        <v>1.2561983471074381</v>
      </c>
      <c r="V80" s="5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54">
        <f t="shared" si="46"/>
        <v>38</v>
      </c>
      <c r="AH80" s="19">
        <f t="shared" si="178"/>
        <v>1</v>
      </c>
      <c r="AI80" s="3"/>
      <c r="AJ80" s="3"/>
      <c r="AK80" s="3"/>
      <c r="AL80" s="19">
        <f t="shared" si="179"/>
        <v>0</v>
      </c>
      <c r="AM80" s="3"/>
      <c r="AN80" s="3"/>
      <c r="AO80" s="3"/>
      <c r="AP80" s="19">
        <f t="shared" si="180"/>
        <v>1</v>
      </c>
      <c r="AQ80" s="3"/>
      <c r="AR80" s="3"/>
      <c r="AS80" s="3"/>
      <c r="AT80" s="19">
        <f t="shared" si="181"/>
        <v>1</v>
      </c>
      <c r="AU80" s="3"/>
      <c r="AV80" s="3"/>
      <c r="AW80" s="3"/>
      <c r="AX80" s="19">
        <f t="shared" si="182"/>
        <v>1</v>
      </c>
      <c r="AY80" s="3"/>
      <c r="AZ80" s="3"/>
      <c r="BA80" s="3"/>
      <c r="BB80" s="19">
        <f t="shared" si="183"/>
        <v>1</v>
      </c>
      <c r="BC80" s="3"/>
      <c r="BD80" s="3"/>
      <c r="BE80" s="3"/>
      <c r="BF80" s="19">
        <f t="shared" si="184"/>
        <v>1</v>
      </c>
      <c r="BG80" s="3"/>
      <c r="BH80" s="3"/>
      <c r="BI80" s="3"/>
      <c r="BJ80" s="19">
        <f t="shared" si="185"/>
        <v>1</v>
      </c>
      <c r="BK80" s="3"/>
      <c r="BL80" s="3"/>
      <c r="BM80" s="3"/>
      <c r="BN80" s="19">
        <f t="shared" si="186"/>
        <v>1</v>
      </c>
      <c r="BO80" s="3"/>
      <c r="BP80" s="3"/>
      <c r="BQ80" s="3"/>
      <c r="BR80" s="19">
        <f t="shared" si="187"/>
        <v>1</v>
      </c>
      <c r="BS80" s="3"/>
      <c r="BT80" s="3"/>
      <c r="BU80" s="3"/>
      <c r="BV80" s="3"/>
      <c r="BW80" s="19">
        <f t="shared" si="188"/>
        <v>0</v>
      </c>
      <c r="BX80" s="3"/>
      <c r="BY80" s="3"/>
      <c r="BZ80" s="55"/>
      <c r="CA80" s="19">
        <f t="shared" si="189"/>
        <v>1</v>
      </c>
      <c r="CB80" s="3"/>
      <c r="CC80" s="3"/>
      <c r="CD80" s="55"/>
      <c r="CE80" s="19">
        <f t="shared" si="190"/>
        <v>1</v>
      </c>
      <c r="CF80" s="3"/>
      <c r="CG80" s="3"/>
      <c r="CH80" s="55"/>
      <c r="CI80" s="19">
        <f t="shared" si="191"/>
        <v>1</v>
      </c>
      <c r="CJ80" s="3"/>
      <c r="CK80" s="3"/>
      <c r="CL80" s="55"/>
      <c r="CM80" s="19">
        <f t="shared" si="192"/>
        <v>1</v>
      </c>
      <c r="CN80" s="3"/>
      <c r="CO80" s="3"/>
      <c r="CP80" s="3"/>
      <c r="CQ80" s="19">
        <f t="shared" si="193"/>
        <v>1</v>
      </c>
      <c r="CR80" s="3"/>
      <c r="CS80" s="3"/>
      <c r="CT80" s="55"/>
      <c r="CU80" s="19">
        <f t="shared" si="194"/>
        <v>1</v>
      </c>
      <c r="CV80" s="3"/>
      <c r="CW80" s="3"/>
      <c r="CX80" s="55"/>
      <c r="CY80" s="19">
        <f t="shared" si="195"/>
        <v>1</v>
      </c>
      <c r="CZ80" s="3"/>
      <c r="DA80" s="3"/>
      <c r="DB80" s="55"/>
      <c r="DC80" s="19">
        <f t="shared" si="196"/>
        <v>1</v>
      </c>
      <c r="DD80" s="3"/>
      <c r="DE80" s="3"/>
      <c r="DF80" s="55"/>
      <c r="DG80" s="19">
        <f t="shared" si="197"/>
        <v>1</v>
      </c>
      <c r="DH80" s="3"/>
      <c r="DI80" s="3"/>
      <c r="DJ80" s="3"/>
      <c r="DK80" s="19">
        <f t="shared" si="198"/>
        <v>1</v>
      </c>
      <c r="DL80" s="3"/>
      <c r="DM80" s="3"/>
      <c r="DN80" s="55"/>
      <c r="DO80" s="19">
        <f t="shared" si="199"/>
        <v>0</v>
      </c>
      <c r="DP80" s="3"/>
      <c r="DQ80" s="3"/>
      <c r="DR80" s="55"/>
      <c r="DS80" s="19">
        <f t="shared" si="200"/>
        <v>0</v>
      </c>
      <c r="DT80" s="3"/>
      <c r="DU80" s="3"/>
      <c r="DV80" s="55"/>
      <c r="DW80" s="19">
        <f t="shared" si="201"/>
        <v>0</v>
      </c>
      <c r="DX80" s="3"/>
      <c r="DY80" s="3"/>
      <c r="DZ80" s="55"/>
      <c r="EA80" s="19">
        <f t="shared" si="202"/>
        <v>0</v>
      </c>
      <c r="EB80" s="3"/>
      <c r="EC80" s="3"/>
      <c r="ED80" s="3"/>
      <c r="EE80" s="19">
        <f t="shared" si="203"/>
        <v>1</v>
      </c>
      <c r="EF80" s="3"/>
      <c r="EG80" s="3"/>
      <c r="EH80" s="55"/>
      <c r="EI80" s="19">
        <f t="shared" si="204"/>
        <v>1</v>
      </c>
      <c r="EJ80" s="3"/>
      <c r="EK80" s="3"/>
      <c r="EL80" s="55"/>
      <c r="EM80" s="19">
        <f t="shared" si="205"/>
        <v>1</v>
      </c>
      <c r="EN80" s="3"/>
      <c r="EO80" s="3"/>
      <c r="EP80" s="55"/>
      <c r="EQ80" s="19">
        <f t="shared" si="206"/>
        <v>1</v>
      </c>
      <c r="ER80" s="3"/>
      <c r="ES80" s="3"/>
      <c r="ET80" s="55"/>
      <c r="EU80" s="19">
        <f t="shared" si="207"/>
        <v>1</v>
      </c>
      <c r="EV80" s="3"/>
      <c r="EW80" s="3"/>
      <c r="EX80" s="3"/>
      <c r="EY80" s="3"/>
      <c r="EZ80" s="19">
        <f t="shared" si="208"/>
        <v>1</v>
      </c>
      <c r="FA80" s="3"/>
      <c r="FB80" s="3"/>
      <c r="FC80" s="55"/>
      <c r="FD80" s="19">
        <f t="shared" si="209"/>
        <v>1</v>
      </c>
      <c r="FE80" s="3"/>
      <c r="FF80" s="3"/>
      <c r="FG80" s="55"/>
      <c r="FH80" s="19">
        <f t="shared" si="210"/>
        <v>1</v>
      </c>
      <c r="FI80" s="3"/>
      <c r="FJ80" s="3"/>
      <c r="FK80" s="55"/>
      <c r="FL80" s="19">
        <f t="shared" si="211"/>
        <v>1</v>
      </c>
      <c r="FM80" s="3"/>
      <c r="FN80" s="3"/>
      <c r="FO80" s="55"/>
      <c r="FP80" s="19">
        <f t="shared" si="212"/>
        <v>1</v>
      </c>
      <c r="FQ80" s="3"/>
      <c r="FR80" s="3"/>
      <c r="FS80" s="3"/>
      <c r="FT80" s="19">
        <f t="shared" si="213"/>
        <v>1</v>
      </c>
      <c r="FU80" s="3"/>
      <c r="FV80" s="3"/>
      <c r="FW80" s="55"/>
      <c r="FX80" s="19">
        <f t="shared" si="214"/>
        <v>1</v>
      </c>
      <c r="FY80" s="3"/>
      <c r="FZ80" s="3"/>
      <c r="GA80" s="55"/>
      <c r="GB80" s="19">
        <f t="shared" si="215"/>
        <v>1</v>
      </c>
      <c r="GC80" s="3"/>
      <c r="GD80" s="3"/>
      <c r="GE80" s="55"/>
      <c r="GF80" s="19">
        <f t="shared" si="216"/>
        <v>1</v>
      </c>
      <c r="GG80" s="3"/>
      <c r="GH80" s="3"/>
      <c r="GI80" s="55"/>
      <c r="GJ80" s="19">
        <f t="shared" si="217"/>
        <v>0</v>
      </c>
      <c r="GK80" s="3"/>
      <c r="GL80" s="3"/>
      <c r="GM80" s="3"/>
      <c r="GN80" s="19">
        <f t="shared" si="218"/>
        <v>0</v>
      </c>
      <c r="GO80" s="3"/>
      <c r="GP80" s="3"/>
      <c r="GQ80" s="55"/>
      <c r="GR80" s="19">
        <f t="shared" si="219"/>
        <v>1</v>
      </c>
      <c r="GS80" s="3"/>
      <c r="GT80" s="3"/>
      <c r="GU80" s="55"/>
      <c r="GV80" s="19">
        <f t="shared" si="220"/>
        <v>1</v>
      </c>
      <c r="GW80" s="3"/>
      <c r="GX80" s="3"/>
      <c r="GY80" s="55"/>
      <c r="GZ80" s="19">
        <f t="shared" si="221"/>
        <v>1</v>
      </c>
      <c r="HA80" s="3"/>
      <c r="HB80" s="3"/>
      <c r="HC80" s="55"/>
      <c r="HD80" s="19">
        <f t="shared" si="222"/>
        <v>1</v>
      </c>
      <c r="HE80" s="3"/>
      <c r="HF80" s="3"/>
      <c r="HG80" s="3"/>
      <c r="HH80" s="19">
        <f t="shared" si="223"/>
        <v>0</v>
      </c>
      <c r="HI80" s="3"/>
      <c r="HJ80" s="3"/>
      <c r="HK80" s="55"/>
      <c r="HL80" s="19">
        <f t="shared" si="224"/>
        <v>1</v>
      </c>
      <c r="HM80" s="3"/>
      <c r="HN80" s="3"/>
      <c r="HO80" s="55"/>
      <c r="HP80" s="19">
        <f t="shared" si="225"/>
        <v>0</v>
      </c>
      <c r="HQ80" s="3"/>
      <c r="HR80" s="3"/>
      <c r="HS80" s="55"/>
      <c r="HT80" s="19">
        <f t="shared" si="226"/>
        <v>0</v>
      </c>
      <c r="HU80" s="3"/>
      <c r="HV80" s="3"/>
      <c r="HW80" s="55"/>
      <c r="HX80" s="19">
        <f t="shared" si="227"/>
        <v>0</v>
      </c>
      <c r="HY80" s="3"/>
      <c r="HZ80" s="3"/>
      <c r="IA80" s="55"/>
      <c r="IB80" s="19">
        <f t="shared" si="228"/>
        <v>0</v>
      </c>
      <c r="IC80" s="3"/>
      <c r="ID80" s="3"/>
      <c r="IE80" s="55"/>
      <c r="IF80" s="19">
        <f t="shared" si="229"/>
        <v>0</v>
      </c>
      <c r="IG80" s="3"/>
      <c r="IH80" s="3"/>
      <c r="II80" s="55"/>
      <c r="IJ80" s="19">
        <f t="shared" si="230"/>
        <v>0</v>
      </c>
      <c r="IK80" s="3"/>
      <c r="IL80" s="3"/>
      <c r="IM80" s="55"/>
      <c r="IN80" s="19">
        <f t="shared" si="231"/>
        <v>0</v>
      </c>
      <c r="IO80" s="3"/>
      <c r="IP80" s="3"/>
      <c r="IQ80" s="55"/>
      <c r="IR80" s="19">
        <f t="shared" si="232"/>
        <v>0</v>
      </c>
      <c r="IS80" s="3"/>
      <c r="IT80" s="3"/>
      <c r="IU80" s="55"/>
      <c r="IV80" s="19">
        <f t="shared" si="233"/>
        <v>0</v>
      </c>
      <c r="IW80" s="3"/>
      <c r="IX80" s="3"/>
      <c r="IY80" s="55"/>
      <c r="IZ80" s="19">
        <f t="shared" si="234"/>
        <v>0</v>
      </c>
      <c r="JA80" s="3"/>
      <c r="JB80" s="3"/>
      <c r="JC80" s="55"/>
      <c r="JD80" s="19">
        <f t="shared" si="235"/>
        <v>0</v>
      </c>
      <c r="JE80" s="3"/>
      <c r="JF80" s="3"/>
      <c r="JG80" s="55"/>
      <c r="JH80" s="19">
        <f t="shared" si="236"/>
        <v>0</v>
      </c>
      <c r="JI80" s="3"/>
      <c r="JJ80" s="3"/>
      <c r="JK80" s="55"/>
      <c r="JL80" s="19">
        <f t="shared" si="237"/>
        <v>0</v>
      </c>
      <c r="JM80" s="3"/>
      <c r="JN80" s="3"/>
      <c r="JO80" s="55"/>
      <c r="JP80" s="19">
        <f t="shared" si="238"/>
        <v>0</v>
      </c>
      <c r="JQ80" s="3"/>
      <c r="JR80" s="3"/>
      <c r="JS80" s="55"/>
      <c r="JT80" s="19">
        <f t="shared" si="239"/>
        <v>0</v>
      </c>
      <c r="JU80" s="3"/>
      <c r="JV80" s="3"/>
      <c r="JW80" s="55"/>
      <c r="JX80" s="19">
        <f t="shared" si="240"/>
        <v>0</v>
      </c>
      <c r="JY80" s="3"/>
      <c r="JZ80" s="3"/>
      <c r="KA80" s="55"/>
      <c r="KB80" s="19">
        <f t="shared" si="241"/>
        <v>0</v>
      </c>
      <c r="KC80" s="3"/>
      <c r="KD80" s="3"/>
      <c r="KE80" s="55"/>
      <c r="KF80" s="19">
        <f t="shared" si="242"/>
        <v>0</v>
      </c>
      <c r="KG80" s="3"/>
      <c r="KH80" s="3"/>
      <c r="KI80" s="55"/>
      <c r="KJ80" s="19">
        <f t="shared" si="243"/>
        <v>0</v>
      </c>
      <c r="KK80" s="3"/>
      <c r="KL80" s="3"/>
      <c r="KM80" s="55"/>
      <c r="KN80" s="19">
        <f t="shared" si="244"/>
        <v>0</v>
      </c>
      <c r="KO80" s="3"/>
      <c r="KP80" s="3"/>
      <c r="KQ80" s="55"/>
      <c r="KR80" s="19">
        <f t="shared" si="245"/>
        <v>0</v>
      </c>
      <c r="KS80" s="3"/>
      <c r="KT80" s="3"/>
      <c r="KU80" s="55"/>
      <c r="KV80" s="19">
        <f t="shared" si="246"/>
        <v>0</v>
      </c>
      <c r="KW80" s="3"/>
      <c r="KX80" s="3"/>
      <c r="KY80" s="55"/>
      <c r="KZ80" s="19">
        <f t="shared" si="247"/>
        <v>0</v>
      </c>
      <c r="LA80" s="3"/>
      <c r="LB80" s="3"/>
      <c r="LC80" s="55"/>
      <c r="LD80" s="19">
        <f t="shared" si="248"/>
        <v>0</v>
      </c>
      <c r="LE80" s="3"/>
      <c r="LF80" s="3"/>
      <c r="LG80" s="55"/>
      <c r="LH80" s="19">
        <f t="shared" si="249"/>
        <v>0</v>
      </c>
      <c r="LI80" s="3"/>
      <c r="LJ80" s="3"/>
      <c r="LK80" s="55"/>
      <c r="LL80" s="19">
        <f t="shared" si="250"/>
        <v>0</v>
      </c>
      <c r="LM80" s="3"/>
      <c r="LN80" s="3"/>
      <c r="LO80" s="55"/>
      <c r="LP80" s="19">
        <f t="shared" si="251"/>
        <v>0</v>
      </c>
      <c r="LQ80" s="3"/>
      <c r="LR80" s="3"/>
      <c r="LS80" s="55"/>
      <c r="LT80" s="19">
        <f t="shared" si="252"/>
        <v>0</v>
      </c>
      <c r="LU80" s="3"/>
      <c r="LV80" s="3"/>
      <c r="LW80" s="55"/>
      <c r="LX80" s="19">
        <f t="shared" si="253"/>
        <v>0</v>
      </c>
      <c r="LY80" s="3"/>
      <c r="LZ80" s="3"/>
      <c r="MA80" s="55"/>
      <c r="MB80" s="19">
        <f t="shared" si="254"/>
        <v>0</v>
      </c>
      <c r="MC80" s="3"/>
      <c r="MD80" s="3"/>
      <c r="ME80" s="55"/>
      <c r="MF80" s="19">
        <f t="shared" si="255"/>
        <v>0</v>
      </c>
      <c r="MG80" s="3"/>
      <c r="MH80" s="3"/>
      <c r="MI80" s="55"/>
      <c r="MJ80" s="19">
        <f t="shared" si="256"/>
        <v>0</v>
      </c>
      <c r="MK80" s="3"/>
      <c r="ML80" s="3"/>
      <c r="MM80" s="55"/>
      <c r="MN80" s="19">
        <f t="shared" si="257"/>
        <v>0</v>
      </c>
      <c r="MO80" s="3"/>
      <c r="MP80" s="3"/>
      <c r="MQ80" s="55"/>
      <c r="MR80" s="19">
        <f t="shared" si="258"/>
        <v>0</v>
      </c>
      <c r="MS80" s="3"/>
      <c r="MT80" s="3"/>
      <c r="MU80" s="55"/>
      <c r="MV80" s="19">
        <f t="shared" si="259"/>
        <v>0</v>
      </c>
      <c r="MW80" s="3"/>
      <c r="MX80" s="3"/>
      <c r="MY80" s="55"/>
      <c r="MZ80" s="19">
        <f t="shared" si="260"/>
        <v>0</v>
      </c>
      <c r="NA80" s="3"/>
      <c r="NB80" s="3"/>
      <c r="NC80" s="55"/>
      <c r="ND80" s="19">
        <f t="shared" si="261"/>
        <v>0</v>
      </c>
      <c r="NE80" s="3"/>
      <c r="NF80" s="3"/>
      <c r="NG80" s="55"/>
      <c r="NH80" s="19">
        <f t="shared" si="262"/>
        <v>0</v>
      </c>
      <c r="NI80" s="3"/>
      <c r="NJ80" s="3"/>
      <c r="NK80" s="55"/>
      <c r="NL80" s="19">
        <f t="shared" si="263"/>
        <v>0</v>
      </c>
      <c r="NM80" s="3"/>
      <c r="NN80" s="3"/>
      <c r="NO80" s="55"/>
      <c r="NP80" s="19">
        <f t="shared" si="264"/>
        <v>0</v>
      </c>
      <c r="NQ80" s="3"/>
      <c r="NR80" s="3"/>
      <c r="NS80" s="55"/>
      <c r="NT80" s="19">
        <f t="shared" si="265"/>
        <v>0</v>
      </c>
      <c r="NU80" s="3"/>
      <c r="NV80" s="3"/>
      <c r="NW80" s="55"/>
      <c r="NX80" s="19">
        <f t="shared" si="266"/>
        <v>0</v>
      </c>
      <c r="NY80" s="3"/>
      <c r="NZ80" s="3"/>
      <c r="OA80" s="55"/>
      <c r="OB80" s="19">
        <f t="shared" si="267"/>
        <v>0</v>
      </c>
      <c r="OC80" s="3"/>
      <c r="OD80" s="3"/>
      <c r="OE80" s="55"/>
      <c r="OF80" s="19">
        <f t="shared" si="268"/>
        <v>0</v>
      </c>
      <c r="OG80" s="3"/>
      <c r="OH80" s="3"/>
      <c r="OI80" s="55"/>
      <c r="OJ80" s="19">
        <f t="shared" si="269"/>
        <v>0</v>
      </c>
      <c r="OK80" s="3"/>
      <c r="OL80" s="3"/>
      <c r="OM80" s="55"/>
      <c r="ON80" s="19">
        <f t="shared" si="270"/>
        <v>0</v>
      </c>
      <c r="OO80" s="3"/>
      <c r="OP80" s="3"/>
      <c r="OQ80" s="55"/>
      <c r="OR80" s="19">
        <f t="shared" si="271"/>
        <v>0</v>
      </c>
      <c r="OS80" s="3"/>
      <c r="OT80" s="3"/>
      <c r="OU80" s="55"/>
      <c r="OV80" s="19">
        <f t="shared" si="272"/>
        <v>0</v>
      </c>
      <c r="OW80" s="3"/>
      <c r="OX80" s="3"/>
      <c r="OY80" s="55"/>
      <c r="OZ80" s="19">
        <f t="shared" si="273"/>
        <v>0</v>
      </c>
      <c r="PA80" s="3"/>
      <c r="PB80" s="3"/>
      <c r="PC80" s="55"/>
      <c r="PD80" s="19">
        <f t="shared" si="274"/>
        <v>0</v>
      </c>
      <c r="PE80" s="3"/>
      <c r="PF80" s="3"/>
      <c r="PG80" s="55"/>
    </row>
    <row r="81" spans="1:423" ht="13.2" hidden="1">
      <c r="A81" s="21">
        <f t="shared" ref="A81:D81" si="297">A32</f>
        <v>25</v>
      </c>
      <c r="B81" s="30">
        <f t="shared" si="297"/>
        <v>0</v>
      </c>
      <c r="C81" s="30"/>
      <c r="D81" s="30">
        <f t="shared" si="297"/>
        <v>0</v>
      </c>
      <c r="E81" s="38">
        <v>0</v>
      </c>
      <c r="F81" s="50" t="str">
        <f t="shared" si="174"/>
        <v/>
      </c>
      <c r="G81" s="11"/>
      <c r="H81" s="11" t="str">
        <f t="shared" si="44"/>
        <v/>
      </c>
      <c r="I81" s="11" t="str">
        <f t="shared" ref="I81:J81" si="298">AC32</f>
        <v/>
      </c>
      <c r="J81" s="11" t="str">
        <f t="shared" si="298"/>
        <v/>
      </c>
      <c r="K81" s="51"/>
      <c r="L81" s="51"/>
      <c r="M81" s="51"/>
      <c r="N81" s="51"/>
      <c r="O81" s="51"/>
      <c r="P81" s="51"/>
      <c r="Q81" s="51"/>
      <c r="R81" s="51"/>
      <c r="S81" s="51"/>
      <c r="T81" s="51" t="str">
        <f t="shared" si="176"/>
        <v>Completed</v>
      </c>
      <c r="U81" s="52" t="str">
        <f t="shared" si="177"/>
        <v/>
      </c>
      <c r="V81" s="5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54">
        <f t="shared" si="46"/>
        <v>0</v>
      </c>
      <c r="AH81" s="19">
        <f t="shared" si="178"/>
        <v>0</v>
      </c>
      <c r="AI81" s="3"/>
      <c r="AJ81" s="3"/>
      <c r="AK81" s="3"/>
      <c r="AL81" s="19">
        <f t="shared" si="179"/>
        <v>0</v>
      </c>
      <c r="AM81" s="3"/>
      <c r="AN81" s="3"/>
      <c r="AO81" s="3"/>
      <c r="AP81" s="19">
        <f t="shared" si="180"/>
        <v>0</v>
      </c>
      <c r="AQ81" s="3"/>
      <c r="AR81" s="3"/>
      <c r="AS81" s="3"/>
      <c r="AT81" s="19">
        <f t="shared" si="181"/>
        <v>0</v>
      </c>
      <c r="AU81" s="3"/>
      <c r="AV81" s="3"/>
      <c r="AW81" s="3"/>
      <c r="AX81" s="19">
        <f t="shared" si="182"/>
        <v>0</v>
      </c>
      <c r="AY81" s="3"/>
      <c r="AZ81" s="3"/>
      <c r="BA81" s="3"/>
      <c r="BB81" s="19">
        <f t="shared" si="183"/>
        <v>0</v>
      </c>
      <c r="BC81" s="3"/>
      <c r="BD81" s="3"/>
      <c r="BE81" s="3"/>
      <c r="BF81" s="19">
        <f t="shared" si="184"/>
        <v>0</v>
      </c>
      <c r="BG81" s="3"/>
      <c r="BH81" s="3"/>
      <c r="BI81" s="3"/>
      <c r="BJ81" s="19">
        <f t="shared" si="185"/>
        <v>0</v>
      </c>
      <c r="BK81" s="3"/>
      <c r="BL81" s="3"/>
      <c r="BM81" s="3"/>
      <c r="BN81" s="19">
        <f t="shared" si="186"/>
        <v>0</v>
      </c>
      <c r="BO81" s="3"/>
      <c r="BP81" s="3"/>
      <c r="BQ81" s="3"/>
      <c r="BR81" s="19">
        <f t="shared" si="187"/>
        <v>0</v>
      </c>
      <c r="BS81" s="3"/>
      <c r="BT81" s="3"/>
      <c r="BU81" s="3"/>
      <c r="BV81" s="3"/>
      <c r="BW81" s="19">
        <f t="shared" si="188"/>
        <v>0</v>
      </c>
      <c r="BX81" s="3"/>
      <c r="BY81" s="3"/>
      <c r="BZ81" s="55"/>
      <c r="CA81" s="19">
        <f t="shared" si="189"/>
        <v>0</v>
      </c>
      <c r="CB81" s="3"/>
      <c r="CC81" s="3"/>
      <c r="CD81" s="55"/>
      <c r="CE81" s="19">
        <f t="shared" si="190"/>
        <v>0</v>
      </c>
      <c r="CF81" s="3"/>
      <c r="CG81" s="3"/>
      <c r="CH81" s="55"/>
      <c r="CI81" s="19">
        <f t="shared" si="191"/>
        <v>0</v>
      </c>
      <c r="CJ81" s="3"/>
      <c r="CK81" s="3"/>
      <c r="CL81" s="55"/>
      <c r="CM81" s="19">
        <f t="shared" si="192"/>
        <v>0</v>
      </c>
      <c r="CN81" s="3"/>
      <c r="CO81" s="3"/>
      <c r="CP81" s="3"/>
      <c r="CQ81" s="19">
        <f t="shared" si="193"/>
        <v>0</v>
      </c>
      <c r="CR81" s="3"/>
      <c r="CS81" s="3"/>
      <c r="CT81" s="55"/>
      <c r="CU81" s="19">
        <f t="shared" si="194"/>
        <v>0</v>
      </c>
      <c r="CV81" s="3"/>
      <c r="CW81" s="3"/>
      <c r="CX81" s="55"/>
      <c r="CY81" s="19">
        <f t="shared" si="195"/>
        <v>0</v>
      </c>
      <c r="CZ81" s="3"/>
      <c r="DA81" s="3"/>
      <c r="DB81" s="55"/>
      <c r="DC81" s="19">
        <f t="shared" si="196"/>
        <v>0</v>
      </c>
      <c r="DD81" s="3"/>
      <c r="DE81" s="3"/>
      <c r="DF81" s="55"/>
      <c r="DG81" s="19">
        <f t="shared" si="197"/>
        <v>0</v>
      </c>
      <c r="DH81" s="3"/>
      <c r="DI81" s="3"/>
      <c r="DJ81" s="3"/>
      <c r="DK81" s="19">
        <f t="shared" si="198"/>
        <v>0</v>
      </c>
      <c r="DL81" s="3"/>
      <c r="DM81" s="3"/>
      <c r="DN81" s="55"/>
      <c r="DO81" s="19">
        <f t="shared" si="199"/>
        <v>0</v>
      </c>
      <c r="DP81" s="3"/>
      <c r="DQ81" s="3"/>
      <c r="DR81" s="55"/>
      <c r="DS81" s="19">
        <f t="shared" si="200"/>
        <v>0</v>
      </c>
      <c r="DT81" s="3"/>
      <c r="DU81" s="3"/>
      <c r="DV81" s="55"/>
      <c r="DW81" s="19">
        <f t="shared" si="201"/>
        <v>0</v>
      </c>
      <c r="DX81" s="3"/>
      <c r="DY81" s="3"/>
      <c r="DZ81" s="55"/>
      <c r="EA81" s="19">
        <f t="shared" si="202"/>
        <v>0</v>
      </c>
      <c r="EB81" s="3"/>
      <c r="EC81" s="3"/>
      <c r="ED81" s="3"/>
      <c r="EE81" s="19">
        <f t="shared" si="203"/>
        <v>0</v>
      </c>
      <c r="EF81" s="3"/>
      <c r="EG81" s="3"/>
      <c r="EH81" s="55"/>
      <c r="EI81" s="19">
        <f t="shared" si="204"/>
        <v>0</v>
      </c>
      <c r="EJ81" s="3"/>
      <c r="EK81" s="3"/>
      <c r="EL81" s="55"/>
      <c r="EM81" s="19">
        <f t="shared" si="205"/>
        <v>0</v>
      </c>
      <c r="EN81" s="3"/>
      <c r="EO81" s="3"/>
      <c r="EP81" s="55"/>
      <c r="EQ81" s="19">
        <f t="shared" si="206"/>
        <v>0</v>
      </c>
      <c r="ER81" s="3"/>
      <c r="ES81" s="3"/>
      <c r="ET81" s="55"/>
      <c r="EU81" s="19">
        <f t="shared" si="207"/>
        <v>0</v>
      </c>
      <c r="EV81" s="3"/>
      <c r="EW81" s="3"/>
      <c r="EX81" s="3"/>
      <c r="EY81" s="3"/>
      <c r="EZ81" s="19">
        <f t="shared" si="208"/>
        <v>0</v>
      </c>
      <c r="FA81" s="3"/>
      <c r="FB81" s="3"/>
      <c r="FC81" s="55"/>
      <c r="FD81" s="19">
        <f t="shared" si="209"/>
        <v>0</v>
      </c>
      <c r="FE81" s="3"/>
      <c r="FF81" s="3"/>
      <c r="FG81" s="55"/>
      <c r="FH81" s="19">
        <f t="shared" si="210"/>
        <v>0</v>
      </c>
      <c r="FI81" s="3"/>
      <c r="FJ81" s="3"/>
      <c r="FK81" s="55"/>
      <c r="FL81" s="19">
        <f t="shared" si="211"/>
        <v>0</v>
      </c>
      <c r="FM81" s="3"/>
      <c r="FN81" s="3"/>
      <c r="FO81" s="55"/>
      <c r="FP81" s="19">
        <f t="shared" si="212"/>
        <v>0</v>
      </c>
      <c r="FQ81" s="3"/>
      <c r="FR81" s="3"/>
      <c r="FS81" s="3"/>
      <c r="FT81" s="19">
        <f t="shared" si="213"/>
        <v>0</v>
      </c>
      <c r="FU81" s="3"/>
      <c r="FV81" s="3"/>
      <c r="FW81" s="55"/>
      <c r="FX81" s="19">
        <f t="shared" si="214"/>
        <v>0</v>
      </c>
      <c r="FY81" s="3"/>
      <c r="FZ81" s="3"/>
      <c r="GA81" s="55"/>
      <c r="GB81" s="19">
        <f t="shared" si="215"/>
        <v>0</v>
      </c>
      <c r="GC81" s="3"/>
      <c r="GD81" s="3"/>
      <c r="GE81" s="55"/>
      <c r="GF81" s="19">
        <f t="shared" si="216"/>
        <v>0</v>
      </c>
      <c r="GG81" s="3"/>
      <c r="GH81" s="3"/>
      <c r="GI81" s="55"/>
      <c r="GJ81" s="19">
        <f t="shared" si="217"/>
        <v>0</v>
      </c>
      <c r="GK81" s="3"/>
      <c r="GL81" s="3"/>
      <c r="GM81" s="3"/>
      <c r="GN81" s="19">
        <f t="shared" si="218"/>
        <v>0</v>
      </c>
      <c r="GO81" s="3"/>
      <c r="GP81" s="3"/>
      <c r="GQ81" s="55"/>
      <c r="GR81" s="19">
        <f t="shared" si="219"/>
        <v>0</v>
      </c>
      <c r="GS81" s="3"/>
      <c r="GT81" s="3"/>
      <c r="GU81" s="55"/>
      <c r="GV81" s="19">
        <f t="shared" si="220"/>
        <v>0</v>
      </c>
      <c r="GW81" s="3"/>
      <c r="GX81" s="3"/>
      <c r="GY81" s="55"/>
      <c r="GZ81" s="19">
        <f t="shared" si="221"/>
        <v>0</v>
      </c>
      <c r="HA81" s="3"/>
      <c r="HB81" s="3"/>
      <c r="HC81" s="55"/>
      <c r="HD81" s="19">
        <f t="shared" si="222"/>
        <v>0</v>
      </c>
      <c r="HE81" s="3"/>
      <c r="HF81" s="3"/>
      <c r="HG81" s="3"/>
      <c r="HH81" s="19">
        <f t="shared" si="223"/>
        <v>0</v>
      </c>
      <c r="HI81" s="3"/>
      <c r="HJ81" s="3"/>
      <c r="HK81" s="55"/>
      <c r="HL81" s="19">
        <f t="shared" si="224"/>
        <v>0</v>
      </c>
      <c r="HM81" s="3"/>
      <c r="HN81" s="3"/>
      <c r="HO81" s="55"/>
      <c r="HP81" s="19">
        <f t="shared" si="225"/>
        <v>0</v>
      </c>
      <c r="HQ81" s="3"/>
      <c r="HR81" s="3"/>
      <c r="HS81" s="55"/>
      <c r="HT81" s="19">
        <f t="shared" si="226"/>
        <v>0</v>
      </c>
      <c r="HU81" s="3"/>
      <c r="HV81" s="3"/>
      <c r="HW81" s="55"/>
      <c r="HX81" s="19">
        <f t="shared" si="227"/>
        <v>0</v>
      </c>
      <c r="HY81" s="3"/>
      <c r="HZ81" s="3"/>
      <c r="IA81" s="55"/>
      <c r="IB81" s="19">
        <f t="shared" si="228"/>
        <v>0</v>
      </c>
      <c r="IC81" s="3"/>
      <c r="ID81" s="3"/>
      <c r="IE81" s="55"/>
      <c r="IF81" s="19">
        <f t="shared" si="229"/>
        <v>0</v>
      </c>
      <c r="IG81" s="3"/>
      <c r="IH81" s="3"/>
      <c r="II81" s="55"/>
      <c r="IJ81" s="19">
        <f t="shared" si="230"/>
        <v>0</v>
      </c>
      <c r="IK81" s="3"/>
      <c r="IL81" s="3"/>
      <c r="IM81" s="55"/>
      <c r="IN81" s="19">
        <f t="shared" si="231"/>
        <v>0</v>
      </c>
      <c r="IO81" s="3"/>
      <c r="IP81" s="3"/>
      <c r="IQ81" s="55"/>
      <c r="IR81" s="19">
        <f t="shared" si="232"/>
        <v>0</v>
      </c>
      <c r="IS81" s="3"/>
      <c r="IT81" s="3"/>
      <c r="IU81" s="55"/>
      <c r="IV81" s="19">
        <f t="shared" si="233"/>
        <v>0</v>
      </c>
      <c r="IW81" s="3"/>
      <c r="IX81" s="3"/>
      <c r="IY81" s="55"/>
      <c r="IZ81" s="19">
        <f t="shared" si="234"/>
        <v>0</v>
      </c>
      <c r="JA81" s="3"/>
      <c r="JB81" s="3"/>
      <c r="JC81" s="55"/>
      <c r="JD81" s="19">
        <f t="shared" si="235"/>
        <v>0</v>
      </c>
      <c r="JE81" s="3"/>
      <c r="JF81" s="3"/>
      <c r="JG81" s="55"/>
      <c r="JH81" s="19">
        <f t="shared" si="236"/>
        <v>0</v>
      </c>
      <c r="JI81" s="3"/>
      <c r="JJ81" s="3"/>
      <c r="JK81" s="55"/>
      <c r="JL81" s="19">
        <f t="shared" si="237"/>
        <v>0</v>
      </c>
      <c r="JM81" s="3"/>
      <c r="JN81" s="3"/>
      <c r="JO81" s="55"/>
      <c r="JP81" s="19">
        <f t="shared" si="238"/>
        <v>0</v>
      </c>
      <c r="JQ81" s="3"/>
      <c r="JR81" s="3"/>
      <c r="JS81" s="55"/>
      <c r="JT81" s="19">
        <f t="shared" si="239"/>
        <v>0</v>
      </c>
      <c r="JU81" s="3"/>
      <c r="JV81" s="3"/>
      <c r="JW81" s="55"/>
      <c r="JX81" s="19">
        <f t="shared" si="240"/>
        <v>0</v>
      </c>
      <c r="JY81" s="3"/>
      <c r="JZ81" s="3"/>
      <c r="KA81" s="55"/>
      <c r="KB81" s="19">
        <f t="shared" si="241"/>
        <v>0</v>
      </c>
      <c r="KC81" s="3"/>
      <c r="KD81" s="3"/>
      <c r="KE81" s="55"/>
      <c r="KF81" s="19">
        <f t="shared" si="242"/>
        <v>0</v>
      </c>
      <c r="KG81" s="3"/>
      <c r="KH81" s="3"/>
      <c r="KI81" s="55"/>
      <c r="KJ81" s="19">
        <f t="shared" si="243"/>
        <v>0</v>
      </c>
      <c r="KK81" s="3"/>
      <c r="KL81" s="3"/>
      <c r="KM81" s="55"/>
      <c r="KN81" s="19">
        <f t="shared" si="244"/>
        <v>0</v>
      </c>
      <c r="KO81" s="3"/>
      <c r="KP81" s="3"/>
      <c r="KQ81" s="55"/>
      <c r="KR81" s="19">
        <f t="shared" si="245"/>
        <v>0</v>
      </c>
      <c r="KS81" s="3"/>
      <c r="KT81" s="3"/>
      <c r="KU81" s="55"/>
      <c r="KV81" s="19">
        <f t="shared" si="246"/>
        <v>0</v>
      </c>
      <c r="KW81" s="3"/>
      <c r="KX81" s="3"/>
      <c r="KY81" s="55"/>
      <c r="KZ81" s="19">
        <f t="shared" si="247"/>
        <v>0</v>
      </c>
      <c r="LA81" s="3"/>
      <c r="LB81" s="3"/>
      <c r="LC81" s="55"/>
      <c r="LD81" s="19">
        <f t="shared" si="248"/>
        <v>0</v>
      </c>
      <c r="LE81" s="3"/>
      <c r="LF81" s="3"/>
      <c r="LG81" s="55"/>
      <c r="LH81" s="19">
        <f t="shared" si="249"/>
        <v>0</v>
      </c>
      <c r="LI81" s="3"/>
      <c r="LJ81" s="3"/>
      <c r="LK81" s="55"/>
      <c r="LL81" s="19">
        <f t="shared" si="250"/>
        <v>0</v>
      </c>
      <c r="LM81" s="3"/>
      <c r="LN81" s="3"/>
      <c r="LO81" s="55"/>
      <c r="LP81" s="19">
        <f t="shared" si="251"/>
        <v>0</v>
      </c>
      <c r="LQ81" s="3"/>
      <c r="LR81" s="3"/>
      <c r="LS81" s="55"/>
      <c r="LT81" s="19">
        <f t="shared" si="252"/>
        <v>0</v>
      </c>
      <c r="LU81" s="3"/>
      <c r="LV81" s="3"/>
      <c r="LW81" s="55"/>
      <c r="LX81" s="19">
        <f t="shared" si="253"/>
        <v>0</v>
      </c>
      <c r="LY81" s="3"/>
      <c r="LZ81" s="3"/>
      <c r="MA81" s="55"/>
      <c r="MB81" s="19">
        <f t="shared" si="254"/>
        <v>0</v>
      </c>
      <c r="MC81" s="3"/>
      <c r="MD81" s="3"/>
      <c r="ME81" s="55"/>
      <c r="MF81" s="19">
        <f t="shared" si="255"/>
        <v>0</v>
      </c>
      <c r="MG81" s="3"/>
      <c r="MH81" s="3"/>
      <c r="MI81" s="55"/>
      <c r="MJ81" s="19">
        <f t="shared" si="256"/>
        <v>0</v>
      </c>
      <c r="MK81" s="3"/>
      <c r="ML81" s="3"/>
      <c r="MM81" s="55"/>
      <c r="MN81" s="19">
        <f t="shared" si="257"/>
        <v>0</v>
      </c>
      <c r="MO81" s="3"/>
      <c r="MP81" s="3"/>
      <c r="MQ81" s="55"/>
      <c r="MR81" s="19">
        <f t="shared" si="258"/>
        <v>0</v>
      </c>
      <c r="MS81" s="3"/>
      <c r="MT81" s="3"/>
      <c r="MU81" s="55"/>
      <c r="MV81" s="19">
        <f t="shared" si="259"/>
        <v>0</v>
      </c>
      <c r="MW81" s="3"/>
      <c r="MX81" s="3"/>
      <c r="MY81" s="55"/>
      <c r="MZ81" s="19">
        <f t="shared" si="260"/>
        <v>0</v>
      </c>
      <c r="NA81" s="3"/>
      <c r="NB81" s="3"/>
      <c r="NC81" s="55"/>
      <c r="ND81" s="19">
        <f t="shared" si="261"/>
        <v>0</v>
      </c>
      <c r="NE81" s="3"/>
      <c r="NF81" s="3"/>
      <c r="NG81" s="55"/>
      <c r="NH81" s="19">
        <f t="shared" si="262"/>
        <v>0</v>
      </c>
      <c r="NI81" s="3"/>
      <c r="NJ81" s="3"/>
      <c r="NK81" s="55"/>
      <c r="NL81" s="19">
        <f t="shared" si="263"/>
        <v>0</v>
      </c>
      <c r="NM81" s="3"/>
      <c r="NN81" s="3"/>
      <c r="NO81" s="55"/>
      <c r="NP81" s="19">
        <f t="shared" si="264"/>
        <v>0</v>
      </c>
      <c r="NQ81" s="3"/>
      <c r="NR81" s="3"/>
      <c r="NS81" s="55"/>
      <c r="NT81" s="19">
        <f t="shared" si="265"/>
        <v>0</v>
      </c>
      <c r="NU81" s="3"/>
      <c r="NV81" s="3"/>
      <c r="NW81" s="55"/>
      <c r="NX81" s="19">
        <f t="shared" si="266"/>
        <v>0</v>
      </c>
      <c r="NY81" s="3"/>
      <c r="NZ81" s="3"/>
      <c r="OA81" s="55"/>
      <c r="OB81" s="19">
        <f t="shared" si="267"/>
        <v>0</v>
      </c>
      <c r="OC81" s="3"/>
      <c r="OD81" s="3"/>
      <c r="OE81" s="55"/>
      <c r="OF81" s="19">
        <f t="shared" si="268"/>
        <v>0</v>
      </c>
      <c r="OG81" s="3"/>
      <c r="OH81" s="3"/>
      <c r="OI81" s="55"/>
      <c r="OJ81" s="19">
        <f t="shared" si="269"/>
        <v>0</v>
      </c>
      <c r="OK81" s="3"/>
      <c r="OL81" s="3"/>
      <c r="OM81" s="55"/>
      <c r="ON81" s="19">
        <f t="shared" si="270"/>
        <v>0</v>
      </c>
      <c r="OO81" s="3"/>
      <c r="OP81" s="3"/>
      <c r="OQ81" s="55"/>
      <c r="OR81" s="19">
        <f t="shared" si="271"/>
        <v>0</v>
      </c>
      <c r="OS81" s="3"/>
      <c r="OT81" s="3"/>
      <c r="OU81" s="55"/>
      <c r="OV81" s="19">
        <f t="shared" si="272"/>
        <v>0</v>
      </c>
      <c r="OW81" s="3"/>
      <c r="OX81" s="3"/>
      <c r="OY81" s="55"/>
      <c r="OZ81" s="19">
        <f t="shared" si="273"/>
        <v>0</v>
      </c>
      <c r="PA81" s="3"/>
      <c r="PB81" s="3"/>
      <c r="PC81" s="55"/>
      <c r="PD81" s="19">
        <f t="shared" si="274"/>
        <v>0</v>
      </c>
      <c r="PE81" s="3"/>
      <c r="PF81" s="3"/>
      <c r="PG81" s="55"/>
    </row>
    <row r="82" spans="1:423" ht="13.2" hidden="1">
      <c r="A82" s="21">
        <f t="shared" ref="A82:D82" si="299">A33</f>
        <v>26</v>
      </c>
      <c r="B82" s="30">
        <f t="shared" si="299"/>
        <v>0</v>
      </c>
      <c r="C82" s="30"/>
      <c r="D82" s="30">
        <f t="shared" si="299"/>
        <v>0</v>
      </c>
      <c r="E82" s="38">
        <v>0</v>
      </c>
      <c r="F82" s="50" t="str">
        <f t="shared" si="174"/>
        <v/>
      </c>
      <c r="G82" s="11"/>
      <c r="H82" s="11" t="str">
        <f t="shared" si="44"/>
        <v/>
      </c>
      <c r="I82" s="11" t="str">
        <f t="shared" ref="I82:J82" si="300">AC33</f>
        <v/>
      </c>
      <c r="J82" s="11" t="str">
        <f t="shared" si="300"/>
        <v/>
      </c>
      <c r="K82" s="51"/>
      <c r="L82" s="51"/>
      <c r="M82" s="51"/>
      <c r="N82" s="51"/>
      <c r="O82" s="51"/>
      <c r="P82" s="51"/>
      <c r="Q82" s="51"/>
      <c r="R82" s="51"/>
      <c r="S82" s="51"/>
      <c r="T82" s="51" t="str">
        <f t="shared" si="176"/>
        <v>Completed</v>
      </c>
      <c r="U82" s="52" t="str">
        <f t="shared" si="177"/>
        <v/>
      </c>
      <c r="V82" s="5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54">
        <f t="shared" si="46"/>
        <v>0</v>
      </c>
      <c r="AH82" s="19">
        <f t="shared" si="178"/>
        <v>0</v>
      </c>
      <c r="AI82" s="3"/>
      <c r="AJ82" s="3"/>
      <c r="AK82" s="3"/>
      <c r="AL82" s="19">
        <f t="shared" si="179"/>
        <v>0</v>
      </c>
      <c r="AM82" s="3"/>
      <c r="AN82" s="3"/>
      <c r="AO82" s="3"/>
      <c r="AP82" s="19">
        <f t="shared" si="180"/>
        <v>0</v>
      </c>
      <c r="AQ82" s="3"/>
      <c r="AR82" s="3"/>
      <c r="AS82" s="3"/>
      <c r="AT82" s="19">
        <f t="shared" si="181"/>
        <v>0</v>
      </c>
      <c r="AU82" s="3"/>
      <c r="AV82" s="3"/>
      <c r="AW82" s="3"/>
      <c r="AX82" s="19">
        <f t="shared" si="182"/>
        <v>0</v>
      </c>
      <c r="AY82" s="3"/>
      <c r="AZ82" s="3"/>
      <c r="BA82" s="3"/>
      <c r="BB82" s="19">
        <f t="shared" si="183"/>
        <v>0</v>
      </c>
      <c r="BC82" s="3"/>
      <c r="BD82" s="3"/>
      <c r="BE82" s="3"/>
      <c r="BF82" s="19">
        <f t="shared" si="184"/>
        <v>0</v>
      </c>
      <c r="BG82" s="3"/>
      <c r="BH82" s="3"/>
      <c r="BI82" s="3"/>
      <c r="BJ82" s="19">
        <f t="shared" si="185"/>
        <v>0</v>
      </c>
      <c r="BK82" s="3"/>
      <c r="BL82" s="3"/>
      <c r="BM82" s="3"/>
      <c r="BN82" s="19">
        <f t="shared" si="186"/>
        <v>0</v>
      </c>
      <c r="BO82" s="3"/>
      <c r="BP82" s="3"/>
      <c r="BQ82" s="3"/>
      <c r="BR82" s="19">
        <f t="shared" si="187"/>
        <v>0</v>
      </c>
      <c r="BS82" s="3"/>
      <c r="BT82" s="3"/>
      <c r="BU82" s="3"/>
      <c r="BV82" s="3"/>
      <c r="BW82" s="19">
        <f t="shared" si="188"/>
        <v>0</v>
      </c>
      <c r="BX82" s="3"/>
      <c r="BY82" s="3"/>
      <c r="BZ82" s="55"/>
      <c r="CA82" s="19">
        <f t="shared" si="189"/>
        <v>0</v>
      </c>
      <c r="CB82" s="3"/>
      <c r="CC82" s="3"/>
      <c r="CD82" s="55"/>
      <c r="CE82" s="19">
        <f t="shared" si="190"/>
        <v>0</v>
      </c>
      <c r="CF82" s="3"/>
      <c r="CG82" s="3"/>
      <c r="CH82" s="55"/>
      <c r="CI82" s="19">
        <f t="shared" si="191"/>
        <v>0</v>
      </c>
      <c r="CJ82" s="3"/>
      <c r="CK82" s="3"/>
      <c r="CL82" s="55"/>
      <c r="CM82" s="19">
        <f t="shared" si="192"/>
        <v>0</v>
      </c>
      <c r="CN82" s="3"/>
      <c r="CO82" s="3"/>
      <c r="CP82" s="3"/>
      <c r="CQ82" s="19">
        <f t="shared" si="193"/>
        <v>0</v>
      </c>
      <c r="CR82" s="3"/>
      <c r="CS82" s="3"/>
      <c r="CT82" s="55"/>
      <c r="CU82" s="19">
        <f t="shared" si="194"/>
        <v>0</v>
      </c>
      <c r="CV82" s="3"/>
      <c r="CW82" s="3"/>
      <c r="CX82" s="55"/>
      <c r="CY82" s="19">
        <f t="shared" si="195"/>
        <v>0</v>
      </c>
      <c r="CZ82" s="3"/>
      <c r="DA82" s="3"/>
      <c r="DB82" s="55"/>
      <c r="DC82" s="19">
        <f t="shared" si="196"/>
        <v>0</v>
      </c>
      <c r="DD82" s="3"/>
      <c r="DE82" s="3"/>
      <c r="DF82" s="55"/>
      <c r="DG82" s="19">
        <f t="shared" si="197"/>
        <v>0</v>
      </c>
      <c r="DH82" s="3"/>
      <c r="DI82" s="3"/>
      <c r="DJ82" s="3"/>
      <c r="DK82" s="19">
        <f t="shared" si="198"/>
        <v>0</v>
      </c>
      <c r="DL82" s="3"/>
      <c r="DM82" s="3"/>
      <c r="DN82" s="55"/>
      <c r="DO82" s="19">
        <f t="shared" si="199"/>
        <v>0</v>
      </c>
      <c r="DP82" s="3"/>
      <c r="DQ82" s="3"/>
      <c r="DR82" s="55"/>
      <c r="DS82" s="19">
        <f t="shared" si="200"/>
        <v>0</v>
      </c>
      <c r="DT82" s="3"/>
      <c r="DU82" s="3"/>
      <c r="DV82" s="55"/>
      <c r="DW82" s="19">
        <f t="shared" si="201"/>
        <v>0</v>
      </c>
      <c r="DX82" s="3"/>
      <c r="DY82" s="3"/>
      <c r="DZ82" s="55"/>
      <c r="EA82" s="19">
        <f t="shared" si="202"/>
        <v>0</v>
      </c>
      <c r="EB82" s="3"/>
      <c r="EC82" s="3"/>
      <c r="ED82" s="3"/>
      <c r="EE82" s="19">
        <f t="shared" si="203"/>
        <v>0</v>
      </c>
      <c r="EF82" s="3"/>
      <c r="EG82" s="3"/>
      <c r="EH82" s="55"/>
      <c r="EI82" s="19">
        <f t="shared" si="204"/>
        <v>0</v>
      </c>
      <c r="EJ82" s="3"/>
      <c r="EK82" s="3"/>
      <c r="EL82" s="55"/>
      <c r="EM82" s="19">
        <f t="shared" si="205"/>
        <v>0</v>
      </c>
      <c r="EN82" s="3"/>
      <c r="EO82" s="3"/>
      <c r="EP82" s="55"/>
      <c r="EQ82" s="19">
        <f t="shared" si="206"/>
        <v>0</v>
      </c>
      <c r="ER82" s="3"/>
      <c r="ES82" s="3"/>
      <c r="ET82" s="55"/>
      <c r="EU82" s="19">
        <f t="shared" si="207"/>
        <v>0</v>
      </c>
      <c r="EV82" s="3"/>
      <c r="EW82" s="3"/>
      <c r="EX82" s="3"/>
      <c r="EY82" s="3"/>
      <c r="EZ82" s="19">
        <f t="shared" si="208"/>
        <v>0</v>
      </c>
      <c r="FA82" s="3"/>
      <c r="FB82" s="3"/>
      <c r="FC82" s="55"/>
      <c r="FD82" s="19">
        <f t="shared" si="209"/>
        <v>0</v>
      </c>
      <c r="FE82" s="3"/>
      <c r="FF82" s="3"/>
      <c r="FG82" s="55"/>
      <c r="FH82" s="19">
        <f t="shared" si="210"/>
        <v>0</v>
      </c>
      <c r="FI82" s="3"/>
      <c r="FJ82" s="3"/>
      <c r="FK82" s="55"/>
      <c r="FL82" s="19">
        <f t="shared" si="211"/>
        <v>0</v>
      </c>
      <c r="FM82" s="3"/>
      <c r="FN82" s="3"/>
      <c r="FO82" s="55"/>
      <c r="FP82" s="19">
        <f t="shared" si="212"/>
        <v>0</v>
      </c>
      <c r="FQ82" s="3"/>
      <c r="FR82" s="3"/>
      <c r="FS82" s="3"/>
      <c r="FT82" s="19">
        <f t="shared" si="213"/>
        <v>0</v>
      </c>
      <c r="FU82" s="3"/>
      <c r="FV82" s="3"/>
      <c r="FW82" s="55"/>
      <c r="FX82" s="19">
        <f t="shared" si="214"/>
        <v>0</v>
      </c>
      <c r="FY82" s="3"/>
      <c r="FZ82" s="3"/>
      <c r="GA82" s="55"/>
      <c r="GB82" s="19">
        <f t="shared" si="215"/>
        <v>0</v>
      </c>
      <c r="GC82" s="3"/>
      <c r="GD82" s="3"/>
      <c r="GE82" s="55"/>
      <c r="GF82" s="19">
        <f t="shared" si="216"/>
        <v>0</v>
      </c>
      <c r="GG82" s="3"/>
      <c r="GH82" s="3"/>
      <c r="GI82" s="55"/>
      <c r="GJ82" s="19">
        <f t="shared" si="217"/>
        <v>0</v>
      </c>
      <c r="GK82" s="3"/>
      <c r="GL82" s="3"/>
      <c r="GM82" s="3"/>
      <c r="GN82" s="19">
        <f t="shared" si="218"/>
        <v>0</v>
      </c>
      <c r="GO82" s="3"/>
      <c r="GP82" s="3"/>
      <c r="GQ82" s="55"/>
      <c r="GR82" s="19">
        <f t="shared" si="219"/>
        <v>0</v>
      </c>
      <c r="GS82" s="3"/>
      <c r="GT82" s="3"/>
      <c r="GU82" s="55"/>
      <c r="GV82" s="19">
        <f t="shared" si="220"/>
        <v>0</v>
      </c>
      <c r="GW82" s="3"/>
      <c r="GX82" s="3"/>
      <c r="GY82" s="55"/>
      <c r="GZ82" s="19">
        <f t="shared" si="221"/>
        <v>0</v>
      </c>
      <c r="HA82" s="3"/>
      <c r="HB82" s="3"/>
      <c r="HC82" s="55"/>
      <c r="HD82" s="19">
        <f t="shared" si="222"/>
        <v>0</v>
      </c>
      <c r="HE82" s="3"/>
      <c r="HF82" s="3"/>
      <c r="HG82" s="3"/>
      <c r="HH82" s="19">
        <f t="shared" si="223"/>
        <v>0</v>
      </c>
      <c r="HI82" s="3"/>
      <c r="HJ82" s="3"/>
      <c r="HK82" s="55"/>
      <c r="HL82" s="19">
        <f t="shared" si="224"/>
        <v>0</v>
      </c>
      <c r="HM82" s="3"/>
      <c r="HN82" s="3"/>
      <c r="HO82" s="55"/>
      <c r="HP82" s="19">
        <f t="shared" si="225"/>
        <v>0</v>
      </c>
      <c r="HQ82" s="3"/>
      <c r="HR82" s="3"/>
      <c r="HS82" s="55"/>
      <c r="HT82" s="19">
        <f t="shared" si="226"/>
        <v>0</v>
      </c>
      <c r="HU82" s="3"/>
      <c r="HV82" s="3"/>
      <c r="HW82" s="55"/>
      <c r="HX82" s="19">
        <f t="shared" si="227"/>
        <v>0</v>
      </c>
      <c r="HY82" s="3"/>
      <c r="HZ82" s="3"/>
      <c r="IA82" s="55"/>
      <c r="IB82" s="19">
        <f t="shared" si="228"/>
        <v>0</v>
      </c>
      <c r="IC82" s="3"/>
      <c r="ID82" s="3"/>
      <c r="IE82" s="55"/>
      <c r="IF82" s="19">
        <f t="shared" si="229"/>
        <v>0</v>
      </c>
      <c r="IG82" s="3"/>
      <c r="IH82" s="3"/>
      <c r="II82" s="55"/>
      <c r="IJ82" s="19">
        <f t="shared" si="230"/>
        <v>0</v>
      </c>
      <c r="IK82" s="3"/>
      <c r="IL82" s="3"/>
      <c r="IM82" s="55"/>
      <c r="IN82" s="19">
        <f t="shared" si="231"/>
        <v>0</v>
      </c>
      <c r="IO82" s="3"/>
      <c r="IP82" s="3"/>
      <c r="IQ82" s="55"/>
      <c r="IR82" s="19">
        <f t="shared" si="232"/>
        <v>0</v>
      </c>
      <c r="IS82" s="3"/>
      <c r="IT82" s="3"/>
      <c r="IU82" s="55"/>
      <c r="IV82" s="19">
        <f t="shared" si="233"/>
        <v>0</v>
      </c>
      <c r="IW82" s="3"/>
      <c r="IX82" s="3"/>
      <c r="IY82" s="55"/>
      <c r="IZ82" s="19">
        <f t="shared" si="234"/>
        <v>0</v>
      </c>
      <c r="JA82" s="3"/>
      <c r="JB82" s="3"/>
      <c r="JC82" s="55"/>
      <c r="JD82" s="19">
        <f t="shared" si="235"/>
        <v>0</v>
      </c>
      <c r="JE82" s="3"/>
      <c r="JF82" s="3"/>
      <c r="JG82" s="55"/>
      <c r="JH82" s="19">
        <f t="shared" si="236"/>
        <v>0</v>
      </c>
      <c r="JI82" s="3"/>
      <c r="JJ82" s="3"/>
      <c r="JK82" s="55"/>
      <c r="JL82" s="19">
        <f t="shared" si="237"/>
        <v>0</v>
      </c>
      <c r="JM82" s="3"/>
      <c r="JN82" s="3"/>
      <c r="JO82" s="55"/>
      <c r="JP82" s="19">
        <f t="shared" si="238"/>
        <v>0</v>
      </c>
      <c r="JQ82" s="3"/>
      <c r="JR82" s="3"/>
      <c r="JS82" s="55"/>
      <c r="JT82" s="19">
        <f t="shared" si="239"/>
        <v>0</v>
      </c>
      <c r="JU82" s="3"/>
      <c r="JV82" s="3"/>
      <c r="JW82" s="55"/>
      <c r="JX82" s="19">
        <f t="shared" si="240"/>
        <v>0</v>
      </c>
      <c r="JY82" s="3"/>
      <c r="JZ82" s="3"/>
      <c r="KA82" s="55"/>
      <c r="KB82" s="19">
        <f t="shared" si="241"/>
        <v>0</v>
      </c>
      <c r="KC82" s="3"/>
      <c r="KD82" s="3"/>
      <c r="KE82" s="55"/>
      <c r="KF82" s="19">
        <f t="shared" si="242"/>
        <v>0</v>
      </c>
      <c r="KG82" s="3"/>
      <c r="KH82" s="3"/>
      <c r="KI82" s="55"/>
      <c r="KJ82" s="19">
        <f t="shared" si="243"/>
        <v>0</v>
      </c>
      <c r="KK82" s="3"/>
      <c r="KL82" s="3"/>
      <c r="KM82" s="55"/>
      <c r="KN82" s="19">
        <f t="shared" si="244"/>
        <v>0</v>
      </c>
      <c r="KO82" s="3"/>
      <c r="KP82" s="3"/>
      <c r="KQ82" s="55"/>
      <c r="KR82" s="19">
        <f t="shared" si="245"/>
        <v>0</v>
      </c>
      <c r="KS82" s="3"/>
      <c r="KT82" s="3"/>
      <c r="KU82" s="55"/>
      <c r="KV82" s="19">
        <f t="shared" si="246"/>
        <v>0</v>
      </c>
      <c r="KW82" s="3"/>
      <c r="KX82" s="3"/>
      <c r="KY82" s="55"/>
      <c r="KZ82" s="19">
        <f t="shared" si="247"/>
        <v>0</v>
      </c>
      <c r="LA82" s="3"/>
      <c r="LB82" s="3"/>
      <c r="LC82" s="55"/>
      <c r="LD82" s="19">
        <f t="shared" si="248"/>
        <v>0</v>
      </c>
      <c r="LE82" s="3"/>
      <c r="LF82" s="3"/>
      <c r="LG82" s="55"/>
      <c r="LH82" s="19">
        <f t="shared" si="249"/>
        <v>0</v>
      </c>
      <c r="LI82" s="3"/>
      <c r="LJ82" s="3"/>
      <c r="LK82" s="55"/>
      <c r="LL82" s="19">
        <f t="shared" si="250"/>
        <v>0</v>
      </c>
      <c r="LM82" s="3"/>
      <c r="LN82" s="3"/>
      <c r="LO82" s="55"/>
      <c r="LP82" s="19">
        <f t="shared" si="251"/>
        <v>0</v>
      </c>
      <c r="LQ82" s="3"/>
      <c r="LR82" s="3"/>
      <c r="LS82" s="55"/>
      <c r="LT82" s="19">
        <f t="shared" si="252"/>
        <v>0</v>
      </c>
      <c r="LU82" s="3"/>
      <c r="LV82" s="3"/>
      <c r="LW82" s="55"/>
      <c r="LX82" s="19">
        <f t="shared" si="253"/>
        <v>0</v>
      </c>
      <c r="LY82" s="3"/>
      <c r="LZ82" s="3"/>
      <c r="MA82" s="55"/>
      <c r="MB82" s="19">
        <f t="shared" si="254"/>
        <v>0</v>
      </c>
      <c r="MC82" s="3"/>
      <c r="MD82" s="3"/>
      <c r="ME82" s="55"/>
      <c r="MF82" s="19">
        <f t="shared" si="255"/>
        <v>0</v>
      </c>
      <c r="MG82" s="3"/>
      <c r="MH82" s="3"/>
      <c r="MI82" s="55"/>
      <c r="MJ82" s="19">
        <f t="shared" si="256"/>
        <v>0</v>
      </c>
      <c r="MK82" s="3"/>
      <c r="ML82" s="3"/>
      <c r="MM82" s="55"/>
      <c r="MN82" s="19">
        <f t="shared" si="257"/>
        <v>0</v>
      </c>
      <c r="MO82" s="3"/>
      <c r="MP82" s="3"/>
      <c r="MQ82" s="55"/>
      <c r="MR82" s="19">
        <f t="shared" si="258"/>
        <v>0</v>
      </c>
      <c r="MS82" s="3"/>
      <c r="MT82" s="3"/>
      <c r="MU82" s="55"/>
      <c r="MV82" s="19">
        <f t="shared" si="259"/>
        <v>0</v>
      </c>
      <c r="MW82" s="3"/>
      <c r="MX82" s="3"/>
      <c r="MY82" s="55"/>
      <c r="MZ82" s="19">
        <f t="shared" si="260"/>
        <v>0</v>
      </c>
      <c r="NA82" s="3"/>
      <c r="NB82" s="3"/>
      <c r="NC82" s="55"/>
      <c r="ND82" s="19">
        <f t="shared" si="261"/>
        <v>0</v>
      </c>
      <c r="NE82" s="3"/>
      <c r="NF82" s="3"/>
      <c r="NG82" s="55"/>
      <c r="NH82" s="19">
        <f t="shared" si="262"/>
        <v>0</v>
      </c>
      <c r="NI82" s="3"/>
      <c r="NJ82" s="3"/>
      <c r="NK82" s="55"/>
      <c r="NL82" s="19">
        <f t="shared" si="263"/>
        <v>0</v>
      </c>
      <c r="NM82" s="3"/>
      <c r="NN82" s="3"/>
      <c r="NO82" s="55"/>
      <c r="NP82" s="19">
        <f t="shared" si="264"/>
        <v>0</v>
      </c>
      <c r="NQ82" s="3"/>
      <c r="NR82" s="3"/>
      <c r="NS82" s="55"/>
      <c r="NT82" s="19">
        <f t="shared" si="265"/>
        <v>0</v>
      </c>
      <c r="NU82" s="3"/>
      <c r="NV82" s="3"/>
      <c r="NW82" s="55"/>
      <c r="NX82" s="19">
        <f t="shared" si="266"/>
        <v>0</v>
      </c>
      <c r="NY82" s="3"/>
      <c r="NZ82" s="3"/>
      <c r="OA82" s="55"/>
      <c r="OB82" s="19">
        <f t="shared" si="267"/>
        <v>0</v>
      </c>
      <c r="OC82" s="3"/>
      <c r="OD82" s="3"/>
      <c r="OE82" s="55"/>
      <c r="OF82" s="19">
        <f t="shared" si="268"/>
        <v>0</v>
      </c>
      <c r="OG82" s="3"/>
      <c r="OH82" s="3"/>
      <c r="OI82" s="55"/>
      <c r="OJ82" s="19">
        <f t="shared" si="269"/>
        <v>0</v>
      </c>
      <c r="OK82" s="3"/>
      <c r="OL82" s="3"/>
      <c r="OM82" s="55"/>
      <c r="ON82" s="19">
        <f t="shared" si="270"/>
        <v>0</v>
      </c>
      <c r="OO82" s="3"/>
      <c r="OP82" s="3"/>
      <c r="OQ82" s="55"/>
      <c r="OR82" s="19">
        <f t="shared" si="271"/>
        <v>0</v>
      </c>
      <c r="OS82" s="3"/>
      <c r="OT82" s="3"/>
      <c r="OU82" s="55"/>
      <c r="OV82" s="19">
        <f t="shared" si="272"/>
        <v>0</v>
      </c>
      <c r="OW82" s="3"/>
      <c r="OX82" s="3"/>
      <c r="OY82" s="55"/>
      <c r="OZ82" s="19">
        <f t="shared" si="273"/>
        <v>0</v>
      </c>
      <c r="PA82" s="3"/>
      <c r="PB82" s="3"/>
      <c r="PC82" s="55"/>
      <c r="PD82" s="19">
        <f t="shared" si="274"/>
        <v>0</v>
      </c>
      <c r="PE82" s="3"/>
      <c r="PF82" s="3"/>
      <c r="PG82" s="55"/>
    </row>
    <row r="83" spans="1:423" ht="13.2" hidden="1">
      <c r="A83" s="21">
        <f t="shared" ref="A83:D83" si="301">A34</f>
        <v>27</v>
      </c>
      <c r="B83" s="30">
        <f t="shared" si="301"/>
        <v>0</v>
      </c>
      <c r="C83" s="30"/>
      <c r="D83" s="30">
        <f t="shared" si="301"/>
        <v>0</v>
      </c>
      <c r="E83" s="38">
        <v>0</v>
      </c>
      <c r="F83" s="50" t="str">
        <f t="shared" si="174"/>
        <v/>
      </c>
      <c r="G83" s="11"/>
      <c r="H83" s="11" t="str">
        <f t="shared" si="44"/>
        <v/>
      </c>
      <c r="I83" s="11" t="str">
        <f t="shared" ref="I83:J83" si="302">AC34</f>
        <v/>
      </c>
      <c r="J83" s="11" t="str">
        <f t="shared" si="302"/>
        <v/>
      </c>
      <c r="K83" s="51"/>
      <c r="L83" s="51"/>
      <c r="M83" s="51"/>
      <c r="N83" s="51"/>
      <c r="O83" s="51"/>
      <c r="P83" s="51"/>
      <c r="Q83" s="51"/>
      <c r="R83" s="51"/>
      <c r="S83" s="51"/>
      <c r="T83" s="51" t="str">
        <f t="shared" si="176"/>
        <v>Completed</v>
      </c>
      <c r="U83" s="52" t="str">
        <f t="shared" si="177"/>
        <v/>
      </c>
      <c r="V83" s="5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54">
        <f t="shared" si="46"/>
        <v>0</v>
      </c>
      <c r="AH83" s="19">
        <f t="shared" si="178"/>
        <v>0</v>
      </c>
      <c r="AI83" s="3"/>
      <c r="AJ83" s="3"/>
      <c r="AK83" s="3"/>
      <c r="AL83" s="19">
        <f t="shared" si="179"/>
        <v>0</v>
      </c>
      <c r="AM83" s="3"/>
      <c r="AN83" s="3"/>
      <c r="AO83" s="3"/>
      <c r="AP83" s="19">
        <f t="shared" si="180"/>
        <v>0</v>
      </c>
      <c r="AQ83" s="3"/>
      <c r="AR83" s="3"/>
      <c r="AS83" s="3"/>
      <c r="AT83" s="19">
        <f t="shared" si="181"/>
        <v>0</v>
      </c>
      <c r="AU83" s="3"/>
      <c r="AV83" s="3"/>
      <c r="AW83" s="3"/>
      <c r="AX83" s="19">
        <f t="shared" si="182"/>
        <v>0</v>
      </c>
      <c r="AY83" s="3"/>
      <c r="AZ83" s="3"/>
      <c r="BA83" s="3"/>
      <c r="BB83" s="19">
        <f t="shared" si="183"/>
        <v>0</v>
      </c>
      <c r="BC83" s="3"/>
      <c r="BD83" s="3"/>
      <c r="BE83" s="3"/>
      <c r="BF83" s="19">
        <f t="shared" si="184"/>
        <v>0</v>
      </c>
      <c r="BG83" s="3"/>
      <c r="BH83" s="3"/>
      <c r="BI83" s="3"/>
      <c r="BJ83" s="19">
        <f t="shared" si="185"/>
        <v>0</v>
      </c>
      <c r="BK83" s="3"/>
      <c r="BL83" s="3"/>
      <c r="BM83" s="3"/>
      <c r="BN83" s="19">
        <f t="shared" si="186"/>
        <v>0</v>
      </c>
      <c r="BO83" s="3"/>
      <c r="BP83" s="3"/>
      <c r="BQ83" s="3"/>
      <c r="BR83" s="19">
        <f t="shared" si="187"/>
        <v>0</v>
      </c>
      <c r="BS83" s="3"/>
      <c r="BT83" s="3"/>
      <c r="BU83" s="3"/>
      <c r="BV83" s="3"/>
      <c r="BW83" s="19">
        <f t="shared" si="188"/>
        <v>0</v>
      </c>
      <c r="BX83" s="3"/>
      <c r="BY83" s="3"/>
      <c r="BZ83" s="55"/>
      <c r="CA83" s="19">
        <f t="shared" si="189"/>
        <v>0</v>
      </c>
      <c r="CB83" s="3"/>
      <c r="CC83" s="3"/>
      <c r="CD83" s="55"/>
      <c r="CE83" s="19">
        <f t="shared" si="190"/>
        <v>0</v>
      </c>
      <c r="CF83" s="3"/>
      <c r="CG83" s="3"/>
      <c r="CH83" s="55"/>
      <c r="CI83" s="19">
        <f t="shared" si="191"/>
        <v>0</v>
      </c>
      <c r="CJ83" s="3"/>
      <c r="CK83" s="3"/>
      <c r="CL83" s="55"/>
      <c r="CM83" s="19">
        <f t="shared" si="192"/>
        <v>0</v>
      </c>
      <c r="CN83" s="3"/>
      <c r="CO83" s="3"/>
      <c r="CP83" s="3"/>
      <c r="CQ83" s="19">
        <f t="shared" si="193"/>
        <v>0</v>
      </c>
      <c r="CR83" s="3"/>
      <c r="CS83" s="3"/>
      <c r="CT83" s="55"/>
      <c r="CU83" s="19">
        <f t="shared" si="194"/>
        <v>0</v>
      </c>
      <c r="CV83" s="3"/>
      <c r="CW83" s="3"/>
      <c r="CX83" s="55"/>
      <c r="CY83" s="19">
        <f t="shared" si="195"/>
        <v>0</v>
      </c>
      <c r="CZ83" s="3"/>
      <c r="DA83" s="3"/>
      <c r="DB83" s="55"/>
      <c r="DC83" s="19">
        <f t="shared" si="196"/>
        <v>0</v>
      </c>
      <c r="DD83" s="3"/>
      <c r="DE83" s="3"/>
      <c r="DF83" s="55"/>
      <c r="DG83" s="19">
        <f t="shared" si="197"/>
        <v>0</v>
      </c>
      <c r="DH83" s="3"/>
      <c r="DI83" s="3"/>
      <c r="DJ83" s="3"/>
      <c r="DK83" s="19">
        <f t="shared" si="198"/>
        <v>0</v>
      </c>
      <c r="DL83" s="3"/>
      <c r="DM83" s="3"/>
      <c r="DN83" s="55"/>
      <c r="DO83" s="19">
        <f t="shared" si="199"/>
        <v>0</v>
      </c>
      <c r="DP83" s="3"/>
      <c r="DQ83" s="3"/>
      <c r="DR83" s="55"/>
      <c r="DS83" s="19">
        <f t="shared" si="200"/>
        <v>0</v>
      </c>
      <c r="DT83" s="3"/>
      <c r="DU83" s="3"/>
      <c r="DV83" s="55"/>
      <c r="DW83" s="19">
        <f t="shared" si="201"/>
        <v>0</v>
      </c>
      <c r="DX83" s="3"/>
      <c r="DY83" s="3"/>
      <c r="DZ83" s="55"/>
      <c r="EA83" s="19">
        <f t="shared" si="202"/>
        <v>0</v>
      </c>
      <c r="EB83" s="3"/>
      <c r="EC83" s="3"/>
      <c r="ED83" s="3"/>
      <c r="EE83" s="19">
        <f t="shared" si="203"/>
        <v>0</v>
      </c>
      <c r="EF83" s="3"/>
      <c r="EG83" s="3"/>
      <c r="EH83" s="55"/>
      <c r="EI83" s="19">
        <f t="shared" si="204"/>
        <v>0</v>
      </c>
      <c r="EJ83" s="3"/>
      <c r="EK83" s="3"/>
      <c r="EL83" s="55"/>
      <c r="EM83" s="19">
        <f t="shared" si="205"/>
        <v>0</v>
      </c>
      <c r="EN83" s="3"/>
      <c r="EO83" s="3"/>
      <c r="EP83" s="55"/>
      <c r="EQ83" s="19">
        <f t="shared" si="206"/>
        <v>0</v>
      </c>
      <c r="ER83" s="3"/>
      <c r="ES83" s="3"/>
      <c r="ET83" s="55"/>
      <c r="EU83" s="19">
        <f t="shared" si="207"/>
        <v>0</v>
      </c>
      <c r="EV83" s="3"/>
      <c r="EW83" s="3"/>
      <c r="EX83" s="3"/>
      <c r="EY83" s="3"/>
      <c r="EZ83" s="19">
        <f t="shared" si="208"/>
        <v>0</v>
      </c>
      <c r="FA83" s="3"/>
      <c r="FB83" s="3"/>
      <c r="FC83" s="55"/>
      <c r="FD83" s="19">
        <f t="shared" si="209"/>
        <v>0</v>
      </c>
      <c r="FE83" s="3"/>
      <c r="FF83" s="3"/>
      <c r="FG83" s="55"/>
      <c r="FH83" s="19">
        <f t="shared" si="210"/>
        <v>0</v>
      </c>
      <c r="FI83" s="3"/>
      <c r="FJ83" s="3"/>
      <c r="FK83" s="55"/>
      <c r="FL83" s="19">
        <f t="shared" si="211"/>
        <v>0</v>
      </c>
      <c r="FM83" s="3"/>
      <c r="FN83" s="3"/>
      <c r="FO83" s="55"/>
      <c r="FP83" s="19">
        <f t="shared" si="212"/>
        <v>0</v>
      </c>
      <c r="FQ83" s="3"/>
      <c r="FR83" s="3"/>
      <c r="FS83" s="3"/>
      <c r="FT83" s="19">
        <f t="shared" si="213"/>
        <v>0</v>
      </c>
      <c r="FU83" s="3"/>
      <c r="FV83" s="3"/>
      <c r="FW83" s="55"/>
      <c r="FX83" s="19">
        <f t="shared" si="214"/>
        <v>0</v>
      </c>
      <c r="FY83" s="3"/>
      <c r="FZ83" s="3"/>
      <c r="GA83" s="55"/>
      <c r="GB83" s="19">
        <f t="shared" si="215"/>
        <v>0</v>
      </c>
      <c r="GC83" s="3"/>
      <c r="GD83" s="3"/>
      <c r="GE83" s="55"/>
      <c r="GF83" s="19">
        <f t="shared" si="216"/>
        <v>0</v>
      </c>
      <c r="GG83" s="3"/>
      <c r="GH83" s="3"/>
      <c r="GI83" s="55"/>
      <c r="GJ83" s="19">
        <f t="shared" si="217"/>
        <v>0</v>
      </c>
      <c r="GK83" s="3"/>
      <c r="GL83" s="3"/>
      <c r="GM83" s="3"/>
      <c r="GN83" s="19">
        <f t="shared" si="218"/>
        <v>0</v>
      </c>
      <c r="GO83" s="3"/>
      <c r="GP83" s="3"/>
      <c r="GQ83" s="55"/>
      <c r="GR83" s="19">
        <f t="shared" si="219"/>
        <v>0</v>
      </c>
      <c r="GS83" s="3"/>
      <c r="GT83" s="3"/>
      <c r="GU83" s="55"/>
      <c r="GV83" s="19">
        <f t="shared" si="220"/>
        <v>0</v>
      </c>
      <c r="GW83" s="3"/>
      <c r="GX83" s="3"/>
      <c r="GY83" s="55"/>
      <c r="GZ83" s="19">
        <f t="shared" si="221"/>
        <v>0</v>
      </c>
      <c r="HA83" s="3"/>
      <c r="HB83" s="3"/>
      <c r="HC83" s="55"/>
      <c r="HD83" s="19">
        <f t="shared" si="222"/>
        <v>0</v>
      </c>
      <c r="HE83" s="3"/>
      <c r="HF83" s="3"/>
      <c r="HG83" s="3"/>
      <c r="HH83" s="19">
        <f t="shared" si="223"/>
        <v>0</v>
      </c>
      <c r="HI83" s="3"/>
      <c r="HJ83" s="3"/>
      <c r="HK83" s="55"/>
      <c r="HL83" s="19">
        <f t="shared" si="224"/>
        <v>0</v>
      </c>
      <c r="HM83" s="3"/>
      <c r="HN83" s="3"/>
      <c r="HO83" s="55"/>
      <c r="HP83" s="19">
        <f t="shared" si="225"/>
        <v>0</v>
      </c>
      <c r="HQ83" s="3"/>
      <c r="HR83" s="3"/>
      <c r="HS83" s="55"/>
      <c r="HT83" s="19">
        <f t="shared" si="226"/>
        <v>0</v>
      </c>
      <c r="HU83" s="3"/>
      <c r="HV83" s="3"/>
      <c r="HW83" s="55"/>
      <c r="HX83" s="19">
        <f t="shared" si="227"/>
        <v>0</v>
      </c>
      <c r="HY83" s="3"/>
      <c r="HZ83" s="3"/>
      <c r="IA83" s="55"/>
      <c r="IB83" s="19">
        <f t="shared" si="228"/>
        <v>0</v>
      </c>
      <c r="IC83" s="3"/>
      <c r="ID83" s="3"/>
      <c r="IE83" s="55"/>
      <c r="IF83" s="19">
        <f t="shared" si="229"/>
        <v>0</v>
      </c>
      <c r="IG83" s="3"/>
      <c r="IH83" s="3"/>
      <c r="II83" s="55"/>
      <c r="IJ83" s="19">
        <f t="shared" si="230"/>
        <v>0</v>
      </c>
      <c r="IK83" s="3"/>
      <c r="IL83" s="3"/>
      <c r="IM83" s="55"/>
      <c r="IN83" s="19">
        <f t="shared" si="231"/>
        <v>0</v>
      </c>
      <c r="IO83" s="3"/>
      <c r="IP83" s="3"/>
      <c r="IQ83" s="55"/>
      <c r="IR83" s="19">
        <f t="shared" si="232"/>
        <v>0</v>
      </c>
      <c r="IS83" s="3"/>
      <c r="IT83" s="3"/>
      <c r="IU83" s="55"/>
      <c r="IV83" s="19">
        <f t="shared" si="233"/>
        <v>0</v>
      </c>
      <c r="IW83" s="3"/>
      <c r="IX83" s="3"/>
      <c r="IY83" s="55"/>
      <c r="IZ83" s="19">
        <f t="shared" si="234"/>
        <v>0</v>
      </c>
      <c r="JA83" s="3"/>
      <c r="JB83" s="3"/>
      <c r="JC83" s="55"/>
      <c r="JD83" s="19">
        <f t="shared" si="235"/>
        <v>0</v>
      </c>
      <c r="JE83" s="3"/>
      <c r="JF83" s="3"/>
      <c r="JG83" s="55"/>
      <c r="JH83" s="19">
        <f t="shared" si="236"/>
        <v>0</v>
      </c>
      <c r="JI83" s="3"/>
      <c r="JJ83" s="3"/>
      <c r="JK83" s="55"/>
      <c r="JL83" s="19">
        <f t="shared" si="237"/>
        <v>0</v>
      </c>
      <c r="JM83" s="3"/>
      <c r="JN83" s="3"/>
      <c r="JO83" s="55"/>
      <c r="JP83" s="19">
        <f t="shared" si="238"/>
        <v>0</v>
      </c>
      <c r="JQ83" s="3"/>
      <c r="JR83" s="3"/>
      <c r="JS83" s="55"/>
      <c r="JT83" s="19">
        <f t="shared" si="239"/>
        <v>0</v>
      </c>
      <c r="JU83" s="3"/>
      <c r="JV83" s="3"/>
      <c r="JW83" s="55"/>
      <c r="JX83" s="19">
        <f t="shared" si="240"/>
        <v>0</v>
      </c>
      <c r="JY83" s="3"/>
      <c r="JZ83" s="3"/>
      <c r="KA83" s="55"/>
      <c r="KB83" s="19">
        <f t="shared" si="241"/>
        <v>0</v>
      </c>
      <c r="KC83" s="3"/>
      <c r="KD83" s="3"/>
      <c r="KE83" s="55"/>
      <c r="KF83" s="19">
        <f t="shared" si="242"/>
        <v>0</v>
      </c>
      <c r="KG83" s="3"/>
      <c r="KH83" s="3"/>
      <c r="KI83" s="55"/>
      <c r="KJ83" s="19">
        <f t="shared" si="243"/>
        <v>0</v>
      </c>
      <c r="KK83" s="3"/>
      <c r="KL83" s="3"/>
      <c r="KM83" s="55"/>
      <c r="KN83" s="19">
        <f t="shared" si="244"/>
        <v>0</v>
      </c>
      <c r="KO83" s="3"/>
      <c r="KP83" s="3"/>
      <c r="KQ83" s="55"/>
      <c r="KR83" s="19">
        <f t="shared" si="245"/>
        <v>0</v>
      </c>
      <c r="KS83" s="3"/>
      <c r="KT83" s="3"/>
      <c r="KU83" s="55"/>
      <c r="KV83" s="19">
        <f t="shared" si="246"/>
        <v>0</v>
      </c>
      <c r="KW83" s="3"/>
      <c r="KX83" s="3"/>
      <c r="KY83" s="55"/>
      <c r="KZ83" s="19">
        <f t="shared" si="247"/>
        <v>0</v>
      </c>
      <c r="LA83" s="3"/>
      <c r="LB83" s="3"/>
      <c r="LC83" s="55"/>
      <c r="LD83" s="19">
        <f t="shared" si="248"/>
        <v>0</v>
      </c>
      <c r="LE83" s="3"/>
      <c r="LF83" s="3"/>
      <c r="LG83" s="55"/>
      <c r="LH83" s="19">
        <f t="shared" si="249"/>
        <v>0</v>
      </c>
      <c r="LI83" s="3"/>
      <c r="LJ83" s="3"/>
      <c r="LK83" s="55"/>
      <c r="LL83" s="19">
        <f t="shared" si="250"/>
        <v>0</v>
      </c>
      <c r="LM83" s="3"/>
      <c r="LN83" s="3"/>
      <c r="LO83" s="55"/>
      <c r="LP83" s="19">
        <f t="shared" si="251"/>
        <v>0</v>
      </c>
      <c r="LQ83" s="3"/>
      <c r="LR83" s="3"/>
      <c r="LS83" s="55"/>
      <c r="LT83" s="19">
        <f t="shared" si="252"/>
        <v>0</v>
      </c>
      <c r="LU83" s="3"/>
      <c r="LV83" s="3"/>
      <c r="LW83" s="55"/>
      <c r="LX83" s="19">
        <f t="shared" si="253"/>
        <v>0</v>
      </c>
      <c r="LY83" s="3"/>
      <c r="LZ83" s="3"/>
      <c r="MA83" s="55"/>
      <c r="MB83" s="19">
        <f t="shared" si="254"/>
        <v>0</v>
      </c>
      <c r="MC83" s="3"/>
      <c r="MD83" s="3"/>
      <c r="ME83" s="55"/>
      <c r="MF83" s="19">
        <f t="shared" si="255"/>
        <v>0</v>
      </c>
      <c r="MG83" s="3"/>
      <c r="MH83" s="3"/>
      <c r="MI83" s="55"/>
      <c r="MJ83" s="19">
        <f t="shared" si="256"/>
        <v>0</v>
      </c>
      <c r="MK83" s="3"/>
      <c r="ML83" s="3"/>
      <c r="MM83" s="55"/>
      <c r="MN83" s="19">
        <f t="shared" si="257"/>
        <v>0</v>
      </c>
      <c r="MO83" s="3"/>
      <c r="MP83" s="3"/>
      <c r="MQ83" s="55"/>
      <c r="MR83" s="19">
        <f t="shared" si="258"/>
        <v>0</v>
      </c>
      <c r="MS83" s="3"/>
      <c r="MT83" s="3"/>
      <c r="MU83" s="55"/>
      <c r="MV83" s="19">
        <f t="shared" si="259"/>
        <v>0</v>
      </c>
      <c r="MW83" s="3"/>
      <c r="MX83" s="3"/>
      <c r="MY83" s="55"/>
      <c r="MZ83" s="19">
        <f t="shared" si="260"/>
        <v>0</v>
      </c>
      <c r="NA83" s="3"/>
      <c r="NB83" s="3"/>
      <c r="NC83" s="55"/>
      <c r="ND83" s="19">
        <f t="shared" si="261"/>
        <v>0</v>
      </c>
      <c r="NE83" s="3"/>
      <c r="NF83" s="3"/>
      <c r="NG83" s="55"/>
      <c r="NH83" s="19">
        <f t="shared" si="262"/>
        <v>0</v>
      </c>
      <c r="NI83" s="3"/>
      <c r="NJ83" s="3"/>
      <c r="NK83" s="55"/>
      <c r="NL83" s="19">
        <f t="shared" si="263"/>
        <v>0</v>
      </c>
      <c r="NM83" s="3"/>
      <c r="NN83" s="3"/>
      <c r="NO83" s="55"/>
      <c r="NP83" s="19">
        <f t="shared" si="264"/>
        <v>0</v>
      </c>
      <c r="NQ83" s="3"/>
      <c r="NR83" s="3"/>
      <c r="NS83" s="55"/>
      <c r="NT83" s="19">
        <f t="shared" si="265"/>
        <v>0</v>
      </c>
      <c r="NU83" s="3"/>
      <c r="NV83" s="3"/>
      <c r="NW83" s="55"/>
      <c r="NX83" s="19">
        <f t="shared" si="266"/>
        <v>0</v>
      </c>
      <c r="NY83" s="3"/>
      <c r="NZ83" s="3"/>
      <c r="OA83" s="55"/>
      <c r="OB83" s="19">
        <f t="shared" si="267"/>
        <v>0</v>
      </c>
      <c r="OC83" s="3"/>
      <c r="OD83" s="3"/>
      <c r="OE83" s="55"/>
      <c r="OF83" s="19">
        <f t="shared" si="268"/>
        <v>0</v>
      </c>
      <c r="OG83" s="3"/>
      <c r="OH83" s="3"/>
      <c r="OI83" s="55"/>
      <c r="OJ83" s="19">
        <f t="shared" si="269"/>
        <v>0</v>
      </c>
      <c r="OK83" s="3"/>
      <c r="OL83" s="3"/>
      <c r="OM83" s="55"/>
      <c r="ON83" s="19">
        <f t="shared" si="270"/>
        <v>0</v>
      </c>
      <c r="OO83" s="3"/>
      <c r="OP83" s="3"/>
      <c r="OQ83" s="55"/>
      <c r="OR83" s="19">
        <f t="shared" si="271"/>
        <v>0</v>
      </c>
      <c r="OS83" s="3"/>
      <c r="OT83" s="3"/>
      <c r="OU83" s="55"/>
      <c r="OV83" s="19">
        <f t="shared" si="272"/>
        <v>0</v>
      </c>
      <c r="OW83" s="3"/>
      <c r="OX83" s="3"/>
      <c r="OY83" s="55"/>
      <c r="OZ83" s="19">
        <f t="shared" si="273"/>
        <v>0</v>
      </c>
      <c r="PA83" s="3"/>
      <c r="PB83" s="3"/>
      <c r="PC83" s="55"/>
      <c r="PD83" s="19">
        <f t="shared" si="274"/>
        <v>0</v>
      </c>
      <c r="PE83" s="3"/>
      <c r="PF83" s="3"/>
      <c r="PG83" s="55"/>
    </row>
    <row r="84" spans="1:423" ht="13.2" hidden="1">
      <c r="A84" s="21">
        <f t="shared" ref="A84:D84" si="303">A35</f>
        <v>28</v>
      </c>
      <c r="B84" s="30">
        <f t="shared" si="303"/>
        <v>0</v>
      </c>
      <c r="C84" s="30"/>
      <c r="D84" s="30">
        <f t="shared" si="303"/>
        <v>0</v>
      </c>
      <c r="E84" s="38">
        <v>0</v>
      </c>
      <c r="F84" s="50" t="str">
        <f t="shared" si="174"/>
        <v/>
      </c>
      <c r="G84" s="11"/>
      <c r="H84" s="11" t="str">
        <f t="shared" si="44"/>
        <v/>
      </c>
      <c r="I84" s="11" t="str">
        <f t="shared" ref="I84:J84" si="304">AC35</f>
        <v/>
      </c>
      <c r="J84" s="11" t="str">
        <f t="shared" si="304"/>
        <v/>
      </c>
      <c r="K84" s="51"/>
      <c r="L84" s="51"/>
      <c r="M84" s="51"/>
      <c r="N84" s="51"/>
      <c r="O84" s="51"/>
      <c r="P84" s="51"/>
      <c r="Q84" s="51"/>
      <c r="R84" s="51"/>
      <c r="S84" s="51"/>
      <c r="T84" s="51" t="str">
        <f t="shared" si="176"/>
        <v>Completed</v>
      </c>
      <c r="U84" s="52" t="str">
        <f t="shared" si="177"/>
        <v/>
      </c>
      <c r="V84" s="5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54">
        <f t="shared" si="46"/>
        <v>0</v>
      </c>
      <c r="AH84" s="19">
        <f t="shared" si="178"/>
        <v>0</v>
      </c>
      <c r="AI84" s="3"/>
      <c r="AJ84" s="3"/>
      <c r="AK84" s="3"/>
      <c r="AL84" s="19">
        <f t="shared" si="179"/>
        <v>0</v>
      </c>
      <c r="AM84" s="3"/>
      <c r="AN84" s="3"/>
      <c r="AO84" s="3"/>
      <c r="AP84" s="19">
        <f t="shared" si="180"/>
        <v>0</v>
      </c>
      <c r="AQ84" s="3"/>
      <c r="AR84" s="3"/>
      <c r="AS84" s="3"/>
      <c r="AT84" s="19">
        <f t="shared" si="181"/>
        <v>0</v>
      </c>
      <c r="AU84" s="3"/>
      <c r="AV84" s="3"/>
      <c r="AW84" s="3"/>
      <c r="AX84" s="19">
        <f t="shared" si="182"/>
        <v>0</v>
      </c>
      <c r="AY84" s="3"/>
      <c r="AZ84" s="3"/>
      <c r="BA84" s="3"/>
      <c r="BB84" s="19">
        <f t="shared" si="183"/>
        <v>0</v>
      </c>
      <c r="BC84" s="3"/>
      <c r="BD84" s="3"/>
      <c r="BE84" s="3"/>
      <c r="BF84" s="19">
        <f t="shared" si="184"/>
        <v>0</v>
      </c>
      <c r="BG84" s="3"/>
      <c r="BH84" s="3"/>
      <c r="BI84" s="3"/>
      <c r="BJ84" s="19">
        <f t="shared" si="185"/>
        <v>0</v>
      </c>
      <c r="BK84" s="3"/>
      <c r="BL84" s="3"/>
      <c r="BM84" s="3"/>
      <c r="BN84" s="19">
        <f t="shared" si="186"/>
        <v>0</v>
      </c>
      <c r="BO84" s="3"/>
      <c r="BP84" s="3"/>
      <c r="BQ84" s="3"/>
      <c r="BR84" s="19">
        <f t="shared" si="187"/>
        <v>0</v>
      </c>
      <c r="BS84" s="3"/>
      <c r="BT84" s="3"/>
      <c r="BU84" s="3"/>
      <c r="BV84" s="3"/>
      <c r="BW84" s="19">
        <f t="shared" si="188"/>
        <v>0</v>
      </c>
      <c r="BX84" s="3"/>
      <c r="BY84" s="3"/>
      <c r="BZ84" s="55"/>
      <c r="CA84" s="19">
        <f t="shared" si="189"/>
        <v>0</v>
      </c>
      <c r="CB84" s="3"/>
      <c r="CC84" s="3"/>
      <c r="CD84" s="55"/>
      <c r="CE84" s="19">
        <f t="shared" si="190"/>
        <v>0</v>
      </c>
      <c r="CF84" s="3"/>
      <c r="CG84" s="3"/>
      <c r="CH84" s="55"/>
      <c r="CI84" s="19">
        <f t="shared" si="191"/>
        <v>0</v>
      </c>
      <c r="CJ84" s="3"/>
      <c r="CK84" s="3"/>
      <c r="CL84" s="55"/>
      <c r="CM84" s="19">
        <f t="shared" si="192"/>
        <v>0</v>
      </c>
      <c r="CN84" s="3"/>
      <c r="CO84" s="3"/>
      <c r="CP84" s="3"/>
      <c r="CQ84" s="19">
        <f t="shared" si="193"/>
        <v>0</v>
      </c>
      <c r="CR84" s="3"/>
      <c r="CS84" s="3"/>
      <c r="CT84" s="55"/>
      <c r="CU84" s="19">
        <f t="shared" si="194"/>
        <v>0</v>
      </c>
      <c r="CV84" s="3"/>
      <c r="CW84" s="3"/>
      <c r="CX84" s="55"/>
      <c r="CY84" s="19">
        <f t="shared" si="195"/>
        <v>0</v>
      </c>
      <c r="CZ84" s="3"/>
      <c r="DA84" s="3"/>
      <c r="DB84" s="55"/>
      <c r="DC84" s="19">
        <f t="shared" si="196"/>
        <v>0</v>
      </c>
      <c r="DD84" s="3"/>
      <c r="DE84" s="3"/>
      <c r="DF84" s="55"/>
      <c r="DG84" s="19">
        <f t="shared" si="197"/>
        <v>0</v>
      </c>
      <c r="DH84" s="3"/>
      <c r="DI84" s="3"/>
      <c r="DJ84" s="3"/>
      <c r="DK84" s="19">
        <f t="shared" si="198"/>
        <v>0</v>
      </c>
      <c r="DL84" s="3"/>
      <c r="DM84" s="3"/>
      <c r="DN84" s="55"/>
      <c r="DO84" s="19">
        <f t="shared" si="199"/>
        <v>0</v>
      </c>
      <c r="DP84" s="3"/>
      <c r="DQ84" s="3"/>
      <c r="DR84" s="55"/>
      <c r="DS84" s="19">
        <f t="shared" si="200"/>
        <v>0</v>
      </c>
      <c r="DT84" s="3"/>
      <c r="DU84" s="3"/>
      <c r="DV84" s="55"/>
      <c r="DW84" s="19">
        <f t="shared" si="201"/>
        <v>0</v>
      </c>
      <c r="DX84" s="3"/>
      <c r="DY84" s="3"/>
      <c r="DZ84" s="55"/>
      <c r="EA84" s="19">
        <f t="shared" si="202"/>
        <v>0</v>
      </c>
      <c r="EB84" s="3"/>
      <c r="EC84" s="3"/>
      <c r="ED84" s="3"/>
      <c r="EE84" s="19">
        <f t="shared" si="203"/>
        <v>0</v>
      </c>
      <c r="EF84" s="3"/>
      <c r="EG84" s="3"/>
      <c r="EH84" s="55"/>
      <c r="EI84" s="19">
        <f t="shared" si="204"/>
        <v>0</v>
      </c>
      <c r="EJ84" s="3"/>
      <c r="EK84" s="3"/>
      <c r="EL84" s="55"/>
      <c r="EM84" s="19">
        <f t="shared" si="205"/>
        <v>0</v>
      </c>
      <c r="EN84" s="3"/>
      <c r="EO84" s="3"/>
      <c r="EP84" s="55"/>
      <c r="EQ84" s="19">
        <f t="shared" si="206"/>
        <v>0</v>
      </c>
      <c r="ER84" s="3"/>
      <c r="ES84" s="3"/>
      <c r="ET84" s="55"/>
      <c r="EU84" s="19">
        <f t="shared" si="207"/>
        <v>0</v>
      </c>
      <c r="EV84" s="3"/>
      <c r="EW84" s="3"/>
      <c r="EX84" s="3"/>
      <c r="EY84" s="3"/>
      <c r="EZ84" s="19">
        <f t="shared" si="208"/>
        <v>0</v>
      </c>
      <c r="FA84" s="3"/>
      <c r="FB84" s="3"/>
      <c r="FC84" s="55"/>
      <c r="FD84" s="19">
        <f t="shared" si="209"/>
        <v>0</v>
      </c>
      <c r="FE84" s="3"/>
      <c r="FF84" s="3"/>
      <c r="FG84" s="55"/>
      <c r="FH84" s="19">
        <f t="shared" si="210"/>
        <v>0</v>
      </c>
      <c r="FI84" s="3"/>
      <c r="FJ84" s="3"/>
      <c r="FK84" s="55"/>
      <c r="FL84" s="19">
        <f t="shared" si="211"/>
        <v>0</v>
      </c>
      <c r="FM84" s="3"/>
      <c r="FN84" s="3"/>
      <c r="FO84" s="55"/>
      <c r="FP84" s="19">
        <f t="shared" si="212"/>
        <v>0</v>
      </c>
      <c r="FQ84" s="3"/>
      <c r="FR84" s="3"/>
      <c r="FS84" s="3"/>
      <c r="FT84" s="19">
        <f t="shared" si="213"/>
        <v>0</v>
      </c>
      <c r="FU84" s="3"/>
      <c r="FV84" s="3"/>
      <c r="FW84" s="55"/>
      <c r="FX84" s="19">
        <f t="shared" si="214"/>
        <v>0</v>
      </c>
      <c r="FY84" s="3"/>
      <c r="FZ84" s="3"/>
      <c r="GA84" s="55"/>
      <c r="GB84" s="19">
        <f t="shared" si="215"/>
        <v>0</v>
      </c>
      <c r="GC84" s="3"/>
      <c r="GD84" s="3"/>
      <c r="GE84" s="55"/>
      <c r="GF84" s="19">
        <f t="shared" si="216"/>
        <v>0</v>
      </c>
      <c r="GG84" s="3"/>
      <c r="GH84" s="3"/>
      <c r="GI84" s="55"/>
      <c r="GJ84" s="19">
        <f t="shared" si="217"/>
        <v>0</v>
      </c>
      <c r="GK84" s="3"/>
      <c r="GL84" s="3"/>
      <c r="GM84" s="3"/>
      <c r="GN84" s="19">
        <f t="shared" si="218"/>
        <v>0</v>
      </c>
      <c r="GO84" s="3"/>
      <c r="GP84" s="3"/>
      <c r="GQ84" s="55"/>
      <c r="GR84" s="19">
        <f t="shared" si="219"/>
        <v>0</v>
      </c>
      <c r="GS84" s="3"/>
      <c r="GT84" s="3"/>
      <c r="GU84" s="55"/>
      <c r="GV84" s="19">
        <f t="shared" si="220"/>
        <v>0</v>
      </c>
      <c r="GW84" s="3"/>
      <c r="GX84" s="3"/>
      <c r="GY84" s="55"/>
      <c r="GZ84" s="19">
        <f t="shared" si="221"/>
        <v>0</v>
      </c>
      <c r="HA84" s="3"/>
      <c r="HB84" s="3"/>
      <c r="HC84" s="55"/>
      <c r="HD84" s="19">
        <f t="shared" si="222"/>
        <v>0</v>
      </c>
      <c r="HE84" s="3"/>
      <c r="HF84" s="3"/>
      <c r="HG84" s="3"/>
      <c r="HH84" s="19">
        <f t="shared" si="223"/>
        <v>0</v>
      </c>
      <c r="HI84" s="3"/>
      <c r="HJ84" s="3"/>
      <c r="HK84" s="55"/>
      <c r="HL84" s="19">
        <f t="shared" si="224"/>
        <v>0</v>
      </c>
      <c r="HM84" s="3"/>
      <c r="HN84" s="3"/>
      <c r="HO84" s="55"/>
      <c r="HP84" s="19">
        <f t="shared" si="225"/>
        <v>0</v>
      </c>
      <c r="HQ84" s="3"/>
      <c r="HR84" s="3"/>
      <c r="HS84" s="55"/>
      <c r="HT84" s="19">
        <f t="shared" si="226"/>
        <v>0</v>
      </c>
      <c r="HU84" s="3"/>
      <c r="HV84" s="3"/>
      <c r="HW84" s="55"/>
      <c r="HX84" s="19">
        <f t="shared" si="227"/>
        <v>0</v>
      </c>
      <c r="HY84" s="3"/>
      <c r="HZ84" s="3"/>
      <c r="IA84" s="55"/>
      <c r="IB84" s="19">
        <f t="shared" si="228"/>
        <v>0</v>
      </c>
      <c r="IC84" s="3"/>
      <c r="ID84" s="3"/>
      <c r="IE84" s="55"/>
      <c r="IF84" s="19">
        <f t="shared" si="229"/>
        <v>0</v>
      </c>
      <c r="IG84" s="3"/>
      <c r="IH84" s="3"/>
      <c r="II84" s="55"/>
      <c r="IJ84" s="19">
        <f t="shared" si="230"/>
        <v>0</v>
      </c>
      <c r="IK84" s="3"/>
      <c r="IL84" s="3"/>
      <c r="IM84" s="55"/>
      <c r="IN84" s="19">
        <f t="shared" si="231"/>
        <v>0</v>
      </c>
      <c r="IO84" s="3"/>
      <c r="IP84" s="3"/>
      <c r="IQ84" s="55"/>
      <c r="IR84" s="19">
        <f t="shared" si="232"/>
        <v>0</v>
      </c>
      <c r="IS84" s="3"/>
      <c r="IT84" s="3"/>
      <c r="IU84" s="55"/>
      <c r="IV84" s="19">
        <f t="shared" si="233"/>
        <v>0</v>
      </c>
      <c r="IW84" s="3"/>
      <c r="IX84" s="3"/>
      <c r="IY84" s="55"/>
      <c r="IZ84" s="19">
        <f t="shared" si="234"/>
        <v>0</v>
      </c>
      <c r="JA84" s="3"/>
      <c r="JB84" s="3"/>
      <c r="JC84" s="55"/>
      <c r="JD84" s="19">
        <f t="shared" si="235"/>
        <v>0</v>
      </c>
      <c r="JE84" s="3"/>
      <c r="JF84" s="3"/>
      <c r="JG84" s="55"/>
      <c r="JH84" s="19">
        <f t="shared" si="236"/>
        <v>0</v>
      </c>
      <c r="JI84" s="3"/>
      <c r="JJ84" s="3"/>
      <c r="JK84" s="55"/>
      <c r="JL84" s="19">
        <f t="shared" si="237"/>
        <v>0</v>
      </c>
      <c r="JM84" s="3"/>
      <c r="JN84" s="3"/>
      <c r="JO84" s="55"/>
      <c r="JP84" s="19">
        <f t="shared" si="238"/>
        <v>0</v>
      </c>
      <c r="JQ84" s="3"/>
      <c r="JR84" s="3"/>
      <c r="JS84" s="55"/>
      <c r="JT84" s="19">
        <f t="shared" si="239"/>
        <v>0</v>
      </c>
      <c r="JU84" s="3"/>
      <c r="JV84" s="3"/>
      <c r="JW84" s="55"/>
      <c r="JX84" s="19">
        <f t="shared" si="240"/>
        <v>0</v>
      </c>
      <c r="JY84" s="3"/>
      <c r="JZ84" s="3"/>
      <c r="KA84" s="55"/>
      <c r="KB84" s="19">
        <f t="shared" si="241"/>
        <v>0</v>
      </c>
      <c r="KC84" s="3"/>
      <c r="KD84" s="3"/>
      <c r="KE84" s="55"/>
      <c r="KF84" s="19">
        <f t="shared" si="242"/>
        <v>0</v>
      </c>
      <c r="KG84" s="3"/>
      <c r="KH84" s="3"/>
      <c r="KI84" s="55"/>
      <c r="KJ84" s="19">
        <f t="shared" si="243"/>
        <v>0</v>
      </c>
      <c r="KK84" s="3"/>
      <c r="KL84" s="3"/>
      <c r="KM84" s="55"/>
      <c r="KN84" s="19">
        <f t="shared" si="244"/>
        <v>0</v>
      </c>
      <c r="KO84" s="3"/>
      <c r="KP84" s="3"/>
      <c r="KQ84" s="55"/>
      <c r="KR84" s="19">
        <f t="shared" si="245"/>
        <v>0</v>
      </c>
      <c r="KS84" s="3"/>
      <c r="KT84" s="3"/>
      <c r="KU84" s="55"/>
      <c r="KV84" s="19">
        <f t="shared" si="246"/>
        <v>0</v>
      </c>
      <c r="KW84" s="3"/>
      <c r="KX84" s="3"/>
      <c r="KY84" s="55"/>
      <c r="KZ84" s="19">
        <f t="shared" si="247"/>
        <v>0</v>
      </c>
      <c r="LA84" s="3"/>
      <c r="LB84" s="3"/>
      <c r="LC84" s="55"/>
      <c r="LD84" s="19">
        <f t="shared" si="248"/>
        <v>0</v>
      </c>
      <c r="LE84" s="3"/>
      <c r="LF84" s="3"/>
      <c r="LG84" s="55"/>
      <c r="LH84" s="19">
        <f t="shared" si="249"/>
        <v>0</v>
      </c>
      <c r="LI84" s="3"/>
      <c r="LJ84" s="3"/>
      <c r="LK84" s="55"/>
      <c r="LL84" s="19">
        <f t="shared" si="250"/>
        <v>0</v>
      </c>
      <c r="LM84" s="3"/>
      <c r="LN84" s="3"/>
      <c r="LO84" s="55"/>
      <c r="LP84" s="19">
        <f t="shared" si="251"/>
        <v>0</v>
      </c>
      <c r="LQ84" s="3"/>
      <c r="LR84" s="3"/>
      <c r="LS84" s="55"/>
      <c r="LT84" s="19">
        <f t="shared" si="252"/>
        <v>0</v>
      </c>
      <c r="LU84" s="3"/>
      <c r="LV84" s="3"/>
      <c r="LW84" s="55"/>
      <c r="LX84" s="19">
        <f t="shared" si="253"/>
        <v>0</v>
      </c>
      <c r="LY84" s="3"/>
      <c r="LZ84" s="3"/>
      <c r="MA84" s="55"/>
      <c r="MB84" s="19">
        <f t="shared" si="254"/>
        <v>0</v>
      </c>
      <c r="MC84" s="3"/>
      <c r="MD84" s="3"/>
      <c r="ME84" s="55"/>
      <c r="MF84" s="19">
        <f t="shared" si="255"/>
        <v>0</v>
      </c>
      <c r="MG84" s="3"/>
      <c r="MH84" s="3"/>
      <c r="MI84" s="55"/>
      <c r="MJ84" s="19">
        <f t="shared" si="256"/>
        <v>0</v>
      </c>
      <c r="MK84" s="3"/>
      <c r="ML84" s="3"/>
      <c r="MM84" s="55"/>
      <c r="MN84" s="19">
        <f t="shared" si="257"/>
        <v>0</v>
      </c>
      <c r="MO84" s="3"/>
      <c r="MP84" s="3"/>
      <c r="MQ84" s="55"/>
      <c r="MR84" s="19">
        <f t="shared" si="258"/>
        <v>0</v>
      </c>
      <c r="MS84" s="3"/>
      <c r="MT84" s="3"/>
      <c r="MU84" s="55"/>
      <c r="MV84" s="19">
        <f t="shared" si="259"/>
        <v>0</v>
      </c>
      <c r="MW84" s="3"/>
      <c r="MX84" s="3"/>
      <c r="MY84" s="55"/>
      <c r="MZ84" s="19">
        <f t="shared" si="260"/>
        <v>0</v>
      </c>
      <c r="NA84" s="3"/>
      <c r="NB84" s="3"/>
      <c r="NC84" s="55"/>
      <c r="ND84" s="19">
        <f t="shared" si="261"/>
        <v>0</v>
      </c>
      <c r="NE84" s="3"/>
      <c r="NF84" s="3"/>
      <c r="NG84" s="55"/>
      <c r="NH84" s="19">
        <f t="shared" si="262"/>
        <v>0</v>
      </c>
      <c r="NI84" s="3"/>
      <c r="NJ84" s="3"/>
      <c r="NK84" s="55"/>
      <c r="NL84" s="19">
        <f t="shared" si="263"/>
        <v>0</v>
      </c>
      <c r="NM84" s="3"/>
      <c r="NN84" s="3"/>
      <c r="NO84" s="55"/>
      <c r="NP84" s="19">
        <f t="shared" si="264"/>
        <v>0</v>
      </c>
      <c r="NQ84" s="3"/>
      <c r="NR84" s="3"/>
      <c r="NS84" s="55"/>
      <c r="NT84" s="19">
        <f t="shared" si="265"/>
        <v>0</v>
      </c>
      <c r="NU84" s="3"/>
      <c r="NV84" s="3"/>
      <c r="NW84" s="55"/>
      <c r="NX84" s="19">
        <f t="shared" si="266"/>
        <v>0</v>
      </c>
      <c r="NY84" s="3"/>
      <c r="NZ84" s="3"/>
      <c r="OA84" s="55"/>
      <c r="OB84" s="19">
        <f t="shared" si="267"/>
        <v>0</v>
      </c>
      <c r="OC84" s="3"/>
      <c r="OD84" s="3"/>
      <c r="OE84" s="55"/>
      <c r="OF84" s="19">
        <f t="shared" si="268"/>
        <v>0</v>
      </c>
      <c r="OG84" s="3"/>
      <c r="OH84" s="3"/>
      <c r="OI84" s="55"/>
      <c r="OJ84" s="19">
        <f t="shared" si="269"/>
        <v>0</v>
      </c>
      <c r="OK84" s="3"/>
      <c r="OL84" s="3"/>
      <c r="OM84" s="55"/>
      <c r="ON84" s="19">
        <f t="shared" si="270"/>
        <v>0</v>
      </c>
      <c r="OO84" s="3"/>
      <c r="OP84" s="3"/>
      <c r="OQ84" s="55"/>
      <c r="OR84" s="19">
        <f t="shared" si="271"/>
        <v>0</v>
      </c>
      <c r="OS84" s="3"/>
      <c r="OT84" s="3"/>
      <c r="OU84" s="55"/>
      <c r="OV84" s="19">
        <f t="shared" si="272"/>
        <v>0</v>
      </c>
      <c r="OW84" s="3"/>
      <c r="OX84" s="3"/>
      <c r="OY84" s="55"/>
      <c r="OZ84" s="19">
        <f t="shared" si="273"/>
        <v>0</v>
      </c>
      <c r="PA84" s="3"/>
      <c r="PB84" s="3"/>
      <c r="PC84" s="55"/>
      <c r="PD84" s="19">
        <f t="shared" si="274"/>
        <v>0</v>
      </c>
      <c r="PE84" s="3"/>
      <c r="PF84" s="3"/>
      <c r="PG84" s="55"/>
    </row>
    <row r="85" spans="1:423" ht="13.2" hidden="1">
      <c r="A85" s="21">
        <f t="shared" ref="A85:D85" si="305">A36</f>
        <v>29</v>
      </c>
      <c r="B85" s="30">
        <f t="shared" si="305"/>
        <v>0</v>
      </c>
      <c r="C85" s="30"/>
      <c r="D85" s="30">
        <f t="shared" si="305"/>
        <v>0</v>
      </c>
      <c r="E85" s="38">
        <v>0</v>
      </c>
      <c r="F85" s="50" t="str">
        <f t="shared" si="174"/>
        <v/>
      </c>
      <c r="G85" s="11"/>
      <c r="H85" s="11" t="str">
        <f t="shared" si="44"/>
        <v/>
      </c>
      <c r="I85" s="11" t="str">
        <f t="shared" ref="I85:J85" si="306">AC36</f>
        <v/>
      </c>
      <c r="J85" s="11" t="str">
        <f t="shared" si="306"/>
        <v/>
      </c>
      <c r="K85" s="51"/>
      <c r="L85" s="51"/>
      <c r="M85" s="51"/>
      <c r="N85" s="51"/>
      <c r="O85" s="51"/>
      <c r="P85" s="51"/>
      <c r="Q85" s="51"/>
      <c r="R85" s="51"/>
      <c r="S85" s="51"/>
      <c r="T85" s="51" t="str">
        <f t="shared" si="176"/>
        <v>Completed</v>
      </c>
      <c r="U85" s="52" t="str">
        <f t="shared" si="177"/>
        <v/>
      </c>
      <c r="V85" s="5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54">
        <f t="shared" si="46"/>
        <v>0</v>
      </c>
      <c r="AH85" s="19">
        <f t="shared" si="178"/>
        <v>0</v>
      </c>
      <c r="AI85" s="3"/>
      <c r="AJ85" s="3"/>
      <c r="AK85" s="3"/>
      <c r="AL85" s="19">
        <f t="shared" si="179"/>
        <v>0</v>
      </c>
      <c r="AM85" s="3"/>
      <c r="AN85" s="3"/>
      <c r="AO85" s="3"/>
      <c r="AP85" s="19">
        <f t="shared" si="180"/>
        <v>0</v>
      </c>
      <c r="AQ85" s="3"/>
      <c r="AR85" s="3"/>
      <c r="AS85" s="3"/>
      <c r="AT85" s="19">
        <f t="shared" si="181"/>
        <v>0</v>
      </c>
      <c r="AU85" s="3"/>
      <c r="AV85" s="3"/>
      <c r="AW85" s="3"/>
      <c r="AX85" s="19">
        <f t="shared" si="182"/>
        <v>0</v>
      </c>
      <c r="AY85" s="3"/>
      <c r="AZ85" s="3"/>
      <c r="BA85" s="3"/>
      <c r="BB85" s="19">
        <f t="shared" si="183"/>
        <v>0</v>
      </c>
      <c r="BC85" s="3"/>
      <c r="BD85" s="3"/>
      <c r="BE85" s="3"/>
      <c r="BF85" s="19">
        <f t="shared" si="184"/>
        <v>0</v>
      </c>
      <c r="BG85" s="3"/>
      <c r="BH85" s="3"/>
      <c r="BI85" s="3"/>
      <c r="BJ85" s="19">
        <f t="shared" si="185"/>
        <v>0</v>
      </c>
      <c r="BK85" s="3"/>
      <c r="BL85" s="3"/>
      <c r="BM85" s="3"/>
      <c r="BN85" s="19">
        <f t="shared" si="186"/>
        <v>0</v>
      </c>
      <c r="BO85" s="3"/>
      <c r="BP85" s="3"/>
      <c r="BQ85" s="3"/>
      <c r="BR85" s="19">
        <f t="shared" si="187"/>
        <v>0</v>
      </c>
      <c r="BS85" s="3"/>
      <c r="BT85" s="3"/>
      <c r="BU85" s="3"/>
      <c r="BV85" s="3"/>
      <c r="BW85" s="19">
        <f t="shared" si="188"/>
        <v>0</v>
      </c>
      <c r="BX85" s="3"/>
      <c r="BY85" s="3"/>
      <c r="BZ85" s="55"/>
      <c r="CA85" s="19">
        <f t="shared" si="189"/>
        <v>0</v>
      </c>
      <c r="CB85" s="3"/>
      <c r="CC85" s="3"/>
      <c r="CD85" s="55"/>
      <c r="CE85" s="19">
        <f t="shared" si="190"/>
        <v>0</v>
      </c>
      <c r="CF85" s="3"/>
      <c r="CG85" s="3"/>
      <c r="CH85" s="55"/>
      <c r="CI85" s="19">
        <f t="shared" si="191"/>
        <v>0</v>
      </c>
      <c r="CJ85" s="3"/>
      <c r="CK85" s="3"/>
      <c r="CL85" s="55"/>
      <c r="CM85" s="19">
        <f t="shared" si="192"/>
        <v>0</v>
      </c>
      <c r="CN85" s="3"/>
      <c r="CO85" s="3"/>
      <c r="CP85" s="3"/>
      <c r="CQ85" s="19">
        <f t="shared" si="193"/>
        <v>0</v>
      </c>
      <c r="CR85" s="3"/>
      <c r="CS85" s="3"/>
      <c r="CT85" s="55"/>
      <c r="CU85" s="19">
        <f t="shared" si="194"/>
        <v>0</v>
      </c>
      <c r="CV85" s="3"/>
      <c r="CW85" s="3"/>
      <c r="CX85" s="55"/>
      <c r="CY85" s="19">
        <f t="shared" si="195"/>
        <v>0</v>
      </c>
      <c r="CZ85" s="3"/>
      <c r="DA85" s="3"/>
      <c r="DB85" s="55"/>
      <c r="DC85" s="19">
        <f t="shared" si="196"/>
        <v>0</v>
      </c>
      <c r="DD85" s="3"/>
      <c r="DE85" s="3"/>
      <c r="DF85" s="55"/>
      <c r="DG85" s="19">
        <f t="shared" si="197"/>
        <v>0</v>
      </c>
      <c r="DH85" s="3"/>
      <c r="DI85" s="3"/>
      <c r="DJ85" s="3"/>
      <c r="DK85" s="19">
        <f t="shared" si="198"/>
        <v>0</v>
      </c>
      <c r="DL85" s="3"/>
      <c r="DM85" s="3"/>
      <c r="DN85" s="55"/>
      <c r="DO85" s="19">
        <f t="shared" si="199"/>
        <v>0</v>
      </c>
      <c r="DP85" s="3"/>
      <c r="DQ85" s="3"/>
      <c r="DR85" s="55"/>
      <c r="DS85" s="19">
        <f t="shared" si="200"/>
        <v>0</v>
      </c>
      <c r="DT85" s="3"/>
      <c r="DU85" s="3"/>
      <c r="DV85" s="55"/>
      <c r="DW85" s="19">
        <f t="shared" si="201"/>
        <v>0</v>
      </c>
      <c r="DX85" s="3"/>
      <c r="DY85" s="3"/>
      <c r="DZ85" s="55"/>
      <c r="EA85" s="19">
        <f t="shared" si="202"/>
        <v>0</v>
      </c>
      <c r="EB85" s="3"/>
      <c r="EC85" s="3"/>
      <c r="ED85" s="3"/>
      <c r="EE85" s="19">
        <f t="shared" si="203"/>
        <v>0</v>
      </c>
      <c r="EF85" s="3"/>
      <c r="EG85" s="3"/>
      <c r="EH85" s="55"/>
      <c r="EI85" s="19">
        <f t="shared" si="204"/>
        <v>0</v>
      </c>
      <c r="EJ85" s="3"/>
      <c r="EK85" s="3"/>
      <c r="EL85" s="55"/>
      <c r="EM85" s="19">
        <f t="shared" si="205"/>
        <v>0</v>
      </c>
      <c r="EN85" s="3"/>
      <c r="EO85" s="3"/>
      <c r="EP85" s="55"/>
      <c r="EQ85" s="19">
        <f t="shared" si="206"/>
        <v>0</v>
      </c>
      <c r="ER85" s="3"/>
      <c r="ES85" s="3"/>
      <c r="ET85" s="55"/>
      <c r="EU85" s="19">
        <f t="shared" si="207"/>
        <v>0</v>
      </c>
      <c r="EV85" s="3"/>
      <c r="EW85" s="3"/>
      <c r="EX85" s="3"/>
      <c r="EY85" s="3"/>
      <c r="EZ85" s="19">
        <f t="shared" si="208"/>
        <v>0</v>
      </c>
      <c r="FA85" s="3"/>
      <c r="FB85" s="3"/>
      <c r="FC85" s="55"/>
      <c r="FD85" s="19">
        <f t="shared" si="209"/>
        <v>0</v>
      </c>
      <c r="FE85" s="3"/>
      <c r="FF85" s="3"/>
      <c r="FG85" s="55"/>
      <c r="FH85" s="19">
        <f t="shared" si="210"/>
        <v>0</v>
      </c>
      <c r="FI85" s="3"/>
      <c r="FJ85" s="3"/>
      <c r="FK85" s="55"/>
      <c r="FL85" s="19">
        <f t="shared" si="211"/>
        <v>0</v>
      </c>
      <c r="FM85" s="3"/>
      <c r="FN85" s="3"/>
      <c r="FO85" s="55"/>
      <c r="FP85" s="19">
        <f t="shared" si="212"/>
        <v>0</v>
      </c>
      <c r="FQ85" s="3"/>
      <c r="FR85" s="3"/>
      <c r="FS85" s="3"/>
      <c r="FT85" s="19">
        <f t="shared" si="213"/>
        <v>0</v>
      </c>
      <c r="FU85" s="3"/>
      <c r="FV85" s="3"/>
      <c r="FW85" s="55"/>
      <c r="FX85" s="19">
        <f t="shared" si="214"/>
        <v>0</v>
      </c>
      <c r="FY85" s="3"/>
      <c r="FZ85" s="3"/>
      <c r="GA85" s="55"/>
      <c r="GB85" s="19">
        <f t="shared" si="215"/>
        <v>0</v>
      </c>
      <c r="GC85" s="3"/>
      <c r="GD85" s="3"/>
      <c r="GE85" s="55"/>
      <c r="GF85" s="19">
        <f t="shared" si="216"/>
        <v>0</v>
      </c>
      <c r="GG85" s="3"/>
      <c r="GH85" s="3"/>
      <c r="GI85" s="55"/>
      <c r="GJ85" s="19">
        <f t="shared" si="217"/>
        <v>0</v>
      </c>
      <c r="GK85" s="3"/>
      <c r="GL85" s="3"/>
      <c r="GM85" s="3"/>
      <c r="GN85" s="19">
        <f t="shared" si="218"/>
        <v>0</v>
      </c>
      <c r="GO85" s="3"/>
      <c r="GP85" s="3"/>
      <c r="GQ85" s="55"/>
      <c r="GR85" s="19">
        <f t="shared" si="219"/>
        <v>0</v>
      </c>
      <c r="GS85" s="3"/>
      <c r="GT85" s="3"/>
      <c r="GU85" s="55"/>
      <c r="GV85" s="19">
        <f t="shared" si="220"/>
        <v>0</v>
      </c>
      <c r="GW85" s="3"/>
      <c r="GX85" s="3"/>
      <c r="GY85" s="55"/>
      <c r="GZ85" s="19">
        <f t="shared" si="221"/>
        <v>0</v>
      </c>
      <c r="HA85" s="3"/>
      <c r="HB85" s="3"/>
      <c r="HC85" s="55"/>
      <c r="HD85" s="19">
        <f t="shared" si="222"/>
        <v>0</v>
      </c>
      <c r="HE85" s="3"/>
      <c r="HF85" s="3"/>
      <c r="HG85" s="3"/>
      <c r="HH85" s="19">
        <f t="shared" si="223"/>
        <v>0</v>
      </c>
      <c r="HI85" s="3"/>
      <c r="HJ85" s="3"/>
      <c r="HK85" s="55"/>
      <c r="HL85" s="19">
        <f t="shared" si="224"/>
        <v>0</v>
      </c>
      <c r="HM85" s="3"/>
      <c r="HN85" s="3"/>
      <c r="HO85" s="55"/>
      <c r="HP85" s="19">
        <f t="shared" si="225"/>
        <v>0</v>
      </c>
      <c r="HQ85" s="3"/>
      <c r="HR85" s="3"/>
      <c r="HS85" s="55"/>
      <c r="HT85" s="19">
        <f t="shared" si="226"/>
        <v>0</v>
      </c>
      <c r="HU85" s="3"/>
      <c r="HV85" s="3"/>
      <c r="HW85" s="55"/>
      <c r="HX85" s="19">
        <f t="shared" si="227"/>
        <v>0</v>
      </c>
      <c r="HY85" s="3"/>
      <c r="HZ85" s="3"/>
      <c r="IA85" s="55"/>
      <c r="IB85" s="19">
        <f t="shared" si="228"/>
        <v>0</v>
      </c>
      <c r="IC85" s="3"/>
      <c r="ID85" s="3"/>
      <c r="IE85" s="55"/>
      <c r="IF85" s="19">
        <f t="shared" si="229"/>
        <v>0</v>
      </c>
      <c r="IG85" s="3"/>
      <c r="IH85" s="3"/>
      <c r="II85" s="55"/>
      <c r="IJ85" s="19">
        <f t="shared" si="230"/>
        <v>0</v>
      </c>
      <c r="IK85" s="3"/>
      <c r="IL85" s="3"/>
      <c r="IM85" s="55"/>
      <c r="IN85" s="19">
        <f t="shared" si="231"/>
        <v>0</v>
      </c>
      <c r="IO85" s="3"/>
      <c r="IP85" s="3"/>
      <c r="IQ85" s="55"/>
      <c r="IR85" s="19">
        <f t="shared" si="232"/>
        <v>0</v>
      </c>
      <c r="IS85" s="3"/>
      <c r="IT85" s="3"/>
      <c r="IU85" s="55"/>
      <c r="IV85" s="19">
        <f t="shared" si="233"/>
        <v>0</v>
      </c>
      <c r="IW85" s="3"/>
      <c r="IX85" s="3"/>
      <c r="IY85" s="55"/>
      <c r="IZ85" s="19">
        <f t="shared" si="234"/>
        <v>0</v>
      </c>
      <c r="JA85" s="3"/>
      <c r="JB85" s="3"/>
      <c r="JC85" s="55"/>
      <c r="JD85" s="19">
        <f t="shared" si="235"/>
        <v>0</v>
      </c>
      <c r="JE85" s="3"/>
      <c r="JF85" s="3"/>
      <c r="JG85" s="55"/>
      <c r="JH85" s="19">
        <f t="shared" si="236"/>
        <v>0</v>
      </c>
      <c r="JI85" s="3"/>
      <c r="JJ85" s="3"/>
      <c r="JK85" s="55"/>
      <c r="JL85" s="19">
        <f t="shared" si="237"/>
        <v>0</v>
      </c>
      <c r="JM85" s="3"/>
      <c r="JN85" s="3"/>
      <c r="JO85" s="55"/>
      <c r="JP85" s="19">
        <f t="shared" si="238"/>
        <v>0</v>
      </c>
      <c r="JQ85" s="3"/>
      <c r="JR85" s="3"/>
      <c r="JS85" s="55"/>
      <c r="JT85" s="19">
        <f t="shared" si="239"/>
        <v>0</v>
      </c>
      <c r="JU85" s="3"/>
      <c r="JV85" s="3"/>
      <c r="JW85" s="55"/>
      <c r="JX85" s="19">
        <f t="shared" si="240"/>
        <v>0</v>
      </c>
      <c r="JY85" s="3"/>
      <c r="JZ85" s="3"/>
      <c r="KA85" s="55"/>
      <c r="KB85" s="19">
        <f t="shared" si="241"/>
        <v>0</v>
      </c>
      <c r="KC85" s="3"/>
      <c r="KD85" s="3"/>
      <c r="KE85" s="55"/>
      <c r="KF85" s="19">
        <f t="shared" si="242"/>
        <v>0</v>
      </c>
      <c r="KG85" s="3"/>
      <c r="KH85" s="3"/>
      <c r="KI85" s="55"/>
      <c r="KJ85" s="19">
        <f t="shared" si="243"/>
        <v>0</v>
      </c>
      <c r="KK85" s="3"/>
      <c r="KL85" s="3"/>
      <c r="KM85" s="55"/>
      <c r="KN85" s="19">
        <f t="shared" si="244"/>
        <v>0</v>
      </c>
      <c r="KO85" s="3"/>
      <c r="KP85" s="3"/>
      <c r="KQ85" s="55"/>
      <c r="KR85" s="19">
        <f t="shared" si="245"/>
        <v>0</v>
      </c>
      <c r="KS85" s="3"/>
      <c r="KT85" s="3"/>
      <c r="KU85" s="55"/>
      <c r="KV85" s="19">
        <f t="shared" si="246"/>
        <v>0</v>
      </c>
      <c r="KW85" s="3"/>
      <c r="KX85" s="3"/>
      <c r="KY85" s="55"/>
      <c r="KZ85" s="19">
        <f t="shared" si="247"/>
        <v>0</v>
      </c>
      <c r="LA85" s="3"/>
      <c r="LB85" s="3"/>
      <c r="LC85" s="55"/>
      <c r="LD85" s="19">
        <f t="shared" si="248"/>
        <v>0</v>
      </c>
      <c r="LE85" s="3"/>
      <c r="LF85" s="3"/>
      <c r="LG85" s="55"/>
      <c r="LH85" s="19">
        <f t="shared" si="249"/>
        <v>0</v>
      </c>
      <c r="LI85" s="3"/>
      <c r="LJ85" s="3"/>
      <c r="LK85" s="55"/>
      <c r="LL85" s="19">
        <f t="shared" si="250"/>
        <v>0</v>
      </c>
      <c r="LM85" s="3"/>
      <c r="LN85" s="3"/>
      <c r="LO85" s="55"/>
      <c r="LP85" s="19">
        <f t="shared" si="251"/>
        <v>0</v>
      </c>
      <c r="LQ85" s="3"/>
      <c r="LR85" s="3"/>
      <c r="LS85" s="55"/>
      <c r="LT85" s="19">
        <f t="shared" si="252"/>
        <v>0</v>
      </c>
      <c r="LU85" s="3"/>
      <c r="LV85" s="3"/>
      <c r="LW85" s="55"/>
      <c r="LX85" s="19">
        <f t="shared" si="253"/>
        <v>0</v>
      </c>
      <c r="LY85" s="3"/>
      <c r="LZ85" s="3"/>
      <c r="MA85" s="55"/>
      <c r="MB85" s="19">
        <f t="shared" si="254"/>
        <v>0</v>
      </c>
      <c r="MC85" s="3"/>
      <c r="MD85" s="3"/>
      <c r="ME85" s="55"/>
      <c r="MF85" s="19">
        <f t="shared" si="255"/>
        <v>0</v>
      </c>
      <c r="MG85" s="3"/>
      <c r="MH85" s="3"/>
      <c r="MI85" s="55"/>
      <c r="MJ85" s="19">
        <f t="shared" si="256"/>
        <v>0</v>
      </c>
      <c r="MK85" s="3"/>
      <c r="ML85" s="3"/>
      <c r="MM85" s="55"/>
      <c r="MN85" s="19">
        <f t="shared" si="257"/>
        <v>0</v>
      </c>
      <c r="MO85" s="3"/>
      <c r="MP85" s="3"/>
      <c r="MQ85" s="55"/>
      <c r="MR85" s="19">
        <f t="shared" si="258"/>
        <v>0</v>
      </c>
      <c r="MS85" s="3"/>
      <c r="MT85" s="3"/>
      <c r="MU85" s="55"/>
      <c r="MV85" s="19">
        <f t="shared" si="259"/>
        <v>0</v>
      </c>
      <c r="MW85" s="3"/>
      <c r="MX85" s="3"/>
      <c r="MY85" s="55"/>
      <c r="MZ85" s="19">
        <f t="shared" si="260"/>
        <v>0</v>
      </c>
      <c r="NA85" s="3"/>
      <c r="NB85" s="3"/>
      <c r="NC85" s="55"/>
      <c r="ND85" s="19">
        <f t="shared" si="261"/>
        <v>0</v>
      </c>
      <c r="NE85" s="3"/>
      <c r="NF85" s="3"/>
      <c r="NG85" s="55"/>
      <c r="NH85" s="19">
        <f t="shared" si="262"/>
        <v>0</v>
      </c>
      <c r="NI85" s="3"/>
      <c r="NJ85" s="3"/>
      <c r="NK85" s="55"/>
      <c r="NL85" s="19">
        <f t="shared" si="263"/>
        <v>0</v>
      </c>
      <c r="NM85" s="3"/>
      <c r="NN85" s="3"/>
      <c r="NO85" s="55"/>
      <c r="NP85" s="19">
        <f t="shared" si="264"/>
        <v>0</v>
      </c>
      <c r="NQ85" s="3"/>
      <c r="NR85" s="3"/>
      <c r="NS85" s="55"/>
      <c r="NT85" s="19">
        <f t="shared" si="265"/>
        <v>0</v>
      </c>
      <c r="NU85" s="3"/>
      <c r="NV85" s="3"/>
      <c r="NW85" s="55"/>
      <c r="NX85" s="19">
        <f t="shared" si="266"/>
        <v>0</v>
      </c>
      <c r="NY85" s="3"/>
      <c r="NZ85" s="3"/>
      <c r="OA85" s="55"/>
      <c r="OB85" s="19">
        <f t="shared" si="267"/>
        <v>0</v>
      </c>
      <c r="OC85" s="3"/>
      <c r="OD85" s="3"/>
      <c r="OE85" s="55"/>
      <c r="OF85" s="19">
        <f t="shared" si="268"/>
        <v>0</v>
      </c>
      <c r="OG85" s="3"/>
      <c r="OH85" s="3"/>
      <c r="OI85" s="55"/>
      <c r="OJ85" s="19">
        <f t="shared" si="269"/>
        <v>0</v>
      </c>
      <c r="OK85" s="3"/>
      <c r="OL85" s="3"/>
      <c r="OM85" s="55"/>
      <c r="ON85" s="19">
        <f t="shared" si="270"/>
        <v>0</v>
      </c>
      <c r="OO85" s="3"/>
      <c r="OP85" s="3"/>
      <c r="OQ85" s="55"/>
      <c r="OR85" s="19">
        <f t="shared" si="271"/>
        <v>0</v>
      </c>
      <c r="OS85" s="3"/>
      <c r="OT85" s="3"/>
      <c r="OU85" s="55"/>
      <c r="OV85" s="19">
        <f t="shared" si="272"/>
        <v>0</v>
      </c>
      <c r="OW85" s="3"/>
      <c r="OX85" s="3"/>
      <c r="OY85" s="55"/>
      <c r="OZ85" s="19">
        <f t="shared" si="273"/>
        <v>0</v>
      </c>
      <c r="PA85" s="3"/>
      <c r="PB85" s="3"/>
      <c r="PC85" s="55"/>
      <c r="PD85" s="19">
        <f t="shared" si="274"/>
        <v>0</v>
      </c>
      <c r="PE85" s="3"/>
      <c r="PF85" s="3"/>
      <c r="PG85" s="55"/>
    </row>
    <row r="86" spans="1:423" ht="13.2" hidden="1">
      <c r="A86" s="21">
        <f t="shared" ref="A86:D86" si="307">A37</f>
        <v>30</v>
      </c>
      <c r="B86" s="30">
        <f t="shared" si="307"/>
        <v>0</v>
      </c>
      <c r="C86" s="30"/>
      <c r="D86" s="30">
        <f t="shared" si="307"/>
        <v>0</v>
      </c>
      <c r="E86" s="38">
        <v>0</v>
      </c>
      <c r="F86" s="50" t="str">
        <f t="shared" si="174"/>
        <v/>
      </c>
      <c r="G86" s="11"/>
      <c r="H86" s="11" t="str">
        <f t="shared" si="44"/>
        <v/>
      </c>
      <c r="I86" s="11" t="str">
        <f t="shared" ref="I86:J86" si="308">AC37</f>
        <v/>
      </c>
      <c r="J86" s="11" t="str">
        <f t="shared" si="308"/>
        <v/>
      </c>
      <c r="K86" s="51"/>
      <c r="L86" s="51"/>
      <c r="M86" s="51"/>
      <c r="N86" s="51"/>
      <c r="O86" s="51"/>
      <c r="P86" s="51"/>
      <c r="Q86" s="51"/>
      <c r="R86" s="51"/>
      <c r="S86" s="51"/>
      <c r="T86" s="51" t="str">
        <f t="shared" si="176"/>
        <v>Completed</v>
      </c>
      <c r="U86" s="52" t="str">
        <f t="shared" si="177"/>
        <v/>
      </c>
      <c r="V86" s="5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54">
        <f t="shared" si="46"/>
        <v>0</v>
      </c>
      <c r="AH86" s="19">
        <f t="shared" si="178"/>
        <v>0</v>
      </c>
      <c r="AI86" s="3"/>
      <c r="AJ86" s="3"/>
      <c r="AK86" s="3"/>
      <c r="AL86" s="19">
        <f t="shared" si="179"/>
        <v>0</v>
      </c>
      <c r="AM86" s="3"/>
      <c r="AN86" s="3"/>
      <c r="AO86" s="3"/>
      <c r="AP86" s="19">
        <f t="shared" si="180"/>
        <v>0</v>
      </c>
      <c r="AQ86" s="3"/>
      <c r="AR86" s="3"/>
      <c r="AS86" s="3"/>
      <c r="AT86" s="19">
        <f t="shared" si="181"/>
        <v>0</v>
      </c>
      <c r="AU86" s="3"/>
      <c r="AV86" s="3"/>
      <c r="AW86" s="3"/>
      <c r="AX86" s="19">
        <f t="shared" si="182"/>
        <v>0</v>
      </c>
      <c r="AY86" s="3"/>
      <c r="AZ86" s="3"/>
      <c r="BA86" s="3"/>
      <c r="BB86" s="19">
        <f t="shared" si="183"/>
        <v>0</v>
      </c>
      <c r="BC86" s="3"/>
      <c r="BD86" s="3"/>
      <c r="BE86" s="3"/>
      <c r="BF86" s="19">
        <f t="shared" si="184"/>
        <v>0</v>
      </c>
      <c r="BG86" s="3"/>
      <c r="BH86" s="3"/>
      <c r="BI86" s="3"/>
      <c r="BJ86" s="19">
        <f t="shared" si="185"/>
        <v>0</v>
      </c>
      <c r="BK86" s="3"/>
      <c r="BL86" s="3"/>
      <c r="BM86" s="3"/>
      <c r="BN86" s="19">
        <f t="shared" si="186"/>
        <v>0</v>
      </c>
      <c r="BO86" s="3"/>
      <c r="BP86" s="3"/>
      <c r="BQ86" s="3"/>
      <c r="BR86" s="19">
        <f t="shared" si="187"/>
        <v>0</v>
      </c>
      <c r="BS86" s="3"/>
      <c r="BT86" s="3"/>
      <c r="BU86" s="3"/>
      <c r="BV86" s="3"/>
      <c r="BW86" s="19">
        <f t="shared" si="188"/>
        <v>0</v>
      </c>
      <c r="BX86" s="3"/>
      <c r="BY86" s="3"/>
      <c r="BZ86" s="55"/>
      <c r="CA86" s="19">
        <f t="shared" si="189"/>
        <v>0</v>
      </c>
      <c r="CB86" s="3"/>
      <c r="CC86" s="3"/>
      <c r="CD86" s="55"/>
      <c r="CE86" s="19">
        <f t="shared" si="190"/>
        <v>0</v>
      </c>
      <c r="CF86" s="3"/>
      <c r="CG86" s="3"/>
      <c r="CH86" s="55"/>
      <c r="CI86" s="19">
        <f t="shared" si="191"/>
        <v>0</v>
      </c>
      <c r="CJ86" s="3"/>
      <c r="CK86" s="3"/>
      <c r="CL86" s="55"/>
      <c r="CM86" s="19">
        <f t="shared" si="192"/>
        <v>0</v>
      </c>
      <c r="CN86" s="3"/>
      <c r="CO86" s="3"/>
      <c r="CP86" s="3"/>
      <c r="CQ86" s="19">
        <f t="shared" si="193"/>
        <v>0</v>
      </c>
      <c r="CR86" s="3"/>
      <c r="CS86" s="3"/>
      <c r="CT86" s="55"/>
      <c r="CU86" s="19">
        <f t="shared" si="194"/>
        <v>0</v>
      </c>
      <c r="CV86" s="3"/>
      <c r="CW86" s="3"/>
      <c r="CX86" s="55"/>
      <c r="CY86" s="19">
        <f t="shared" si="195"/>
        <v>0</v>
      </c>
      <c r="CZ86" s="3"/>
      <c r="DA86" s="3"/>
      <c r="DB86" s="55"/>
      <c r="DC86" s="19">
        <f t="shared" si="196"/>
        <v>0</v>
      </c>
      <c r="DD86" s="3"/>
      <c r="DE86" s="3"/>
      <c r="DF86" s="55"/>
      <c r="DG86" s="19">
        <f t="shared" si="197"/>
        <v>0</v>
      </c>
      <c r="DH86" s="3"/>
      <c r="DI86" s="3"/>
      <c r="DJ86" s="3"/>
      <c r="DK86" s="19">
        <f t="shared" si="198"/>
        <v>0</v>
      </c>
      <c r="DL86" s="3"/>
      <c r="DM86" s="3"/>
      <c r="DN86" s="55"/>
      <c r="DO86" s="19">
        <f t="shared" si="199"/>
        <v>0</v>
      </c>
      <c r="DP86" s="3"/>
      <c r="DQ86" s="3"/>
      <c r="DR86" s="55"/>
      <c r="DS86" s="19">
        <f t="shared" si="200"/>
        <v>0</v>
      </c>
      <c r="DT86" s="3"/>
      <c r="DU86" s="3"/>
      <c r="DV86" s="55"/>
      <c r="DW86" s="19">
        <f t="shared" si="201"/>
        <v>0</v>
      </c>
      <c r="DX86" s="3"/>
      <c r="DY86" s="3"/>
      <c r="DZ86" s="55"/>
      <c r="EA86" s="19">
        <f t="shared" si="202"/>
        <v>0</v>
      </c>
      <c r="EB86" s="3"/>
      <c r="EC86" s="3"/>
      <c r="ED86" s="3"/>
      <c r="EE86" s="19">
        <f t="shared" si="203"/>
        <v>0</v>
      </c>
      <c r="EF86" s="3"/>
      <c r="EG86" s="3"/>
      <c r="EH86" s="55"/>
      <c r="EI86" s="19">
        <f t="shared" si="204"/>
        <v>0</v>
      </c>
      <c r="EJ86" s="3"/>
      <c r="EK86" s="3"/>
      <c r="EL86" s="55"/>
      <c r="EM86" s="19">
        <f t="shared" si="205"/>
        <v>0</v>
      </c>
      <c r="EN86" s="3"/>
      <c r="EO86" s="3"/>
      <c r="EP86" s="55"/>
      <c r="EQ86" s="19">
        <f t="shared" si="206"/>
        <v>0</v>
      </c>
      <c r="ER86" s="3"/>
      <c r="ES86" s="3"/>
      <c r="ET86" s="55"/>
      <c r="EU86" s="19">
        <f t="shared" si="207"/>
        <v>0</v>
      </c>
      <c r="EV86" s="3"/>
      <c r="EW86" s="3"/>
      <c r="EX86" s="3"/>
      <c r="EY86" s="3"/>
      <c r="EZ86" s="19">
        <f t="shared" si="208"/>
        <v>0</v>
      </c>
      <c r="FA86" s="3"/>
      <c r="FB86" s="3"/>
      <c r="FC86" s="55"/>
      <c r="FD86" s="19">
        <f t="shared" si="209"/>
        <v>0</v>
      </c>
      <c r="FE86" s="3"/>
      <c r="FF86" s="3"/>
      <c r="FG86" s="55"/>
      <c r="FH86" s="19">
        <f t="shared" si="210"/>
        <v>0</v>
      </c>
      <c r="FI86" s="3"/>
      <c r="FJ86" s="3"/>
      <c r="FK86" s="55"/>
      <c r="FL86" s="19">
        <f t="shared" si="211"/>
        <v>0</v>
      </c>
      <c r="FM86" s="3"/>
      <c r="FN86" s="3"/>
      <c r="FO86" s="55"/>
      <c r="FP86" s="19">
        <f t="shared" si="212"/>
        <v>0</v>
      </c>
      <c r="FQ86" s="3"/>
      <c r="FR86" s="3"/>
      <c r="FS86" s="3"/>
      <c r="FT86" s="19">
        <f t="shared" si="213"/>
        <v>0</v>
      </c>
      <c r="FU86" s="3"/>
      <c r="FV86" s="3"/>
      <c r="FW86" s="55"/>
      <c r="FX86" s="19">
        <f t="shared" si="214"/>
        <v>0</v>
      </c>
      <c r="FY86" s="3"/>
      <c r="FZ86" s="3"/>
      <c r="GA86" s="55"/>
      <c r="GB86" s="19">
        <f t="shared" si="215"/>
        <v>0</v>
      </c>
      <c r="GC86" s="3"/>
      <c r="GD86" s="3"/>
      <c r="GE86" s="55"/>
      <c r="GF86" s="19">
        <f t="shared" si="216"/>
        <v>0</v>
      </c>
      <c r="GG86" s="3"/>
      <c r="GH86" s="3"/>
      <c r="GI86" s="55"/>
      <c r="GJ86" s="19">
        <f t="shared" si="217"/>
        <v>0</v>
      </c>
      <c r="GK86" s="3"/>
      <c r="GL86" s="3"/>
      <c r="GM86" s="3"/>
      <c r="GN86" s="19">
        <f t="shared" si="218"/>
        <v>0</v>
      </c>
      <c r="GO86" s="3"/>
      <c r="GP86" s="3"/>
      <c r="GQ86" s="55"/>
      <c r="GR86" s="19">
        <f t="shared" si="219"/>
        <v>0</v>
      </c>
      <c r="GS86" s="3"/>
      <c r="GT86" s="3"/>
      <c r="GU86" s="55"/>
      <c r="GV86" s="19">
        <f t="shared" si="220"/>
        <v>0</v>
      </c>
      <c r="GW86" s="3"/>
      <c r="GX86" s="3"/>
      <c r="GY86" s="55"/>
      <c r="GZ86" s="19">
        <f t="shared" si="221"/>
        <v>0</v>
      </c>
      <c r="HA86" s="3"/>
      <c r="HB86" s="3"/>
      <c r="HC86" s="55"/>
      <c r="HD86" s="19">
        <f t="shared" si="222"/>
        <v>0</v>
      </c>
      <c r="HE86" s="3"/>
      <c r="HF86" s="3"/>
      <c r="HG86" s="3"/>
      <c r="HH86" s="19">
        <f t="shared" si="223"/>
        <v>0</v>
      </c>
      <c r="HI86" s="3"/>
      <c r="HJ86" s="3"/>
      <c r="HK86" s="55"/>
      <c r="HL86" s="19">
        <f t="shared" si="224"/>
        <v>0</v>
      </c>
      <c r="HM86" s="3"/>
      <c r="HN86" s="3"/>
      <c r="HO86" s="55"/>
      <c r="HP86" s="19">
        <f t="shared" si="225"/>
        <v>0</v>
      </c>
      <c r="HQ86" s="3"/>
      <c r="HR86" s="3"/>
      <c r="HS86" s="55"/>
      <c r="HT86" s="19">
        <f t="shared" si="226"/>
        <v>0</v>
      </c>
      <c r="HU86" s="3"/>
      <c r="HV86" s="3"/>
      <c r="HW86" s="55"/>
      <c r="HX86" s="19">
        <f t="shared" si="227"/>
        <v>0</v>
      </c>
      <c r="HY86" s="3"/>
      <c r="HZ86" s="3"/>
      <c r="IA86" s="55"/>
      <c r="IB86" s="19">
        <f t="shared" si="228"/>
        <v>0</v>
      </c>
      <c r="IC86" s="3"/>
      <c r="ID86" s="3"/>
      <c r="IE86" s="55"/>
      <c r="IF86" s="19">
        <f t="shared" si="229"/>
        <v>0</v>
      </c>
      <c r="IG86" s="3"/>
      <c r="IH86" s="3"/>
      <c r="II86" s="55"/>
      <c r="IJ86" s="19">
        <f t="shared" si="230"/>
        <v>0</v>
      </c>
      <c r="IK86" s="3"/>
      <c r="IL86" s="3"/>
      <c r="IM86" s="55"/>
      <c r="IN86" s="19">
        <f t="shared" si="231"/>
        <v>0</v>
      </c>
      <c r="IO86" s="3"/>
      <c r="IP86" s="3"/>
      <c r="IQ86" s="55"/>
      <c r="IR86" s="19">
        <f t="shared" si="232"/>
        <v>0</v>
      </c>
      <c r="IS86" s="3"/>
      <c r="IT86" s="3"/>
      <c r="IU86" s="55"/>
      <c r="IV86" s="19">
        <f t="shared" si="233"/>
        <v>0</v>
      </c>
      <c r="IW86" s="3"/>
      <c r="IX86" s="3"/>
      <c r="IY86" s="55"/>
      <c r="IZ86" s="19">
        <f t="shared" si="234"/>
        <v>0</v>
      </c>
      <c r="JA86" s="3"/>
      <c r="JB86" s="3"/>
      <c r="JC86" s="55"/>
      <c r="JD86" s="19">
        <f t="shared" si="235"/>
        <v>0</v>
      </c>
      <c r="JE86" s="3"/>
      <c r="JF86" s="3"/>
      <c r="JG86" s="55"/>
      <c r="JH86" s="19">
        <f t="shared" si="236"/>
        <v>0</v>
      </c>
      <c r="JI86" s="3"/>
      <c r="JJ86" s="3"/>
      <c r="JK86" s="55"/>
      <c r="JL86" s="19">
        <f t="shared" si="237"/>
        <v>0</v>
      </c>
      <c r="JM86" s="3"/>
      <c r="JN86" s="3"/>
      <c r="JO86" s="55"/>
      <c r="JP86" s="19">
        <f t="shared" si="238"/>
        <v>0</v>
      </c>
      <c r="JQ86" s="3"/>
      <c r="JR86" s="3"/>
      <c r="JS86" s="55"/>
      <c r="JT86" s="19">
        <f t="shared" si="239"/>
        <v>0</v>
      </c>
      <c r="JU86" s="3"/>
      <c r="JV86" s="3"/>
      <c r="JW86" s="55"/>
      <c r="JX86" s="19">
        <f t="shared" si="240"/>
        <v>0</v>
      </c>
      <c r="JY86" s="3"/>
      <c r="JZ86" s="3"/>
      <c r="KA86" s="55"/>
      <c r="KB86" s="19">
        <f t="shared" si="241"/>
        <v>0</v>
      </c>
      <c r="KC86" s="3"/>
      <c r="KD86" s="3"/>
      <c r="KE86" s="55"/>
      <c r="KF86" s="19">
        <f t="shared" si="242"/>
        <v>0</v>
      </c>
      <c r="KG86" s="3"/>
      <c r="KH86" s="3"/>
      <c r="KI86" s="55"/>
      <c r="KJ86" s="19">
        <f t="shared" si="243"/>
        <v>0</v>
      </c>
      <c r="KK86" s="3"/>
      <c r="KL86" s="3"/>
      <c r="KM86" s="55"/>
      <c r="KN86" s="19">
        <f t="shared" si="244"/>
        <v>0</v>
      </c>
      <c r="KO86" s="3"/>
      <c r="KP86" s="3"/>
      <c r="KQ86" s="55"/>
      <c r="KR86" s="19">
        <f t="shared" si="245"/>
        <v>0</v>
      </c>
      <c r="KS86" s="3"/>
      <c r="KT86" s="3"/>
      <c r="KU86" s="55"/>
      <c r="KV86" s="19">
        <f t="shared" si="246"/>
        <v>0</v>
      </c>
      <c r="KW86" s="3"/>
      <c r="KX86" s="3"/>
      <c r="KY86" s="55"/>
      <c r="KZ86" s="19">
        <f t="shared" si="247"/>
        <v>0</v>
      </c>
      <c r="LA86" s="3"/>
      <c r="LB86" s="3"/>
      <c r="LC86" s="55"/>
      <c r="LD86" s="19">
        <f t="shared" si="248"/>
        <v>0</v>
      </c>
      <c r="LE86" s="3"/>
      <c r="LF86" s="3"/>
      <c r="LG86" s="55"/>
      <c r="LH86" s="19">
        <f t="shared" si="249"/>
        <v>0</v>
      </c>
      <c r="LI86" s="3"/>
      <c r="LJ86" s="3"/>
      <c r="LK86" s="55"/>
      <c r="LL86" s="19">
        <f t="shared" si="250"/>
        <v>0</v>
      </c>
      <c r="LM86" s="3"/>
      <c r="LN86" s="3"/>
      <c r="LO86" s="55"/>
      <c r="LP86" s="19">
        <f t="shared" si="251"/>
        <v>0</v>
      </c>
      <c r="LQ86" s="3"/>
      <c r="LR86" s="3"/>
      <c r="LS86" s="55"/>
      <c r="LT86" s="19">
        <f t="shared" si="252"/>
        <v>0</v>
      </c>
      <c r="LU86" s="3"/>
      <c r="LV86" s="3"/>
      <c r="LW86" s="55"/>
      <c r="LX86" s="19">
        <f t="shared" si="253"/>
        <v>0</v>
      </c>
      <c r="LY86" s="3"/>
      <c r="LZ86" s="3"/>
      <c r="MA86" s="55"/>
      <c r="MB86" s="19">
        <f t="shared" si="254"/>
        <v>0</v>
      </c>
      <c r="MC86" s="3"/>
      <c r="MD86" s="3"/>
      <c r="ME86" s="55"/>
      <c r="MF86" s="19">
        <f t="shared" si="255"/>
        <v>0</v>
      </c>
      <c r="MG86" s="3"/>
      <c r="MH86" s="3"/>
      <c r="MI86" s="55"/>
      <c r="MJ86" s="19">
        <f t="shared" si="256"/>
        <v>0</v>
      </c>
      <c r="MK86" s="3"/>
      <c r="ML86" s="3"/>
      <c r="MM86" s="55"/>
      <c r="MN86" s="19">
        <f t="shared" si="257"/>
        <v>0</v>
      </c>
      <c r="MO86" s="3"/>
      <c r="MP86" s="3"/>
      <c r="MQ86" s="55"/>
      <c r="MR86" s="19">
        <f t="shared" si="258"/>
        <v>0</v>
      </c>
      <c r="MS86" s="3"/>
      <c r="MT86" s="3"/>
      <c r="MU86" s="55"/>
      <c r="MV86" s="19">
        <f t="shared" si="259"/>
        <v>0</v>
      </c>
      <c r="MW86" s="3"/>
      <c r="MX86" s="3"/>
      <c r="MY86" s="55"/>
      <c r="MZ86" s="19">
        <f t="shared" si="260"/>
        <v>0</v>
      </c>
      <c r="NA86" s="3"/>
      <c r="NB86" s="3"/>
      <c r="NC86" s="55"/>
      <c r="ND86" s="19">
        <f t="shared" si="261"/>
        <v>0</v>
      </c>
      <c r="NE86" s="3"/>
      <c r="NF86" s="3"/>
      <c r="NG86" s="55"/>
      <c r="NH86" s="19">
        <f t="shared" si="262"/>
        <v>0</v>
      </c>
      <c r="NI86" s="3"/>
      <c r="NJ86" s="3"/>
      <c r="NK86" s="55"/>
      <c r="NL86" s="19">
        <f t="shared" si="263"/>
        <v>0</v>
      </c>
      <c r="NM86" s="3"/>
      <c r="NN86" s="3"/>
      <c r="NO86" s="55"/>
      <c r="NP86" s="19">
        <f t="shared" si="264"/>
        <v>0</v>
      </c>
      <c r="NQ86" s="3"/>
      <c r="NR86" s="3"/>
      <c r="NS86" s="55"/>
      <c r="NT86" s="19">
        <f t="shared" si="265"/>
        <v>0</v>
      </c>
      <c r="NU86" s="3"/>
      <c r="NV86" s="3"/>
      <c r="NW86" s="55"/>
      <c r="NX86" s="19">
        <f t="shared" si="266"/>
        <v>0</v>
      </c>
      <c r="NY86" s="3"/>
      <c r="NZ86" s="3"/>
      <c r="OA86" s="55"/>
      <c r="OB86" s="19">
        <f t="shared" si="267"/>
        <v>0</v>
      </c>
      <c r="OC86" s="3"/>
      <c r="OD86" s="3"/>
      <c r="OE86" s="55"/>
      <c r="OF86" s="19">
        <f t="shared" si="268"/>
        <v>0</v>
      </c>
      <c r="OG86" s="3"/>
      <c r="OH86" s="3"/>
      <c r="OI86" s="55"/>
      <c r="OJ86" s="19">
        <f t="shared" si="269"/>
        <v>0</v>
      </c>
      <c r="OK86" s="3"/>
      <c r="OL86" s="3"/>
      <c r="OM86" s="55"/>
      <c r="ON86" s="19">
        <f t="shared" si="270"/>
        <v>0</v>
      </c>
      <c r="OO86" s="3"/>
      <c r="OP86" s="3"/>
      <c r="OQ86" s="55"/>
      <c r="OR86" s="19">
        <f t="shared" si="271"/>
        <v>0</v>
      </c>
      <c r="OS86" s="3"/>
      <c r="OT86" s="3"/>
      <c r="OU86" s="55"/>
      <c r="OV86" s="19">
        <f t="shared" si="272"/>
        <v>0</v>
      </c>
      <c r="OW86" s="3"/>
      <c r="OX86" s="3"/>
      <c r="OY86" s="55"/>
      <c r="OZ86" s="19">
        <f t="shared" si="273"/>
        <v>0</v>
      </c>
      <c r="PA86" s="3"/>
      <c r="PB86" s="3"/>
      <c r="PC86" s="55"/>
      <c r="PD86" s="19">
        <f t="shared" si="274"/>
        <v>0</v>
      </c>
      <c r="PE86" s="3"/>
      <c r="PF86" s="3"/>
      <c r="PG86" s="55"/>
    </row>
    <row r="87" spans="1:423" ht="13.2" hidden="1">
      <c r="A87" s="21">
        <f t="shared" ref="A87:D87" si="309">A38</f>
        <v>31</v>
      </c>
      <c r="B87" s="30">
        <f t="shared" si="309"/>
        <v>0</v>
      </c>
      <c r="C87" s="30"/>
      <c r="D87" s="30">
        <f t="shared" si="309"/>
        <v>0</v>
      </c>
      <c r="E87" s="38">
        <v>0</v>
      </c>
      <c r="F87" s="50" t="str">
        <f t="shared" si="174"/>
        <v/>
      </c>
      <c r="G87" s="11"/>
      <c r="H87" s="11" t="str">
        <f t="shared" si="44"/>
        <v/>
      </c>
      <c r="I87" s="11" t="str">
        <f t="shared" ref="I87:J87" si="310">AC38</f>
        <v/>
      </c>
      <c r="J87" s="11" t="str">
        <f t="shared" si="310"/>
        <v/>
      </c>
      <c r="K87" s="51"/>
      <c r="L87" s="51"/>
      <c r="M87" s="51"/>
      <c r="N87" s="51"/>
      <c r="O87" s="51"/>
      <c r="P87" s="51"/>
      <c r="Q87" s="51"/>
      <c r="R87" s="51"/>
      <c r="S87" s="51"/>
      <c r="T87" s="51" t="str">
        <f t="shared" si="176"/>
        <v>Completed</v>
      </c>
      <c r="U87" s="52" t="str">
        <f t="shared" si="177"/>
        <v/>
      </c>
      <c r="V87" s="5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54">
        <f t="shared" si="46"/>
        <v>0</v>
      </c>
      <c r="AH87" s="19">
        <f t="shared" si="178"/>
        <v>0</v>
      </c>
      <c r="AI87" s="3"/>
      <c r="AJ87" s="3"/>
      <c r="AK87" s="3"/>
      <c r="AL87" s="19">
        <f t="shared" si="179"/>
        <v>0</v>
      </c>
      <c r="AM87" s="3"/>
      <c r="AN87" s="3"/>
      <c r="AO87" s="3"/>
      <c r="AP87" s="19">
        <f t="shared" si="180"/>
        <v>0</v>
      </c>
      <c r="AQ87" s="3"/>
      <c r="AR87" s="3"/>
      <c r="AS87" s="3"/>
      <c r="AT87" s="19">
        <f t="shared" si="181"/>
        <v>0</v>
      </c>
      <c r="AU87" s="3"/>
      <c r="AV87" s="3"/>
      <c r="AW87" s="3"/>
      <c r="AX87" s="19">
        <f t="shared" si="182"/>
        <v>0</v>
      </c>
      <c r="AY87" s="3"/>
      <c r="AZ87" s="3"/>
      <c r="BA87" s="3"/>
      <c r="BB87" s="19">
        <f t="shared" si="183"/>
        <v>0</v>
      </c>
      <c r="BC87" s="3"/>
      <c r="BD87" s="3"/>
      <c r="BE87" s="3"/>
      <c r="BF87" s="19">
        <f t="shared" si="184"/>
        <v>0</v>
      </c>
      <c r="BG87" s="3"/>
      <c r="BH87" s="3"/>
      <c r="BI87" s="3"/>
      <c r="BJ87" s="19">
        <f t="shared" si="185"/>
        <v>0</v>
      </c>
      <c r="BK87" s="3"/>
      <c r="BL87" s="3"/>
      <c r="BM87" s="3"/>
      <c r="BN87" s="19">
        <f t="shared" si="186"/>
        <v>0</v>
      </c>
      <c r="BO87" s="3"/>
      <c r="BP87" s="3"/>
      <c r="BQ87" s="3"/>
      <c r="BR87" s="19">
        <f t="shared" si="187"/>
        <v>0</v>
      </c>
      <c r="BS87" s="3"/>
      <c r="BT87" s="3"/>
      <c r="BU87" s="3"/>
      <c r="BV87" s="3"/>
      <c r="BW87" s="19">
        <f t="shared" si="188"/>
        <v>0</v>
      </c>
      <c r="BX87" s="3"/>
      <c r="BY87" s="3"/>
      <c r="BZ87" s="55"/>
      <c r="CA87" s="19">
        <f t="shared" si="189"/>
        <v>0</v>
      </c>
      <c r="CB87" s="3"/>
      <c r="CC87" s="3"/>
      <c r="CD87" s="55"/>
      <c r="CE87" s="19">
        <f t="shared" si="190"/>
        <v>0</v>
      </c>
      <c r="CF87" s="3"/>
      <c r="CG87" s="3"/>
      <c r="CH87" s="55"/>
      <c r="CI87" s="19">
        <f t="shared" si="191"/>
        <v>0</v>
      </c>
      <c r="CJ87" s="3"/>
      <c r="CK87" s="3"/>
      <c r="CL87" s="55"/>
      <c r="CM87" s="19">
        <f t="shared" si="192"/>
        <v>0</v>
      </c>
      <c r="CN87" s="3"/>
      <c r="CO87" s="3"/>
      <c r="CP87" s="3"/>
      <c r="CQ87" s="19">
        <f t="shared" si="193"/>
        <v>0</v>
      </c>
      <c r="CR87" s="3"/>
      <c r="CS87" s="3"/>
      <c r="CT87" s="55"/>
      <c r="CU87" s="19">
        <f t="shared" si="194"/>
        <v>0</v>
      </c>
      <c r="CV87" s="3"/>
      <c r="CW87" s="3"/>
      <c r="CX87" s="55"/>
      <c r="CY87" s="19">
        <f t="shared" si="195"/>
        <v>0</v>
      </c>
      <c r="CZ87" s="3"/>
      <c r="DA87" s="3"/>
      <c r="DB87" s="55"/>
      <c r="DC87" s="19">
        <f t="shared" si="196"/>
        <v>0</v>
      </c>
      <c r="DD87" s="3"/>
      <c r="DE87" s="3"/>
      <c r="DF87" s="55"/>
      <c r="DG87" s="19">
        <f t="shared" si="197"/>
        <v>0</v>
      </c>
      <c r="DH87" s="3"/>
      <c r="DI87" s="3"/>
      <c r="DJ87" s="3"/>
      <c r="DK87" s="19">
        <f t="shared" si="198"/>
        <v>0</v>
      </c>
      <c r="DL87" s="3"/>
      <c r="DM87" s="3"/>
      <c r="DN87" s="55"/>
      <c r="DO87" s="19">
        <f t="shared" si="199"/>
        <v>0</v>
      </c>
      <c r="DP87" s="3"/>
      <c r="DQ87" s="3"/>
      <c r="DR87" s="55"/>
      <c r="DS87" s="19">
        <f t="shared" si="200"/>
        <v>0</v>
      </c>
      <c r="DT87" s="3"/>
      <c r="DU87" s="3"/>
      <c r="DV87" s="55"/>
      <c r="DW87" s="19">
        <f t="shared" si="201"/>
        <v>0</v>
      </c>
      <c r="DX87" s="3"/>
      <c r="DY87" s="3"/>
      <c r="DZ87" s="55"/>
      <c r="EA87" s="19">
        <f t="shared" si="202"/>
        <v>0</v>
      </c>
      <c r="EB87" s="3"/>
      <c r="EC87" s="3"/>
      <c r="ED87" s="3"/>
      <c r="EE87" s="19">
        <f t="shared" si="203"/>
        <v>0</v>
      </c>
      <c r="EF87" s="3"/>
      <c r="EG87" s="3"/>
      <c r="EH87" s="55"/>
      <c r="EI87" s="19">
        <f t="shared" si="204"/>
        <v>0</v>
      </c>
      <c r="EJ87" s="3"/>
      <c r="EK87" s="3"/>
      <c r="EL87" s="55"/>
      <c r="EM87" s="19">
        <f t="shared" si="205"/>
        <v>0</v>
      </c>
      <c r="EN87" s="3"/>
      <c r="EO87" s="3"/>
      <c r="EP87" s="55"/>
      <c r="EQ87" s="19">
        <f t="shared" si="206"/>
        <v>0</v>
      </c>
      <c r="ER87" s="3"/>
      <c r="ES87" s="3"/>
      <c r="ET87" s="55"/>
      <c r="EU87" s="19">
        <f t="shared" si="207"/>
        <v>0</v>
      </c>
      <c r="EV87" s="3"/>
      <c r="EW87" s="3"/>
      <c r="EX87" s="3"/>
      <c r="EY87" s="3"/>
      <c r="EZ87" s="19">
        <f t="shared" si="208"/>
        <v>0</v>
      </c>
      <c r="FA87" s="3"/>
      <c r="FB87" s="3"/>
      <c r="FC87" s="55"/>
      <c r="FD87" s="19">
        <f t="shared" si="209"/>
        <v>0</v>
      </c>
      <c r="FE87" s="3"/>
      <c r="FF87" s="3"/>
      <c r="FG87" s="55"/>
      <c r="FH87" s="19">
        <f t="shared" si="210"/>
        <v>0</v>
      </c>
      <c r="FI87" s="3"/>
      <c r="FJ87" s="3"/>
      <c r="FK87" s="55"/>
      <c r="FL87" s="19">
        <f t="shared" si="211"/>
        <v>0</v>
      </c>
      <c r="FM87" s="3"/>
      <c r="FN87" s="3"/>
      <c r="FO87" s="55"/>
      <c r="FP87" s="19">
        <f t="shared" si="212"/>
        <v>0</v>
      </c>
      <c r="FQ87" s="3"/>
      <c r="FR87" s="3"/>
      <c r="FS87" s="3"/>
      <c r="FT87" s="19">
        <f t="shared" si="213"/>
        <v>0</v>
      </c>
      <c r="FU87" s="3"/>
      <c r="FV87" s="3"/>
      <c r="FW87" s="55"/>
      <c r="FX87" s="19">
        <f t="shared" si="214"/>
        <v>0</v>
      </c>
      <c r="FY87" s="3"/>
      <c r="FZ87" s="3"/>
      <c r="GA87" s="55"/>
      <c r="GB87" s="19">
        <f t="shared" si="215"/>
        <v>0</v>
      </c>
      <c r="GC87" s="3"/>
      <c r="GD87" s="3"/>
      <c r="GE87" s="55"/>
      <c r="GF87" s="19">
        <f t="shared" si="216"/>
        <v>0</v>
      </c>
      <c r="GG87" s="3"/>
      <c r="GH87" s="3"/>
      <c r="GI87" s="55"/>
      <c r="GJ87" s="19">
        <f t="shared" si="217"/>
        <v>0</v>
      </c>
      <c r="GK87" s="3"/>
      <c r="GL87" s="3"/>
      <c r="GM87" s="3"/>
      <c r="GN87" s="19">
        <f t="shared" si="218"/>
        <v>0</v>
      </c>
      <c r="GO87" s="3"/>
      <c r="GP87" s="3"/>
      <c r="GQ87" s="55"/>
      <c r="GR87" s="19">
        <f t="shared" si="219"/>
        <v>0</v>
      </c>
      <c r="GS87" s="3"/>
      <c r="GT87" s="3"/>
      <c r="GU87" s="55"/>
      <c r="GV87" s="19">
        <f t="shared" si="220"/>
        <v>0</v>
      </c>
      <c r="GW87" s="3"/>
      <c r="GX87" s="3"/>
      <c r="GY87" s="55"/>
      <c r="GZ87" s="19">
        <f t="shared" si="221"/>
        <v>0</v>
      </c>
      <c r="HA87" s="3"/>
      <c r="HB87" s="3"/>
      <c r="HC87" s="55"/>
      <c r="HD87" s="19">
        <f t="shared" si="222"/>
        <v>0</v>
      </c>
      <c r="HE87" s="3"/>
      <c r="HF87" s="3"/>
      <c r="HG87" s="3"/>
      <c r="HH87" s="19">
        <f t="shared" si="223"/>
        <v>0</v>
      </c>
      <c r="HI87" s="3"/>
      <c r="HJ87" s="3"/>
      <c r="HK87" s="55"/>
      <c r="HL87" s="19">
        <f t="shared" si="224"/>
        <v>0</v>
      </c>
      <c r="HM87" s="3"/>
      <c r="HN87" s="3"/>
      <c r="HO87" s="55"/>
      <c r="HP87" s="19">
        <f t="shared" si="225"/>
        <v>0</v>
      </c>
      <c r="HQ87" s="3"/>
      <c r="HR87" s="3"/>
      <c r="HS87" s="55"/>
      <c r="HT87" s="19">
        <f t="shared" si="226"/>
        <v>0</v>
      </c>
      <c r="HU87" s="3"/>
      <c r="HV87" s="3"/>
      <c r="HW87" s="55"/>
      <c r="HX87" s="19">
        <f t="shared" si="227"/>
        <v>0</v>
      </c>
      <c r="HY87" s="3"/>
      <c r="HZ87" s="3"/>
      <c r="IA87" s="55"/>
      <c r="IB87" s="19">
        <f t="shared" si="228"/>
        <v>0</v>
      </c>
      <c r="IC87" s="3"/>
      <c r="ID87" s="3"/>
      <c r="IE87" s="55"/>
      <c r="IF87" s="19">
        <f t="shared" si="229"/>
        <v>0</v>
      </c>
      <c r="IG87" s="3"/>
      <c r="IH87" s="3"/>
      <c r="II87" s="55"/>
      <c r="IJ87" s="19">
        <f t="shared" si="230"/>
        <v>0</v>
      </c>
      <c r="IK87" s="3"/>
      <c r="IL87" s="3"/>
      <c r="IM87" s="55"/>
      <c r="IN87" s="19">
        <f t="shared" si="231"/>
        <v>0</v>
      </c>
      <c r="IO87" s="3"/>
      <c r="IP87" s="3"/>
      <c r="IQ87" s="55"/>
      <c r="IR87" s="19">
        <f t="shared" si="232"/>
        <v>0</v>
      </c>
      <c r="IS87" s="3"/>
      <c r="IT87" s="3"/>
      <c r="IU87" s="55"/>
      <c r="IV87" s="19">
        <f t="shared" si="233"/>
        <v>0</v>
      </c>
      <c r="IW87" s="3"/>
      <c r="IX87" s="3"/>
      <c r="IY87" s="55"/>
      <c r="IZ87" s="19">
        <f t="shared" si="234"/>
        <v>0</v>
      </c>
      <c r="JA87" s="3"/>
      <c r="JB87" s="3"/>
      <c r="JC87" s="55"/>
      <c r="JD87" s="19">
        <f t="shared" si="235"/>
        <v>0</v>
      </c>
      <c r="JE87" s="3"/>
      <c r="JF87" s="3"/>
      <c r="JG87" s="55"/>
      <c r="JH87" s="19">
        <f t="shared" si="236"/>
        <v>0</v>
      </c>
      <c r="JI87" s="3"/>
      <c r="JJ87" s="3"/>
      <c r="JK87" s="55"/>
      <c r="JL87" s="19">
        <f t="shared" si="237"/>
        <v>0</v>
      </c>
      <c r="JM87" s="3"/>
      <c r="JN87" s="3"/>
      <c r="JO87" s="55"/>
      <c r="JP87" s="19">
        <f t="shared" si="238"/>
        <v>0</v>
      </c>
      <c r="JQ87" s="3"/>
      <c r="JR87" s="3"/>
      <c r="JS87" s="55"/>
      <c r="JT87" s="19">
        <f t="shared" si="239"/>
        <v>0</v>
      </c>
      <c r="JU87" s="3"/>
      <c r="JV87" s="3"/>
      <c r="JW87" s="55"/>
      <c r="JX87" s="19">
        <f t="shared" si="240"/>
        <v>0</v>
      </c>
      <c r="JY87" s="3"/>
      <c r="JZ87" s="3"/>
      <c r="KA87" s="55"/>
      <c r="KB87" s="19">
        <f t="shared" si="241"/>
        <v>0</v>
      </c>
      <c r="KC87" s="3"/>
      <c r="KD87" s="3"/>
      <c r="KE87" s="55"/>
      <c r="KF87" s="19">
        <f t="shared" si="242"/>
        <v>0</v>
      </c>
      <c r="KG87" s="3"/>
      <c r="KH87" s="3"/>
      <c r="KI87" s="55"/>
      <c r="KJ87" s="19">
        <f t="shared" si="243"/>
        <v>0</v>
      </c>
      <c r="KK87" s="3"/>
      <c r="KL87" s="3"/>
      <c r="KM87" s="55"/>
      <c r="KN87" s="19">
        <f t="shared" si="244"/>
        <v>0</v>
      </c>
      <c r="KO87" s="3"/>
      <c r="KP87" s="3"/>
      <c r="KQ87" s="55"/>
      <c r="KR87" s="19">
        <f t="shared" si="245"/>
        <v>0</v>
      </c>
      <c r="KS87" s="3"/>
      <c r="KT87" s="3"/>
      <c r="KU87" s="55"/>
      <c r="KV87" s="19">
        <f t="shared" si="246"/>
        <v>0</v>
      </c>
      <c r="KW87" s="3"/>
      <c r="KX87" s="3"/>
      <c r="KY87" s="55"/>
      <c r="KZ87" s="19">
        <f t="shared" si="247"/>
        <v>0</v>
      </c>
      <c r="LA87" s="3"/>
      <c r="LB87" s="3"/>
      <c r="LC87" s="55"/>
      <c r="LD87" s="19">
        <f t="shared" si="248"/>
        <v>0</v>
      </c>
      <c r="LE87" s="3"/>
      <c r="LF87" s="3"/>
      <c r="LG87" s="55"/>
      <c r="LH87" s="19">
        <f t="shared" si="249"/>
        <v>0</v>
      </c>
      <c r="LI87" s="3"/>
      <c r="LJ87" s="3"/>
      <c r="LK87" s="55"/>
      <c r="LL87" s="19">
        <f t="shared" si="250"/>
        <v>0</v>
      </c>
      <c r="LM87" s="3"/>
      <c r="LN87" s="3"/>
      <c r="LO87" s="55"/>
      <c r="LP87" s="19">
        <f t="shared" si="251"/>
        <v>0</v>
      </c>
      <c r="LQ87" s="3"/>
      <c r="LR87" s="3"/>
      <c r="LS87" s="55"/>
      <c r="LT87" s="19">
        <f t="shared" si="252"/>
        <v>0</v>
      </c>
      <c r="LU87" s="3"/>
      <c r="LV87" s="3"/>
      <c r="LW87" s="55"/>
      <c r="LX87" s="19">
        <f t="shared" si="253"/>
        <v>0</v>
      </c>
      <c r="LY87" s="3"/>
      <c r="LZ87" s="3"/>
      <c r="MA87" s="55"/>
      <c r="MB87" s="19">
        <f t="shared" si="254"/>
        <v>0</v>
      </c>
      <c r="MC87" s="3"/>
      <c r="MD87" s="3"/>
      <c r="ME87" s="55"/>
      <c r="MF87" s="19">
        <f t="shared" si="255"/>
        <v>0</v>
      </c>
      <c r="MG87" s="3"/>
      <c r="MH87" s="3"/>
      <c r="MI87" s="55"/>
      <c r="MJ87" s="19">
        <f t="shared" si="256"/>
        <v>0</v>
      </c>
      <c r="MK87" s="3"/>
      <c r="ML87" s="3"/>
      <c r="MM87" s="55"/>
      <c r="MN87" s="19">
        <f t="shared" si="257"/>
        <v>0</v>
      </c>
      <c r="MO87" s="3"/>
      <c r="MP87" s="3"/>
      <c r="MQ87" s="55"/>
      <c r="MR87" s="19">
        <f t="shared" si="258"/>
        <v>0</v>
      </c>
      <c r="MS87" s="3"/>
      <c r="MT87" s="3"/>
      <c r="MU87" s="55"/>
      <c r="MV87" s="19">
        <f t="shared" si="259"/>
        <v>0</v>
      </c>
      <c r="MW87" s="3"/>
      <c r="MX87" s="3"/>
      <c r="MY87" s="55"/>
      <c r="MZ87" s="19">
        <f t="shared" si="260"/>
        <v>0</v>
      </c>
      <c r="NA87" s="3"/>
      <c r="NB87" s="3"/>
      <c r="NC87" s="55"/>
      <c r="ND87" s="19">
        <f t="shared" si="261"/>
        <v>0</v>
      </c>
      <c r="NE87" s="3"/>
      <c r="NF87" s="3"/>
      <c r="NG87" s="55"/>
      <c r="NH87" s="19">
        <f t="shared" si="262"/>
        <v>0</v>
      </c>
      <c r="NI87" s="3"/>
      <c r="NJ87" s="3"/>
      <c r="NK87" s="55"/>
      <c r="NL87" s="19">
        <f t="shared" si="263"/>
        <v>0</v>
      </c>
      <c r="NM87" s="3"/>
      <c r="NN87" s="3"/>
      <c r="NO87" s="55"/>
      <c r="NP87" s="19">
        <f t="shared" si="264"/>
        <v>0</v>
      </c>
      <c r="NQ87" s="3"/>
      <c r="NR87" s="3"/>
      <c r="NS87" s="55"/>
      <c r="NT87" s="19">
        <f t="shared" si="265"/>
        <v>0</v>
      </c>
      <c r="NU87" s="3"/>
      <c r="NV87" s="3"/>
      <c r="NW87" s="55"/>
      <c r="NX87" s="19">
        <f t="shared" si="266"/>
        <v>0</v>
      </c>
      <c r="NY87" s="3"/>
      <c r="NZ87" s="3"/>
      <c r="OA87" s="55"/>
      <c r="OB87" s="19">
        <f t="shared" si="267"/>
        <v>0</v>
      </c>
      <c r="OC87" s="3"/>
      <c r="OD87" s="3"/>
      <c r="OE87" s="55"/>
      <c r="OF87" s="19">
        <f t="shared" si="268"/>
        <v>0</v>
      </c>
      <c r="OG87" s="3"/>
      <c r="OH87" s="3"/>
      <c r="OI87" s="55"/>
      <c r="OJ87" s="19">
        <f t="shared" si="269"/>
        <v>0</v>
      </c>
      <c r="OK87" s="3"/>
      <c r="OL87" s="3"/>
      <c r="OM87" s="55"/>
      <c r="ON87" s="19">
        <f t="shared" si="270"/>
        <v>0</v>
      </c>
      <c r="OO87" s="3"/>
      <c r="OP87" s="3"/>
      <c r="OQ87" s="55"/>
      <c r="OR87" s="19">
        <f t="shared" si="271"/>
        <v>0</v>
      </c>
      <c r="OS87" s="3"/>
      <c r="OT87" s="3"/>
      <c r="OU87" s="55"/>
      <c r="OV87" s="19">
        <f t="shared" si="272"/>
        <v>0</v>
      </c>
      <c r="OW87" s="3"/>
      <c r="OX87" s="3"/>
      <c r="OY87" s="55"/>
      <c r="OZ87" s="19">
        <f t="shared" si="273"/>
        <v>0</v>
      </c>
      <c r="PA87" s="3"/>
      <c r="PB87" s="3"/>
      <c r="PC87" s="55"/>
      <c r="PD87" s="19">
        <f t="shared" si="274"/>
        <v>0</v>
      </c>
      <c r="PE87" s="3"/>
      <c r="PF87" s="3"/>
      <c r="PG87" s="55"/>
    </row>
    <row r="88" spans="1:423" ht="13.2">
      <c r="A88" s="37"/>
      <c r="B88" s="37"/>
      <c r="C88" s="3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</row>
    <row r="89" spans="1:423" ht="13.2">
      <c r="A89" s="37"/>
      <c r="B89" s="37"/>
      <c r="C89" s="3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</row>
    <row r="90" spans="1:423" ht="13.2">
      <c r="A90" s="37"/>
      <c r="B90" s="37"/>
      <c r="C90" s="3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</row>
    <row r="91" spans="1:423" ht="13.2">
      <c r="A91" s="37"/>
      <c r="B91" s="37"/>
      <c r="C91" s="3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</row>
    <row r="92" spans="1:423" ht="13.2">
      <c r="A92" s="37"/>
      <c r="B92" s="37"/>
      <c r="C92" s="3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</row>
    <row r="93" spans="1:423" ht="13.2">
      <c r="A93" s="37"/>
      <c r="B93" s="37"/>
      <c r="C93" s="3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</row>
    <row r="94" spans="1:423" ht="13.2">
      <c r="A94" s="37"/>
      <c r="B94" s="37"/>
      <c r="C94" s="3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</row>
    <row r="95" spans="1:423" ht="13.2">
      <c r="A95" s="37"/>
      <c r="B95" s="37"/>
      <c r="C95" s="3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</row>
    <row r="96" spans="1:423" ht="13.2">
      <c r="A96" s="37"/>
      <c r="B96" s="37"/>
      <c r="C96" s="3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</row>
    <row r="97" spans="1:423" ht="13.2">
      <c r="A97" s="37"/>
      <c r="B97" s="37"/>
      <c r="C97" s="3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</row>
    <row r="98" spans="1:423" ht="13.2" hidden="1">
      <c r="A98" s="37"/>
      <c r="B98" s="37"/>
      <c r="C98" s="3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</row>
    <row r="99" spans="1:423" ht="13.2" hidden="1">
      <c r="A99" s="37"/>
      <c r="B99" s="37"/>
      <c r="C99" s="3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</row>
    <row r="100" spans="1:423" ht="21" hidden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117" t="str">
        <f>"Training Closure Report of "&amp;AI101</f>
        <v>Training Closure Report of CFRSI - Chennai-Batch-1</v>
      </c>
      <c r="AF100" s="118"/>
      <c r="AG100" s="118"/>
      <c r="AH100" s="118"/>
      <c r="AI100" s="118"/>
      <c r="AJ100" s="118"/>
      <c r="AK100" s="119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</row>
    <row r="101" spans="1:423" ht="13.2" hidden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7"/>
      <c r="AE101" s="115" t="s">
        <v>121</v>
      </c>
      <c r="AF101" s="107"/>
      <c r="AG101" s="107"/>
      <c r="AH101" s="110"/>
      <c r="AI101" s="116" t="str">
        <f>F5</f>
        <v>CFRSI - Chennai-Batch-1</v>
      </c>
      <c r="AJ101" s="107"/>
      <c r="AK101" s="108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</row>
    <row r="102" spans="1:423" ht="13.2" hidden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120" t="s">
        <v>122</v>
      </c>
      <c r="AF102" s="107"/>
      <c r="AG102" s="107"/>
      <c r="AH102" s="110"/>
      <c r="AI102" s="121">
        <f>AD2</f>
        <v>46171</v>
      </c>
      <c r="AJ102" s="107"/>
      <c r="AK102" s="108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</row>
    <row r="103" spans="1:423" ht="13.2" hidden="1">
      <c r="A103" s="3"/>
      <c r="B103" s="3"/>
      <c r="C103" s="3"/>
      <c r="D103" s="56" t="s">
        <v>123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120" t="s">
        <v>124</v>
      </c>
      <c r="AF103" s="107"/>
      <c r="AG103" s="107"/>
      <c r="AH103" s="110"/>
      <c r="AI103" s="121">
        <f>AD4</f>
        <v>46260</v>
      </c>
      <c r="AJ103" s="107"/>
      <c r="AK103" s="108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</row>
    <row r="104" spans="1:423" ht="13.2" hidden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115" t="s">
        <v>125</v>
      </c>
      <c r="AF104" s="107"/>
      <c r="AG104" s="107"/>
      <c r="AH104" s="110"/>
      <c r="AI104" s="116" t="str">
        <f>F2</f>
        <v>M Vikram</v>
      </c>
      <c r="AJ104" s="107"/>
      <c r="AK104" s="108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</row>
    <row r="105" spans="1:423" ht="13.2" hidden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112" t="s">
        <v>126</v>
      </c>
      <c r="AF105" s="107"/>
      <c r="AG105" s="107"/>
      <c r="AH105" s="110"/>
      <c r="AI105" s="106">
        <f>COUNTA(AG111:AG999)</f>
        <v>30</v>
      </c>
      <c r="AJ105" s="107"/>
      <c r="AK105" s="108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</row>
    <row r="106" spans="1:423" ht="13.2" hidden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113" t="s">
        <v>127</v>
      </c>
      <c r="AF106" s="107"/>
      <c r="AG106" s="107"/>
      <c r="AH106" s="110"/>
      <c r="AI106" s="114">
        <f>COUNTIF(AH111:AH999,"Completed")</f>
        <v>28</v>
      </c>
      <c r="AJ106" s="107"/>
      <c r="AK106" s="108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</row>
    <row r="107" spans="1:423" ht="13.2" hidden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112" t="s">
        <v>128</v>
      </c>
      <c r="AF107" s="107"/>
      <c r="AG107" s="107"/>
      <c r="AH107" s="110"/>
      <c r="AI107" s="106">
        <f>COUNTIF(AH111:AH999,"Early-Placement")</f>
        <v>0</v>
      </c>
      <c r="AJ107" s="107"/>
      <c r="AK107" s="108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</row>
    <row r="108" spans="1:423" ht="13.2" hidden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112" t="s">
        <v>129</v>
      </c>
      <c r="AF108" s="107"/>
      <c r="AG108" s="107"/>
      <c r="AH108" s="110"/>
      <c r="AI108" s="106">
        <f>COUNTIF(AH111:AH999,"Self-Placement")</f>
        <v>0</v>
      </c>
      <c r="AJ108" s="107"/>
      <c r="AK108" s="108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</row>
    <row r="109" spans="1:423" ht="13.2" hidden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09" t="s">
        <v>130</v>
      </c>
      <c r="AF109" s="107"/>
      <c r="AG109" s="107"/>
      <c r="AH109" s="110"/>
      <c r="AI109" s="111">
        <f>COUNTIF(AH111:AH999,"Dropped")</f>
        <v>0</v>
      </c>
      <c r="AJ109" s="107"/>
      <c r="AK109" s="108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</row>
    <row r="110" spans="1:423" ht="62.4" hidden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57" t="s">
        <v>131</v>
      </c>
      <c r="AF110" s="58" t="s">
        <v>18</v>
      </c>
      <c r="AG110" s="58" t="s">
        <v>19</v>
      </c>
      <c r="AH110" s="58" t="s">
        <v>119</v>
      </c>
      <c r="AI110" s="58" t="s">
        <v>132</v>
      </c>
      <c r="AJ110" s="58" t="s">
        <v>42</v>
      </c>
      <c r="AK110" s="59" t="s">
        <v>43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</row>
    <row r="111" spans="1:423" ht="13.2" hidden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60">
        <f>A55</f>
        <v>1</v>
      </c>
      <c r="AF111" s="11">
        <f>B55</f>
        <v>351008</v>
      </c>
      <c r="AG111" s="11" t="str">
        <f t="shared" ref="AG111" si="311">D55</f>
        <v>Kishorekumar R</v>
      </c>
      <c r="AH111" s="52" t="str">
        <f t="shared" ref="AH111:AI111" si="312">T55</f>
        <v>Completed</v>
      </c>
      <c r="AI111" s="52">
        <f t="shared" si="312"/>
        <v>1.5206611570247934</v>
      </c>
      <c r="AJ111" s="38" t="str">
        <f t="shared" ref="AJ111:AK111" si="313">AA8</f>
        <v>Yes</v>
      </c>
      <c r="AK111" s="38">
        <f t="shared" si="313"/>
        <v>0</v>
      </c>
      <c r="AL111" s="37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</row>
    <row r="112" spans="1:423" ht="13.2" hidden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60" t="e">
        <f>A56</f>
        <v>#REF!</v>
      </c>
      <c r="AF112" s="11" t="e">
        <f>B56</f>
        <v>#REF!</v>
      </c>
      <c r="AG112" s="11" t="e">
        <f t="shared" ref="AG112" si="314">D56</f>
        <v>#REF!</v>
      </c>
      <c r="AH112" s="52" t="e">
        <f t="shared" ref="AH112:AI112" si="315">T56</f>
        <v>#REF!</v>
      </c>
      <c r="AI112" s="52" t="e">
        <f t="shared" si="315"/>
        <v>#REF!</v>
      </c>
      <c r="AJ112" s="38" t="e">
        <f t="shared" ref="AJ112:AK112" si="316">#REF!</f>
        <v>#REF!</v>
      </c>
      <c r="AK112" s="38" t="e">
        <f t="shared" si="316"/>
        <v>#REF!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</row>
    <row r="113" spans="1:423" ht="13.2" hidden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60">
        <f>A57</f>
        <v>2</v>
      </c>
      <c r="AF113" s="11">
        <f>B57</f>
        <v>354114</v>
      </c>
      <c r="AG113" s="11" t="str">
        <f t="shared" ref="AG113" si="317">D57</f>
        <v>Roshini M</v>
      </c>
      <c r="AH113" s="52" t="str">
        <f t="shared" ref="AH113:AI113" si="318">T57</f>
        <v>Completed</v>
      </c>
      <c r="AI113" s="52">
        <f t="shared" si="318"/>
        <v>1.3553719008264462</v>
      </c>
      <c r="AJ113" s="38" t="str">
        <f t="shared" ref="AJ113:AK113" si="319">AA9</f>
        <v>Yes</v>
      </c>
      <c r="AK113" s="38">
        <f t="shared" si="319"/>
        <v>0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</row>
    <row r="114" spans="1:423" ht="13.2" hidden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60">
        <f>A58</f>
        <v>3</v>
      </c>
      <c r="AF114" s="11">
        <f>B58</f>
        <v>354882</v>
      </c>
      <c r="AG114" s="11" t="str">
        <f t="shared" ref="AG114" si="320">D58</f>
        <v>Anowin Deepak J V</v>
      </c>
      <c r="AH114" s="52" t="str">
        <f t="shared" ref="AH114:AI114" si="321">T58</f>
        <v>Completed</v>
      </c>
      <c r="AI114" s="52">
        <f t="shared" si="321"/>
        <v>1.4214876033057851</v>
      </c>
      <c r="AJ114" s="38" t="str">
        <f t="shared" ref="AJ114:AK114" si="322">AA10</f>
        <v>Yes</v>
      </c>
      <c r="AK114" s="38">
        <f t="shared" si="322"/>
        <v>0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</row>
    <row r="115" spans="1:423" ht="13.2" hidden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60">
        <f>A59</f>
        <v>4</v>
      </c>
      <c r="AF115" s="11">
        <f>B59</f>
        <v>357569</v>
      </c>
      <c r="AG115" s="11" t="str">
        <f t="shared" ref="AG115" si="323">D59</f>
        <v>Akash N</v>
      </c>
      <c r="AH115" s="52" t="str">
        <f t="shared" ref="AH115:AI115" si="324">T59</f>
        <v>Completed</v>
      </c>
      <c r="AI115" s="52">
        <f t="shared" si="324"/>
        <v>1.5537190082644627</v>
      </c>
      <c r="AJ115" s="38" t="str">
        <f t="shared" ref="AJ115:AK115" si="325">AA11</f>
        <v>Yes</v>
      </c>
      <c r="AK115" s="38">
        <f t="shared" si="325"/>
        <v>0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</row>
    <row r="116" spans="1:423" ht="13.2" hidden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60">
        <f>A60</f>
        <v>5</v>
      </c>
      <c r="AF116" s="11">
        <f>B60</f>
        <v>357670</v>
      </c>
      <c r="AG116" s="11" t="str">
        <f t="shared" ref="AG116" si="326">D60</f>
        <v>M Kerthikaa</v>
      </c>
      <c r="AH116" s="52" t="str">
        <f t="shared" ref="AH116:AI116" si="327">T60</f>
        <v>Completed</v>
      </c>
      <c r="AI116" s="52">
        <f t="shared" si="327"/>
        <v>1.3553719008264462</v>
      </c>
      <c r="AJ116" s="38" t="str">
        <f t="shared" ref="AJ116:AK116" si="328">AA12</f>
        <v>Yes</v>
      </c>
      <c r="AK116" s="38">
        <f t="shared" si="328"/>
        <v>0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</row>
    <row r="117" spans="1:423" ht="13.2" hidden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60">
        <f>A61</f>
        <v>6</v>
      </c>
      <c r="AF117" s="11">
        <f>B61</f>
        <v>358104</v>
      </c>
      <c r="AG117" s="11" t="str">
        <f t="shared" ref="AG117" si="329">D61</f>
        <v>Vishal C J</v>
      </c>
      <c r="AH117" s="52" t="str">
        <f t="shared" ref="AH117:AI117" si="330">T61</f>
        <v>Completed</v>
      </c>
      <c r="AI117" s="52">
        <f t="shared" si="330"/>
        <v>1.4214876033057851</v>
      </c>
      <c r="AJ117" s="38" t="str">
        <f t="shared" ref="AJ117:AK117" si="331">AA13</f>
        <v>Yes</v>
      </c>
      <c r="AK117" s="38">
        <f t="shared" si="331"/>
        <v>0</v>
      </c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</row>
    <row r="118" spans="1:423" ht="13.2" hidden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60">
        <f>A62</f>
        <v>7</v>
      </c>
      <c r="AF118" s="11">
        <f>B62</f>
        <v>358147</v>
      </c>
      <c r="AG118" s="11" t="str">
        <f t="shared" ref="AG118" si="332">D62</f>
        <v>Buvanesh M</v>
      </c>
      <c r="AH118" s="52" t="str">
        <f t="shared" ref="AH118:AI118" si="333">T62</f>
        <v>Completed</v>
      </c>
      <c r="AI118" s="52">
        <f t="shared" si="333"/>
        <v>1.4214876033057851</v>
      </c>
      <c r="AJ118" s="38" t="str">
        <f t="shared" ref="AJ118:AK118" si="334">AA14</f>
        <v>Yes</v>
      </c>
      <c r="AK118" s="38">
        <f t="shared" si="334"/>
        <v>0</v>
      </c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</row>
    <row r="119" spans="1:423" ht="13.2" hidden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60">
        <f>A63</f>
        <v>8</v>
      </c>
      <c r="AF119" s="11">
        <f>B63</f>
        <v>358516</v>
      </c>
      <c r="AG119" s="11" t="str">
        <f t="shared" ref="AG119" si="335">D63</f>
        <v>Megala</v>
      </c>
      <c r="AH119" s="52" t="str">
        <f t="shared" ref="AH119:AI119" si="336">T63</f>
        <v>Completed</v>
      </c>
      <c r="AI119" s="52">
        <f t="shared" si="336"/>
        <v>1.0578512396694215</v>
      </c>
      <c r="AJ119" s="38" t="str">
        <f t="shared" ref="AJ119:AK119" si="337">AA15</f>
        <v>Yes</v>
      </c>
      <c r="AK119" s="38">
        <f t="shared" si="337"/>
        <v>0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</row>
    <row r="120" spans="1:423" ht="13.2" hidden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60">
        <f>A64</f>
        <v>9</v>
      </c>
      <c r="AF120" s="11">
        <f>B64</f>
        <v>359881</v>
      </c>
      <c r="AG120" s="11" t="str">
        <f t="shared" ref="AG120" si="338">D64</f>
        <v>Vishva P</v>
      </c>
      <c r="AH120" s="52" t="str">
        <f t="shared" ref="AH120:AI120" si="339">T64</f>
        <v>Completed</v>
      </c>
      <c r="AI120" s="52">
        <f t="shared" si="339"/>
        <v>1.5537190082644627</v>
      </c>
      <c r="AJ120" s="38" t="str">
        <f t="shared" ref="AJ120:AK120" si="340">AA16</f>
        <v>Yes</v>
      </c>
      <c r="AK120" s="38">
        <f t="shared" si="340"/>
        <v>0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</row>
    <row r="121" spans="1:423" ht="13.2" hidden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60">
        <f>A65</f>
        <v>10</v>
      </c>
      <c r="AF121" s="11">
        <f>B65</f>
        <v>359935</v>
      </c>
      <c r="AG121" s="11" t="str">
        <f t="shared" ref="AG121" si="341">D65</f>
        <v>Purushothaman Vengidesan</v>
      </c>
      <c r="AH121" s="52" t="str">
        <f t="shared" ref="AH121:AI121" si="342">T65</f>
        <v>Completed</v>
      </c>
      <c r="AI121" s="52">
        <f t="shared" si="342"/>
        <v>1.4214876033057851</v>
      </c>
      <c r="AJ121" s="38" t="str">
        <f t="shared" ref="AJ121:AK121" si="343">AA17</f>
        <v>Yes</v>
      </c>
      <c r="AK121" s="38">
        <f t="shared" si="343"/>
        <v>0</v>
      </c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</row>
    <row r="122" spans="1:423" ht="13.2" hidden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60">
        <f>A66</f>
        <v>11</v>
      </c>
      <c r="AF122" s="11">
        <f>B66</f>
        <v>360498</v>
      </c>
      <c r="AG122" s="11" t="str">
        <f t="shared" ref="AG122" si="344">D66</f>
        <v>Giddaluru Dhanapriya</v>
      </c>
      <c r="AH122" s="52" t="str">
        <f t="shared" ref="AH122:AI122" si="345">T66</f>
        <v>Completed</v>
      </c>
      <c r="AI122" s="52">
        <f t="shared" si="345"/>
        <v>1.5206611570247934</v>
      </c>
      <c r="AJ122" s="38" t="str">
        <f t="shared" ref="AJ122:AK122" si="346">AA18</f>
        <v>Yes</v>
      </c>
      <c r="AK122" s="38">
        <f t="shared" si="346"/>
        <v>0</v>
      </c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</row>
    <row r="123" spans="1:423" ht="13.2" hidden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60">
        <f>A67</f>
        <v>12</v>
      </c>
      <c r="AF123" s="11">
        <f>B67</f>
        <v>360520</v>
      </c>
      <c r="AG123" s="11" t="str">
        <f t="shared" ref="AG123" si="347">D67</f>
        <v>Rajasekar Dhanasekar</v>
      </c>
      <c r="AH123" s="52" t="str">
        <f t="shared" ref="AH123:AI123" si="348">T67</f>
        <v>Completed</v>
      </c>
      <c r="AI123" s="52">
        <f t="shared" si="348"/>
        <v>1.4876033057851239</v>
      </c>
      <c r="AJ123" s="38" t="str">
        <f t="shared" ref="AJ123:AK123" si="349">AA19</f>
        <v>Yes</v>
      </c>
      <c r="AK123" s="38">
        <f t="shared" si="349"/>
        <v>0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</row>
    <row r="124" spans="1:423" ht="13.2" hidden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60" t="e">
        <f>A68</f>
        <v>#REF!</v>
      </c>
      <c r="AF124" s="11" t="e">
        <f>B68</f>
        <v>#REF!</v>
      </c>
      <c r="AG124" s="11" t="e">
        <f t="shared" ref="AG124" si="350">D68</f>
        <v>#REF!</v>
      </c>
      <c r="AH124" s="52" t="e">
        <f t="shared" ref="AH124:AI124" si="351">T68</f>
        <v>#REF!</v>
      </c>
      <c r="AI124" s="52" t="e">
        <f t="shared" si="351"/>
        <v>#REF!</v>
      </c>
      <c r="AJ124" s="38" t="e">
        <f t="shared" ref="AJ124:AK124" si="352">#REF!</f>
        <v>#REF!</v>
      </c>
      <c r="AK124" s="38" t="e">
        <f t="shared" si="352"/>
        <v>#REF!</v>
      </c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</row>
    <row r="125" spans="1:423" ht="13.2" hidden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60">
        <f>A69</f>
        <v>13</v>
      </c>
      <c r="AF125" s="11">
        <f>B69</f>
        <v>361316</v>
      </c>
      <c r="AG125" s="11" t="str">
        <f t="shared" ref="AG125" si="353">D69</f>
        <v>Saran Thennarasu</v>
      </c>
      <c r="AH125" s="52" t="str">
        <f t="shared" ref="AH125:AI125" si="354">T69</f>
        <v>Completed</v>
      </c>
      <c r="AI125" s="52">
        <f t="shared" si="354"/>
        <v>1.5206611570247934</v>
      </c>
      <c r="AJ125" s="38" t="str">
        <f t="shared" ref="AJ125:AK125" si="355">AA20</f>
        <v>Yes</v>
      </c>
      <c r="AK125" s="38">
        <f t="shared" si="355"/>
        <v>0</v>
      </c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</row>
    <row r="126" spans="1:423" ht="13.2" hidden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60">
        <f>A70</f>
        <v>14</v>
      </c>
      <c r="AF126" s="11">
        <f>B70</f>
        <v>361399</v>
      </c>
      <c r="AG126" s="11" t="str">
        <f t="shared" ref="AG126" si="356">D70</f>
        <v>Arunkumar G</v>
      </c>
      <c r="AH126" s="52" t="str">
        <f t="shared" ref="AH126:AI126" si="357">T70</f>
        <v>Completed</v>
      </c>
      <c r="AI126" s="52">
        <f t="shared" si="357"/>
        <v>1.3553719008264462</v>
      </c>
      <c r="AJ126" s="38" t="str">
        <f t="shared" ref="AJ126:AK126" si="358">AA21</f>
        <v>Yes</v>
      </c>
      <c r="AK126" s="38">
        <f t="shared" si="358"/>
        <v>0</v>
      </c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</row>
    <row r="127" spans="1:423" ht="13.2" hidden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60">
        <f>A71</f>
        <v>15</v>
      </c>
      <c r="AF127" s="11">
        <f>B71</f>
        <v>361652</v>
      </c>
      <c r="AG127" s="11" t="str">
        <f t="shared" ref="AG127" si="359">D71</f>
        <v>Tharunkumar T</v>
      </c>
      <c r="AH127" s="52" t="str">
        <f t="shared" ref="AH127:AI127" si="360">T71</f>
        <v>Completed</v>
      </c>
      <c r="AI127" s="52">
        <f t="shared" si="360"/>
        <v>0.72727272727272729</v>
      </c>
      <c r="AJ127" s="38" t="str">
        <f t="shared" ref="AJ127:AK127" si="361">AA22</f>
        <v>Yes</v>
      </c>
      <c r="AK127" s="38">
        <f t="shared" si="361"/>
        <v>0</v>
      </c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</row>
    <row r="128" spans="1:423" ht="13.2" hidden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60">
        <f>A72</f>
        <v>16</v>
      </c>
      <c r="AF128" s="11">
        <f>B72</f>
        <v>361697</v>
      </c>
      <c r="AG128" s="11" t="str">
        <f t="shared" ref="AG128" si="362">D72</f>
        <v>Sudhan R</v>
      </c>
      <c r="AH128" s="52" t="str">
        <f t="shared" ref="AH128:AI128" si="363">T72</f>
        <v>Completed</v>
      </c>
      <c r="AI128" s="52">
        <f t="shared" si="363"/>
        <v>1.4214876033057851</v>
      </c>
      <c r="AJ128" s="38" t="str">
        <f t="shared" ref="AJ128:AK128" si="364">AA23</f>
        <v>Yes</v>
      </c>
      <c r="AK128" s="38">
        <f t="shared" si="364"/>
        <v>0</v>
      </c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</row>
    <row r="129" spans="1:423" ht="13.2" hidden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60">
        <f>A73</f>
        <v>17</v>
      </c>
      <c r="AF129" s="11">
        <f>B73</f>
        <v>361712</v>
      </c>
      <c r="AG129" s="11" t="str">
        <f t="shared" ref="AG129" si="365">D73</f>
        <v>Sangeetha Venkatesan</v>
      </c>
      <c r="AH129" s="52" t="str">
        <f t="shared" ref="AH129:AI129" si="366">T73</f>
        <v>Completed</v>
      </c>
      <c r="AI129" s="52">
        <f t="shared" si="366"/>
        <v>1.3223140495867769</v>
      </c>
      <c r="AJ129" s="38" t="str">
        <f t="shared" ref="AJ129:AK129" si="367">AA24</f>
        <v>Yes</v>
      </c>
      <c r="AK129" s="38">
        <f t="shared" si="367"/>
        <v>0</v>
      </c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</row>
    <row r="130" spans="1:423" ht="13.2" hidden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60">
        <f>A74</f>
        <v>18</v>
      </c>
      <c r="AF130" s="11">
        <f>B74</f>
        <v>362092</v>
      </c>
      <c r="AG130" s="11" t="str">
        <f t="shared" ref="AG130" si="368">D74</f>
        <v>Muraleeswaran M K</v>
      </c>
      <c r="AH130" s="52" t="str">
        <f t="shared" ref="AH130:AI130" si="369">T74</f>
        <v>Completed</v>
      </c>
      <c r="AI130" s="52">
        <f t="shared" si="369"/>
        <v>1.2231404958677685</v>
      </c>
      <c r="AJ130" s="38" t="str">
        <f t="shared" ref="AJ130:AK130" si="370">AA25</f>
        <v>Yes</v>
      </c>
      <c r="AK130" s="38">
        <f t="shared" si="370"/>
        <v>0</v>
      </c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</row>
    <row r="131" spans="1:423" ht="13.2" hidden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60">
        <f>A75</f>
        <v>19</v>
      </c>
      <c r="AF131" s="11">
        <f>B75</f>
        <v>362097</v>
      </c>
      <c r="AG131" s="11" t="str">
        <f t="shared" ref="AG131" si="371">D75</f>
        <v>Bhavya P</v>
      </c>
      <c r="AH131" s="52" t="str">
        <f t="shared" ref="AH131:AI131" si="372">T75</f>
        <v>Completed</v>
      </c>
      <c r="AI131" s="52">
        <f t="shared" si="372"/>
        <v>1.4214876033057851</v>
      </c>
      <c r="AJ131" s="38" t="str">
        <f t="shared" ref="AJ131:AK131" si="373">AA26</f>
        <v>Yes</v>
      </c>
      <c r="AK131" s="38">
        <f t="shared" si="373"/>
        <v>0</v>
      </c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</row>
    <row r="132" spans="1:423" ht="13.2" hidden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60">
        <f>A76</f>
        <v>20</v>
      </c>
      <c r="AF132" s="11">
        <f>B76</f>
        <v>362103</v>
      </c>
      <c r="AG132" s="11" t="str">
        <f t="shared" ref="AG132" si="374">D76</f>
        <v>S Reshmi</v>
      </c>
      <c r="AH132" s="52" t="str">
        <f t="shared" ref="AH132:AI132" si="375">T76</f>
        <v>Completed</v>
      </c>
      <c r="AI132" s="52">
        <f t="shared" si="375"/>
        <v>1.5206611570247934</v>
      </c>
      <c r="AJ132" s="38" t="str">
        <f t="shared" ref="AJ132:AK132" si="376">AA27</f>
        <v>Yes</v>
      </c>
      <c r="AK132" s="38">
        <f t="shared" si="376"/>
        <v>0</v>
      </c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</row>
    <row r="133" spans="1:423" ht="13.2" hidden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60">
        <f>A77</f>
        <v>21</v>
      </c>
      <c r="AF133" s="11">
        <f>B77</f>
        <v>362104</v>
      </c>
      <c r="AG133" s="11" t="str">
        <f t="shared" ref="AG133" si="377">D77</f>
        <v>Vinodhini J A</v>
      </c>
      <c r="AH133" s="52" t="str">
        <f t="shared" ref="AH133:AI133" si="378">T77</f>
        <v>Completed</v>
      </c>
      <c r="AI133" s="52">
        <f t="shared" si="378"/>
        <v>1.3223140495867769</v>
      </c>
      <c r="AJ133" s="38" t="str">
        <f t="shared" ref="AJ133:AK133" si="379">AA28</f>
        <v>Yes</v>
      </c>
      <c r="AK133" s="38">
        <f t="shared" si="379"/>
        <v>0</v>
      </c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</row>
    <row r="134" spans="1:423" ht="13.2" hidden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60">
        <f>A78</f>
        <v>22</v>
      </c>
      <c r="AF134" s="11">
        <f>B78</f>
        <v>362107</v>
      </c>
      <c r="AG134" s="11" t="str">
        <f t="shared" ref="AG134" si="380">D78</f>
        <v>Rajavarthini Arumugam</v>
      </c>
      <c r="AH134" s="52" t="str">
        <f t="shared" ref="AH134:AI134" si="381">T78</f>
        <v>Completed</v>
      </c>
      <c r="AI134" s="52">
        <f t="shared" si="381"/>
        <v>1.2561983471074381</v>
      </c>
      <c r="AJ134" s="38" t="str">
        <f t="shared" ref="AJ134:AK134" si="382">AA29</f>
        <v>Yes</v>
      </c>
      <c r="AK134" s="38">
        <f t="shared" si="382"/>
        <v>0</v>
      </c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</row>
    <row r="135" spans="1:423" ht="13.2" hidden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60">
        <f>A79</f>
        <v>23</v>
      </c>
      <c r="AF135" s="11">
        <f>B79</f>
        <v>362246</v>
      </c>
      <c r="AG135" s="11" t="str">
        <f t="shared" ref="AG135" si="383">D79</f>
        <v>Anushitha R</v>
      </c>
      <c r="AH135" s="52" t="str">
        <f t="shared" ref="AH135:AI135" si="384">T79</f>
        <v>Completed</v>
      </c>
      <c r="AI135" s="52">
        <f t="shared" si="384"/>
        <v>1.4545454545454546</v>
      </c>
      <c r="AJ135" s="38" t="str">
        <f t="shared" ref="AJ135:AK135" si="385">AA30</f>
        <v>Yes</v>
      </c>
      <c r="AK135" s="38">
        <f t="shared" si="385"/>
        <v>0</v>
      </c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</row>
    <row r="136" spans="1:423" ht="13.2" hidden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60">
        <f>A80</f>
        <v>24</v>
      </c>
      <c r="AF136" s="11">
        <f>B80</f>
        <v>361908</v>
      </c>
      <c r="AG136" s="11" t="str">
        <f t="shared" ref="AG136" si="386">D80</f>
        <v>Aditya</v>
      </c>
      <c r="AH136" s="52" t="str">
        <f t="shared" ref="AH136:AI136" si="387">T80</f>
        <v>Completed</v>
      </c>
      <c r="AI136" s="52">
        <f t="shared" si="387"/>
        <v>1.2561983471074381</v>
      </c>
      <c r="AJ136" s="38" t="str">
        <f t="shared" ref="AJ136:AK136" si="388">AA31</f>
        <v>Yes</v>
      </c>
      <c r="AK136" s="38">
        <f t="shared" si="388"/>
        <v>0</v>
      </c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</row>
    <row r="137" spans="1:423" ht="13.2" hidden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53"/>
      <c r="AE137" s="60">
        <f>A81</f>
        <v>25</v>
      </c>
      <c r="AF137" s="11">
        <f>B81</f>
        <v>0</v>
      </c>
      <c r="AG137" s="11">
        <f t="shared" ref="AG137" si="389">D81</f>
        <v>0</v>
      </c>
      <c r="AH137" s="52" t="str">
        <f t="shared" ref="AH137:AI137" si="390">T81</f>
        <v>Completed</v>
      </c>
      <c r="AI137" s="52" t="str">
        <f t="shared" si="390"/>
        <v/>
      </c>
      <c r="AJ137" s="38">
        <f t="shared" ref="AJ137:AK137" si="391">AA32</f>
        <v>0</v>
      </c>
      <c r="AK137" s="38">
        <f t="shared" si="391"/>
        <v>0</v>
      </c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</row>
    <row r="138" spans="1:423" ht="13.2" hidden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53"/>
      <c r="AE138" s="60">
        <f>A82</f>
        <v>26</v>
      </c>
      <c r="AF138" s="11">
        <f>B82</f>
        <v>0</v>
      </c>
      <c r="AG138" s="11">
        <f t="shared" ref="AG138" si="392">D82</f>
        <v>0</v>
      </c>
      <c r="AH138" s="52" t="str">
        <f t="shared" ref="AH138:AI138" si="393">T82</f>
        <v>Completed</v>
      </c>
      <c r="AI138" s="52" t="str">
        <f t="shared" si="393"/>
        <v/>
      </c>
      <c r="AJ138" s="38">
        <f t="shared" ref="AJ138:AK138" si="394">AA33</f>
        <v>0</v>
      </c>
      <c r="AK138" s="38">
        <f t="shared" si="394"/>
        <v>0</v>
      </c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</row>
    <row r="139" spans="1:423" ht="13.2" hidden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53"/>
      <c r="AE139" s="60">
        <f>A83</f>
        <v>27</v>
      </c>
      <c r="AF139" s="11">
        <f>B83</f>
        <v>0</v>
      </c>
      <c r="AG139" s="11">
        <f t="shared" ref="AG139" si="395">D83</f>
        <v>0</v>
      </c>
      <c r="AH139" s="52" t="str">
        <f t="shared" ref="AH139:AI139" si="396">T83</f>
        <v>Completed</v>
      </c>
      <c r="AI139" s="52" t="str">
        <f t="shared" si="396"/>
        <v/>
      </c>
      <c r="AJ139" s="38">
        <f t="shared" ref="AJ139:AK139" si="397">AA34</f>
        <v>0</v>
      </c>
      <c r="AK139" s="38">
        <f t="shared" si="397"/>
        <v>0</v>
      </c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</row>
    <row r="140" spans="1:423" ht="13.2" hidden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53"/>
      <c r="AE140" s="61">
        <f>A84</f>
        <v>28</v>
      </c>
      <c r="AF140" s="62">
        <f>B84</f>
        <v>0</v>
      </c>
      <c r="AG140" s="62">
        <f t="shared" ref="AG140" si="398">D84</f>
        <v>0</v>
      </c>
      <c r="AH140" s="63" t="str">
        <f t="shared" ref="AH140:AI140" si="399">T84</f>
        <v>Completed</v>
      </c>
      <c r="AI140" s="63" t="str">
        <f t="shared" si="399"/>
        <v/>
      </c>
      <c r="AJ140" s="38">
        <f t="shared" ref="AJ140:AK140" si="400">AA35</f>
        <v>0</v>
      </c>
      <c r="AK140" s="38">
        <f t="shared" si="400"/>
        <v>0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</row>
    <row r="141" spans="1:423" ht="13.2" hidden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5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</row>
    <row r="142" spans="1:423" ht="13.2" hidden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5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</row>
    <row r="143" spans="1:423" ht="13.2" hidden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5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</row>
    <row r="144" spans="1:423" ht="13.2" hidden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5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</row>
    <row r="145" spans="1:423" ht="13.2" hidden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5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</row>
    <row r="146" spans="1:423" ht="13.2" hidden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5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</row>
    <row r="147" spans="1:423" ht="13.2" hidden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5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</row>
    <row r="148" spans="1:423" ht="13.2" hidden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5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</row>
    <row r="149" spans="1:423" ht="13.2" hidden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5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</row>
    <row r="150" spans="1:423" ht="13.2" hidden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5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</row>
    <row r="151" spans="1:423" ht="13.2" hidden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5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</row>
    <row r="152" spans="1:423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5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</row>
    <row r="153" spans="1:423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5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</row>
    <row r="154" spans="1:423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5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</row>
    <row r="155" spans="1:423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5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</row>
    <row r="156" spans="1:423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5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</row>
    <row r="157" spans="1:423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5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</row>
    <row r="158" spans="1:423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5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</row>
    <row r="159" spans="1:423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5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</row>
    <row r="160" spans="1:423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5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</row>
    <row r="161" spans="1:423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5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</row>
    <row r="162" spans="1:423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5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</row>
    <row r="163" spans="1:423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5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</row>
    <row r="164" spans="1:423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5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</row>
    <row r="165" spans="1:423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5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</row>
    <row r="166" spans="1:423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5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</row>
    <row r="167" spans="1:423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5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</row>
    <row r="168" spans="1:423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5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</row>
    <row r="169" spans="1:423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5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</row>
    <row r="170" spans="1:423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5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</row>
    <row r="171" spans="1:423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5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</row>
    <row r="172" spans="1:423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5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</row>
    <row r="173" spans="1:423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5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</row>
    <row r="174" spans="1:423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5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</row>
    <row r="175" spans="1:423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5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</row>
    <row r="176" spans="1:423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5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</row>
    <row r="177" spans="1:423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5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</row>
    <row r="178" spans="1:423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5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</row>
    <row r="179" spans="1:423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5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</row>
    <row r="180" spans="1:423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5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</row>
    <row r="181" spans="1:423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5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</row>
    <row r="182" spans="1:423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5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</row>
    <row r="183" spans="1:423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5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</row>
    <row r="184" spans="1:423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</row>
    <row r="185" spans="1:423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</row>
    <row r="186" spans="1:423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</row>
    <row r="187" spans="1:423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</row>
    <row r="188" spans="1:423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</row>
    <row r="189" spans="1:423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</row>
    <row r="190" spans="1:423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</row>
    <row r="191" spans="1:423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</row>
    <row r="192" spans="1:423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</row>
    <row r="193" spans="1:423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</row>
    <row r="194" spans="1:423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</row>
    <row r="195" spans="1:423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</row>
    <row r="196" spans="1:423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</row>
    <row r="197" spans="1:423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</row>
    <row r="198" spans="1:423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</row>
    <row r="199" spans="1:423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</row>
    <row r="200" spans="1:423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</row>
    <row r="201" spans="1:423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</row>
    <row r="202" spans="1:423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</row>
    <row r="203" spans="1:423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</row>
    <row r="204" spans="1:423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</row>
    <row r="205" spans="1:423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</row>
    <row r="206" spans="1:423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</row>
    <row r="207" spans="1:423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</row>
    <row r="208" spans="1:423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</row>
    <row r="209" spans="1:423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</row>
    <row r="210" spans="1:423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</row>
    <row r="211" spans="1:423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</row>
    <row r="212" spans="1:423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</row>
    <row r="213" spans="1:423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</row>
    <row r="214" spans="1:423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</row>
    <row r="215" spans="1:423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</row>
    <row r="216" spans="1:423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</row>
    <row r="217" spans="1:423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</row>
    <row r="218" spans="1:423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</row>
    <row r="219" spans="1:423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</row>
    <row r="220" spans="1:423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</row>
    <row r="221" spans="1:423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</row>
    <row r="222" spans="1:423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</row>
    <row r="223" spans="1:423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</row>
    <row r="224" spans="1:423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</row>
    <row r="225" spans="1:423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</row>
    <row r="226" spans="1:423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</row>
    <row r="227" spans="1:423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</row>
    <row r="228" spans="1:423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</row>
    <row r="229" spans="1:423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</row>
    <row r="230" spans="1:423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</row>
    <row r="231" spans="1:423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</row>
    <row r="232" spans="1:423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</row>
    <row r="233" spans="1:423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</row>
    <row r="234" spans="1:423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</row>
    <row r="235" spans="1:423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</row>
    <row r="236" spans="1:423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</row>
    <row r="237" spans="1:423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</row>
    <row r="238" spans="1:423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</row>
    <row r="239" spans="1:423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</row>
    <row r="240" spans="1:423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</row>
    <row r="241" spans="1:423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</row>
    <row r="242" spans="1:423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</row>
    <row r="243" spans="1:423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</row>
    <row r="244" spans="1:423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</row>
    <row r="245" spans="1:423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</row>
    <row r="246" spans="1:423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</row>
    <row r="247" spans="1:423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</row>
    <row r="248" spans="1:423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</row>
    <row r="249" spans="1:423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</row>
    <row r="250" spans="1:423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</row>
    <row r="251" spans="1:423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</row>
    <row r="252" spans="1:423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</row>
    <row r="253" spans="1:423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</row>
    <row r="254" spans="1:423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</row>
    <row r="255" spans="1:423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</row>
    <row r="256" spans="1:423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</row>
    <row r="257" spans="1:423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</row>
    <row r="258" spans="1:423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</row>
    <row r="259" spans="1:423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</row>
    <row r="260" spans="1:423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</row>
    <row r="261" spans="1:423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</row>
    <row r="262" spans="1:423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</row>
    <row r="263" spans="1:423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</row>
    <row r="264" spans="1:423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</row>
    <row r="265" spans="1:423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</row>
    <row r="266" spans="1:423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</row>
    <row r="267" spans="1:423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</row>
    <row r="268" spans="1:423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</row>
    <row r="269" spans="1:423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</row>
    <row r="270" spans="1:423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</row>
    <row r="271" spans="1:423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</row>
    <row r="272" spans="1:423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</row>
    <row r="273" spans="1:423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</row>
    <row r="274" spans="1:423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</row>
    <row r="275" spans="1:423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</row>
    <row r="276" spans="1:423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</row>
    <row r="277" spans="1:423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</row>
    <row r="278" spans="1:423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</row>
    <row r="279" spans="1:423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</row>
    <row r="280" spans="1:423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</row>
    <row r="281" spans="1:423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</row>
    <row r="282" spans="1:423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</row>
    <row r="283" spans="1:423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</row>
    <row r="284" spans="1:423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</row>
    <row r="285" spans="1:423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</row>
    <row r="286" spans="1:423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</row>
    <row r="287" spans="1:423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</row>
    <row r="288" spans="1:423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</row>
    <row r="289" spans="1:423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</row>
    <row r="290" spans="1:423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</row>
    <row r="291" spans="1:423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</row>
    <row r="292" spans="1:423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</row>
    <row r="293" spans="1:423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</row>
    <row r="294" spans="1:423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</row>
    <row r="295" spans="1:423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</row>
    <row r="296" spans="1:423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</row>
    <row r="297" spans="1:423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</row>
    <row r="298" spans="1:423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</row>
    <row r="299" spans="1:423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</row>
    <row r="300" spans="1:423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</row>
    <row r="301" spans="1:423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</row>
    <row r="302" spans="1:423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</row>
    <row r="303" spans="1:423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</row>
    <row r="304" spans="1:423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</row>
    <row r="305" spans="1:423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</row>
    <row r="306" spans="1:423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</row>
    <row r="307" spans="1:423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</row>
    <row r="308" spans="1:423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</row>
    <row r="309" spans="1:423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</row>
    <row r="310" spans="1:423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</row>
    <row r="311" spans="1:423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</row>
    <row r="312" spans="1:423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</row>
    <row r="313" spans="1:423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</row>
    <row r="314" spans="1:423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</row>
    <row r="315" spans="1:423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</row>
    <row r="316" spans="1:423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</row>
    <row r="317" spans="1:423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</row>
    <row r="318" spans="1:423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</row>
    <row r="319" spans="1:423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</row>
    <row r="320" spans="1:423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</row>
    <row r="321" spans="1:423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</row>
    <row r="322" spans="1:423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</row>
    <row r="323" spans="1:423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</row>
    <row r="324" spans="1:423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</row>
    <row r="325" spans="1:423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</row>
    <row r="326" spans="1:423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</row>
    <row r="327" spans="1:423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</row>
    <row r="328" spans="1:423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</row>
    <row r="329" spans="1:423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</row>
    <row r="330" spans="1:423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</row>
    <row r="331" spans="1:423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</row>
    <row r="332" spans="1:423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</row>
    <row r="333" spans="1:423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</row>
    <row r="334" spans="1:423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</row>
    <row r="335" spans="1:423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</row>
    <row r="336" spans="1:423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</row>
    <row r="337" spans="1:423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</row>
    <row r="338" spans="1:423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</row>
    <row r="339" spans="1:423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</row>
    <row r="340" spans="1:423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</row>
    <row r="341" spans="1:423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</row>
    <row r="342" spans="1:423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</row>
    <row r="343" spans="1:423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</row>
    <row r="344" spans="1:423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</row>
    <row r="345" spans="1:423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</row>
    <row r="346" spans="1:423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</row>
    <row r="347" spans="1:423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</row>
    <row r="348" spans="1:423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</row>
    <row r="349" spans="1:423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</row>
    <row r="350" spans="1:423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</row>
    <row r="351" spans="1:423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</row>
    <row r="352" spans="1:423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</row>
    <row r="353" spans="1:423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</row>
    <row r="354" spans="1:423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</row>
    <row r="355" spans="1:423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</row>
    <row r="356" spans="1:423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</row>
    <row r="357" spans="1:423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</row>
    <row r="358" spans="1:423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</row>
    <row r="359" spans="1:423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</row>
    <row r="360" spans="1:423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</row>
    <row r="361" spans="1:423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</row>
    <row r="362" spans="1:423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</row>
    <row r="363" spans="1:423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</row>
    <row r="364" spans="1:423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</row>
    <row r="365" spans="1:423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</row>
    <row r="366" spans="1:423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</row>
    <row r="367" spans="1:423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</row>
    <row r="368" spans="1:423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</row>
    <row r="369" spans="1:423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</row>
    <row r="370" spans="1:423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</row>
    <row r="371" spans="1:423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</row>
    <row r="372" spans="1:423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</row>
    <row r="373" spans="1:423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</row>
    <row r="374" spans="1:423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</row>
    <row r="375" spans="1:423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</row>
    <row r="376" spans="1:423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</row>
    <row r="377" spans="1:423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</row>
    <row r="378" spans="1:423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</row>
    <row r="379" spans="1:423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</row>
    <row r="380" spans="1:423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</row>
    <row r="381" spans="1:423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</row>
    <row r="382" spans="1:423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</row>
    <row r="383" spans="1:423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</row>
    <row r="384" spans="1:423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</row>
    <row r="385" spans="1:423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</row>
    <row r="386" spans="1:423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</row>
    <row r="387" spans="1:423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</row>
    <row r="388" spans="1:423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</row>
    <row r="389" spans="1:423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</row>
    <row r="390" spans="1:423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</row>
    <row r="391" spans="1:423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</row>
    <row r="392" spans="1:423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</row>
    <row r="393" spans="1:423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</row>
    <row r="394" spans="1:423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</row>
    <row r="395" spans="1:423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</row>
    <row r="396" spans="1:423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</row>
    <row r="397" spans="1:423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</row>
    <row r="398" spans="1:423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</row>
    <row r="399" spans="1:423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</row>
    <row r="400" spans="1:423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</row>
    <row r="401" spans="1:423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</row>
    <row r="402" spans="1:423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</row>
    <row r="403" spans="1:423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</row>
    <row r="404" spans="1:423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</row>
    <row r="405" spans="1:423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</row>
    <row r="406" spans="1:423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</row>
    <row r="407" spans="1:423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</row>
    <row r="408" spans="1:423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</row>
    <row r="409" spans="1:423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</row>
    <row r="410" spans="1:423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</row>
    <row r="411" spans="1:423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</row>
    <row r="412" spans="1:423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</row>
    <row r="413" spans="1:423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</row>
    <row r="414" spans="1:423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</row>
    <row r="415" spans="1:423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</row>
    <row r="416" spans="1:423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</row>
    <row r="417" spans="1:423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</row>
    <row r="418" spans="1:423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</row>
    <row r="419" spans="1:423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</row>
    <row r="420" spans="1:423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</row>
    <row r="421" spans="1:423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</row>
    <row r="422" spans="1:423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</row>
    <row r="423" spans="1:423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</row>
    <row r="424" spans="1:423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</row>
    <row r="425" spans="1:423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</row>
    <row r="426" spans="1:423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</row>
    <row r="427" spans="1:423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</row>
    <row r="428" spans="1:423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</row>
    <row r="429" spans="1:423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</row>
    <row r="430" spans="1:423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</row>
    <row r="431" spans="1:423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</row>
    <row r="432" spans="1:423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</row>
    <row r="433" spans="1:423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</row>
    <row r="434" spans="1:423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</row>
    <row r="435" spans="1:423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</row>
    <row r="436" spans="1:423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</row>
    <row r="437" spans="1:423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</row>
    <row r="438" spans="1:423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</row>
    <row r="439" spans="1:423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</row>
    <row r="440" spans="1:423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</row>
    <row r="441" spans="1:423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</row>
    <row r="442" spans="1:423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</row>
    <row r="443" spans="1:423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</row>
    <row r="444" spans="1:423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</row>
    <row r="445" spans="1:423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</row>
    <row r="446" spans="1:423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</row>
    <row r="447" spans="1:423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</row>
    <row r="448" spans="1:423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</row>
    <row r="449" spans="1:423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</row>
    <row r="450" spans="1:423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</row>
    <row r="451" spans="1:423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</row>
    <row r="452" spans="1:423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</row>
    <row r="453" spans="1:423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</row>
    <row r="454" spans="1:423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</row>
    <row r="455" spans="1:423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</row>
    <row r="456" spans="1:423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</row>
    <row r="457" spans="1:423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</row>
    <row r="458" spans="1:423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</row>
    <row r="459" spans="1:423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</row>
    <row r="460" spans="1:423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</row>
    <row r="461" spans="1:423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</row>
    <row r="462" spans="1:423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</row>
    <row r="463" spans="1:423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</row>
    <row r="464" spans="1:423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</row>
    <row r="465" spans="1:423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</row>
    <row r="466" spans="1:423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</row>
    <row r="467" spans="1:423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</row>
    <row r="468" spans="1:423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</row>
    <row r="469" spans="1:423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</row>
    <row r="470" spans="1:423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</row>
    <row r="471" spans="1:423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</row>
    <row r="472" spans="1:423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</row>
    <row r="473" spans="1:423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</row>
    <row r="474" spans="1:423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</row>
    <row r="475" spans="1:423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</row>
    <row r="476" spans="1:423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</row>
    <row r="477" spans="1:423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</row>
    <row r="478" spans="1:423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</row>
    <row r="479" spans="1:423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</row>
    <row r="480" spans="1:423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</row>
    <row r="481" spans="1:423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</row>
    <row r="482" spans="1:423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</row>
    <row r="483" spans="1:423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</row>
    <row r="484" spans="1:423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</row>
    <row r="485" spans="1:423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</row>
    <row r="486" spans="1:423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</row>
    <row r="487" spans="1:423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</row>
    <row r="488" spans="1:423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</row>
    <row r="489" spans="1:423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</row>
    <row r="490" spans="1:423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</row>
    <row r="491" spans="1:423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</row>
    <row r="492" spans="1:423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</row>
    <row r="493" spans="1:423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</row>
    <row r="494" spans="1:423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</row>
    <row r="495" spans="1:423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</row>
    <row r="496" spans="1:423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</row>
    <row r="497" spans="1:423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</row>
    <row r="498" spans="1:423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</row>
    <row r="499" spans="1:423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</row>
    <row r="500" spans="1:423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</row>
    <row r="501" spans="1:423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</row>
    <row r="502" spans="1:423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</row>
    <row r="503" spans="1:423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</row>
    <row r="504" spans="1:423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</row>
    <row r="505" spans="1:423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</row>
    <row r="506" spans="1:423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</row>
    <row r="507" spans="1:423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</row>
    <row r="508" spans="1:423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  <c r="KZ508" s="3"/>
      <c r="LA508" s="3"/>
      <c r="LB508" s="3"/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3"/>
      <c r="MB508" s="3"/>
      <c r="MC508" s="3"/>
      <c r="MD508" s="3"/>
      <c r="ME508" s="3"/>
      <c r="MF508" s="3"/>
      <c r="MG508" s="3"/>
      <c r="MH508" s="3"/>
      <c r="MI508" s="3"/>
      <c r="MJ508" s="3"/>
      <c r="MK508" s="3"/>
      <c r="ML508" s="3"/>
      <c r="MM508" s="3"/>
      <c r="MN508" s="3"/>
      <c r="MO508" s="3"/>
      <c r="MP508" s="3"/>
      <c r="MQ508" s="3"/>
      <c r="MR508" s="3"/>
      <c r="MS508" s="3"/>
      <c r="MT508" s="3"/>
      <c r="MU508" s="3"/>
      <c r="MV508" s="3"/>
      <c r="MW508" s="3"/>
      <c r="MX508" s="3"/>
      <c r="MY508" s="3"/>
      <c r="MZ508" s="3"/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/>
      <c r="PD508" s="3"/>
      <c r="PE508" s="3"/>
      <c r="PF508" s="3"/>
      <c r="PG508" s="3"/>
    </row>
    <row r="509" spans="1:423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3"/>
      <c r="LT509" s="3"/>
      <c r="LU509" s="3"/>
      <c r="LV509" s="3"/>
      <c r="LW509" s="3"/>
      <c r="LX509" s="3"/>
      <c r="LY509" s="3"/>
      <c r="LZ509" s="3"/>
      <c r="MA509" s="3"/>
      <c r="MB509" s="3"/>
      <c r="MC509" s="3"/>
      <c r="MD509" s="3"/>
      <c r="ME509" s="3"/>
      <c r="MF509" s="3"/>
      <c r="MG509" s="3"/>
      <c r="MH509" s="3"/>
      <c r="MI509" s="3"/>
      <c r="MJ509" s="3"/>
      <c r="MK509" s="3"/>
      <c r="ML509" s="3"/>
      <c r="MM509" s="3"/>
      <c r="MN509" s="3"/>
      <c r="MO509" s="3"/>
      <c r="MP509" s="3"/>
      <c r="MQ509" s="3"/>
      <c r="MR509" s="3"/>
      <c r="MS509" s="3"/>
      <c r="MT509" s="3"/>
      <c r="MU509" s="3"/>
      <c r="MV509" s="3"/>
      <c r="MW509" s="3"/>
      <c r="MX509" s="3"/>
      <c r="MY509" s="3"/>
      <c r="MZ509" s="3"/>
      <c r="NA509" s="3"/>
      <c r="NB509" s="3"/>
      <c r="NC509" s="3"/>
      <c r="ND509" s="3"/>
      <c r="NE509" s="3"/>
      <c r="NF509" s="3"/>
      <c r="NG509" s="3"/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3"/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</row>
    <row r="510" spans="1:423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  <c r="KZ510" s="3"/>
      <c r="LA510" s="3"/>
      <c r="LB510" s="3"/>
      <c r="LC510" s="3"/>
      <c r="LD510" s="3"/>
      <c r="LE510" s="3"/>
      <c r="LF510" s="3"/>
      <c r="LG510" s="3"/>
      <c r="LH510" s="3"/>
      <c r="LI510" s="3"/>
      <c r="LJ510" s="3"/>
      <c r="LK510" s="3"/>
      <c r="LL510" s="3"/>
      <c r="LM510" s="3"/>
      <c r="LN510" s="3"/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3"/>
      <c r="MB510" s="3"/>
      <c r="MC510" s="3"/>
      <c r="MD510" s="3"/>
      <c r="ME510" s="3"/>
      <c r="MF510" s="3"/>
      <c r="MG510" s="3"/>
      <c r="MH510" s="3"/>
      <c r="MI510" s="3"/>
      <c r="MJ510" s="3"/>
      <c r="MK510" s="3"/>
      <c r="ML510" s="3"/>
      <c r="MM510" s="3"/>
      <c r="MN510" s="3"/>
      <c r="MO510" s="3"/>
      <c r="MP510" s="3"/>
      <c r="MQ510" s="3"/>
      <c r="MR510" s="3"/>
      <c r="MS510" s="3"/>
      <c r="MT510" s="3"/>
      <c r="MU510" s="3"/>
      <c r="MV510" s="3"/>
      <c r="MW510" s="3"/>
      <c r="MX510" s="3"/>
      <c r="MY510" s="3"/>
      <c r="MZ510" s="3"/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/>
      <c r="PD510" s="3"/>
      <c r="PE510" s="3"/>
      <c r="PF510" s="3"/>
      <c r="PG510" s="3"/>
    </row>
    <row r="511" spans="1:423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  <c r="KZ511" s="3"/>
      <c r="LA511" s="3"/>
      <c r="LB511" s="3"/>
      <c r="LC511" s="3"/>
      <c r="LD511" s="3"/>
      <c r="LE511" s="3"/>
      <c r="LF511" s="3"/>
      <c r="LG511" s="3"/>
      <c r="LH511" s="3"/>
      <c r="LI511" s="3"/>
      <c r="LJ511" s="3"/>
      <c r="LK511" s="3"/>
      <c r="LL511" s="3"/>
      <c r="LM511" s="3"/>
      <c r="LN511" s="3"/>
      <c r="LO511" s="3"/>
      <c r="LP511" s="3"/>
      <c r="LQ511" s="3"/>
      <c r="LR511" s="3"/>
      <c r="LS511" s="3"/>
      <c r="LT511" s="3"/>
      <c r="LU511" s="3"/>
      <c r="LV511" s="3"/>
      <c r="LW511" s="3"/>
      <c r="LX511" s="3"/>
      <c r="LY511" s="3"/>
      <c r="LZ511" s="3"/>
      <c r="MA511" s="3"/>
      <c r="MB511" s="3"/>
      <c r="MC511" s="3"/>
      <c r="MD511" s="3"/>
      <c r="ME511" s="3"/>
      <c r="MF511" s="3"/>
      <c r="MG511" s="3"/>
      <c r="MH511" s="3"/>
      <c r="MI511" s="3"/>
      <c r="MJ511" s="3"/>
      <c r="MK511" s="3"/>
      <c r="ML511" s="3"/>
      <c r="MM511" s="3"/>
      <c r="MN511" s="3"/>
      <c r="MO511" s="3"/>
      <c r="MP511" s="3"/>
      <c r="MQ511" s="3"/>
      <c r="MR511" s="3"/>
      <c r="MS511" s="3"/>
      <c r="MT511" s="3"/>
      <c r="MU511" s="3"/>
      <c r="MV511" s="3"/>
      <c r="MW511" s="3"/>
      <c r="MX511" s="3"/>
      <c r="MY511" s="3"/>
      <c r="MZ511" s="3"/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3"/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3"/>
      <c r="PB511" s="3"/>
      <c r="PC511" s="3"/>
      <c r="PD511" s="3"/>
      <c r="PE511" s="3"/>
      <c r="PF511" s="3"/>
      <c r="PG511" s="3"/>
    </row>
    <row r="512" spans="1:423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  <c r="KZ512" s="3"/>
      <c r="LA512" s="3"/>
      <c r="LB512" s="3"/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3"/>
      <c r="LO512" s="3"/>
      <c r="LP512" s="3"/>
      <c r="LQ512" s="3"/>
      <c r="LR512" s="3"/>
      <c r="LS512" s="3"/>
      <c r="LT512" s="3"/>
      <c r="LU512" s="3"/>
      <c r="LV512" s="3"/>
      <c r="LW512" s="3"/>
      <c r="LX512" s="3"/>
      <c r="LY512" s="3"/>
      <c r="LZ512" s="3"/>
      <c r="MA512" s="3"/>
      <c r="MB512" s="3"/>
      <c r="MC512" s="3"/>
      <c r="MD512" s="3"/>
      <c r="ME512" s="3"/>
      <c r="MF512" s="3"/>
      <c r="MG512" s="3"/>
      <c r="MH512" s="3"/>
      <c r="MI512" s="3"/>
      <c r="MJ512" s="3"/>
      <c r="MK512" s="3"/>
      <c r="ML512" s="3"/>
      <c r="MM512" s="3"/>
      <c r="MN512" s="3"/>
      <c r="MO512" s="3"/>
      <c r="MP512" s="3"/>
      <c r="MQ512" s="3"/>
      <c r="MR512" s="3"/>
      <c r="MS512" s="3"/>
      <c r="MT512" s="3"/>
      <c r="MU512" s="3"/>
      <c r="MV512" s="3"/>
      <c r="MW512" s="3"/>
      <c r="MX512" s="3"/>
      <c r="MY512" s="3"/>
      <c r="MZ512" s="3"/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/>
      <c r="PD512" s="3"/>
      <c r="PE512" s="3"/>
      <c r="PF512" s="3"/>
      <c r="PG512" s="3"/>
    </row>
    <row r="513" spans="1:423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</row>
    <row r="514" spans="1:423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  <c r="KZ514" s="3"/>
      <c r="LA514" s="3"/>
      <c r="LB514" s="3"/>
      <c r="LC514" s="3"/>
      <c r="LD514" s="3"/>
      <c r="LE514" s="3"/>
      <c r="LF514" s="3"/>
      <c r="LG514" s="3"/>
      <c r="LH514" s="3"/>
      <c r="LI514" s="3"/>
      <c r="LJ514" s="3"/>
      <c r="LK514" s="3"/>
      <c r="LL514" s="3"/>
      <c r="LM514" s="3"/>
      <c r="LN514" s="3"/>
      <c r="LO514" s="3"/>
      <c r="LP514" s="3"/>
      <c r="LQ514" s="3"/>
      <c r="LR514" s="3"/>
      <c r="LS514" s="3"/>
      <c r="LT514" s="3"/>
      <c r="LU514" s="3"/>
      <c r="LV514" s="3"/>
      <c r="LW514" s="3"/>
      <c r="LX514" s="3"/>
      <c r="LY514" s="3"/>
      <c r="LZ514" s="3"/>
      <c r="MA514" s="3"/>
      <c r="MB514" s="3"/>
      <c r="MC514" s="3"/>
      <c r="MD514" s="3"/>
      <c r="ME514" s="3"/>
      <c r="MF514" s="3"/>
      <c r="MG514" s="3"/>
      <c r="MH514" s="3"/>
      <c r="MI514" s="3"/>
      <c r="MJ514" s="3"/>
      <c r="MK514" s="3"/>
      <c r="ML514" s="3"/>
      <c r="MM514" s="3"/>
      <c r="MN514" s="3"/>
      <c r="MO514" s="3"/>
      <c r="MP514" s="3"/>
      <c r="MQ514" s="3"/>
      <c r="MR514" s="3"/>
      <c r="MS514" s="3"/>
      <c r="MT514" s="3"/>
      <c r="MU514" s="3"/>
      <c r="MV514" s="3"/>
      <c r="MW514" s="3"/>
      <c r="MX514" s="3"/>
      <c r="MY514" s="3"/>
      <c r="MZ514" s="3"/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/>
      <c r="PD514" s="3"/>
      <c r="PE514" s="3"/>
      <c r="PF514" s="3"/>
      <c r="PG514" s="3"/>
    </row>
    <row r="515" spans="1:423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  <c r="KZ515" s="3"/>
      <c r="LA515" s="3"/>
      <c r="LB515" s="3"/>
      <c r="LC515" s="3"/>
      <c r="LD515" s="3"/>
      <c r="LE515" s="3"/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3"/>
      <c r="MB515" s="3"/>
      <c r="MC515" s="3"/>
      <c r="MD515" s="3"/>
      <c r="ME515" s="3"/>
      <c r="MF515" s="3"/>
      <c r="MG515" s="3"/>
      <c r="MH515" s="3"/>
      <c r="MI515" s="3"/>
      <c r="MJ515" s="3"/>
      <c r="MK515" s="3"/>
      <c r="ML515" s="3"/>
      <c r="MM515" s="3"/>
      <c r="MN515" s="3"/>
      <c r="MO515" s="3"/>
      <c r="MP515" s="3"/>
      <c r="MQ515" s="3"/>
      <c r="MR515" s="3"/>
      <c r="MS515" s="3"/>
      <c r="MT515" s="3"/>
      <c r="MU515" s="3"/>
      <c r="MV515" s="3"/>
      <c r="MW515" s="3"/>
      <c r="MX515" s="3"/>
      <c r="MY515" s="3"/>
      <c r="MZ515" s="3"/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3"/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3"/>
      <c r="PB515" s="3"/>
      <c r="PC515" s="3"/>
      <c r="PD515" s="3"/>
      <c r="PE515" s="3"/>
      <c r="PF515" s="3"/>
      <c r="PG515" s="3"/>
    </row>
    <row r="516" spans="1:423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</row>
    <row r="517" spans="1:423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</row>
    <row r="518" spans="1:423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</row>
    <row r="519" spans="1:423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</row>
    <row r="520" spans="1:423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</row>
    <row r="521" spans="1:423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</row>
    <row r="522" spans="1:423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  <c r="KZ522" s="3"/>
      <c r="LA522" s="3"/>
      <c r="LB522" s="3"/>
      <c r="LC522" s="3"/>
      <c r="LD522" s="3"/>
      <c r="LE522" s="3"/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3"/>
      <c r="MB522" s="3"/>
      <c r="MC522" s="3"/>
      <c r="MD522" s="3"/>
      <c r="ME522" s="3"/>
      <c r="MF522" s="3"/>
      <c r="MG522" s="3"/>
      <c r="MH522" s="3"/>
      <c r="MI522" s="3"/>
      <c r="MJ522" s="3"/>
      <c r="MK522" s="3"/>
      <c r="ML522" s="3"/>
      <c r="MM522" s="3"/>
      <c r="MN522" s="3"/>
      <c r="MO522" s="3"/>
      <c r="MP522" s="3"/>
      <c r="MQ522" s="3"/>
      <c r="MR522" s="3"/>
      <c r="MS522" s="3"/>
      <c r="MT522" s="3"/>
      <c r="MU522" s="3"/>
      <c r="MV522" s="3"/>
      <c r="MW522" s="3"/>
      <c r="MX522" s="3"/>
      <c r="MY522" s="3"/>
      <c r="MZ522" s="3"/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/>
      <c r="PD522" s="3"/>
      <c r="PE522" s="3"/>
      <c r="PF522" s="3"/>
      <c r="PG522" s="3"/>
    </row>
    <row r="523" spans="1:423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  <c r="KZ523" s="3"/>
      <c r="LA523" s="3"/>
      <c r="LB523" s="3"/>
      <c r="LC523" s="3"/>
      <c r="LD523" s="3"/>
      <c r="LE523" s="3"/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3"/>
      <c r="LQ523" s="3"/>
      <c r="LR523" s="3"/>
      <c r="LS523" s="3"/>
      <c r="LT523" s="3"/>
      <c r="LU523" s="3"/>
      <c r="LV523" s="3"/>
      <c r="LW523" s="3"/>
      <c r="LX523" s="3"/>
      <c r="LY523" s="3"/>
      <c r="LZ523" s="3"/>
      <c r="MA523" s="3"/>
      <c r="MB523" s="3"/>
      <c r="MC523" s="3"/>
      <c r="MD523" s="3"/>
      <c r="ME523" s="3"/>
      <c r="MF523" s="3"/>
      <c r="MG523" s="3"/>
      <c r="MH523" s="3"/>
      <c r="MI523" s="3"/>
      <c r="MJ523" s="3"/>
      <c r="MK523" s="3"/>
      <c r="ML523" s="3"/>
      <c r="MM523" s="3"/>
      <c r="MN523" s="3"/>
      <c r="MO523" s="3"/>
      <c r="MP523" s="3"/>
      <c r="MQ523" s="3"/>
      <c r="MR523" s="3"/>
      <c r="MS523" s="3"/>
      <c r="MT523" s="3"/>
      <c r="MU523" s="3"/>
      <c r="MV523" s="3"/>
      <c r="MW523" s="3"/>
      <c r="MX523" s="3"/>
      <c r="MY523" s="3"/>
      <c r="MZ523" s="3"/>
      <c r="NA523" s="3"/>
      <c r="NB523" s="3"/>
      <c r="NC523" s="3"/>
      <c r="ND523" s="3"/>
      <c r="NE523" s="3"/>
      <c r="NF523" s="3"/>
      <c r="NG523" s="3"/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3"/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3"/>
      <c r="PB523" s="3"/>
      <c r="PC523" s="3"/>
      <c r="PD523" s="3"/>
      <c r="PE523" s="3"/>
      <c r="PF523" s="3"/>
      <c r="PG523" s="3"/>
    </row>
    <row r="524" spans="1:423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</row>
    <row r="525" spans="1:423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  <c r="KZ525" s="3"/>
      <c r="LA525" s="3"/>
      <c r="LB525" s="3"/>
      <c r="LC525" s="3"/>
      <c r="LD525" s="3"/>
      <c r="LE525" s="3"/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3"/>
      <c r="LQ525" s="3"/>
      <c r="LR525" s="3"/>
      <c r="LS525" s="3"/>
      <c r="LT525" s="3"/>
      <c r="LU525" s="3"/>
      <c r="LV525" s="3"/>
      <c r="LW525" s="3"/>
      <c r="LX525" s="3"/>
      <c r="LY525" s="3"/>
      <c r="LZ525" s="3"/>
      <c r="MA525" s="3"/>
      <c r="MB525" s="3"/>
      <c r="MC525" s="3"/>
      <c r="MD525" s="3"/>
      <c r="ME525" s="3"/>
      <c r="MF525" s="3"/>
      <c r="MG525" s="3"/>
      <c r="MH525" s="3"/>
      <c r="MI525" s="3"/>
      <c r="MJ525" s="3"/>
      <c r="MK525" s="3"/>
      <c r="ML525" s="3"/>
      <c r="MM525" s="3"/>
      <c r="MN525" s="3"/>
      <c r="MO525" s="3"/>
      <c r="MP525" s="3"/>
      <c r="MQ525" s="3"/>
      <c r="MR525" s="3"/>
      <c r="MS525" s="3"/>
      <c r="MT525" s="3"/>
      <c r="MU525" s="3"/>
      <c r="MV525" s="3"/>
      <c r="MW525" s="3"/>
      <c r="MX525" s="3"/>
      <c r="MY525" s="3"/>
      <c r="MZ525" s="3"/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3"/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3"/>
      <c r="PB525" s="3"/>
      <c r="PC525" s="3"/>
      <c r="PD525" s="3"/>
      <c r="PE525" s="3"/>
      <c r="PF525" s="3"/>
      <c r="PG525" s="3"/>
    </row>
    <row r="526" spans="1:423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</row>
    <row r="527" spans="1:423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</row>
    <row r="528" spans="1:423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3"/>
      <c r="LT528" s="3"/>
      <c r="LU528" s="3"/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/>
      <c r="MV528" s="3"/>
      <c r="MW528" s="3"/>
      <c r="MX528" s="3"/>
      <c r="MY528" s="3"/>
      <c r="MZ528" s="3"/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/>
      <c r="PD528" s="3"/>
      <c r="PE528" s="3"/>
      <c r="PF528" s="3"/>
      <c r="PG528" s="3"/>
    </row>
    <row r="529" spans="1:423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  <c r="KZ529" s="3"/>
      <c r="LA529" s="3"/>
      <c r="LB529" s="3"/>
      <c r="LC529" s="3"/>
      <c r="LD529" s="3"/>
      <c r="LE529" s="3"/>
      <c r="LF529" s="3"/>
      <c r="LG529" s="3"/>
      <c r="LH529" s="3"/>
      <c r="LI529" s="3"/>
      <c r="LJ529" s="3"/>
      <c r="LK529" s="3"/>
      <c r="LL529" s="3"/>
      <c r="LM529" s="3"/>
      <c r="LN529" s="3"/>
      <c r="LO529" s="3"/>
      <c r="LP529" s="3"/>
      <c r="LQ529" s="3"/>
      <c r="LR529" s="3"/>
      <c r="LS529" s="3"/>
      <c r="LT529" s="3"/>
      <c r="LU529" s="3"/>
      <c r="LV529" s="3"/>
      <c r="LW529" s="3"/>
      <c r="LX529" s="3"/>
      <c r="LY529" s="3"/>
      <c r="LZ529" s="3"/>
      <c r="MA529" s="3"/>
      <c r="MB529" s="3"/>
      <c r="MC529" s="3"/>
      <c r="MD529" s="3"/>
      <c r="ME529" s="3"/>
      <c r="MF529" s="3"/>
      <c r="MG529" s="3"/>
      <c r="MH529" s="3"/>
      <c r="MI529" s="3"/>
      <c r="MJ529" s="3"/>
      <c r="MK529" s="3"/>
      <c r="ML529" s="3"/>
      <c r="MM529" s="3"/>
      <c r="MN529" s="3"/>
      <c r="MO529" s="3"/>
      <c r="MP529" s="3"/>
      <c r="MQ529" s="3"/>
      <c r="MR529" s="3"/>
      <c r="MS529" s="3"/>
      <c r="MT529" s="3"/>
      <c r="MU529" s="3"/>
      <c r="MV529" s="3"/>
      <c r="MW529" s="3"/>
      <c r="MX529" s="3"/>
      <c r="MY529" s="3"/>
      <c r="MZ529" s="3"/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3"/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3"/>
      <c r="PB529" s="3"/>
      <c r="PC529" s="3"/>
      <c r="PD529" s="3"/>
      <c r="PE529" s="3"/>
      <c r="PF529" s="3"/>
      <c r="PG529" s="3"/>
    </row>
    <row r="530" spans="1:423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  <c r="KZ530" s="3"/>
      <c r="LA530" s="3"/>
      <c r="LB530" s="3"/>
      <c r="LC530" s="3"/>
      <c r="LD530" s="3"/>
      <c r="LE530" s="3"/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3"/>
      <c r="LQ530" s="3"/>
      <c r="LR530" s="3"/>
      <c r="LS530" s="3"/>
      <c r="LT530" s="3"/>
      <c r="LU530" s="3"/>
      <c r="LV530" s="3"/>
      <c r="LW530" s="3"/>
      <c r="LX530" s="3"/>
      <c r="LY530" s="3"/>
      <c r="LZ530" s="3"/>
      <c r="MA530" s="3"/>
      <c r="MB530" s="3"/>
      <c r="MC530" s="3"/>
      <c r="MD530" s="3"/>
      <c r="ME530" s="3"/>
      <c r="MF530" s="3"/>
      <c r="MG530" s="3"/>
      <c r="MH530" s="3"/>
      <c r="MI530" s="3"/>
      <c r="MJ530" s="3"/>
      <c r="MK530" s="3"/>
      <c r="ML530" s="3"/>
      <c r="MM530" s="3"/>
      <c r="MN530" s="3"/>
      <c r="MO530" s="3"/>
      <c r="MP530" s="3"/>
      <c r="MQ530" s="3"/>
      <c r="MR530" s="3"/>
      <c r="MS530" s="3"/>
      <c r="MT530" s="3"/>
      <c r="MU530" s="3"/>
      <c r="MV530" s="3"/>
      <c r="MW530" s="3"/>
      <c r="MX530" s="3"/>
      <c r="MY530" s="3"/>
      <c r="MZ530" s="3"/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/>
      <c r="PD530" s="3"/>
      <c r="PE530" s="3"/>
      <c r="PF530" s="3"/>
      <c r="PG530" s="3"/>
    </row>
    <row r="531" spans="1:423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  <c r="KZ531" s="3"/>
      <c r="LA531" s="3"/>
      <c r="LB531" s="3"/>
      <c r="LC531" s="3"/>
      <c r="LD531" s="3"/>
      <c r="LE531" s="3"/>
      <c r="LF531" s="3"/>
      <c r="LG531" s="3"/>
      <c r="LH531" s="3"/>
      <c r="LI531" s="3"/>
      <c r="LJ531" s="3"/>
      <c r="LK531" s="3"/>
      <c r="LL531" s="3"/>
      <c r="LM531" s="3"/>
      <c r="LN531" s="3"/>
      <c r="LO531" s="3"/>
      <c r="LP531" s="3"/>
      <c r="LQ531" s="3"/>
      <c r="LR531" s="3"/>
      <c r="LS531" s="3"/>
      <c r="LT531" s="3"/>
      <c r="LU531" s="3"/>
      <c r="LV531" s="3"/>
      <c r="LW531" s="3"/>
      <c r="LX531" s="3"/>
      <c r="LY531" s="3"/>
      <c r="LZ531" s="3"/>
      <c r="MA531" s="3"/>
      <c r="MB531" s="3"/>
      <c r="MC531" s="3"/>
      <c r="MD531" s="3"/>
      <c r="ME531" s="3"/>
      <c r="MF531" s="3"/>
      <c r="MG531" s="3"/>
      <c r="MH531" s="3"/>
      <c r="MI531" s="3"/>
      <c r="MJ531" s="3"/>
      <c r="MK531" s="3"/>
      <c r="ML531" s="3"/>
      <c r="MM531" s="3"/>
      <c r="MN531" s="3"/>
      <c r="MO531" s="3"/>
      <c r="MP531" s="3"/>
      <c r="MQ531" s="3"/>
      <c r="MR531" s="3"/>
      <c r="MS531" s="3"/>
      <c r="MT531" s="3"/>
      <c r="MU531" s="3"/>
      <c r="MV531" s="3"/>
      <c r="MW531" s="3"/>
      <c r="MX531" s="3"/>
      <c r="MY531" s="3"/>
      <c r="MZ531" s="3"/>
      <c r="NA531" s="3"/>
      <c r="NB531" s="3"/>
      <c r="NC531" s="3"/>
      <c r="ND531" s="3"/>
      <c r="NE531" s="3"/>
      <c r="NF531" s="3"/>
      <c r="NG531" s="3"/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3"/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3"/>
      <c r="PB531" s="3"/>
      <c r="PC531" s="3"/>
      <c r="PD531" s="3"/>
      <c r="PE531" s="3"/>
      <c r="PF531" s="3"/>
      <c r="PG531" s="3"/>
    </row>
    <row r="532" spans="1:423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</row>
    <row r="533" spans="1:423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  <c r="KZ533" s="3"/>
      <c r="LA533" s="3"/>
      <c r="LB533" s="3"/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3"/>
      <c r="LQ533" s="3"/>
      <c r="LR533" s="3"/>
      <c r="LS533" s="3"/>
      <c r="LT533" s="3"/>
      <c r="LU533" s="3"/>
      <c r="LV533" s="3"/>
      <c r="LW533" s="3"/>
      <c r="LX533" s="3"/>
      <c r="LY533" s="3"/>
      <c r="LZ533" s="3"/>
      <c r="MA533" s="3"/>
      <c r="MB533" s="3"/>
      <c r="MC533" s="3"/>
      <c r="MD533" s="3"/>
      <c r="ME533" s="3"/>
      <c r="MF533" s="3"/>
      <c r="MG533" s="3"/>
      <c r="MH533" s="3"/>
      <c r="MI533" s="3"/>
      <c r="MJ533" s="3"/>
      <c r="MK533" s="3"/>
      <c r="ML533" s="3"/>
      <c r="MM533" s="3"/>
      <c r="MN533" s="3"/>
      <c r="MO533" s="3"/>
      <c r="MP533" s="3"/>
      <c r="MQ533" s="3"/>
      <c r="MR533" s="3"/>
      <c r="MS533" s="3"/>
      <c r="MT533" s="3"/>
      <c r="MU533" s="3"/>
      <c r="MV533" s="3"/>
      <c r="MW533" s="3"/>
      <c r="MX533" s="3"/>
      <c r="MY533" s="3"/>
      <c r="MZ533" s="3"/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3"/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3"/>
      <c r="PB533" s="3"/>
      <c r="PC533" s="3"/>
      <c r="PD533" s="3"/>
      <c r="PE533" s="3"/>
      <c r="PF533" s="3"/>
      <c r="PG533" s="3"/>
    </row>
    <row r="534" spans="1:423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</row>
    <row r="535" spans="1:423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  <c r="KZ535" s="3"/>
      <c r="LA535" s="3"/>
      <c r="LB535" s="3"/>
      <c r="LC535" s="3"/>
      <c r="LD535" s="3"/>
      <c r="LE535" s="3"/>
      <c r="LF535" s="3"/>
      <c r="LG535" s="3"/>
      <c r="LH535" s="3"/>
      <c r="LI535" s="3"/>
      <c r="LJ535" s="3"/>
      <c r="LK535" s="3"/>
      <c r="LL535" s="3"/>
      <c r="LM535" s="3"/>
      <c r="LN535" s="3"/>
      <c r="LO535" s="3"/>
      <c r="LP535" s="3"/>
      <c r="LQ535" s="3"/>
      <c r="LR535" s="3"/>
      <c r="LS535" s="3"/>
      <c r="LT535" s="3"/>
      <c r="LU535" s="3"/>
      <c r="LV535" s="3"/>
      <c r="LW535" s="3"/>
      <c r="LX535" s="3"/>
      <c r="LY535" s="3"/>
      <c r="LZ535" s="3"/>
      <c r="MA535" s="3"/>
      <c r="MB535" s="3"/>
      <c r="MC535" s="3"/>
      <c r="MD535" s="3"/>
      <c r="ME535" s="3"/>
      <c r="MF535" s="3"/>
      <c r="MG535" s="3"/>
      <c r="MH535" s="3"/>
      <c r="MI535" s="3"/>
      <c r="MJ535" s="3"/>
      <c r="MK535" s="3"/>
      <c r="ML535" s="3"/>
      <c r="MM535" s="3"/>
      <c r="MN535" s="3"/>
      <c r="MO535" s="3"/>
      <c r="MP535" s="3"/>
      <c r="MQ535" s="3"/>
      <c r="MR535" s="3"/>
      <c r="MS535" s="3"/>
      <c r="MT535" s="3"/>
      <c r="MU535" s="3"/>
      <c r="MV535" s="3"/>
      <c r="MW535" s="3"/>
      <c r="MX535" s="3"/>
      <c r="MY535" s="3"/>
      <c r="MZ535" s="3"/>
      <c r="NA535" s="3"/>
      <c r="NB535" s="3"/>
      <c r="NC535" s="3"/>
      <c r="ND535" s="3"/>
      <c r="NE535" s="3"/>
      <c r="NF535" s="3"/>
      <c r="NG535" s="3"/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3"/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3"/>
      <c r="PB535" s="3"/>
      <c r="PC535" s="3"/>
      <c r="PD535" s="3"/>
      <c r="PE535" s="3"/>
      <c r="PF535" s="3"/>
      <c r="PG535" s="3"/>
    </row>
    <row r="536" spans="1:423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  <c r="KZ536" s="3"/>
      <c r="LA536" s="3"/>
      <c r="LB536" s="3"/>
      <c r="LC536" s="3"/>
      <c r="LD536" s="3"/>
      <c r="LE536" s="3"/>
      <c r="LF536" s="3"/>
      <c r="LG536" s="3"/>
      <c r="LH536" s="3"/>
      <c r="LI536" s="3"/>
      <c r="LJ536" s="3"/>
      <c r="LK536" s="3"/>
      <c r="LL536" s="3"/>
      <c r="LM536" s="3"/>
      <c r="LN536" s="3"/>
      <c r="LO536" s="3"/>
      <c r="LP536" s="3"/>
      <c r="LQ536" s="3"/>
      <c r="LR536" s="3"/>
      <c r="LS536" s="3"/>
      <c r="LT536" s="3"/>
      <c r="LU536" s="3"/>
      <c r="LV536" s="3"/>
      <c r="LW536" s="3"/>
      <c r="LX536" s="3"/>
      <c r="LY536" s="3"/>
      <c r="LZ536" s="3"/>
      <c r="MA536" s="3"/>
      <c r="MB536" s="3"/>
      <c r="MC536" s="3"/>
      <c r="MD536" s="3"/>
      <c r="ME536" s="3"/>
      <c r="MF536" s="3"/>
      <c r="MG536" s="3"/>
      <c r="MH536" s="3"/>
      <c r="MI536" s="3"/>
      <c r="MJ536" s="3"/>
      <c r="MK536" s="3"/>
      <c r="ML536" s="3"/>
      <c r="MM536" s="3"/>
      <c r="MN536" s="3"/>
      <c r="MO536" s="3"/>
      <c r="MP536" s="3"/>
      <c r="MQ536" s="3"/>
      <c r="MR536" s="3"/>
      <c r="MS536" s="3"/>
      <c r="MT536" s="3"/>
      <c r="MU536" s="3"/>
      <c r="MV536" s="3"/>
      <c r="MW536" s="3"/>
      <c r="MX536" s="3"/>
      <c r="MY536" s="3"/>
      <c r="MZ536" s="3"/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/>
      <c r="PD536" s="3"/>
      <c r="PE536" s="3"/>
      <c r="PF536" s="3"/>
      <c r="PG536" s="3"/>
    </row>
    <row r="537" spans="1:423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</row>
    <row r="538" spans="1:423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  <c r="KZ538" s="3"/>
      <c r="LA538" s="3"/>
      <c r="LB538" s="3"/>
      <c r="LC538" s="3"/>
      <c r="LD538" s="3"/>
      <c r="LE538" s="3"/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3"/>
      <c r="LQ538" s="3"/>
      <c r="LR538" s="3"/>
      <c r="LS538" s="3"/>
      <c r="LT538" s="3"/>
      <c r="LU538" s="3"/>
      <c r="LV538" s="3"/>
      <c r="LW538" s="3"/>
      <c r="LX538" s="3"/>
      <c r="LY538" s="3"/>
      <c r="LZ538" s="3"/>
      <c r="MA538" s="3"/>
      <c r="MB538" s="3"/>
      <c r="MC538" s="3"/>
      <c r="MD538" s="3"/>
      <c r="ME538" s="3"/>
      <c r="MF538" s="3"/>
      <c r="MG538" s="3"/>
      <c r="MH538" s="3"/>
      <c r="MI538" s="3"/>
      <c r="MJ538" s="3"/>
      <c r="MK538" s="3"/>
      <c r="ML538" s="3"/>
      <c r="MM538" s="3"/>
      <c r="MN538" s="3"/>
      <c r="MO538" s="3"/>
      <c r="MP538" s="3"/>
      <c r="MQ538" s="3"/>
      <c r="MR538" s="3"/>
      <c r="MS538" s="3"/>
      <c r="MT538" s="3"/>
      <c r="MU538" s="3"/>
      <c r="MV538" s="3"/>
      <c r="MW538" s="3"/>
      <c r="MX538" s="3"/>
      <c r="MY538" s="3"/>
      <c r="MZ538" s="3"/>
      <c r="NA538" s="3"/>
      <c r="NB538" s="3"/>
      <c r="NC538" s="3"/>
      <c r="ND538" s="3"/>
      <c r="NE538" s="3"/>
      <c r="NF538" s="3"/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/>
      <c r="PD538" s="3"/>
      <c r="PE538" s="3"/>
      <c r="PF538" s="3"/>
      <c r="PG538" s="3"/>
    </row>
    <row r="539" spans="1:423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</row>
    <row r="540" spans="1:423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  <c r="KZ540" s="3"/>
      <c r="LA540" s="3"/>
      <c r="LB540" s="3"/>
      <c r="LC540" s="3"/>
      <c r="LD540" s="3"/>
      <c r="LE540" s="3"/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3"/>
      <c r="LQ540" s="3"/>
      <c r="LR540" s="3"/>
      <c r="LS540" s="3"/>
      <c r="LT540" s="3"/>
      <c r="LU540" s="3"/>
      <c r="LV540" s="3"/>
      <c r="LW540" s="3"/>
      <c r="LX540" s="3"/>
      <c r="LY540" s="3"/>
      <c r="LZ540" s="3"/>
      <c r="MA540" s="3"/>
      <c r="MB540" s="3"/>
      <c r="MC540" s="3"/>
      <c r="MD540" s="3"/>
      <c r="ME540" s="3"/>
      <c r="MF540" s="3"/>
      <c r="MG540" s="3"/>
      <c r="MH540" s="3"/>
      <c r="MI540" s="3"/>
      <c r="MJ540" s="3"/>
      <c r="MK540" s="3"/>
      <c r="ML540" s="3"/>
      <c r="MM540" s="3"/>
      <c r="MN540" s="3"/>
      <c r="MO540" s="3"/>
      <c r="MP540" s="3"/>
      <c r="MQ540" s="3"/>
      <c r="MR540" s="3"/>
      <c r="MS540" s="3"/>
      <c r="MT540" s="3"/>
      <c r="MU540" s="3"/>
      <c r="MV540" s="3"/>
      <c r="MW540" s="3"/>
      <c r="MX540" s="3"/>
      <c r="MY540" s="3"/>
      <c r="MZ540" s="3"/>
      <c r="NA540" s="3"/>
      <c r="NB540" s="3"/>
      <c r="NC540" s="3"/>
      <c r="ND540" s="3"/>
      <c r="NE540" s="3"/>
      <c r="NF540" s="3"/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/>
      <c r="PD540" s="3"/>
      <c r="PE540" s="3"/>
      <c r="PF540" s="3"/>
      <c r="PG540" s="3"/>
    </row>
    <row r="541" spans="1:423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  <c r="KZ541" s="3"/>
      <c r="LA541" s="3"/>
      <c r="LB541" s="3"/>
      <c r="LC541" s="3"/>
      <c r="LD541" s="3"/>
      <c r="LE541" s="3"/>
      <c r="LF541" s="3"/>
      <c r="LG541" s="3"/>
      <c r="LH541" s="3"/>
      <c r="LI541" s="3"/>
      <c r="LJ541" s="3"/>
      <c r="LK541" s="3"/>
      <c r="LL541" s="3"/>
      <c r="LM541" s="3"/>
      <c r="LN541" s="3"/>
      <c r="LO541" s="3"/>
      <c r="LP541" s="3"/>
      <c r="LQ541" s="3"/>
      <c r="LR541" s="3"/>
      <c r="LS541" s="3"/>
      <c r="LT541" s="3"/>
      <c r="LU541" s="3"/>
      <c r="LV541" s="3"/>
      <c r="LW541" s="3"/>
      <c r="LX541" s="3"/>
      <c r="LY541" s="3"/>
      <c r="LZ541" s="3"/>
      <c r="MA541" s="3"/>
      <c r="MB541" s="3"/>
      <c r="MC541" s="3"/>
      <c r="MD541" s="3"/>
      <c r="ME541" s="3"/>
      <c r="MF541" s="3"/>
      <c r="MG541" s="3"/>
      <c r="MH541" s="3"/>
      <c r="MI541" s="3"/>
      <c r="MJ541" s="3"/>
      <c r="MK541" s="3"/>
      <c r="ML541" s="3"/>
      <c r="MM541" s="3"/>
      <c r="MN541" s="3"/>
      <c r="MO541" s="3"/>
      <c r="MP541" s="3"/>
      <c r="MQ541" s="3"/>
      <c r="MR541" s="3"/>
      <c r="MS541" s="3"/>
      <c r="MT541" s="3"/>
      <c r="MU541" s="3"/>
      <c r="MV541" s="3"/>
      <c r="MW541" s="3"/>
      <c r="MX541" s="3"/>
      <c r="MY541" s="3"/>
      <c r="MZ541" s="3"/>
      <c r="NA541" s="3"/>
      <c r="NB541" s="3"/>
      <c r="NC541" s="3"/>
      <c r="ND541" s="3"/>
      <c r="NE541" s="3"/>
      <c r="NF541" s="3"/>
      <c r="NG541" s="3"/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3"/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3"/>
      <c r="PB541" s="3"/>
      <c r="PC541" s="3"/>
      <c r="PD541" s="3"/>
      <c r="PE541" s="3"/>
      <c r="PF541" s="3"/>
      <c r="PG541" s="3"/>
    </row>
    <row r="542" spans="1:423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  <c r="KZ542" s="3"/>
      <c r="LA542" s="3"/>
      <c r="LB542" s="3"/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3"/>
      <c r="LO542" s="3"/>
      <c r="LP542" s="3"/>
      <c r="LQ542" s="3"/>
      <c r="LR542" s="3"/>
      <c r="LS542" s="3"/>
      <c r="LT542" s="3"/>
      <c r="LU542" s="3"/>
      <c r="LV542" s="3"/>
      <c r="LW542" s="3"/>
      <c r="LX542" s="3"/>
      <c r="LY542" s="3"/>
      <c r="LZ542" s="3"/>
      <c r="MA542" s="3"/>
      <c r="MB542" s="3"/>
      <c r="MC542" s="3"/>
      <c r="MD542" s="3"/>
      <c r="ME542" s="3"/>
      <c r="MF542" s="3"/>
      <c r="MG542" s="3"/>
      <c r="MH542" s="3"/>
      <c r="MI542" s="3"/>
      <c r="MJ542" s="3"/>
      <c r="MK542" s="3"/>
      <c r="ML542" s="3"/>
      <c r="MM542" s="3"/>
      <c r="MN542" s="3"/>
      <c r="MO542" s="3"/>
      <c r="MP542" s="3"/>
      <c r="MQ542" s="3"/>
      <c r="MR542" s="3"/>
      <c r="MS542" s="3"/>
      <c r="MT542" s="3"/>
      <c r="MU542" s="3"/>
      <c r="MV542" s="3"/>
      <c r="MW542" s="3"/>
      <c r="MX542" s="3"/>
      <c r="MY542" s="3"/>
      <c r="MZ542" s="3"/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3"/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3"/>
      <c r="PB542" s="3"/>
      <c r="PC542" s="3"/>
      <c r="PD542" s="3"/>
      <c r="PE542" s="3"/>
      <c r="PF542" s="3"/>
      <c r="PG542" s="3"/>
    </row>
    <row r="543" spans="1:423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  <c r="KZ543" s="3"/>
      <c r="LA543" s="3"/>
      <c r="LB543" s="3"/>
      <c r="LC543" s="3"/>
      <c r="LD543" s="3"/>
      <c r="LE543" s="3"/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3"/>
      <c r="MB543" s="3"/>
      <c r="MC543" s="3"/>
      <c r="MD543" s="3"/>
      <c r="ME543" s="3"/>
      <c r="MF543" s="3"/>
      <c r="MG543" s="3"/>
      <c r="MH543" s="3"/>
      <c r="MI543" s="3"/>
      <c r="MJ543" s="3"/>
      <c r="MK543" s="3"/>
      <c r="ML543" s="3"/>
      <c r="MM543" s="3"/>
      <c r="MN543" s="3"/>
      <c r="MO543" s="3"/>
      <c r="MP543" s="3"/>
      <c r="MQ543" s="3"/>
      <c r="MR543" s="3"/>
      <c r="MS543" s="3"/>
      <c r="MT543" s="3"/>
      <c r="MU543" s="3"/>
      <c r="MV543" s="3"/>
      <c r="MW543" s="3"/>
      <c r="MX543" s="3"/>
      <c r="MY543" s="3"/>
      <c r="MZ543" s="3"/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3"/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3"/>
      <c r="PB543" s="3"/>
      <c r="PC543" s="3"/>
      <c r="PD543" s="3"/>
      <c r="PE543" s="3"/>
      <c r="PF543" s="3"/>
      <c r="PG543" s="3"/>
    </row>
    <row r="544" spans="1:423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</row>
    <row r="545" spans="1:423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  <c r="KZ545" s="3"/>
      <c r="LA545" s="3"/>
      <c r="LB545" s="3"/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3"/>
      <c r="MB545" s="3"/>
      <c r="MC545" s="3"/>
      <c r="MD545" s="3"/>
      <c r="ME545" s="3"/>
      <c r="MF545" s="3"/>
      <c r="MG545" s="3"/>
      <c r="MH545" s="3"/>
      <c r="MI545" s="3"/>
      <c r="MJ545" s="3"/>
      <c r="MK545" s="3"/>
      <c r="ML545" s="3"/>
      <c r="MM545" s="3"/>
      <c r="MN545" s="3"/>
      <c r="MO545" s="3"/>
      <c r="MP545" s="3"/>
      <c r="MQ545" s="3"/>
      <c r="MR545" s="3"/>
      <c r="MS545" s="3"/>
      <c r="MT545" s="3"/>
      <c r="MU545" s="3"/>
      <c r="MV545" s="3"/>
      <c r="MW545" s="3"/>
      <c r="MX545" s="3"/>
      <c r="MY545" s="3"/>
      <c r="MZ545" s="3"/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3"/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3"/>
      <c r="PB545" s="3"/>
      <c r="PC545" s="3"/>
      <c r="PD545" s="3"/>
      <c r="PE545" s="3"/>
      <c r="PF545" s="3"/>
      <c r="PG545" s="3"/>
    </row>
    <row r="546" spans="1:423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</row>
    <row r="547" spans="1:423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</row>
    <row r="548" spans="1:423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  <c r="KZ548" s="3"/>
      <c r="LA548" s="3"/>
      <c r="LB548" s="3"/>
      <c r="LC548" s="3"/>
      <c r="LD548" s="3"/>
      <c r="LE548" s="3"/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3"/>
      <c r="LQ548" s="3"/>
      <c r="LR548" s="3"/>
      <c r="LS548" s="3"/>
      <c r="LT548" s="3"/>
      <c r="LU548" s="3"/>
      <c r="LV548" s="3"/>
      <c r="LW548" s="3"/>
      <c r="LX548" s="3"/>
      <c r="LY548" s="3"/>
      <c r="LZ548" s="3"/>
      <c r="MA548" s="3"/>
      <c r="MB548" s="3"/>
      <c r="MC548" s="3"/>
      <c r="MD548" s="3"/>
      <c r="ME548" s="3"/>
      <c r="MF548" s="3"/>
      <c r="MG548" s="3"/>
      <c r="MH548" s="3"/>
      <c r="MI548" s="3"/>
      <c r="MJ548" s="3"/>
      <c r="MK548" s="3"/>
      <c r="ML548" s="3"/>
      <c r="MM548" s="3"/>
      <c r="MN548" s="3"/>
      <c r="MO548" s="3"/>
      <c r="MP548" s="3"/>
      <c r="MQ548" s="3"/>
      <c r="MR548" s="3"/>
      <c r="MS548" s="3"/>
      <c r="MT548" s="3"/>
      <c r="MU548" s="3"/>
      <c r="MV548" s="3"/>
      <c r="MW548" s="3"/>
      <c r="MX548" s="3"/>
      <c r="MY548" s="3"/>
      <c r="MZ548" s="3"/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/>
      <c r="PD548" s="3"/>
      <c r="PE548" s="3"/>
      <c r="PF548" s="3"/>
      <c r="PG548" s="3"/>
    </row>
    <row r="549" spans="1:423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  <c r="KZ549" s="3"/>
      <c r="LA549" s="3"/>
      <c r="LB549" s="3"/>
      <c r="LC549" s="3"/>
      <c r="LD549" s="3"/>
      <c r="LE549" s="3"/>
      <c r="LF549" s="3"/>
      <c r="LG549" s="3"/>
      <c r="LH549" s="3"/>
      <c r="LI549" s="3"/>
      <c r="LJ549" s="3"/>
      <c r="LK549" s="3"/>
      <c r="LL549" s="3"/>
      <c r="LM549" s="3"/>
      <c r="LN549" s="3"/>
      <c r="LO549" s="3"/>
      <c r="LP549" s="3"/>
      <c r="LQ549" s="3"/>
      <c r="LR549" s="3"/>
      <c r="LS549" s="3"/>
      <c r="LT549" s="3"/>
      <c r="LU549" s="3"/>
      <c r="LV549" s="3"/>
      <c r="LW549" s="3"/>
      <c r="LX549" s="3"/>
      <c r="LY549" s="3"/>
      <c r="LZ549" s="3"/>
      <c r="MA549" s="3"/>
      <c r="MB549" s="3"/>
      <c r="MC549" s="3"/>
      <c r="MD549" s="3"/>
      <c r="ME549" s="3"/>
      <c r="MF549" s="3"/>
      <c r="MG549" s="3"/>
      <c r="MH549" s="3"/>
      <c r="MI549" s="3"/>
      <c r="MJ549" s="3"/>
      <c r="MK549" s="3"/>
      <c r="ML549" s="3"/>
      <c r="MM549" s="3"/>
      <c r="MN549" s="3"/>
      <c r="MO549" s="3"/>
      <c r="MP549" s="3"/>
      <c r="MQ549" s="3"/>
      <c r="MR549" s="3"/>
      <c r="MS549" s="3"/>
      <c r="MT549" s="3"/>
      <c r="MU549" s="3"/>
      <c r="MV549" s="3"/>
      <c r="MW549" s="3"/>
      <c r="MX549" s="3"/>
      <c r="MY549" s="3"/>
      <c r="MZ549" s="3"/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3"/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3"/>
      <c r="PB549" s="3"/>
      <c r="PC549" s="3"/>
      <c r="PD549" s="3"/>
      <c r="PE549" s="3"/>
      <c r="PF549" s="3"/>
      <c r="PG549" s="3"/>
    </row>
    <row r="550" spans="1:423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</row>
    <row r="551" spans="1:423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  <c r="KZ551" s="3"/>
      <c r="LA551" s="3"/>
      <c r="LB551" s="3"/>
      <c r="LC551" s="3"/>
      <c r="LD551" s="3"/>
      <c r="LE551" s="3"/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3"/>
      <c r="LQ551" s="3"/>
      <c r="LR551" s="3"/>
      <c r="LS551" s="3"/>
      <c r="LT551" s="3"/>
      <c r="LU551" s="3"/>
      <c r="LV551" s="3"/>
      <c r="LW551" s="3"/>
      <c r="LX551" s="3"/>
      <c r="LY551" s="3"/>
      <c r="LZ551" s="3"/>
      <c r="MA551" s="3"/>
      <c r="MB551" s="3"/>
      <c r="MC551" s="3"/>
      <c r="MD551" s="3"/>
      <c r="ME551" s="3"/>
      <c r="MF551" s="3"/>
      <c r="MG551" s="3"/>
      <c r="MH551" s="3"/>
      <c r="MI551" s="3"/>
      <c r="MJ551" s="3"/>
      <c r="MK551" s="3"/>
      <c r="ML551" s="3"/>
      <c r="MM551" s="3"/>
      <c r="MN551" s="3"/>
      <c r="MO551" s="3"/>
      <c r="MP551" s="3"/>
      <c r="MQ551" s="3"/>
      <c r="MR551" s="3"/>
      <c r="MS551" s="3"/>
      <c r="MT551" s="3"/>
      <c r="MU551" s="3"/>
      <c r="MV551" s="3"/>
      <c r="MW551" s="3"/>
      <c r="MX551" s="3"/>
      <c r="MY551" s="3"/>
      <c r="MZ551" s="3"/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3"/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3"/>
      <c r="PB551" s="3"/>
      <c r="PC551" s="3"/>
      <c r="PD551" s="3"/>
      <c r="PE551" s="3"/>
      <c r="PF551" s="3"/>
      <c r="PG551" s="3"/>
    </row>
    <row r="552" spans="1:423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  <c r="KZ552" s="3"/>
      <c r="LA552" s="3"/>
      <c r="LB552" s="3"/>
      <c r="LC552" s="3"/>
      <c r="LD552" s="3"/>
      <c r="LE552" s="3"/>
      <c r="LF552" s="3"/>
      <c r="LG552" s="3"/>
      <c r="LH552" s="3"/>
      <c r="LI552" s="3"/>
      <c r="LJ552" s="3"/>
      <c r="LK552" s="3"/>
      <c r="LL552" s="3"/>
      <c r="LM552" s="3"/>
      <c r="LN552" s="3"/>
      <c r="LO552" s="3"/>
      <c r="LP552" s="3"/>
      <c r="LQ552" s="3"/>
      <c r="LR552" s="3"/>
      <c r="LS552" s="3"/>
      <c r="LT552" s="3"/>
      <c r="LU552" s="3"/>
      <c r="LV552" s="3"/>
      <c r="LW552" s="3"/>
      <c r="LX552" s="3"/>
      <c r="LY552" s="3"/>
      <c r="LZ552" s="3"/>
      <c r="MA552" s="3"/>
      <c r="MB552" s="3"/>
      <c r="MC552" s="3"/>
      <c r="MD552" s="3"/>
      <c r="ME552" s="3"/>
      <c r="MF552" s="3"/>
      <c r="MG552" s="3"/>
      <c r="MH552" s="3"/>
      <c r="MI552" s="3"/>
      <c r="MJ552" s="3"/>
      <c r="MK552" s="3"/>
      <c r="ML552" s="3"/>
      <c r="MM552" s="3"/>
      <c r="MN552" s="3"/>
      <c r="MO552" s="3"/>
      <c r="MP552" s="3"/>
      <c r="MQ552" s="3"/>
      <c r="MR552" s="3"/>
      <c r="MS552" s="3"/>
      <c r="MT552" s="3"/>
      <c r="MU552" s="3"/>
      <c r="MV552" s="3"/>
      <c r="MW552" s="3"/>
      <c r="MX552" s="3"/>
      <c r="MY552" s="3"/>
      <c r="MZ552" s="3"/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/>
      <c r="PD552" s="3"/>
      <c r="PE552" s="3"/>
      <c r="PF552" s="3"/>
      <c r="PG552" s="3"/>
    </row>
    <row r="553" spans="1:423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  <c r="KZ553" s="3"/>
      <c r="LA553" s="3"/>
      <c r="LB553" s="3"/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3"/>
      <c r="LO553" s="3"/>
      <c r="LP553" s="3"/>
      <c r="LQ553" s="3"/>
      <c r="LR553" s="3"/>
      <c r="LS553" s="3"/>
      <c r="LT553" s="3"/>
      <c r="LU553" s="3"/>
      <c r="LV553" s="3"/>
      <c r="LW553" s="3"/>
      <c r="LX553" s="3"/>
      <c r="LY553" s="3"/>
      <c r="LZ553" s="3"/>
      <c r="MA553" s="3"/>
      <c r="MB553" s="3"/>
      <c r="MC553" s="3"/>
      <c r="MD553" s="3"/>
      <c r="ME553" s="3"/>
      <c r="MF553" s="3"/>
      <c r="MG553" s="3"/>
      <c r="MH553" s="3"/>
      <c r="MI553" s="3"/>
      <c r="MJ553" s="3"/>
      <c r="MK553" s="3"/>
      <c r="ML553" s="3"/>
      <c r="MM553" s="3"/>
      <c r="MN553" s="3"/>
      <c r="MO553" s="3"/>
      <c r="MP553" s="3"/>
      <c r="MQ553" s="3"/>
      <c r="MR553" s="3"/>
      <c r="MS553" s="3"/>
      <c r="MT553" s="3"/>
      <c r="MU553" s="3"/>
      <c r="MV553" s="3"/>
      <c r="MW553" s="3"/>
      <c r="MX553" s="3"/>
      <c r="MY553" s="3"/>
      <c r="MZ553" s="3"/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3"/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3"/>
      <c r="PB553" s="3"/>
      <c r="PC553" s="3"/>
      <c r="PD553" s="3"/>
      <c r="PE553" s="3"/>
      <c r="PF553" s="3"/>
      <c r="PG553" s="3"/>
    </row>
    <row r="554" spans="1:423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  <c r="KZ554" s="3"/>
      <c r="LA554" s="3"/>
      <c r="LB554" s="3"/>
      <c r="LC554" s="3"/>
      <c r="LD554" s="3"/>
      <c r="LE554" s="3"/>
      <c r="LF554" s="3"/>
      <c r="LG554" s="3"/>
      <c r="LH554" s="3"/>
      <c r="LI554" s="3"/>
      <c r="LJ554" s="3"/>
      <c r="LK554" s="3"/>
      <c r="LL554" s="3"/>
      <c r="LM554" s="3"/>
      <c r="LN554" s="3"/>
      <c r="LO554" s="3"/>
      <c r="LP554" s="3"/>
      <c r="LQ554" s="3"/>
      <c r="LR554" s="3"/>
      <c r="LS554" s="3"/>
      <c r="LT554" s="3"/>
      <c r="LU554" s="3"/>
      <c r="LV554" s="3"/>
      <c r="LW554" s="3"/>
      <c r="LX554" s="3"/>
      <c r="LY554" s="3"/>
      <c r="LZ554" s="3"/>
      <c r="MA554" s="3"/>
      <c r="MB554" s="3"/>
      <c r="MC554" s="3"/>
      <c r="MD554" s="3"/>
      <c r="ME554" s="3"/>
      <c r="MF554" s="3"/>
      <c r="MG554" s="3"/>
      <c r="MH554" s="3"/>
      <c r="MI554" s="3"/>
      <c r="MJ554" s="3"/>
      <c r="MK554" s="3"/>
      <c r="ML554" s="3"/>
      <c r="MM554" s="3"/>
      <c r="MN554" s="3"/>
      <c r="MO554" s="3"/>
      <c r="MP554" s="3"/>
      <c r="MQ554" s="3"/>
      <c r="MR554" s="3"/>
      <c r="MS554" s="3"/>
      <c r="MT554" s="3"/>
      <c r="MU554" s="3"/>
      <c r="MV554" s="3"/>
      <c r="MW554" s="3"/>
      <c r="MX554" s="3"/>
      <c r="MY554" s="3"/>
      <c r="MZ554" s="3"/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/>
      <c r="PD554" s="3"/>
      <c r="PE554" s="3"/>
      <c r="PF554" s="3"/>
      <c r="PG554" s="3"/>
    </row>
    <row r="555" spans="1:423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</row>
    <row r="556" spans="1:423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  <c r="KZ556" s="3"/>
      <c r="LA556" s="3"/>
      <c r="LB556" s="3"/>
      <c r="LC556" s="3"/>
      <c r="LD556" s="3"/>
      <c r="LE556" s="3"/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3"/>
      <c r="LQ556" s="3"/>
      <c r="LR556" s="3"/>
      <c r="LS556" s="3"/>
      <c r="LT556" s="3"/>
      <c r="LU556" s="3"/>
      <c r="LV556" s="3"/>
      <c r="LW556" s="3"/>
      <c r="LX556" s="3"/>
      <c r="LY556" s="3"/>
      <c r="LZ556" s="3"/>
      <c r="MA556" s="3"/>
      <c r="MB556" s="3"/>
      <c r="MC556" s="3"/>
      <c r="MD556" s="3"/>
      <c r="ME556" s="3"/>
      <c r="MF556" s="3"/>
      <c r="MG556" s="3"/>
      <c r="MH556" s="3"/>
      <c r="MI556" s="3"/>
      <c r="MJ556" s="3"/>
      <c r="MK556" s="3"/>
      <c r="ML556" s="3"/>
      <c r="MM556" s="3"/>
      <c r="MN556" s="3"/>
      <c r="MO556" s="3"/>
      <c r="MP556" s="3"/>
      <c r="MQ556" s="3"/>
      <c r="MR556" s="3"/>
      <c r="MS556" s="3"/>
      <c r="MT556" s="3"/>
      <c r="MU556" s="3"/>
      <c r="MV556" s="3"/>
      <c r="MW556" s="3"/>
      <c r="MX556" s="3"/>
      <c r="MY556" s="3"/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</row>
    <row r="557" spans="1:423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  <c r="KZ557" s="3"/>
      <c r="LA557" s="3"/>
      <c r="LB557" s="3"/>
      <c r="LC557" s="3"/>
      <c r="LD557" s="3"/>
      <c r="LE557" s="3"/>
      <c r="LF557" s="3"/>
      <c r="LG557" s="3"/>
      <c r="LH557" s="3"/>
      <c r="LI557" s="3"/>
      <c r="LJ557" s="3"/>
      <c r="LK557" s="3"/>
      <c r="LL557" s="3"/>
      <c r="LM557" s="3"/>
      <c r="LN557" s="3"/>
      <c r="LO557" s="3"/>
      <c r="LP557" s="3"/>
      <c r="LQ557" s="3"/>
      <c r="LR557" s="3"/>
      <c r="LS557" s="3"/>
      <c r="LT557" s="3"/>
      <c r="LU557" s="3"/>
      <c r="LV557" s="3"/>
      <c r="LW557" s="3"/>
      <c r="LX557" s="3"/>
      <c r="LY557" s="3"/>
      <c r="LZ557" s="3"/>
      <c r="MA557" s="3"/>
      <c r="MB557" s="3"/>
      <c r="MC557" s="3"/>
      <c r="MD557" s="3"/>
      <c r="ME557" s="3"/>
      <c r="MF557" s="3"/>
      <c r="MG557" s="3"/>
      <c r="MH557" s="3"/>
      <c r="MI557" s="3"/>
      <c r="MJ557" s="3"/>
      <c r="MK557" s="3"/>
      <c r="ML557" s="3"/>
      <c r="MM557" s="3"/>
      <c r="MN557" s="3"/>
      <c r="MO557" s="3"/>
      <c r="MP557" s="3"/>
      <c r="MQ557" s="3"/>
      <c r="MR557" s="3"/>
      <c r="MS557" s="3"/>
      <c r="MT557" s="3"/>
      <c r="MU557" s="3"/>
      <c r="MV557" s="3"/>
      <c r="MW557" s="3"/>
      <c r="MX557" s="3"/>
      <c r="MY557" s="3"/>
      <c r="MZ557" s="3"/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/>
      <c r="PD557" s="3"/>
      <c r="PE557" s="3"/>
      <c r="PF557" s="3"/>
      <c r="PG557" s="3"/>
    </row>
    <row r="558" spans="1:423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  <c r="KZ558" s="3"/>
      <c r="LA558" s="3"/>
      <c r="LB558" s="3"/>
      <c r="LC558" s="3"/>
      <c r="LD558" s="3"/>
      <c r="LE558" s="3"/>
      <c r="LF558" s="3"/>
      <c r="LG558" s="3"/>
      <c r="LH558" s="3"/>
      <c r="LI558" s="3"/>
      <c r="LJ558" s="3"/>
      <c r="LK558" s="3"/>
      <c r="LL558" s="3"/>
      <c r="LM558" s="3"/>
      <c r="LN558" s="3"/>
      <c r="LO558" s="3"/>
      <c r="LP558" s="3"/>
      <c r="LQ558" s="3"/>
      <c r="LR558" s="3"/>
      <c r="LS558" s="3"/>
      <c r="LT558" s="3"/>
      <c r="LU558" s="3"/>
      <c r="LV558" s="3"/>
      <c r="LW558" s="3"/>
      <c r="LX558" s="3"/>
      <c r="LY558" s="3"/>
      <c r="LZ558" s="3"/>
      <c r="MA558" s="3"/>
      <c r="MB558" s="3"/>
      <c r="MC558" s="3"/>
      <c r="MD558" s="3"/>
      <c r="ME558" s="3"/>
      <c r="MF558" s="3"/>
      <c r="MG558" s="3"/>
      <c r="MH558" s="3"/>
      <c r="MI558" s="3"/>
      <c r="MJ558" s="3"/>
      <c r="MK558" s="3"/>
      <c r="ML558" s="3"/>
      <c r="MM558" s="3"/>
      <c r="MN558" s="3"/>
      <c r="MO558" s="3"/>
      <c r="MP558" s="3"/>
      <c r="MQ558" s="3"/>
      <c r="MR558" s="3"/>
      <c r="MS558" s="3"/>
      <c r="MT558" s="3"/>
      <c r="MU558" s="3"/>
      <c r="MV558" s="3"/>
      <c r="MW558" s="3"/>
      <c r="MX558" s="3"/>
      <c r="MY558" s="3"/>
      <c r="MZ558" s="3"/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/>
      <c r="PD558" s="3"/>
      <c r="PE558" s="3"/>
      <c r="PF558" s="3"/>
      <c r="PG558" s="3"/>
    </row>
    <row r="559" spans="1:423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  <c r="KZ559" s="3"/>
      <c r="LA559" s="3"/>
      <c r="LB559" s="3"/>
      <c r="LC559" s="3"/>
      <c r="LD559" s="3"/>
      <c r="LE559" s="3"/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3"/>
      <c r="LQ559" s="3"/>
      <c r="LR559" s="3"/>
      <c r="LS559" s="3"/>
      <c r="LT559" s="3"/>
      <c r="LU559" s="3"/>
      <c r="LV559" s="3"/>
      <c r="LW559" s="3"/>
      <c r="LX559" s="3"/>
      <c r="LY559" s="3"/>
      <c r="LZ559" s="3"/>
      <c r="MA559" s="3"/>
      <c r="MB559" s="3"/>
      <c r="MC559" s="3"/>
      <c r="MD559" s="3"/>
      <c r="ME559" s="3"/>
      <c r="MF559" s="3"/>
      <c r="MG559" s="3"/>
      <c r="MH559" s="3"/>
      <c r="MI559" s="3"/>
      <c r="MJ559" s="3"/>
      <c r="MK559" s="3"/>
      <c r="ML559" s="3"/>
      <c r="MM559" s="3"/>
      <c r="MN559" s="3"/>
      <c r="MO559" s="3"/>
      <c r="MP559" s="3"/>
      <c r="MQ559" s="3"/>
      <c r="MR559" s="3"/>
      <c r="MS559" s="3"/>
      <c r="MT559" s="3"/>
      <c r="MU559" s="3"/>
      <c r="MV559" s="3"/>
      <c r="MW559" s="3"/>
      <c r="MX559" s="3"/>
      <c r="MY559" s="3"/>
      <c r="MZ559" s="3"/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3"/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3"/>
      <c r="PB559" s="3"/>
      <c r="PC559" s="3"/>
      <c r="PD559" s="3"/>
      <c r="PE559" s="3"/>
      <c r="PF559" s="3"/>
      <c r="PG559" s="3"/>
    </row>
    <row r="560" spans="1:423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</row>
    <row r="561" spans="1:423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  <c r="KZ561" s="3"/>
      <c r="LA561" s="3"/>
      <c r="LB561" s="3"/>
      <c r="LC561" s="3"/>
      <c r="LD561" s="3"/>
      <c r="LE561" s="3"/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3"/>
      <c r="LQ561" s="3"/>
      <c r="LR561" s="3"/>
      <c r="LS561" s="3"/>
      <c r="LT561" s="3"/>
      <c r="LU561" s="3"/>
      <c r="LV561" s="3"/>
      <c r="LW561" s="3"/>
      <c r="LX561" s="3"/>
      <c r="LY561" s="3"/>
      <c r="LZ561" s="3"/>
      <c r="MA561" s="3"/>
      <c r="MB561" s="3"/>
      <c r="MC561" s="3"/>
      <c r="MD561" s="3"/>
      <c r="ME561" s="3"/>
      <c r="MF561" s="3"/>
      <c r="MG561" s="3"/>
      <c r="MH561" s="3"/>
      <c r="MI561" s="3"/>
      <c r="MJ561" s="3"/>
      <c r="MK561" s="3"/>
      <c r="ML561" s="3"/>
      <c r="MM561" s="3"/>
      <c r="MN561" s="3"/>
      <c r="MO561" s="3"/>
      <c r="MP561" s="3"/>
      <c r="MQ561" s="3"/>
      <c r="MR561" s="3"/>
      <c r="MS561" s="3"/>
      <c r="MT561" s="3"/>
      <c r="MU561" s="3"/>
      <c r="MV561" s="3"/>
      <c r="MW561" s="3"/>
      <c r="MX561" s="3"/>
      <c r="MY561" s="3"/>
      <c r="MZ561" s="3"/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3"/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3"/>
      <c r="PB561" s="3"/>
      <c r="PC561" s="3"/>
      <c r="PD561" s="3"/>
      <c r="PE561" s="3"/>
      <c r="PF561" s="3"/>
      <c r="PG561" s="3"/>
    </row>
    <row r="562" spans="1:423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</row>
    <row r="563" spans="1:423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  <c r="KZ563" s="3"/>
      <c r="LA563" s="3"/>
      <c r="LB563" s="3"/>
      <c r="LC563" s="3"/>
      <c r="LD563" s="3"/>
      <c r="LE563" s="3"/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3"/>
      <c r="LQ563" s="3"/>
      <c r="LR563" s="3"/>
      <c r="LS563" s="3"/>
      <c r="LT563" s="3"/>
      <c r="LU563" s="3"/>
      <c r="LV563" s="3"/>
      <c r="LW563" s="3"/>
      <c r="LX563" s="3"/>
      <c r="LY563" s="3"/>
      <c r="LZ563" s="3"/>
      <c r="MA563" s="3"/>
      <c r="MB563" s="3"/>
      <c r="MC563" s="3"/>
      <c r="MD563" s="3"/>
      <c r="ME563" s="3"/>
      <c r="MF563" s="3"/>
      <c r="MG563" s="3"/>
      <c r="MH563" s="3"/>
      <c r="MI563" s="3"/>
      <c r="MJ563" s="3"/>
      <c r="MK563" s="3"/>
      <c r="ML563" s="3"/>
      <c r="MM563" s="3"/>
      <c r="MN563" s="3"/>
      <c r="MO563" s="3"/>
      <c r="MP563" s="3"/>
      <c r="MQ563" s="3"/>
      <c r="MR563" s="3"/>
      <c r="MS563" s="3"/>
      <c r="MT563" s="3"/>
      <c r="MU563" s="3"/>
      <c r="MV563" s="3"/>
      <c r="MW563" s="3"/>
      <c r="MX563" s="3"/>
      <c r="MY563" s="3"/>
      <c r="MZ563" s="3"/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3"/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3"/>
      <c r="PB563" s="3"/>
      <c r="PC563" s="3"/>
      <c r="PD563" s="3"/>
      <c r="PE563" s="3"/>
      <c r="PF563" s="3"/>
      <c r="PG563" s="3"/>
    </row>
    <row r="564" spans="1:423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  <c r="KZ564" s="3"/>
      <c r="LA564" s="3"/>
      <c r="LB564" s="3"/>
      <c r="LC564" s="3"/>
      <c r="LD564" s="3"/>
      <c r="LE564" s="3"/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3"/>
      <c r="MB564" s="3"/>
      <c r="MC564" s="3"/>
      <c r="MD564" s="3"/>
      <c r="ME564" s="3"/>
      <c r="MF564" s="3"/>
      <c r="MG564" s="3"/>
      <c r="MH564" s="3"/>
      <c r="MI564" s="3"/>
      <c r="MJ564" s="3"/>
      <c r="MK564" s="3"/>
      <c r="ML564" s="3"/>
      <c r="MM564" s="3"/>
      <c r="MN564" s="3"/>
      <c r="MO564" s="3"/>
      <c r="MP564" s="3"/>
      <c r="MQ564" s="3"/>
      <c r="MR564" s="3"/>
      <c r="MS564" s="3"/>
      <c r="MT564" s="3"/>
      <c r="MU564" s="3"/>
      <c r="MV564" s="3"/>
      <c r="MW564" s="3"/>
      <c r="MX564" s="3"/>
      <c r="MY564" s="3"/>
      <c r="MZ564" s="3"/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/>
      <c r="PD564" s="3"/>
      <c r="PE564" s="3"/>
      <c r="PF564" s="3"/>
      <c r="PG564" s="3"/>
    </row>
    <row r="565" spans="1:423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  <c r="KZ565" s="3"/>
      <c r="LA565" s="3"/>
      <c r="LB565" s="3"/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3"/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3"/>
      <c r="MB565" s="3"/>
      <c r="MC565" s="3"/>
      <c r="MD565" s="3"/>
      <c r="ME565" s="3"/>
      <c r="MF565" s="3"/>
      <c r="MG565" s="3"/>
      <c r="MH565" s="3"/>
      <c r="MI565" s="3"/>
      <c r="MJ565" s="3"/>
      <c r="MK565" s="3"/>
      <c r="ML565" s="3"/>
      <c r="MM565" s="3"/>
      <c r="MN565" s="3"/>
      <c r="MO565" s="3"/>
      <c r="MP565" s="3"/>
      <c r="MQ565" s="3"/>
      <c r="MR565" s="3"/>
      <c r="MS565" s="3"/>
      <c r="MT565" s="3"/>
      <c r="MU565" s="3"/>
      <c r="MV565" s="3"/>
      <c r="MW565" s="3"/>
      <c r="MX565" s="3"/>
      <c r="MY565" s="3"/>
      <c r="MZ565" s="3"/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3"/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3"/>
      <c r="PB565" s="3"/>
      <c r="PC565" s="3"/>
      <c r="PD565" s="3"/>
      <c r="PE565" s="3"/>
      <c r="PF565" s="3"/>
      <c r="PG565" s="3"/>
    </row>
    <row r="566" spans="1:423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  <c r="KZ566" s="3"/>
      <c r="LA566" s="3"/>
      <c r="LB566" s="3"/>
      <c r="LC566" s="3"/>
      <c r="LD566" s="3"/>
      <c r="LE566" s="3"/>
      <c r="LF566" s="3"/>
      <c r="LG566" s="3"/>
      <c r="LH566" s="3"/>
      <c r="LI566" s="3"/>
      <c r="LJ566" s="3"/>
      <c r="LK566" s="3"/>
      <c r="LL566" s="3"/>
      <c r="LM566" s="3"/>
      <c r="LN566" s="3"/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3"/>
      <c r="MB566" s="3"/>
      <c r="MC566" s="3"/>
      <c r="MD566" s="3"/>
      <c r="ME566" s="3"/>
      <c r="MF566" s="3"/>
      <c r="MG566" s="3"/>
      <c r="MH566" s="3"/>
      <c r="MI566" s="3"/>
      <c r="MJ566" s="3"/>
      <c r="MK566" s="3"/>
      <c r="ML566" s="3"/>
      <c r="MM566" s="3"/>
      <c r="MN566" s="3"/>
      <c r="MO566" s="3"/>
      <c r="MP566" s="3"/>
      <c r="MQ566" s="3"/>
      <c r="MR566" s="3"/>
      <c r="MS566" s="3"/>
      <c r="MT566" s="3"/>
      <c r="MU566" s="3"/>
      <c r="MV566" s="3"/>
      <c r="MW566" s="3"/>
      <c r="MX566" s="3"/>
      <c r="MY566" s="3"/>
      <c r="MZ566" s="3"/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/>
      <c r="PD566" s="3"/>
      <c r="PE566" s="3"/>
      <c r="PF566" s="3"/>
      <c r="PG566" s="3"/>
    </row>
    <row r="567" spans="1:423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</row>
    <row r="568" spans="1:423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  <c r="KZ568" s="3"/>
      <c r="LA568" s="3"/>
      <c r="LB568" s="3"/>
      <c r="LC568" s="3"/>
      <c r="LD568" s="3"/>
      <c r="LE568" s="3"/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3"/>
      <c r="LQ568" s="3"/>
      <c r="LR568" s="3"/>
      <c r="LS568" s="3"/>
      <c r="LT568" s="3"/>
      <c r="LU568" s="3"/>
      <c r="LV568" s="3"/>
      <c r="LW568" s="3"/>
      <c r="LX568" s="3"/>
      <c r="LY568" s="3"/>
      <c r="LZ568" s="3"/>
      <c r="MA568" s="3"/>
      <c r="MB568" s="3"/>
      <c r="MC568" s="3"/>
      <c r="MD568" s="3"/>
      <c r="ME568" s="3"/>
      <c r="MF568" s="3"/>
      <c r="MG568" s="3"/>
      <c r="MH568" s="3"/>
      <c r="MI568" s="3"/>
      <c r="MJ568" s="3"/>
      <c r="MK568" s="3"/>
      <c r="ML568" s="3"/>
      <c r="MM568" s="3"/>
      <c r="MN568" s="3"/>
      <c r="MO568" s="3"/>
      <c r="MP568" s="3"/>
      <c r="MQ568" s="3"/>
      <c r="MR568" s="3"/>
      <c r="MS568" s="3"/>
      <c r="MT568" s="3"/>
      <c r="MU568" s="3"/>
      <c r="MV568" s="3"/>
      <c r="MW568" s="3"/>
      <c r="MX568" s="3"/>
      <c r="MY568" s="3"/>
      <c r="MZ568" s="3"/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/>
      <c r="PD568" s="3"/>
      <c r="PE568" s="3"/>
      <c r="PF568" s="3"/>
      <c r="PG568" s="3"/>
    </row>
    <row r="569" spans="1:423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  <c r="KZ569" s="3"/>
      <c r="LA569" s="3"/>
      <c r="LB569" s="3"/>
      <c r="LC569" s="3"/>
      <c r="LD569" s="3"/>
      <c r="LE569" s="3"/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3"/>
      <c r="MB569" s="3"/>
      <c r="MC569" s="3"/>
      <c r="MD569" s="3"/>
      <c r="ME569" s="3"/>
      <c r="MF569" s="3"/>
      <c r="MG569" s="3"/>
      <c r="MH569" s="3"/>
      <c r="MI569" s="3"/>
      <c r="MJ569" s="3"/>
      <c r="MK569" s="3"/>
      <c r="ML569" s="3"/>
      <c r="MM569" s="3"/>
      <c r="MN569" s="3"/>
      <c r="MO569" s="3"/>
      <c r="MP569" s="3"/>
      <c r="MQ569" s="3"/>
      <c r="MR569" s="3"/>
      <c r="MS569" s="3"/>
      <c r="MT569" s="3"/>
      <c r="MU569" s="3"/>
      <c r="MV569" s="3"/>
      <c r="MW569" s="3"/>
      <c r="MX569" s="3"/>
      <c r="MY569" s="3"/>
      <c r="MZ569" s="3"/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3"/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3"/>
      <c r="PB569" s="3"/>
      <c r="PC569" s="3"/>
      <c r="PD569" s="3"/>
      <c r="PE569" s="3"/>
      <c r="PF569" s="3"/>
      <c r="PG569" s="3"/>
    </row>
    <row r="570" spans="1:423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</row>
    <row r="571" spans="1:423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</row>
    <row r="572" spans="1:423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  <c r="KZ572" s="3"/>
      <c r="LA572" s="3"/>
      <c r="LB572" s="3"/>
      <c r="LC572" s="3"/>
      <c r="LD572" s="3"/>
      <c r="LE572" s="3"/>
      <c r="LF572" s="3"/>
      <c r="LG572" s="3"/>
      <c r="LH572" s="3"/>
      <c r="LI572" s="3"/>
      <c r="LJ572" s="3"/>
      <c r="LK572" s="3"/>
      <c r="LL572" s="3"/>
      <c r="LM572" s="3"/>
      <c r="LN572" s="3"/>
      <c r="LO572" s="3"/>
      <c r="LP572" s="3"/>
      <c r="LQ572" s="3"/>
      <c r="LR572" s="3"/>
      <c r="LS572" s="3"/>
      <c r="LT572" s="3"/>
      <c r="LU572" s="3"/>
      <c r="LV572" s="3"/>
      <c r="LW572" s="3"/>
      <c r="LX572" s="3"/>
      <c r="LY572" s="3"/>
      <c r="LZ572" s="3"/>
      <c r="MA572" s="3"/>
      <c r="MB572" s="3"/>
      <c r="MC572" s="3"/>
      <c r="MD572" s="3"/>
      <c r="ME572" s="3"/>
      <c r="MF572" s="3"/>
      <c r="MG572" s="3"/>
      <c r="MH572" s="3"/>
      <c r="MI572" s="3"/>
      <c r="MJ572" s="3"/>
      <c r="MK572" s="3"/>
      <c r="ML572" s="3"/>
      <c r="MM572" s="3"/>
      <c r="MN572" s="3"/>
      <c r="MO572" s="3"/>
      <c r="MP572" s="3"/>
      <c r="MQ572" s="3"/>
      <c r="MR572" s="3"/>
      <c r="MS572" s="3"/>
      <c r="MT572" s="3"/>
      <c r="MU572" s="3"/>
      <c r="MV572" s="3"/>
      <c r="MW572" s="3"/>
      <c r="MX572" s="3"/>
      <c r="MY572" s="3"/>
      <c r="MZ572" s="3"/>
      <c r="NA572" s="3"/>
      <c r="NB572" s="3"/>
      <c r="NC572" s="3"/>
      <c r="ND572" s="3"/>
      <c r="NE572" s="3"/>
      <c r="NF572" s="3"/>
      <c r="NG572" s="3"/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3"/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3"/>
      <c r="PB572" s="3"/>
      <c r="PC572" s="3"/>
      <c r="PD572" s="3"/>
      <c r="PE572" s="3"/>
      <c r="PF572" s="3"/>
      <c r="PG572" s="3"/>
    </row>
    <row r="573" spans="1:423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  <c r="KZ573" s="3"/>
      <c r="LA573" s="3"/>
      <c r="LB573" s="3"/>
      <c r="LC573" s="3"/>
      <c r="LD573" s="3"/>
      <c r="LE573" s="3"/>
      <c r="LF573" s="3"/>
      <c r="LG573" s="3"/>
      <c r="LH573" s="3"/>
      <c r="LI573" s="3"/>
      <c r="LJ573" s="3"/>
      <c r="LK573" s="3"/>
      <c r="LL573" s="3"/>
      <c r="LM573" s="3"/>
      <c r="LN573" s="3"/>
      <c r="LO573" s="3"/>
      <c r="LP573" s="3"/>
      <c r="LQ573" s="3"/>
      <c r="LR573" s="3"/>
      <c r="LS573" s="3"/>
      <c r="LT573" s="3"/>
      <c r="LU573" s="3"/>
      <c r="LV573" s="3"/>
      <c r="LW573" s="3"/>
      <c r="LX573" s="3"/>
      <c r="LY573" s="3"/>
      <c r="LZ573" s="3"/>
      <c r="MA573" s="3"/>
      <c r="MB573" s="3"/>
      <c r="MC573" s="3"/>
      <c r="MD573" s="3"/>
      <c r="ME573" s="3"/>
      <c r="MF573" s="3"/>
      <c r="MG573" s="3"/>
      <c r="MH573" s="3"/>
      <c r="MI573" s="3"/>
      <c r="MJ573" s="3"/>
      <c r="MK573" s="3"/>
      <c r="ML573" s="3"/>
      <c r="MM573" s="3"/>
      <c r="MN573" s="3"/>
      <c r="MO573" s="3"/>
      <c r="MP573" s="3"/>
      <c r="MQ573" s="3"/>
      <c r="MR573" s="3"/>
      <c r="MS573" s="3"/>
      <c r="MT573" s="3"/>
      <c r="MU573" s="3"/>
      <c r="MV573" s="3"/>
      <c r="MW573" s="3"/>
      <c r="MX573" s="3"/>
      <c r="MY573" s="3"/>
      <c r="MZ573" s="3"/>
      <c r="NA573" s="3"/>
      <c r="NB573" s="3"/>
      <c r="NC573" s="3"/>
      <c r="ND573" s="3"/>
      <c r="NE573" s="3"/>
      <c r="NF573" s="3"/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/>
      <c r="PD573" s="3"/>
      <c r="PE573" s="3"/>
      <c r="PF573" s="3"/>
      <c r="PG573" s="3"/>
    </row>
    <row r="574" spans="1:423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</row>
    <row r="575" spans="1:423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</row>
    <row r="576" spans="1:423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  <c r="KZ576" s="3"/>
      <c r="LA576" s="3"/>
      <c r="LB576" s="3"/>
      <c r="LC576" s="3"/>
      <c r="LD576" s="3"/>
      <c r="LE576" s="3"/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3"/>
      <c r="LQ576" s="3"/>
      <c r="LR576" s="3"/>
      <c r="LS576" s="3"/>
      <c r="LT576" s="3"/>
      <c r="LU576" s="3"/>
      <c r="LV576" s="3"/>
      <c r="LW576" s="3"/>
      <c r="LX576" s="3"/>
      <c r="LY576" s="3"/>
      <c r="LZ576" s="3"/>
      <c r="MA576" s="3"/>
      <c r="MB576" s="3"/>
      <c r="MC576" s="3"/>
      <c r="MD576" s="3"/>
      <c r="ME576" s="3"/>
      <c r="MF576" s="3"/>
      <c r="MG576" s="3"/>
      <c r="MH576" s="3"/>
      <c r="MI576" s="3"/>
      <c r="MJ576" s="3"/>
      <c r="MK576" s="3"/>
      <c r="ML576" s="3"/>
      <c r="MM576" s="3"/>
      <c r="MN576" s="3"/>
      <c r="MO576" s="3"/>
      <c r="MP576" s="3"/>
      <c r="MQ576" s="3"/>
      <c r="MR576" s="3"/>
      <c r="MS576" s="3"/>
      <c r="MT576" s="3"/>
      <c r="MU576" s="3"/>
      <c r="MV576" s="3"/>
      <c r="MW576" s="3"/>
      <c r="MX576" s="3"/>
      <c r="MY576" s="3"/>
      <c r="MZ576" s="3"/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3"/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3"/>
      <c r="PB576" s="3"/>
      <c r="PC576" s="3"/>
      <c r="PD576" s="3"/>
      <c r="PE576" s="3"/>
      <c r="PF576" s="3"/>
      <c r="PG576" s="3"/>
    </row>
    <row r="577" spans="1:423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  <c r="KZ577" s="3"/>
      <c r="LA577" s="3"/>
      <c r="LB577" s="3"/>
      <c r="LC577" s="3"/>
      <c r="LD577" s="3"/>
      <c r="LE577" s="3"/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3"/>
      <c r="LQ577" s="3"/>
      <c r="LR577" s="3"/>
      <c r="LS577" s="3"/>
      <c r="LT577" s="3"/>
      <c r="LU577" s="3"/>
      <c r="LV577" s="3"/>
      <c r="LW577" s="3"/>
      <c r="LX577" s="3"/>
      <c r="LY577" s="3"/>
      <c r="LZ577" s="3"/>
      <c r="MA577" s="3"/>
      <c r="MB577" s="3"/>
      <c r="MC577" s="3"/>
      <c r="MD577" s="3"/>
      <c r="ME577" s="3"/>
      <c r="MF577" s="3"/>
      <c r="MG577" s="3"/>
      <c r="MH577" s="3"/>
      <c r="MI577" s="3"/>
      <c r="MJ577" s="3"/>
      <c r="MK577" s="3"/>
      <c r="ML577" s="3"/>
      <c r="MM577" s="3"/>
      <c r="MN577" s="3"/>
      <c r="MO577" s="3"/>
      <c r="MP577" s="3"/>
      <c r="MQ577" s="3"/>
      <c r="MR577" s="3"/>
      <c r="MS577" s="3"/>
      <c r="MT577" s="3"/>
      <c r="MU577" s="3"/>
      <c r="MV577" s="3"/>
      <c r="MW577" s="3"/>
      <c r="MX577" s="3"/>
      <c r="MY577" s="3"/>
      <c r="MZ577" s="3"/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/>
      <c r="PD577" s="3"/>
      <c r="PE577" s="3"/>
      <c r="PF577" s="3"/>
      <c r="PG577" s="3"/>
    </row>
    <row r="578" spans="1:423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</row>
    <row r="579" spans="1:423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  <c r="KZ579" s="3"/>
      <c r="LA579" s="3"/>
      <c r="LB579" s="3"/>
      <c r="LC579" s="3"/>
      <c r="LD579" s="3"/>
      <c r="LE579" s="3"/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3"/>
      <c r="LQ579" s="3"/>
      <c r="LR579" s="3"/>
      <c r="LS579" s="3"/>
      <c r="LT579" s="3"/>
      <c r="LU579" s="3"/>
      <c r="LV579" s="3"/>
      <c r="LW579" s="3"/>
      <c r="LX579" s="3"/>
      <c r="LY579" s="3"/>
      <c r="LZ579" s="3"/>
      <c r="MA579" s="3"/>
      <c r="MB579" s="3"/>
      <c r="MC579" s="3"/>
      <c r="MD579" s="3"/>
      <c r="ME579" s="3"/>
      <c r="MF579" s="3"/>
      <c r="MG579" s="3"/>
      <c r="MH579" s="3"/>
      <c r="MI579" s="3"/>
      <c r="MJ579" s="3"/>
      <c r="MK579" s="3"/>
      <c r="ML579" s="3"/>
      <c r="MM579" s="3"/>
      <c r="MN579" s="3"/>
      <c r="MO579" s="3"/>
      <c r="MP579" s="3"/>
      <c r="MQ579" s="3"/>
      <c r="MR579" s="3"/>
      <c r="MS579" s="3"/>
      <c r="MT579" s="3"/>
      <c r="MU579" s="3"/>
      <c r="MV579" s="3"/>
      <c r="MW579" s="3"/>
      <c r="MX579" s="3"/>
      <c r="MY579" s="3"/>
      <c r="MZ579" s="3"/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/>
      <c r="PD579" s="3"/>
      <c r="PE579" s="3"/>
      <c r="PF579" s="3"/>
      <c r="PG579" s="3"/>
    </row>
    <row r="580" spans="1:423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</row>
    <row r="581" spans="1:423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  <c r="KZ581" s="3"/>
      <c r="LA581" s="3"/>
      <c r="LB581" s="3"/>
      <c r="LC581" s="3"/>
      <c r="LD581" s="3"/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3"/>
      <c r="LQ581" s="3"/>
      <c r="LR581" s="3"/>
      <c r="LS581" s="3"/>
      <c r="LT581" s="3"/>
      <c r="LU581" s="3"/>
      <c r="LV581" s="3"/>
      <c r="LW581" s="3"/>
      <c r="LX581" s="3"/>
      <c r="LY581" s="3"/>
      <c r="LZ581" s="3"/>
      <c r="MA581" s="3"/>
      <c r="MB581" s="3"/>
      <c r="MC581" s="3"/>
      <c r="MD581" s="3"/>
      <c r="ME581" s="3"/>
      <c r="MF581" s="3"/>
      <c r="MG581" s="3"/>
      <c r="MH581" s="3"/>
      <c r="MI581" s="3"/>
      <c r="MJ581" s="3"/>
      <c r="MK581" s="3"/>
      <c r="ML581" s="3"/>
      <c r="MM581" s="3"/>
      <c r="MN581" s="3"/>
      <c r="MO581" s="3"/>
      <c r="MP581" s="3"/>
      <c r="MQ581" s="3"/>
      <c r="MR581" s="3"/>
      <c r="MS581" s="3"/>
      <c r="MT581" s="3"/>
      <c r="MU581" s="3"/>
      <c r="MV581" s="3"/>
      <c r="MW581" s="3"/>
      <c r="MX581" s="3"/>
      <c r="MY581" s="3"/>
      <c r="MZ581" s="3"/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/>
      <c r="PD581" s="3"/>
      <c r="PE581" s="3"/>
      <c r="PF581" s="3"/>
      <c r="PG581" s="3"/>
    </row>
    <row r="582" spans="1:423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  <c r="KZ582" s="3"/>
      <c r="LA582" s="3"/>
      <c r="LB582" s="3"/>
      <c r="LC582" s="3"/>
      <c r="LD582" s="3"/>
      <c r="LE582" s="3"/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3"/>
      <c r="LQ582" s="3"/>
      <c r="LR582" s="3"/>
      <c r="LS582" s="3"/>
      <c r="LT582" s="3"/>
      <c r="LU582" s="3"/>
      <c r="LV582" s="3"/>
      <c r="LW582" s="3"/>
      <c r="LX582" s="3"/>
      <c r="LY582" s="3"/>
      <c r="LZ582" s="3"/>
      <c r="MA582" s="3"/>
      <c r="MB582" s="3"/>
      <c r="MC582" s="3"/>
      <c r="MD582" s="3"/>
      <c r="ME582" s="3"/>
      <c r="MF582" s="3"/>
      <c r="MG582" s="3"/>
      <c r="MH582" s="3"/>
      <c r="MI582" s="3"/>
      <c r="MJ582" s="3"/>
      <c r="MK582" s="3"/>
      <c r="ML582" s="3"/>
      <c r="MM582" s="3"/>
      <c r="MN582" s="3"/>
      <c r="MO582" s="3"/>
      <c r="MP582" s="3"/>
      <c r="MQ582" s="3"/>
      <c r="MR582" s="3"/>
      <c r="MS582" s="3"/>
      <c r="MT582" s="3"/>
      <c r="MU582" s="3"/>
      <c r="MV582" s="3"/>
      <c r="MW582" s="3"/>
      <c r="MX582" s="3"/>
      <c r="MY582" s="3"/>
      <c r="MZ582" s="3"/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3"/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3"/>
      <c r="PB582" s="3"/>
      <c r="PC582" s="3"/>
      <c r="PD582" s="3"/>
      <c r="PE582" s="3"/>
      <c r="PF582" s="3"/>
      <c r="PG582" s="3"/>
    </row>
    <row r="583" spans="1:423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</row>
    <row r="584" spans="1:423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</row>
    <row r="585" spans="1:423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  <c r="KZ585" s="3"/>
      <c r="LA585" s="3"/>
      <c r="LB585" s="3"/>
      <c r="LC585" s="3"/>
      <c r="LD585" s="3"/>
      <c r="LE585" s="3"/>
      <c r="LF585" s="3"/>
      <c r="LG585" s="3"/>
      <c r="LH585" s="3"/>
      <c r="LI585" s="3"/>
      <c r="LJ585" s="3"/>
      <c r="LK585" s="3"/>
      <c r="LL585" s="3"/>
      <c r="LM585" s="3"/>
      <c r="LN585" s="3"/>
      <c r="LO585" s="3"/>
      <c r="LP585" s="3"/>
      <c r="LQ585" s="3"/>
      <c r="LR585" s="3"/>
      <c r="LS585" s="3"/>
      <c r="LT585" s="3"/>
      <c r="LU585" s="3"/>
      <c r="LV585" s="3"/>
      <c r="LW585" s="3"/>
      <c r="LX585" s="3"/>
      <c r="LY585" s="3"/>
      <c r="LZ585" s="3"/>
      <c r="MA585" s="3"/>
      <c r="MB585" s="3"/>
      <c r="MC585" s="3"/>
      <c r="MD585" s="3"/>
      <c r="ME585" s="3"/>
      <c r="MF585" s="3"/>
      <c r="MG585" s="3"/>
      <c r="MH585" s="3"/>
      <c r="MI585" s="3"/>
      <c r="MJ585" s="3"/>
      <c r="MK585" s="3"/>
      <c r="ML585" s="3"/>
      <c r="MM585" s="3"/>
      <c r="MN585" s="3"/>
      <c r="MO585" s="3"/>
      <c r="MP585" s="3"/>
      <c r="MQ585" s="3"/>
      <c r="MR585" s="3"/>
      <c r="MS585" s="3"/>
      <c r="MT585" s="3"/>
      <c r="MU585" s="3"/>
      <c r="MV585" s="3"/>
      <c r="MW585" s="3"/>
      <c r="MX585" s="3"/>
      <c r="MY585" s="3"/>
      <c r="MZ585" s="3"/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3"/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3"/>
      <c r="PB585" s="3"/>
      <c r="PC585" s="3"/>
      <c r="PD585" s="3"/>
      <c r="PE585" s="3"/>
      <c r="PF585" s="3"/>
      <c r="PG585" s="3"/>
    </row>
    <row r="586" spans="1:423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  <c r="KZ586" s="3"/>
      <c r="LA586" s="3"/>
      <c r="LB586" s="3"/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3"/>
      <c r="LO586" s="3"/>
      <c r="LP586" s="3"/>
      <c r="LQ586" s="3"/>
      <c r="LR586" s="3"/>
      <c r="LS586" s="3"/>
      <c r="LT586" s="3"/>
      <c r="LU586" s="3"/>
      <c r="LV586" s="3"/>
      <c r="LW586" s="3"/>
      <c r="LX586" s="3"/>
      <c r="LY586" s="3"/>
      <c r="LZ586" s="3"/>
      <c r="MA586" s="3"/>
      <c r="MB586" s="3"/>
      <c r="MC586" s="3"/>
      <c r="MD586" s="3"/>
      <c r="ME586" s="3"/>
      <c r="MF586" s="3"/>
      <c r="MG586" s="3"/>
      <c r="MH586" s="3"/>
      <c r="MI586" s="3"/>
      <c r="MJ586" s="3"/>
      <c r="MK586" s="3"/>
      <c r="ML586" s="3"/>
      <c r="MM586" s="3"/>
      <c r="MN586" s="3"/>
      <c r="MO586" s="3"/>
      <c r="MP586" s="3"/>
      <c r="MQ586" s="3"/>
      <c r="MR586" s="3"/>
      <c r="MS586" s="3"/>
      <c r="MT586" s="3"/>
      <c r="MU586" s="3"/>
      <c r="MV586" s="3"/>
      <c r="MW586" s="3"/>
      <c r="MX586" s="3"/>
      <c r="MY586" s="3"/>
      <c r="MZ586" s="3"/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/>
      <c r="PD586" s="3"/>
      <c r="PE586" s="3"/>
      <c r="PF586" s="3"/>
      <c r="PG586" s="3"/>
    </row>
    <row r="587" spans="1:423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  <c r="KZ587" s="3"/>
      <c r="LA587" s="3"/>
      <c r="LB587" s="3"/>
      <c r="LC587" s="3"/>
      <c r="LD587" s="3"/>
      <c r="LE587" s="3"/>
      <c r="LF587" s="3"/>
      <c r="LG587" s="3"/>
      <c r="LH587" s="3"/>
      <c r="LI587" s="3"/>
      <c r="LJ587" s="3"/>
      <c r="LK587" s="3"/>
      <c r="LL587" s="3"/>
      <c r="LM587" s="3"/>
      <c r="LN587" s="3"/>
      <c r="LO587" s="3"/>
      <c r="LP587" s="3"/>
      <c r="LQ587" s="3"/>
      <c r="LR587" s="3"/>
      <c r="LS587" s="3"/>
      <c r="LT587" s="3"/>
      <c r="LU587" s="3"/>
      <c r="LV587" s="3"/>
      <c r="LW587" s="3"/>
      <c r="LX587" s="3"/>
      <c r="LY587" s="3"/>
      <c r="LZ587" s="3"/>
      <c r="MA587" s="3"/>
      <c r="MB587" s="3"/>
      <c r="MC587" s="3"/>
      <c r="MD587" s="3"/>
      <c r="ME587" s="3"/>
      <c r="MF587" s="3"/>
      <c r="MG587" s="3"/>
      <c r="MH587" s="3"/>
      <c r="MI587" s="3"/>
      <c r="MJ587" s="3"/>
      <c r="MK587" s="3"/>
      <c r="ML587" s="3"/>
      <c r="MM587" s="3"/>
      <c r="MN587" s="3"/>
      <c r="MO587" s="3"/>
      <c r="MP587" s="3"/>
      <c r="MQ587" s="3"/>
      <c r="MR587" s="3"/>
      <c r="MS587" s="3"/>
      <c r="MT587" s="3"/>
      <c r="MU587" s="3"/>
      <c r="MV587" s="3"/>
      <c r="MW587" s="3"/>
      <c r="MX587" s="3"/>
      <c r="MY587" s="3"/>
      <c r="MZ587" s="3"/>
      <c r="NA587" s="3"/>
      <c r="NB587" s="3"/>
      <c r="NC587" s="3"/>
      <c r="ND587" s="3"/>
      <c r="NE587" s="3"/>
      <c r="NF587" s="3"/>
      <c r="NG587" s="3"/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3"/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3"/>
      <c r="PB587" s="3"/>
      <c r="PC587" s="3"/>
      <c r="PD587" s="3"/>
      <c r="PE587" s="3"/>
      <c r="PF587" s="3"/>
      <c r="PG587" s="3"/>
    </row>
    <row r="588" spans="1:423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</row>
    <row r="589" spans="1:423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  <c r="KZ589" s="3"/>
      <c r="LA589" s="3"/>
      <c r="LB589" s="3"/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3"/>
      <c r="LQ589" s="3"/>
      <c r="LR589" s="3"/>
      <c r="LS589" s="3"/>
      <c r="LT589" s="3"/>
      <c r="LU589" s="3"/>
      <c r="LV589" s="3"/>
      <c r="LW589" s="3"/>
      <c r="LX589" s="3"/>
      <c r="LY589" s="3"/>
      <c r="LZ589" s="3"/>
      <c r="MA589" s="3"/>
      <c r="MB589" s="3"/>
      <c r="MC589" s="3"/>
      <c r="MD589" s="3"/>
      <c r="ME589" s="3"/>
      <c r="MF589" s="3"/>
      <c r="MG589" s="3"/>
      <c r="MH589" s="3"/>
      <c r="MI589" s="3"/>
      <c r="MJ589" s="3"/>
      <c r="MK589" s="3"/>
      <c r="ML589" s="3"/>
      <c r="MM589" s="3"/>
      <c r="MN589" s="3"/>
      <c r="MO589" s="3"/>
      <c r="MP589" s="3"/>
      <c r="MQ589" s="3"/>
      <c r="MR589" s="3"/>
      <c r="MS589" s="3"/>
      <c r="MT589" s="3"/>
      <c r="MU589" s="3"/>
      <c r="MV589" s="3"/>
      <c r="MW589" s="3"/>
      <c r="MX589" s="3"/>
      <c r="MY589" s="3"/>
      <c r="MZ589" s="3"/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3"/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3"/>
      <c r="PB589" s="3"/>
      <c r="PC589" s="3"/>
      <c r="PD589" s="3"/>
      <c r="PE589" s="3"/>
      <c r="PF589" s="3"/>
      <c r="PG589" s="3"/>
    </row>
    <row r="590" spans="1:423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</row>
    <row r="591" spans="1:423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</row>
    <row r="592" spans="1:423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</row>
    <row r="593" spans="1:423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  <c r="KZ593" s="3"/>
      <c r="LA593" s="3"/>
      <c r="LB593" s="3"/>
      <c r="LC593" s="3"/>
      <c r="LD593" s="3"/>
      <c r="LE593" s="3"/>
      <c r="LF593" s="3"/>
      <c r="LG593" s="3"/>
      <c r="LH593" s="3"/>
      <c r="LI593" s="3"/>
      <c r="LJ593" s="3"/>
      <c r="LK593" s="3"/>
      <c r="LL593" s="3"/>
      <c r="LM593" s="3"/>
      <c r="LN593" s="3"/>
      <c r="LO593" s="3"/>
      <c r="LP593" s="3"/>
      <c r="LQ593" s="3"/>
      <c r="LR593" s="3"/>
      <c r="LS593" s="3"/>
      <c r="LT593" s="3"/>
      <c r="LU593" s="3"/>
      <c r="LV593" s="3"/>
      <c r="LW593" s="3"/>
      <c r="LX593" s="3"/>
      <c r="LY593" s="3"/>
      <c r="LZ593" s="3"/>
      <c r="MA593" s="3"/>
      <c r="MB593" s="3"/>
      <c r="MC593" s="3"/>
      <c r="MD593" s="3"/>
      <c r="ME593" s="3"/>
      <c r="MF593" s="3"/>
      <c r="MG593" s="3"/>
      <c r="MH593" s="3"/>
      <c r="MI593" s="3"/>
      <c r="MJ593" s="3"/>
      <c r="MK593" s="3"/>
      <c r="ML593" s="3"/>
      <c r="MM593" s="3"/>
      <c r="MN593" s="3"/>
      <c r="MO593" s="3"/>
      <c r="MP593" s="3"/>
      <c r="MQ593" s="3"/>
      <c r="MR593" s="3"/>
      <c r="MS593" s="3"/>
      <c r="MT593" s="3"/>
      <c r="MU593" s="3"/>
      <c r="MV593" s="3"/>
      <c r="MW593" s="3"/>
      <c r="MX593" s="3"/>
      <c r="MY593" s="3"/>
      <c r="MZ593" s="3"/>
      <c r="NA593" s="3"/>
      <c r="NB593" s="3"/>
      <c r="NC593" s="3"/>
      <c r="ND593" s="3"/>
      <c r="NE593" s="3"/>
      <c r="NF593" s="3"/>
      <c r="NG593" s="3"/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3"/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3"/>
      <c r="PB593" s="3"/>
      <c r="PC593" s="3"/>
      <c r="PD593" s="3"/>
      <c r="PE593" s="3"/>
      <c r="PF593" s="3"/>
      <c r="PG593" s="3"/>
    </row>
    <row r="594" spans="1:423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</row>
    <row r="595" spans="1:423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  <c r="KZ595" s="3"/>
      <c r="LA595" s="3"/>
      <c r="LB595" s="3"/>
      <c r="LC595" s="3"/>
      <c r="LD595" s="3"/>
      <c r="LE595" s="3"/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3"/>
      <c r="LQ595" s="3"/>
      <c r="LR595" s="3"/>
      <c r="LS595" s="3"/>
      <c r="LT595" s="3"/>
      <c r="LU595" s="3"/>
      <c r="LV595" s="3"/>
      <c r="LW595" s="3"/>
      <c r="LX595" s="3"/>
      <c r="LY595" s="3"/>
      <c r="LZ595" s="3"/>
      <c r="MA595" s="3"/>
      <c r="MB595" s="3"/>
      <c r="MC595" s="3"/>
      <c r="MD595" s="3"/>
      <c r="ME595" s="3"/>
      <c r="MF595" s="3"/>
      <c r="MG595" s="3"/>
      <c r="MH595" s="3"/>
      <c r="MI595" s="3"/>
      <c r="MJ595" s="3"/>
      <c r="MK595" s="3"/>
      <c r="ML595" s="3"/>
      <c r="MM595" s="3"/>
      <c r="MN595" s="3"/>
      <c r="MO595" s="3"/>
      <c r="MP595" s="3"/>
      <c r="MQ595" s="3"/>
      <c r="MR595" s="3"/>
      <c r="MS595" s="3"/>
      <c r="MT595" s="3"/>
      <c r="MU595" s="3"/>
      <c r="MV595" s="3"/>
      <c r="MW595" s="3"/>
      <c r="MX595" s="3"/>
      <c r="MY595" s="3"/>
      <c r="MZ595" s="3"/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3"/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3"/>
      <c r="PB595" s="3"/>
      <c r="PC595" s="3"/>
      <c r="PD595" s="3"/>
      <c r="PE595" s="3"/>
      <c r="PF595" s="3"/>
      <c r="PG595" s="3"/>
    </row>
    <row r="596" spans="1:423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</row>
    <row r="597" spans="1:423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  <c r="KZ597" s="3"/>
      <c r="LA597" s="3"/>
      <c r="LB597" s="3"/>
      <c r="LC597" s="3"/>
      <c r="LD597" s="3"/>
      <c r="LE597" s="3"/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3"/>
      <c r="MB597" s="3"/>
      <c r="MC597" s="3"/>
      <c r="MD597" s="3"/>
      <c r="ME597" s="3"/>
      <c r="MF597" s="3"/>
      <c r="MG597" s="3"/>
      <c r="MH597" s="3"/>
      <c r="MI597" s="3"/>
      <c r="MJ597" s="3"/>
      <c r="MK597" s="3"/>
      <c r="ML597" s="3"/>
      <c r="MM597" s="3"/>
      <c r="MN597" s="3"/>
      <c r="MO597" s="3"/>
      <c r="MP597" s="3"/>
      <c r="MQ597" s="3"/>
      <c r="MR597" s="3"/>
      <c r="MS597" s="3"/>
      <c r="MT597" s="3"/>
      <c r="MU597" s="3"/>
      <c r="MV597" s="3"/>
      <c r="MW597" s="3"/>
      <c r="MX597" s="3"/>
      <c r="MY597" s="3"/>
      <c r="MZ597" s="3"/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3"/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3"/>
      <c r="PB597" s="3"/>
      <c r="PC597" s="3"/>
      <c r="PD597" s="3"/>
      <c r="PE597" s="3"/>
      <c r="PF597" s="3"/>
      <c r="PG597" s="3"/>
    </row>
    <row r="598" spans="1:423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  <c r="KZ598" s="3"/>
      <c r="LA598" s="3"/>
      <c r="LB598" s="3"/>
      <c r="LC598" s="3"/>
      <c r="LD598" s="3"/>
      <c r="LE598" s="3"/>
      <c r="LF598" s="3"/>
      <c r="LG598" s="3"/>
      <c r="LH598" s="3"/>
      <c r="LI598" s="3"/>
      <c r="LJ598" s="3"/>
      <c r="LK598" s="3"/>
      <c r="LL598" s="3"/>
      <c r="LM598" s="3"/>
      <c r="LN598" s="3"/>
      <c r="LO598" s="3"/>
      <c r="LP598" s="3"/>
      <c r="LQ598" s="3"/>
      <c r="LR598" s="3"/>
      <c r="LS598" s="3"/>
      <c r="LT598" s="3"/>
      <c r="LU598" s="3"/>
      <c r="LV598" s="3"/>
      <c r="LW598" s="3"/>
      <c r="LX598" s="3"/>
      <c r="LY598" s="3"/>
      <c r="LZ598" s="3"/>
      <c r="MA598" s="3"/>
      <c r="MB598" s="3"/>
      <c r="MC598" s="3"/>
      <c r="MD598" s="3"/>
      <c r="ME598" s="3"/>
      <c r="MF598" s="3"/>
      <c r="MG598" s="3"/>
      <c r="MH598" s="3"/>
      <c r="MI598" s="3"/>
      <c r="MJ598" s="3"/>
      <c r="MK598" s="3"/>
      <c r="ML598" s="3"/>
      <c r="MM598" s="3"/>
      <c r="MN598" s="3"/>
      <c r="MO598" s="3"/>
      <c r="MP598" s="3"/>
      <c r="MQ598" s="3"/>
      <c r="MR598" s="3"/>
      <c r="MS598" s="3"/>
      <c r="MT598" s="3"/>
      <c r="MU598" s="3"/>
      <c r="MV598" s="3"/>
      <c r="MW598" s="3"/>
      <c r="MX598" s="3"/>
      <c r="MY598" s="3"/>
      <c r="MZ598" s="3"/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/>
      <c r="PD598" s="3"/>
      <c r="PE598" s="3"/>
      <c r="PF598" s="3"/>
      <c r="PG598" s="3"/>
    </row>
    <row r="599" spans="1:423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  <c r="KZ599" s="3"/>
      <c r="LA599" s="3"/>
      <c r="LB599" s="3"/>
      <c r="LC599" s="3"/>
      <c r="LD599" s="3"/>
      <c r="LE599" s="3"/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3"/>
      <c r="LQ599" s="3"/>
      <c r="LR599" s="3"/>
      <c r="LS599" s="3"/>
      <c r="LT599" s="3"/>
      <c r="LU599" s="3"/>
      <c r="LV599" s="3"/>
      <c r="LW599" s="3"/>
      <c r="LX599" s="3"/>
      <c r="LY599" s="3"/>
      <c r="LZ599" s="3"/>
      <c r="MA599" s="3"/>
      <c r="MB599" s="3"/>
      <c r="MC599" s="3"/>
      <c r="MD599" s="3"/>
      <c r="ME599" s="3"/>
      <c r="MF599" s="3"/>
      <c r="MG599" s="3"/>
      <c r="MH599" s="3"/>
      <c r="MI599" s="3"/>
      <c r="MJ599" s="3"/>
      <c r="MK599" s="3"/>
      <c r="ML599" s="3"/>
      <c r="MM599" s="3"/>
      <c r="MN599" s="3"/>
      <c r="MO599" s="3"/>
      <c r="MP599" s="3"/>
      <c r="MQ599" s="3"/>
      <c r="MR599" s="3"/>
      <c r="MS599" s="3"/>
      <c r="MT599" s="3"/>
      <c r="MU599" s="3"/>
      <c r="MV599" s="3"/>
      <c r="MW599" s="3"/>
      <c r="MX599" s="3"/>
      <c r="MY599" s="3"/>
      <c r="MZ599" s="3"/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/>
      <c r="PD599" s="3"/>
      <c r="PE599" s="3"/>
      <c r="PF599" s="3"/>
      <c r="PG599" s="3"/>
    </row>
    <row r="600" spans="1:423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  <c r="KZ600" s="3"/>
      <c r="LA600" s="3"/>
      <c r="LB600" s="3"/>
      <c r="LC600" s="3"/>
      <c r="LD600" s="3"/>
      <c r="LE600" s="3"/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3"/>
      <c r="MB600" s="3"/>
      <c r="MC600" s="3"/>
      <c r="MD600" s="3"/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3"/>
      <c r="MZ600" s="3"/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3"/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3"/>
      <c r="PB600" s="3"/>
      <c r="PC600" s="3"/>
      <c r="PD600" s="3"/>
      <c r="PE600" s="3"/>
      <c r="PF600" s="3"/>
      <c r="PG600" s="3"/>
    </row>
    <row r="601" spans="1:423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  <c r="KZ601" s="3"/>
      <c r="LA601" s="3"/>
      <c r="LB601" s="3"/>
      <c r="LC601" s="3"/>
      <c r="LD601" s="3"/>
      <c r="LE601" s="3"/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3"/>
      <c r="LQ601" s="3"/>
      <c r="LR601" s="3"/>
      <c r="LS601" s="3"/>
      <c r="LT601" s="3"/>
      <c r="LU601" s="3"/>
      <c r="LV601" s="3"/>
      <c r="LW601" s="3"/>
      <c r="LX601" s="3"/>
      <c r="LY601" s="3"/>
      <c r="LZ601" s="3"/>
      <c r="MA601" s="3"/>
      <c r="MB601" s="3"/>
      <c r="MC601" s="3"/>
      <c r="MD601" s="3"/>
      <c r="ME601" s="3"/>
      <c r="MF601" s="3"/>
      <c r="MG601" s="3"/>
      <c r="MH601" s="3"/>
      <c r="MI601" s="3"/>
      <c r="MJ601" s="3"/>
      <c r="MK601" s="3"/>
      <c r="ML601" s="3"/>
      <c r="MM601" s="3"/>
      <c r="MN601" s="3"/>
      <c r="MO601" s="3"/>
      <c r="MP601" s="3"/>
      <c r="MQ601" s="3"/>
      <c r="MR601" s="3"/>
      <c r="MS601" s="3"/>
      <c r="MT601" s="3"/>
      <c r="MU601" s="3"/>
      <c r="MV601" s="3"/>
      <c r="MW601" s="3"/>
      <c r="MX601" s="3"/>
      <c r="MY601" s="3"/>
      <c r="MZ601" s="3"/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/>
      <c r="PD601" s="3"/>
      <c r="PE601" s="3"/>
      <c r="PF601" s="3"/>
      <c r="PG601" s="3"/>
    </row>
    <row r="602" spans="1:423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</row>
    <row r="603" spans="1:423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  <c r="KZ603" s="3"/>
      <c r="LA603" s="3"/>
      <c r="LB603" s="3"/>
      <c r="LC603" s="3"/>
      <c r="LD603" s="3"/>
      <c r="LE603" s="3"/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3"/>
      <c r="LQ603" s="3"/>
      <c r="LR603" s="3"/>
      <c r="LS603" s="3"/>
      <c r="LT603" s="3"/>
      <c r="LU603" s="3"/>
      <c r="LV603" s="3"/>
      <c r="LW603" s="3"/>
      <c r="LX603" s="3"/>
      <c r="LY603" s="3"/>
      <c r="LZ603" s="3"/>
      <c r="MA603" s="3"/>
      <c r="MB603" s="3"/>
      <c r="MC603" s="3"/>
      <c r="MD603" s="3"/>
      <c r="ME603" s="3"/>
      <c r="MF603" s="3"/>
      <c r="MG603" s="3"/>
      <c r="MH603" s="3"/>
      <c r="MI603" s="3"/>
      <c r="MJ603" s="3"/>
      <c r="MK603" s="3"/>
      <c r="ML603" s="3"/>
      <c r="MM603" s="3"/>
      <c r="MN603" s="3"/>
      <c r="MO603" s="3"/>
      <c r="MP603" s="3"/>
      <c r="MQ603" s="3"/>
      <c r="MR603" s="3"/>
      <c r="MS603" s="3"/>
      <c r="MT603" s="3"/>
      <c r="MU603" s="3"/>
      <c r="MV603" s="3"/>
      <c r="MW603" s="3"/>
      <c r="MX603" s="3"/>
      <c r="MY603" s="3"/>
      <c r="MZ603" s="3"/>
      <c r="NA603" s="3"/>
      <c r="NB603" s="3"/>
      <c r="NC603" s="3"/>
      <c r="ND603" s="3"/>
      <c r="NE603" s="3"/>
      <c r="NF603" s="3"/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/>
      <c r="PD603" s="3"/>
      <c r="PE603" s="3"/>
      <c r="PF603" s="3"/>
      <c r="PG603" s="3"/>
    </row>
    <row r="604" spans="1:423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  <c r="KZ604" s="3"/>
      <c r="LA604" s="3"/>
      <c r="LB604" s="3"/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3"/>
      <c r="LQ604" s="3"/>
      <c r="LR604" s="3"/>
      <c r="LS604" s="3"/>
      <c r="LT604" s="3"/>
      <c r="LU604" s="3"/>
      <c r="LV604" s="3"/>
      <c r="LW604" s="3"/>
      <c r="LX604" s="3"/>
      <c r="LY604" s="3"/>
      <c r="LZ604" s="3"/>
      <c r="MA604" s="3"/>
      <c r="MB604" s="3"/>
      <c r="MC604" s="3"/>
      <c r="MD604" s="3"/>
      <c r="ME604" s="3"/>
      <c r="MF604" s="3"/>
      <c r="MG604" s="3"/>
      <c r="MH604" s="3"/>
      <c r="MI604" s="3"/>
      <c r="MJ604" s="3"/>
      <c r="MK604" s="3"/>
      <c r="ML604" s="3"/>
      <c r="MM604" s="3"/>
      <c r="MN604" s="3"/>
      <c r="MO604" s="3"/>
      <c r="MP604" s="3"/>
      <c r="MQ604" s="3"/>
      <c r="MR604" s="3"/>
      <c r="MS604" s="3"/>
      <c r="MT604" s="3"/>
      <c r="MU604" s="3"/>
      <c r="MV604" s="3"/>
      <c r="MW604" s="3"/>
      <c r="MX604" s="3"/>
      <c r="MY604" s="3"/>
      <c r="MZ604" s="3"/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3"/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3"/>
      <c r="PB604" s="3"/>
      <c r="PC604" s="3"/>
      <c r="PD604" s="3"/>
      <c r="PE604" s="3"/>
      <c r="PF604" s="3"/>
      <c r="PG604" s="3"/>
    </row>
    <row r="605" spans="1:423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  <c r="KZ605" s="3"/>
      <c r="LA605" s="3"/>
      <c r="LB605" s="3"/>
      <c r="LC605" s="3"/>
      <c r="LD605" s="3"/>
      <c r="LE605" s="3"/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3"/>
      <c r="LQ605" s="3"/>
      <c r="LR605" s="3"/>
      <c r="LS605" s="3"/>
      <c r="LT605" s="3"/>
      <c r="LU605" s="3"/>
      <c r="LV605" s="3"/>
      <c r="LW605" s="3"/>
      <c r="LX605" s="3"/>
      <c r="LY605" s="3"/>
      <c r="LZ605" s="3"/>
      <c r="MA605" s="3"/>
      <c r="MB605" s="3"/>
      <c r="MC605" s="3"/>
      <c r="MD605" s="3"/>
      <c r="ME605" s="3"/>
      <c r="MF605" s="3"/>
      <c r="MG605" s="3"/>
      <c r="MH605" s="3"/>
      <c r="MI605" s="3"/>
      <c r="MJ605" s="3"/>
      <c r="MK605" s="3"/>
      <c r="ML605" s="3"/>
      <c r="MM605" s="3"/>
      <c r="MN605" s="3"/>
      <c r="MO605" s="3"/>
      <c r="MP605" s="3"/>
      <c r="MQ605" s="3"/>
      <c r="MR605" s="3"/>
      <c r="MS605" s="3"/>
      <c r="MT605" s="3"/>
      <c r="MU605" s="3"/>
      <c r="MV605" s="3"/>
      <c r="MW605" s="3"/>
      <c r="MX605" s="3"/>
      <c r="MY605" s="3"/>
      <c r="MZ605" s="3"/>
      <c r="NA605" s="3"/>
      <c r="NB605" s="3"/>
      <c r="NC605" s="3"/>
      <c r="ND605" s="3"/>
      <c r="NE605" s="3"/>
      <c r="NF605" s="3"/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/>
      <c r="PD605" s="3"/>
      <c r="PE605" s="3"/>
      <c r="PF605" s="3"/>
      <c r="PG605" s="3"/>
    </row>
    <row r="606" spans="1:423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</row>
    <row r="607" spans="1:423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  <c r="KZ607" s="3"/>
      <c r="LA607" s="3"/>
      <c r="LB607" s="3"/>
      <c r="LC607" s="3"/>
      <c r="LD607" s="3"/>
      <c r="LE607" s="3"/>
      <c r="LF607" s="3"/>
      <c r="LG607" s="3"/>
      <c r="LH607" s="3"/>
      <c r="LI607" s="3"/>
      <c r="LJ607" s="3"/>
      <c r="LK607" s="3"/>
      <c r="LL607" s="3"/>
      <c r="LM607" s="3"/>
      <c r="LN607" s="3"/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3"/>
      <c r="MB607" s="3"/>
      <c r="MC607" s="3"/>
      <c r="MD607" s="3"/>
      <c r="ME607" s="3"/>
      <c r="MF607" s="3"/>
      <c r="MG607" s="3"/>
      <c r="MH607" s="3"/>
      <c r="MI607" s="3"/>
      <c r="MJ607" s="3"/>
      <c r="MK607" s="3"/>
      <c r="ML607" s="3"/>
      <c r="MM607" s="3"/>
      <c r="MN607" s="3"/>
      <c r="MO607" s="3"/>
      <c r="MP607" s="3"/>
      <c r="MQ607" s="3"/>
      <c r="MR607" s="3"/>
      <c r="MS607" s="3"/>
      <c r="MT607" s="3"/>
      <c r="MU607" s="3"/>
      <c r="MV607" s="3"/>
      <c r="MW607" s="3"/>
      <c r="MX607" s="3"/>
      <c r="MY607" s="3"/>
      <c r="MZ607" s="3"/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/>
      <c r="PD607" s="3"/>
      <c r="PE607" s="3"/>
      <c r="PF607" s="3"/>
      <c r="PG607" s="3"/>
    </row>
    <row r="608" spans="1:423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  <c r="KZ608" s="3"/>
      <c r="LA608" s="3"/>
      <c r="LB608" s="3"/>
      <c r="LC608" s="3"/>
      <c r="LD608" s="3"/>
      <c r="LE608" s="3"/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3"/>
      <c r="LQ608" s="3"/>
      <c r="LR608" s="3"/>
      <c r="LS608" s="3"/>
      <c r="LT608" s="3"/>
      <c r="LU608" s="3"/>
      <c r="LV608" s="3"/>
      <c r="LW608" s="3"/>
      <c r="LX608" s="3"/>
      <c r="LY608" s="3"/>
      <c r="LZ608" s="3"/>
      <c r="MA608" s="3"/>
      <c r="MB608" s="3"/>
      <c r="MC608" s="3"/>
      <c r="MD608" s="3"/>
      <c r="ME608" s="3"/>
      <c r="MF608" s="3"/>
      <c r="MG608" s="3"/>
      <c r="MH608" s="3"/>
      <c r="MI608" s="3"/>
      <c r="MJ608" s="3"/>
      <c r="MK608" s="3"/>
      <c r="ML608" s="3"/>
      <c r="MM608" s="3"/>
      <c r="MN608" s="3"/>
      <c r="MO608" s="3"/>
      <c r="MP608" s="3"/>
      <c r="MQ608" s="3"/>
      <c r="MR608" s="3"/>
      <c r="MS608" s="3"/>
      <c r="MT608" s="3"/>
      <c r="MU608" s="3"/>
      <c r="MV608" s="3"/>
      <c r="MW608" s="3"/>
      <c r="MX608" s="3"/>
      <c r="MY608" s="3"/>
      <c r="MZ608" s="3"/>
      <c r="NA608" s="3"/>
      <c r="NB608" s="3"/>
      <c r="NC608" s="3"/>
      <c r="ND608" s="3"/>
      <c r="NE608" s="3"/>
      <c r="NF608" s="3"/>
      <c r="NG608" s="3"/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3"/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3"/>
      <c r="PB608" s="3"/>
      <c r="PC608" s="3"/>
      <c r="PD608" s="3"/>
      <c r="PE608" s="3"/>
      <c r="PF608" s="3"/>
      <c r="PG608" s="3"/>
    </row>
    <row r="609" spans="1:423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  <c r="KZ609" s="3"/>
      <c r="LA609" s="3"/>
      <c r="LB609" s="3"/>
      <c r="LC609" s="3"/>
      <c r="LD609" s="3"/>
      <c r="LE609" s="3"/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3"/>
      <c r="LQ609" s="3"/>
      <c r="LR609" s="3"/>
      <c r="LS609" s="3"/>
      <c r="LT609" s="3"/>
      <c r="LU609" s="3"/>
      <c r="LV609" s="3"/>
      <c r="LW609" s="3"/>
      <c r="LX609" s="3"/>
      <c r="LY609" s="3"/>
      <c r="LZ609" s="3"/>
      <c r="MA609" s="3"/>
      <c r="MB609" s="3"/>
      <c r="MC609" s="3"/>
      <c r="MD609" s="3"/>
      <c r="ME609" s="3"/>
      <c r="MF609" s="3"/>
      <c r="MG609" s="3"/>
      <c r="MH609" s="3"/>
      <c r="MI609" s="3"/>
      <c r="MJ609" s="3"/>
      <c r="MK609" s="3"/>
      <c r="ML609" s="3"/>
      <c r="MM609" s="3"/>
      <c r="MN609" s="3"/>
      <c r="MO609" s="3"/>
      <c r="MP609" s="3"/>
      <c r="MQ609" s="3"/>
      <c r="MR609" s="3"/>
      <c r="MS609" s="3"/>
      <c r="MT609" s="3"/>
      <c r="MU609" s="3"/>
      <c r="MV609" s="3"/>
      <c r="MW609" s="3"/>
      <c r="MX609" s="3"/>
      <c r="MY609" s="3"/>
      <c r="MZ609" s="3"/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/>
      <c r="PD609" s="3"/>
      <c r="PE609" s="3"/>
      <c r="PF609" s="3"/>
      <c r="PG609" s="3"/>
    </row>
    <row r="610" spans="1:423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  <c r="KZ610" s="3"/>
      <c r="LA610" s="3"/>
      <c r="LB610" s="3"/>
      <c r="LC610" s="3"/>
      <c r="LD610" s="3"/>
      <c r="LE610" s="3"/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3"/>
      <c r="LQ610" s="3"/>
      <c r="LR610" s="3"/>
      <c r="LS610" s="3"/>
      <c r="LT610" s="3"/>
      <c r="LU610" s="3"/>
      <c r="LV610" s="3"/>
      <c r="LW610" s="3"/>
      <c r="LX610" s="3"/>
      <c r="LY610" s="3"/>
      <c r="LZ610" s="3"/>
      <c r="MA610" s="3"/>
      <c r="MB610" s="3"/>
      <c r="MC610" s="3"/>
      <c r="MD610" s="3"/>
      <c r="ME610" s="3"/>
      <c r="MF610" s="3"/>
      <c r="MG610" s="3"/>
      <c r="MH610" s="3"/>
      <c r="MI610" s="3"/>
      <c r="MJ610" s="3"/>
      <c r="MK610" s="3"/>
      <c r="ML610" s="3"/>
      <c r="MM610" s="3"/>
      <c r="MN610" s="3"/>
      <c r="MO610" s="3"/>
      <c r="MP610" s="3"/>
      <c r="MQ610" s="3"/>
      <c r="MR610" s="3"/>
      <c r="MS610" s="3"/>
      <c r="MT610" s="3"/>
      <c r="MU610" s="3"/>
      <c r="MV610" s="3"/>
      <c r="MW610" s="3"/>
      <c r="MX610" s="3"/>
      <c r="MY610" s="3"/>
      <c r="MZ610" s="3"/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3"/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3"/>
      <c r="PB610" s="3"/>
      <c r="PC610" s="3"/>
      <c r="PD610" s="3"/>
      <c r="PE610" s="3"/>
      <c r="PF610" s="3"/>
      <c r="PG610" s="3"/>
    </row>
    <row r="611" spans="1:423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</row>
    <row r="612" spans="1:423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</row>
    <row r="613" spans="1:423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  <c r="KZ613" s="3"/>
      <c r="LA613" s="3"/>
      <c r="LB613" s="3"/>
      <c r="LC613" s="3"/>
      <c r="LD613" s="3"/>
      <c r="LE613" s="3"/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3"/>
      <c r="LQ613" s="3"/>
      <c r="LR613" s="3"/>
      <c r="LS613" s="3"/>
      <c r="LT613" s="3"/>
      <c r="LU613" s="3"/>
      <c r="LV613" s="3"/>
      <c r="LW613" s="3"/>
      <c r="LX613" s="3"/>
      <c r="LY613" s="3"/>
      <c r="LZ613" s="3"/>
      <c r="MA613" s="3"/>
      <c r="MB613" s="3"/>
      <c r="MC613" s="3"/>
      <c r="MD613" s="3"/>
      <c r="ME613" s="3"/>
      <c r="MF613" s="3"/>
      <c r="MG613" s="3"/>
      <c r="MH613" s="3"/>
      <c r="MI613" s="3"/>
      <c r="MJ613" s="3"/>
      <c r="MK613" s="3"/>
      <c r="ML613" s="3"/>
      <c r="MM613" s="3"/>
      <c r="MN613" s="3"/>
      <c r="MO613" s="3"/>
      <c r="MP613" s="3"/>
      <c r="MQ613" s="3"/>
      <c r="MR613" s="3"/>
      <c r="MS613" s="3"/>
      <c r="MT613" s="3"/>
      <c r="MU613" s="3"/>
      <c r="MV613" s="3"/>
      <c r="MW613" s="3"/>
      <c r="MX613" s="3"/>
      <c r="MY613" s="3"/>
      <c r="MZ613" s="3"/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3"/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3"/>
      <c r="PB613" s="3"/>
      <c r="PC613" s="3"/>
      <c r="PD613" s="3"/>
      <c r="PE613" s="3"/>
      <c r="PF613" s="3"/>
      <c r="PG613" s="3"/>
    </row>
    <row r="614" spans="1:423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  <c r="KZ614" s="3"/>
      <c r="LA614" s="3"/>
      <c r="LB614" s="3"/>
      <c r="LC614" s="3"/>
      <c r="LD614" s="3"/>
      <c r="LE614" s="3"/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3"/>
      <c r="MB614" s="3"/>
      <c r="MC614" s="3"/>
      <c r="MD614" s="3"/>
      <c r="ME614" s="3"/>
      <c r="MF614" s="3"/>
      <c r="MG614" s="3"/>
      <c r="MH614" s="3"/>
      <c r="MI614" s="3"/>
      <c r="MJ614" s="3"/>
      <c r="MK614" s="3"/>
      <c r="ML614" s="3"/>
      <c r="MM614" s="3"/>
      <c r="MN614" s="3"/>
      <c r="MO614" s="3"/>
      <c r="MP614" s="3"/>
      <c r="MQ614" s="3"/>
      <c r="MR614" s="3"/>
      <c r="MS614" s="3"/>
      <c r="MT614" s="3"/>
      <c r="MU614" s="3"/>
      <c r="MV614" s="3"/>
      <c r="MW614" s="3"/>
      <c r="MX614" s="3"/>
      <c r="MY614" s="3"/>
      <c r="MZ614" s="3"/>
      <c r="NA614" s="3"/>
      <c r="NB614" s="3"/>
      <c r="NC614" s="3"/>
      <c r="ND614" s="3"/>
      <c r="NE614" s="3"/>
      <c r="NF614" s="3"/>
      <c r="NG614" s="3"/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3"/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3"/>
      <c r="PB614" s="3"/>
      <c r="PC614" s="3"/>
      <c r="PD614" s="3"/>
      <c r="PE614" s="3"/>
      <c r="PF614" s="3"/>
      <c r="PG614" s="3"/>
    </row>
    <row r="615" spans="1:423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</row>
    <row r="616" spans="1:423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  <c r="KZ616" s="3"/>
      <c r="LA616" s="3"/>
      <c r="LB616" s="3"/>
      <c r="LC616" s="3"/>
      <c r="LD616" s="3"/>
      <c r="LE616" s="3"/>
      <c r="LF616" s="3"/>
      <c r="LG616" s="3"/>
      <c r="LH616" s="3"/>
      <c r="LI616" s="3"/>
      <c r="LJ616" s="3"/>
      <c r="LK616" s="3"/>
      <c r="LL616" s="3"/>
      <c r="LM616" s="3"/>
      <c r="LN616" s="3"/>
      <c r="LO616" s="3"/>
      <c r="LP616" s="3"/>
      <c r="LQ616" s="3"/>
      <c r="LR616" s="3"/>
      <c r="LS616" s="3"/>
      <c r="LT616" s="3"/>
      <c r="LU616" s="3"/>
      <c r="LV616" s="3"/>
      <c r="LW616" s="3"/>
      <c r="LX616" s="3"/>
      <c r="LY616" s="3"/>
      <c r="LZ616" s="3"/>
      <c r="MA616" s="3"/>
      <c r="MB616" s="3"/>
      <c r="MC616" s="3"/>
      <c r="MD616" s="3"/>
      <c r="ME616" s="3"/>
      <c r="MF616" s="3"/>
      <c r="MG616" s="3"/>
      <c r="MH616" s="3"/>
      <c r="MI616" s="3"/>
      <c r="MJ616" s="3"/>
      <c r="MK616" s="3"/>
      <c r="ML616" s="3"/>
      <c r="MM616" s="3"/>
      <c r="MN616" s="3"/>
      <c r="MO616" s="3"/>
      <c r="MP616" s="3"/>
      <c r="MQ616" s="3"/>
      <c r="MR616" s="3"/>
      <c r="MS616" s="3"/>
      <c r="MT616" s="3"/>
      <c r="MU616" s="3"/>
      <c r="MV616" s="3"/>
      <c r="MW616" s="3"/>
      <c r="MX616" s="3"/>
      <c r="MY616" s="3"/>
      <c r="MZ616" s="3"/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3"/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3"/>
      <c r="PB616" s="3"/>
      <c r="PC616" s="3"/>
      <c r="PD616" s="3"/>
      <c r="PE616" s="3"/>
      <c r="PF616" s="3"/>
      <c r="PG616" s="3"/>
    </row>
    <row r="617" spans="1:423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</row>
    <row r="618" spans="1:423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</row>
    <row r="619" spans="1:423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  <c r="KZ619" s="3"/>
      <c r="LA619" s="3"/>
      <c r="LB619" s="3"/>
      <c r="LC619" s="3"/>
      <c r="LD619" s="3"/>
      <c r="LE619" s="3"/>
      <c r="LF619" s="3"/>
      <c r="LG619" s="3"/>
      <c r="LH619" s="3"/>
      <c r="LI619" s="3"/>
      <c r="LJ619" s="3"/>
      <c r="LK619" s="3"/>
      <c r="LL619" s="3"/>
      <c r="LM619" s="3"/>
      <c r="LN619" s="3"/>
      <c r="LO619" s="3"/>
      <c r="LP619" s="3"/>
      <c r="LQ619" s="3"/>
      <c r="LR619" s="3"/>
      <c r="LS619" s="3"/>
      <c r="LT619" s="3"/>
      <c r="LU619" s="3"/>
      <c r="LV619" s="3"/>
      <c r="LW619" s="3"/>
      <c r="LX619" s="3"/>
      <c r="LY619" s="3"/>
      <c r="LZ619" s="3"/>
      <c r="MA619" s="3"/>
      <c r="MB619" s="3"/>
      <c r="MC619" s="3"/>
      <c r="MD619" s="3"/>
      <c r="ME619" s="3"/>
      <c r="MF619" s="3"/>
      <c r="MG619" s="3"/>
      <c r="MH619" s="3"/>
      <c r="MI619" s="3"/>
      <c r="MJ619" s="3"/>
      <c r="MK619" s="3"/>
      <c r="ML619" s="3"/>
      <c r="MM619" s="3"/>
      <c r="MN619" s="3"/>
      <c r="MO619" s="3"/>
      <c r="MP619" s="3"/>
      <c r="MQ619" s="3"/>
      <c r="MR619" s="3"/>
      <c r="MS619" s="3"/>
      <c r="MT619" s="3"/>
      <c r="MU619" s="3"/>
      <c r="MV619" s="3"/>
      <c r="MW619" s="3"/>
      <c r="MX619" s="3"/>
      <c r="MY619" s="3"/>
      <c r="MZ619" s="3"/>
      <c r="NA619" s="3"/>
      <c r="NB619" s="3"/>
      <c r="NC619" s="3"/>
      <c r="ND619" s="3"/>
      <c r="NE619" s="3"/>
      <c r="NF619" s="3"/>
      <c r="NG619" s="3"/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3"/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3"/>
      <c r="PB619" s="3"/>
      <c r="PC619" s="3"/>
      <c r="PD619" s="3"/>
      <c r="PE619" s="3"/>
      <c r="PF619" s="3"/>
      <c r="PG619" s="3"/>
    </row>
    <row r="620" spans="1:423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</row>
    <row r="621" spans="1:423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3"/>
      <c r="LT621" s="3"/>
      <c r="LU621" s="3"/>
      <c r="LV621" s="3"/>
      <c r="LW621" s="3"/>
      <c r="LX621" s="3"/>
      <c r="LY621" s="3"/>
      <c r="LZ621" s="3"/>
      <c r="MA621" s="3"/>
      <c r="MB621" s="3"/>
      <c r="MC621" s="3"/>
      <c r="MD621" s="3"/>
      <c r="ME621" s="3"/>
      <c r="MF621" s="3"/>
      <c r="MG621" s="3"/>
      <c r="MH621" s="3"/>
      <c r="MI621" s="3"/>
      <c r="MJ621" s="3"/>
      <c r="MK621" s="3"/>
      <c r="ML621" s="3"/>
      <c r="MM621" s="3"/>
      <c r="MN621" s="3"/>
      <c r="MO621" s="3"/>
      <c r="MP621" s="3"/>
      <c r="MQ621" s="3"/>
      <c r="MR621" s="3"/>
      <c r="MS621" s="3"/>
      <c r="MT621" s="3"/>
      <c r="MU621" s="3"/>
      <c r="MV621" s="3"/>
      <c r="MW621" s="3"/>
      <c r="MX621" s="3"/>
      <c r="MY621" s="3"/>
      <c r="MZ621" s="3"/>
      <c r="NA621" s="3"/>
      <c r="NB621" s="3"/>
      <c r="NC621" s="3"/>
      <c r="ND621" s="3"/>
      <c r="NE621" s="3"/>
      <c r="NF621" s="3"/>
      <c r="NG621" s="3"/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3"/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</row>
    <row r="622" spans="1:423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  <c r="KZ622" s="3"/>
      <c r="LA622" s="3"/>
      <c r="LB622" s="3"/>
      <c r="LC622" s="3"/>
      <c r="LD622" s="3"/>
      <c r="LE622" s="3"/>
      <c r="LF622" s="3"/>
      <c r="LG622" s="3"/>
      <c r="LH622" s="3"/>
      <c r="LI622" s="3"/>
      <c r="LJ622" s="3"/>
      <c r="LK622" s="3"/>
      <c r="LL622" s="3"/>
      <c r="LM622" s="3"/>
      <c r="LN622" s="3"/>
      <c r="LO622" s="3"/>
      <c r="LP622" s="3"/>
      <c r="LQ622" s="3"/>
      <c r="LR622" s="3"/>
      <c r="LS622" s="3"/>
      <c r="LT622" s="3"/>
      <c r="LU622" s="3"/>
      <c r="LV622" s="3"/>
      <c r="LW622" s="3"/>
      <c r="LX622" s="3"/>
      <c r="LY622" s="3"/>
      <c r="LZ622" s="3"/>
      <c r="MA622" s="3"/>
      <c r="MB622" s="3"/>
      <c r="MC622" s="3"/>
      <c r="MD622" s="3"/>
      <c r="ME622" s="3"/>
      <c r="MF622" s="3"/>
      <c r="MG622" s="3"/>
      <c r="MH622" s="3"/>
      <c r="MI622" s="3"/>
      <c r="MJ622" s="3"/>
      <c r="MK622" s="3"/>
      <c r="ML622" s="3"/>
      <c r="MM622" s="3"/>
      <c r="MN622" s="3"/>
      <c r="MO622" s="3"/>
      <c r="MP622" s="3"/>
      <c r="MQ622" s="3"/>
      <c r="MR622" s="3"/>
      <c r="MS622" s="3"/>
      <c r="MT622" s="3"/>
      <c r="MU622" s="3"/>
      <c r="MV622" s="3"/>
      <c r="MW622" s="3"/>
      <c r="MX622" s="3"/>
      <c r="MY622" s="3"/>
      <c r="MZ622" s="3"/>
      <c r="NA622" s="3"/>
      <c r="NB622" s="3"/>
      <c r="NC622" s="3"/>
      <c r="ND622" s="3"/>
      <c r="NE622" s="3"/>
      <c r="NF622" s="3"/>
      <c r="NG622" s="3"/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3"/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3"/>
      <c r="PB622" s="3"/>
      <c r="PC622" s="3"/>
      <c r="PD622" s="3"/>
      <c r="PE622" s="3"/>
      <c r="PF622" s="3"/>
      <c r="PG622" s="3"/>
    </row>
    <row r="623" spans="1:423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  <c r="KZ623" s="3"/>
      <c r="LA623" s="3"/>
      <c r="LB623" s="3"/>
      <c r="LC623" s="3"/>
      <c r="LD623" s="3"/>
      <c r="LE623" s="3"/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3"/>
      <c r="LQ623" s="3"/>
      <c r="LR623" s="3"/>
      <c r="LS623" s="3"/>
      <c r="LT623" s="3"/>
      <c r="LU623" s="3"/>
      <c r="LV623" s="3"/>
      <c r="LW623" s="3"/>
      <c r="LX623" s="3"/>
      <c r="LY623" s="3"/>
      <c r="LZ623" s="3"/>
      <c r="MA623" s="3"/>
      <c r="MB623" s="3"/>
      <c r="MC623" s="3"/>
      <c r="MD623" s="3"/>
      <c r="ME623" s="3"/>
      <c r="MF623" s="3"/>
      <c r="MG623" s="3"/>
      <c r="MH623" s="3"/>
      <c r="MI623" s="3"/>
      <c r="MJ623" s="3"/>
      <c r="MK623" s="3"/>
      <c r="ML623" s="3"/>
      <c r="MM623" s="3"/>
      <c r="MN623" s="3"/>
      <c r="MO623" s="3"/>
      <c r="MP623" s="3"/>
      <c r="MQ623" s="3"/>
      <c r="MR623" s="3"/>
      <c r="MS623" s="3"/>
      <c r="MT623" s="3"/>
      <c r="MU623" s="3"/>
      <c r="MV623" s="3"/>
      <c r="MW623" s="3"/>
      <c r="MX623" s="3"/>
      <c r="MY623" s="3"/>
      <c r="MZ623" s="3"/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3"/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3"/>
      <c r="PB623" s="3"/>
      <c r="PC623" s="3"/>
      <c r="PD623" s="3"/>
      <c r="PE623" s="3"/>
      <c r="PF623" s="3"/>
      <c r="PG623" s="3"/>
    </row>
    <row r="624" spans="1:423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  <c r="KZ624" s="3"/>
      <c r="LA624" s="3"/>
      <c r="LB624" s="3"/>
      <c r="LC624" s="3"/>
      <c r="LD624" s="3"/>
      <c r="LE624" s="3"/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3"/>
      <c r="LQ624" s="3"/>
      <c r="LR624" s="3"/>
      <c r="LS624" s="3"/>
      <c r="LT624" s="3"/>
      <c r="LU624" s="3"/>
      <c r="LV624" s="3"/>
      <c r="LW624" s="3"/>
      <c r="LX624" s="3"/>
      <c r="LY624" s="3"/>
      <c r="LZ624" s="3"/>
      <c r="MA624" s="3"/>
      <c r="MB624" s="3"/>
      <c r="MC624" s="3"/>
      <c r="MD624" s="3"/>
      <c r="ME624" s="3"/>
      <c r="MF624" s="3"/>
      <c r="MG624" s="3"/>
      <c r="MH624" s="3"/>
      <c r="MI624" s="3"/>
      <c r="MJ624" s="3"/>
      <c r="MK624" s="3"/>
      <c r="ML624" s="3"/>
      <c r="MM624" s="3"/>
      <c r="MN624" s="3"/>
      <c r="MO624" s="3"/>
      <c r="MP624" s="3"/>
      <c r="MQ624" s="3"/>
      <c r="MR624" s="3"/>
      <c r="MS624" s="3"/>
      <c r="MT624" s="3"/>
      <c r="MU624" s="3"/>
      <c r="MV624" s="3"/>
      <c r="MW624" s="3"/>
      <c r="MX624" s="3"/>
      <c r="MY624" s="3"/>
      <c r="MZ624" s="3"/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3"/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3"/>
      <c r="PB624" s="3"/>
      <c r="PC624" s="3"/>
      <c r="PD624" s="3"/>
      <c r="PE624" s="3"/>
      <c r="PF624" s="3"/>
      <c r="PG624" s="3"/>
    </row>
    <row r="625" spans="1:423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</row>
    <row r="626" spans="1:423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  <c r="KZ626" s="3"/>
      <c r="LA626" s="3"/>
      <c r="LB626" s="3"/>
      <c r="LC626" s="3"/>
      <c r="LD626" s="3"/>
      <c r="LE626" s="3"/>
      <c r="LF626" s="3"/>
      <c r="LG626" s="3"/>
      <c r="LH626" s="3"/>
      <c r="LI626" s="3"/>
      <c r="LJ626" s="3"/>
      <c r="LK626" s="3"/>
      <c r="LL626" s="3"/>
      <c r="LM626" s="3"/>
      <c r="LN626" s="3"/>
      <c r="LO626" s="3"/>
      <c r="LP626" s="3"/>
      <c r="LQ626" s="3"/>
      <c r="LR626" s="3"/>
      <c r="LS626" s="3"/>
      <c r="LT626" s="3"/>
      <c r="LU626" s="3"/>
      <c r="LV626" s="3"/>
      <c r="LW626" s="3"/>
      <c r="LX626" s="3"/>
      <c r="LY626" s="3"/>
      <c r="LZ626" s="3"/>
      <c r="MA626" s="3"/>
      <c r="MB626" s="3"/>
      <c r="MC626" s="3"/>
      <c r="MD626" s="3"/>
      <c r="ME626" s="3"/>
      <c r="MF626" s="3"/>
      <c r="MG626" s="3"/>
      <c r="MH626" s="3"/>
      <c r="MI626" s="3"/>
      <c r="MJ626" s="3"/>
      <c r="MK626" s="3"/>
      <c r="ML626" s="3"/>
      <c r="MM626" s="3"/>
      <c r="MN626" s="3"/>
      <c r="MO626" s="3"/>
      <c r="MP626" s="3"/>
      <c r="MQ626" s="3"/>
      <c r="MR626" s="3"/>
      <c r="MS626" s="3"/>
      <c r="MT626" s="3"/>
      <c r="MU626" s="3"/>
      <c r="MV626" s="3"/>
      <c r="MW626" s="3"/>
      <c r="MX626" s="3"/>
      <c r="MY626" s="3"/>
      <c r="MZ626" s="3"/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3"/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3"/>
      <c r="PB626" s="3"/>
      <c r="PC626" s="3"/>
      <c r="PD626" s="3"/>
      <c r="PE626" s="3"/>
      <c r="PF626" s="3"/>
      <c r="PG626" s="3"/>
    </row>
    <row r="627" spans="1:423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  <c r="KZ627" s="3"/>
      <c r="LA627" s="3"/>
      <c r="LB627" s="3"/>
      <c r="LC627" s="3"/>
      <c r="LD627" s="3"/>
      <c r="LE627" s="3"/>
      <c r="LF627" s="3"/>
      <c r="LG627" s="3"/>
      <c r="LH627" s="3"/>
      <c r="LI627" s="3"/>
      <c r="LJ627" s="3"/>
      <c r="LK627" s="3"/>
      <c r="LL627" s="3"/>
      <c r="LM627" s="3"/>
      <c r="LN627" s="3"/>
      <c r="LO627" s="3"/>
      <c r="LP627" s="3"/>
      <c r="LQ627" s="3"/>
      <c r="LR627" s="3"/>
      <c r="LS627" s="3"/>
      <c r="LT627" s="3"/>
      <c r="LU627" s="3"/>
      <c r="LV627" s="3"/>
      <c r="LW627" s="3"/>
      <c r="LX627" s="3"/>
      <c r="LY627" s="3"/>
      <c r="LZ627" s="3"/>
      <c r="MA627" s="3"/>
      <c r="MB627" s="3"/>
      <c r="MC627" s="3"/>
      <c r="MD627" s="3"/>
      <c r="ME627" s="3"/>
      <c r="MF627" s="3"/>
      <c r="MG627" s="3"/>
      <c r="MH627" s="3"/>
      <c r="MI627" s="3"/>
      <c r="MJ627" s="3"/>
      <c r="MK627" s="3"/>
      <c r="ML627" s="3"/>
      <c r="MM627" s="3"/>
      <c r="MN627" s="3"/>
      <c r="MO627" s="3"/>
      <c r="MP627" s="3"/>
      <c r="MQ627" s="3"/>
      <c r="MR627" s="3"/>
      <c r="MS627" s="3"/>
      <c r="MT627" s="3"/>
      <c r="MU627" s="3"/>
      <c r="MV627" s="3"/>
      <c r="MW627" s="3"/>
      <c r="MX627" s="3"/>
      <c r="MY627" s="3"/>
      <c r="MZ627" s="3"/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3"/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3"/>
      <c r="PB627" s="3"/>
      <c r="PC627" s="3"/>
      <c r="PD627" s="3"/>
      <c r="PE627" s="3"/>
      <c r="PF627" s="3"/>
      <c r="PG627" s="3"/>
    </row>
    <row r="628" spans="1:423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</row>
    <row r="629" spans="1:423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  <c r="KZ629" s="3"/>
      <c r="LA629" s="3"/>
      <c r="LB629" s="3"/>
      <c r="LC629" s="3"/>
      <c r="LD629" s="3"/>
      <c r="LE629" s="3"/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3"/>
      <c r="LQ629" s="3"/>
      <c r="LR629" s="3"/>
      <c r="LS629" s="3"/>
      <c r="LT629" s="3"/>
      <c r="LU629" s="3"/>
      <c r="LV629" s="3"/>
      <c r="LW629" s="3"/>
      <c r="LX629" s="3"/>
      <c r="LY629" s="3"/>
      <c r="LZ629" s="3"/>
      <c r="MA629" s="3"/>
      <c r="MB629" s="3"/>
      <c r="MC629" s="3"/>
      <c r="MD629" s="3"/>
      <c r="ME629" s="3"/>
      <c r="MF629" s="3"/>
      <c r="MG629" s="3"/>
      <c r="MH629" s="3"/>
      <c r="MI629" s="3"/>
      <c r="MJ629" s="3"/>
      <c r="MK629" s="3"/>
      <c r="ML629" s="3"/>
      <c r="MM629" s="3"/>
      <c r="MN629" s="3"/>
      <c r="MO629" s="3"/>
      <c r="MP629" s="3"/>
      <c r="MQ629" s="3"/>
      <c r="MR629" s="3"/>
      <c r="MS629" s="3"/>
      <c r="MT629" s="3"/>
      <c r="MU629" s="3"/>
      <c r="MV629" s="3"/>
      <c r="MW629" s="3"/>
      <c r="MX629" s="3"/>
      <c r="MY629" s="3"/>
      <c r="MZ629" s="3"/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3"/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3"/>
      <c r="PB629" s="3"/>
      <c r="PC629" s="3"/>
      <c r="PD629" s="3"/>
      <c r="PE629" s="3"/>
      <c r="PF629" s="3"/>
      <c r="PG629" s="3"/>
    </row>
    <row r="630" spans="1:423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</row>
    <row r="631" spans="1:423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</row>
    <row r="632" spans="1:423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  <c r="KZ632" s="3"/>
      <c r="LA632" s="3"/>
      <c r="LB632" s="3"/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3"/>
      <c r="LQ632" s="3"/>
      <c r="LR632" s="3"/>
      <c r="LS632" s="3"/>
      <c r="LT632" s="3"/>
      <c r="LU632" s="3"/>
      <c r="LV632" s="3"/>
      <c r="LW632" s="3"/>
      <c r="LX632" s="3"/>
      <c r="LY632" s="3"/>
      <c r="LZ632" s="3"/>
      <c r="MA632" s="3"/>
      <c r="MB632" s="3"/>
      <c r="MC632" s="3"/>
      <c r="MD632" s="3"/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3"/>
      <c r="MP632" s="3"/>
      <c r="MQ632" s="3"/>
      <c r="MR632" s="3"/>
      <c r="MS632" s="3"/>
      <c r="MT632" s="3"/>
      <c r="MU632" s="3"/>
      <c r="MV632" s="3"/>
      <c r="MW632" s="3"/>
      <c r="MX632" s="3"/>
      <c r="MY632" s="3"/>
      <c r="MZ632" s="3"/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3"/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3"/>
      <c r="PB632" s="3"/>
      <c r="PC632" s="3"/>
      <c r="PD632" s="3"/>
      <c r="PE632" s="3"/>
      <c r="PF632" s="3"/>
      <c r="PG632" s="3"/>
    </row>
    <row r="633" spans="1:423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  <c r="KZ633" s="3"/>
      <c r="LA633" s="3"/>
      <c r="LB633" s="3"/>
      <c r="LC633" s="3"/>
      <c r="LD633" s="3"/>
      <c r="LE633" s="3"/>
      <c r="LF633" s="3"/>
      <c r="LG633" s="3"/>
      <c r="LH633" s="3"/>
      <c r="LI633" s="3"/>
      <c r="LJ633" s="3"/>
      <c r="LK633" s="3"/>
      <c r="LL633" s="3"/>
      <c r="LM633" s="3"/>
      <c r="LN633" s="3"/>
      <c r="LO633" s="3"/>
      <c r="LP633" s="3"/>
      <c r="LQ633" s="3"/>
      <c r="LR633" s="3"/>
      <c r="LS633" s="3"/>
      <c r="LT633" s="3"/>
      <c r="LU633" s="3"/>
      <c r="LV633" s="3"/>
      <c r="LW633" s="3"/>
      <c r="LX633" s="3"/>
      <c r="LY633" s="3"/>
      <c r="LZ633" s="3"/>
      <c r="MA633" s="3"/>
      <c r="MB633" s="3"/>
      <c r="MC633" s="3"/>
      <c r="MD633" s="3"/>
      <c r="ME633" s="3"/>
      <c r="MF633" s="3"/>
      <c r="MG633" s="3"/>
      <c r="MH633" s="3"/>
      <c r="MI633" s="3"/>
      <c r="MJ633" s="3"/>
      <c r="MK633" s="3"/>
      <c r="ML633" s="3"/>
      <c r="MM633" s="3"/>
      <c r="MN633" s="3"/>
      <c r="MO633" s="3"/>
      <c r="MP633" s="3"/>
      <c r="MQ633" s="3"/>
      <c r="MR633" s="3"/>
      <c r="MS633" s="3"/>
      <c r="MT633" s="3"/>
      <c r="MU633" s="3"/>
      <c r="MV633" s="3"/>
      <c r="MW633" s="3"/>
      <c r="MX633" s="3"/>
      <c r="MY633" s="3"/>
      <c r="MZ633" s="3"/>
      <c r="NA633" s="3"/>
      <c r="NB633" s="3"/>
      <c r="NC633" s="3"/>
      <c r="ND633" s="3"/>
      <c r="NE633" s="3"/>
      <c r="NF633" s="3"/>
      <c r="NG633" s="3"/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3"/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3"/>
      <c r="PB633" s="3"/>
      <c r="PC633" s="3"/>
      <c r="PD633" s="3"/>
      <c r="PE633" s="3"/>
      <c r="PF633" s="3"/>
      <c r="PG633" s="3"/>
    </row>
    <row r="634" spans="1:423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</row>
    <row r="635" spans="1:423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  <c r="KZ635" s="3"/>
      <c r="LA635" s="3"/>
      <c r="LB635" s="3"/>
      <c r="LC635" s="3"/>
      <c r="LD635" s="3"/>
      <c r="LE635" s="3"/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3"/>
      <c r="LQ635" s="3"/>
      <c r="LR635" s="3"/>
      <c r="LS635" s="3"/>
      <c r="LT635" s="3"/>
      <c r="LU635" s="3"/>
      <c r="LV635" s="3"/>
      <c r="LW635" s="3"/>
      <c r="LX635" s="3"/>
      <c r="LY635" s="3"/>
      <c r="LZ635" s="3"/>
      <c r="MA635" s="3"/>
      <c r="MB635" s="3"/>
      <c r="MC635" s="3"/>
      <c r="MD635" s="3"/>
      <c r="ME635" s="3"/>
      <c r="MF635" s="3"/>
      <c r="MG635" s="3"/>
      <c r="MH635" s="3"/>
      <c r="MI635" s="3"/>
      <c r="MJ635" s="3"/>
      <c r="MK635" s="3"/>
      <c r="ML635" s="3"/>
      <c r="MM635" s="3"/>
      <c r="MN635" s="3"/>
      <c r="MO635" s="3"/>
      <c r="MP635" s="3"/>
      <c r="MQ635" s="3"/>
      <c r="MR635" s="3"/>
      <c r="MS635" s="3"/>
      <c r="MT635" s="3"/>
      <c r="MU635" s="3"/>
      <c r="MV635" s="3"/>
      <c r="MW635" s="3"/>
      <c r="MX635" s="3"/>
      <c r="MY635" s="3"/>
      <c r="MZ635" s="3"/>
      <c r="NA635" s="3"/>
      <c r="NB635" s="3"/>
      <c r="NC635" s="3"/>
      <c r="ND635" s="3"/>
      <c r="NE635" s="3"/>
      <c r="NF635" s="3"/>
      <c r="NG635" s="3"/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3"/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3"/>
      <c r="PB635" s="3"/>
      <c r="PC635" s="3"/>
      <c r="PD635" s="3"/>
      <c r="PE635" s="3"/>
      <c r="PF635" s="3"/>
      <c r="PG635" s="3"/>
    </row>
    <row r="636" spans="1:423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</row>
    <row r="637" spans="1:423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  <c r="KZ637" s="3"/>
      <c r="LA637" s="3"/>
      <c r="LB637" s="3"/>
      <c r="LC637" s="3"/>
      <c r="LD637" s="3"/>
      <c r="LE637" s="3"/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3"/>
      <c r="MB637" s="3"/>
      <c r="MC637" s="3"/>
      <c r="MD637" s="3"/>
      <c r="ME637" s="3"/>
      <c r="MF637" s="3"/>
      <c r="MG637" s="3"/>
      <c r="MH637" s="3"/>
      <c r="MI637" s="3"/>
      <c r="MJ637" s="3"/>
      <c r="MK637" s="3"/>
      <c r="ML637" s="3"/>
      <c r="MM637" s="3"/>
      <c r="MN637" s="3"/>
      <c r="MO637" s="3"/>
      <c r="MP637" s="3"/>
      <c r="MQ637" s="3"/>
      <c r="MR637" s="3"/>
      <c r="MS637" s="3"/>
      <c r="MT637" s="3"/>
      <c r="MU637" s="3"/>
      <c r="MV637" s="3"/>
      <c r="MW637" s="3"/>
      <c r="MX637" s="3"/>
      <c r="MY637" s="3"/>
      <c r="MZ637" s="3"/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3"/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3"/>
      <c r="PB637" s="3"/>
      <c r="PC637" s="3"/>
      <c r="PD637" s="3"/>
      <c r="PE637" s="3"/>
      <c r="PF637" s="3"/>
      <c r="PG637" s="3"/>
    </row>
    <row r="638" spans="1:423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  <c r="KZ638" s="3"/>
      <c r="LA638" s="3"/>
      <c r="LB638" s="3"/>
      <c r="LC638" s="3"/>
      <c r="LD638" s="3"/>
      <c r="LE638" s="3"/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3"/>
      <c r="MB638" s="3"/>
      <c r="MC638" s="3"/>
      <c r="MD638" s="3"/>
      <c r="ME638" s="3"/>
      <c r="MF638" s="3"/>
      <c r="MG638" s="3"/>
      <c r="MH638" s="3"/>
      <c r="MI638" s="3"/>
      <c r="MJ638" s="3"/>
      <c r="MK638" s="3"/>
      <c r="ML638" s="3"/>
      <c r="MM638" s="3"/>
      <c r="MN638" s="3"/>
      <c r="MO638" s="3"/>
      <c r="MP638" s="3"/>
      <c r="MQ638" s="3"/>
      <c r="MR638" s="3"/>
      <c r="MS638" s="3"/>
      <c r="MT638" s="3"/>
      <c r="MU638" s="3"/>
      <c r="MV638" s="3"/>
      <c r="MW638" s="3"/>
      <c r="MX638" s="3"/>
      <c r="MY638" s="3"/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3"/>
      <c r="PB638" s="3"/>
      <c r="PC638" s="3"/>
      <c r="PD638" s="3"/>
      <c r="PE638" s="3"/>
      <c r="PF638" s="3"/>
      <c r="PG638" s="3"/>
    </row>
    <row r="639" spans="1:423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</row>
    <row r="640" spans="1:423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  <c r="KZ640" s="3"/>
      <c r="LA640" s="3"/>
      <c r="LB640" s="3"/>
      <c r="LC640" s="3"/>
      <c r="LD640" s="3"/>
      <c r="LE640" s="3"/>
      <c r="LF640" s="3"/>
      <c r="LG640" s="3"/>
      <c r="LH640" s="3"/>
      <c r="LI640" s="3"/>
      <c r="LJ640" s="3"/>
      <c r="LK640" s="3"/>
      <c r="LL640" s="3"/>
      <c r="LM640" s="3"/>
      <c r="LN640" s="3"/>
      <c r="LO640" s="3"/>
      <c r="LP640" s="3"/>
      <c r="LQ640" s="3"/>
      <c r="LR640" s="3"/>
      <c r="LS640" s="3"/>
      <c r="LT640" s="3"/>
      <c r="LU640" s="3"/>
      <c r="LV640" s="3"/>
      <c r="LW640" s="3"/>
      <c r="LX640" s="3"/>
      <c r="LY640" s="3"/>
      <c r="LZ640" s="3"/>
      <c r="MA640" s="3"/>
      <c r="MB640" s="3"/>
      <c r="MC640" s="3"/>
      <c r="MD640" s="3"/>
      <c r="ME640" s="3"/>
      <c r="MF640" s="3"/>
      <c r="MG640" s="3"/>
      <c r="MH640" s="3"/>
      <c r="MI640" s="3"/>
      <c r="MJ640" s="3"/>
      <c r="MK640" s="3"/>
      <c r="ML640" s="3"/>
      <c r="MM640" s="3"/>
      <c r="MN640" s="3"/>
      <c r="MO640" s="3"/>
      <c r="MP640" s="3"/>
      <c r="MQ640" s="3"/>
      <c r="MR640" s="3"/>
      <c r="MS640" s="3"/>
      <c r="MT640" s="3"/>
      <c r="MU640" s="3"/>
      <c r="MV640" s="3"/>
      <c r="MW640" s="3"/>
      <c r="MX640" s="3"/>
      <c r="MY640" s="3"/>
      <c r="MZ640" s="3"/>
      <c r="NA640" s="3"/>
      <c r="NB640" s="3"/>
      <c r="NC640" s="3"/>
      <c r="ND640" s="3"/>
      <c r="NE640" s="3"/>
      <c r="NF640" s="3"/>
      <c r="NG640" s="3"/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3"/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3"/>
      <c r="PB640" s="3"/>
      <c r="PC640" s="3"/>
      <c r="PD640" s="3"/>
      <c r="PE640" s="3"/>
      <c r="PF640" s="3"/>
      <c r="PG640" s="3"/>
    </row>
    <row r="641" spans="1:423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  <c r="KZ641" s="3"/>
      <c r="LA641" s="3"/>
      <c r="LB641" s="3"/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3"/>
      <c r="LO641" s="3"/>
      <c r="LP641" s="3"/>
      <c r="LQ641" s="3"/>
      <c r="LR641" s="3"/>
      <c r="LS641" s="3"/>
      <c r="LT641" s="3"/>
      <c r="LU641" s="3"/>
      <c r="LV641" s="3"/>
      <c r="LW641" s="3"/>
      <c r="LX641" s="3"/>
      <c r="LY641" s="3"/>
      <c r="LZ641" s="3"/>
      <c r="MA641" s="3"/>
      <c r="MB641" s="3"/>
      <c r="MC641" s="3"/>
      <c r="MD641" s="3"/>
      <c r="ME641" s="3"/>
      <c r="MF641" s="3"/>
      <c r="MG641" s="3"/>
      <c r="MH641" s="3"/>
      <c r="MI641" s="3"/>
      <c r="MJ641" s="3"/>
      <c r="MK641" s="3"/>
      <c r="ML641" s="3"/>
      <c r="MM641" s="3"/>
      <c r="MN641" s="3"/>
      <c r="MO641" s="3"/>
      <c r="MP641" s="3"/>
      <c r="MQ641" s="3"/>
      <c r="MR641" s="3"/>
      <c r="MS641" s="3"/>
      <c r="MT641" s="3"/>
      <c r="MU641" s="3"/>
      <c r="MV641" s="3"/>
      <c r="MW641" s="3"/>
      <c r="MX641" s="3"/>
      <c r="MY641" s="3"/>
      <c r="MZ641" s="3"/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3"/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3"/>
      <c r="PB641" s="3"/>
      <c r="PC641" s="3"/>
      <c r="PD641" s="3"/>
      <c r="PE641" s="3"/>
      <c r="PF641" s="3"/>
      <c r="PG641" s="3"/>
    </row>
    <row r="642" spans="1:423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  <c r="KZ642" s="3"/>
      <c r="LA642" s="3"/>
      <c r="LB642" s="3"/>
      <c r="LC642" s="3"/>
      <c r="LD642" s="3"/>
      <c r="LE642" s="3"/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3"/>
      <c r="LQ642" s="3"/>
      <c r="LR642" s="3"/>
      <c r="LS642" s="3"/>
      <c r="LT642" s="3"/>
      <c r="LU642" s="3"/>
      <c r="LV642" s="3"/>
      <c r="LW642" s="3"/>
      <c r="LX642" s="3"/>
      <c r="LY642" s="3"/>
      <c r="LZ642" s="3"/>
      <c r="MA642" s="3"/>
      <c r="MB642" s="3"/>
      <c r="MC642" s="3"/>
      <c r="MD642" s="3"/>
      <c r="ME642" s="3"/>
      <c r="MF642" s="3"/>
      <c r="MG642" s="3"/>
      <c r="MH642" s="3"/>
      <c r="MI642" s="3"/>
      <c r="MJ642" s="3"/>
      <c r="MK642" s="3"/>
      <c r="ML642" s="3"/>
      <c r="MM642" s="3"/>
      <c r="MN642" s="3"/>
      <c r="MO642" s="3"/>
      <c r="MP642" s="3"/>
      <c r="MQ642" s="3"/>
      <c r="MR642" s="3"/>
      <c r="MS642" s="3"/>
      <c r="MT642" s="3"/>
      <c r="MU642" s="3"/>
      <c r="MV642" s="3"/>
      <c r="MW642" s="3"/>
      <c r="MX642" s="3"/>
      <c r="MY642" s="3"/>
      <c r="MZ642" s="3"/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3"/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3"/>
      <c r="PB642" s="3"/>
      <c r="PC642" s="3"/>
      <c r="PD642" s="3"/>
      <c r="PE642" s="3"/>
      <c r="PF642" s="3"/>
      <c r="PG642" s="3"/>
    </row>
    <row r="643" spans="1:423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  <c r="KZ643" s="3"/>
      <c r="LA643" s="3"/>
      <c r="LB643" s="3"/>
      <c r="LC643" s="3"/>
      <c r="LD643" s="3"/>
      <c r="LE643" s="3"/>
      <c r="LF643" s="3"/>
      <c r="LG643" s="3"/>
      <c r="LH643" s="3"/>
      <c r="LI643" s="3"/>
      <c r="LJ643" s="3"/>
      <c r="LK643" s="3"/>
      <c r="LL643" s="3"/>
      <c r="LM643" s="3"/>
      <c r="LN643" s="3"/>
      <c r="LO643" s="3"/>
      <c r="LP643" s="3"/>
      <c r="LQ643" s="3"/>
      <c r="LR643" s="3"/>
      <c r="LS643" s="3"/>
      <c r="LT643" s="3"/>
      <c r="LU643" s="3"/>
      <c r="LV643" s="3"/>
      <c r="LW643" s="3"/>
      <c r="LX643" s="3"/>
      <c r="LY643" s="3"/>
      <c r="LZ643" s="3"/>
      <c r="MA643" s="3"/>
      <c r="MB643" s="3"/>
      <c r="MC643" s="3"/>
      <c r="MD643" s="3"/>
      <c r="ME643" s="3"/>
      <c r="MF643" s="3"/>
      <c r="MG643" s="3"/>
      <c r="MH643" s="3"/>
      <c r="MI643" s="3"/>
      <c r="MJ643" s="3"/>
      <c r="MK643" s="3"/>
      <c r="ML643" s="3"/>
      <c r="MM643" s="3"/>
      <c r="MN643" s="3"/>
      <c r="MO643" s="3"/>
      <c r="MP643" s="3"/>
      <c r="MQ643" s="3"/>
      <c r="MR643" s="3"/>
      <c r="MS643" s="3"/>
      <c r="MT643" s="3"/>
      <c r="MU643" s="3"/>
      <c r="MV643" s="3"/>
      <c r="MW643" s="3"/>
      <c r="MX643" s="3"/>
      <c r="MY643" s="3"/>
      <c r="MZ643" s="3"/>
      <c r="NA643" s="3"/>
      <c r="NB643" s="3"/>
      <c r="NC643" s="3"/>
      <c r="ND643" s="3"/>
      <c r="NE643" s="3"/>
      <c r="NF643" s="3"/>
      <c r="NG643" s="3"/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3"/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3"/>
      <c r="PB643" s="3"/>
      <c r="PC643" s="3"/>
      <c r="PD643" s="3"/>
      <c r="PE643" s="3"/>
      <c r="PF643" s="3"/>
      <c r="PG643" s="3"/>
    </row>
    <row r="644" spans="1:423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</row>
    <row r="645" spans="1:423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  <c r="KZ645" s="3"/>
      <c r="LA645" s="3"/>
      <c r="LB645" s="3"/>
      <c r="LC645" s="3"/>
      <c r="LD645" s="3"/>
      <c r="LE645" s="3"/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3"/>
      <c r="MB645" s="3"/>
      <c r="MC645" s="3"/>
      <c r="MD645" s="3"/>
      <c r="ME645" s="3"/>
      <c r="MF645" s="3"/>
      <c r="MG645" s="3"/>
      <c r="MH645" s="3"/>
      <c r="MI645" s="3"/>
      <c r="MJ645" s="3"/>
      <c r="MK645" s="3"/>
      <c r="ML645" s="3"/>
      <c r="MM645" s="3"/>
      <c r="MN645" s="3"/>
      <c r="MO645" s="3"/>
      <c r="MP645" s="3"/>
      <c r="MQ645" s="3"/>
      <c r="MR645" s="3"/>
      <c r="MS645" s="3"/>
      <c r="MT645" s="3"/>
      <c r="MU645" s="3"/>
      <c r="MV645" s="3"/>
      <c r="MW645" s="3"/>
      <c r="MX645" s="3"/>
      <c r="MY645" s="3"/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</row>
    <row r="646" spans="1:423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</row>
    <row r="647" spans="1:423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</row>
    <row r="648" spans="1:423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</row>
    <row r="649" spans="1:423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</row>
    <row r="650" spans="1:423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  <c r="KZ650" s="3"/>
      <c r="LA650" s="3"/>
      <c r="LB650" s="3"/>
      <c r="LC650" s="3"/>
      <c r="LD650" s="3"/>
      <c r="LE650" s="3"/>
      <c r="LF650" s="3"/>
      <c r="LG650" s="3"/>
      <c r="LH650" s="3"/>
      <c r="LI650" s="3"/>
      <c r="LJ650" s="3"/>
      <c r="LK650" s="3"/>
      <c r="LL650" s="3"/>
      <c r="LM650" s="3"/>
      <c r="LN650" s="3"/>
      <c r="LO650" s="3"/>
      <c r="LP650" s="3"/>
      <c r="LQ650" s="3"/>
      <c r="LR650" s="3"/>
      <c r="LS650" s="3"/>
      <c r="LT650" s="3"/>
      <c r="LU650" s="3"/>
      <c r="LV650" s="3"/>
      <c r="LW650" s="3"/>
      <c r="LX650" s="3"/>
      <c r="LY650" s="3"/>
      <c r="LZ650" s="3"/>
      <c r="MA650" s="3"/>
      <c r="MB650" s="3"/>
      <c r="MC650" s="3"/>
      <c r="MD650" s="3"/>
      <c r="ME650" s="3"/>
      <c r="MF650" s="3"/>
      <c r="MG650" s="3"/>
      <c r="MH650" s="3"/>
      <c r="MI650" s="3"/>
      <c r="MJ650" s="3"/>
      <c r="MK650" s="3"/>
      <c r="ML650" s="3"/>
      <c r="MM650" s="3"/>
      <c r="MN650" s="3"/>
      <c r="MO650" s="3"/>
      <c r="MP650" s="3"/>
      <c r="MQ650" s="3"/>
      <c r="MR650" s="3"/>
      <c r="MS650" s="3"/>
      <c r="MT650" s="3"/>
      <c r="MU650" s="3"/>
      <c r="MV650" s="3"/>
      <c r="MW650" s="3"/>
      <c r="MX650" s="3"/>
      <c r="MY650" s="3"/>
      <c r="MZ650" s="3"/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3"/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3"/>
      <c r="PB650" s="3"/>
      <c r="PC650" s="3"/>
      <c r="PD650" s="3"/>
      <c r="PE650" s="3"/>
      <c r="PF650" s="3"/>
      <c r="PG650" s="3"/>
    </row>
    <row r="651" spans="1:423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</row>
    <row r="652" spans="1:423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</row>
    <row r="653" spans="1:423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  <c r="KZ653" s="3"/>
      <c r="LA653" s="3"/>
      <c r="LB653" s="3"/>
      <c r="LC653" s="3"/>
      <c r="LD653" s="3"/>
      <c r="LE653" s="3"/>
      <c r="LF653" s="3"/>
      <c r="LG653" s="3"/>
      <c r="LH653" s="3"/>
      <c r="LI653" s="3"/>
      <c r="LJ653" s="3"/>
      <c r="LK653" s="3"/>
      <c r="LL653" s="3"/>
      <c r="LM653" s="3"/>
      <c r="LN653" s="3"/>
      <c r="LO653" s="3"/>
      <c r="LP653" s="3"/>
      <c r="LQ653" s="3"/>
      <c r="LR653" s="3"/>
      <c r="LS653" s="3"/>
      <c r="LT653" s="3"/>
      <c r="LU653" s="3"/>
      <c r="LV653" s="3"/>
      <c r="LW653" s="3"/>
      <c r="LX653" s="3"/>
      <c r="LY653" s="3"/>
      <c r="LZ653" s="3"/>
      <c r="MA653" s="3"/>
      <c r="MB653" s="3"/>
      <c r="MC653" s="3"/>
      <c r="MD653" s="3"/>
      <c r="ME653" s="3"/>
      <c r="MF653" s="3"/>
      <c r="MG653" s="3"/>
      <c r="MH653" s="3"/>
      <c r="MI653" s="3"/>
      <c r="MJ653" s="3"/>
      <c r="MK653" s="3"/>
      <c r="ML653" s="3"/>
      <c r="MM653" s="3"/>
      <c r="MN653" s="3"/>
      <c r="MO653" s="3"/>
      <c r="MP653" s="3"/>
      <c r="MQ653" s="3"/>
      <c r="MR653" s="3"/>
      <c r="MS653" s="3"/>
      <c r="MT653" s="3"/>
      <c r="MU653" s="3"/>
      <c r="MV653" s="3"/>
      <c r="MW653" s="3"/>
      <c r="MX653" s="3"/>
      <c r="MY653" s="3"/>
      <c r="MZ653" s="3"/>
      <c r="NA653" s="3"/>
      <c r="NB653" s="3"/>
      <c r="NC653" s="3"/>
      <c r="ND653" s="3"/>
      <c r="NE653" s="3"/>
      <c r="NF653" s="3"/>
      <c r="NG653" s="3"/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3"/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3"/>
      <c r="PB653" s="3"/>
      <c r="PC653" s="3"/>
      <c r="PD653" s="3"/>
      <c r="PE653" s="3"/>
      <c r="PF653" s="3"/>
      <c r="PG653" s="3"/>
    </row>
    <row r="654" spans="1:423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</row>
    <row r="655" spans="1:423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</row>
    <row r="656" spans="1:423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</row>
    <row r="657" spans="1:423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  <c r="KZ657" s="3"/>
      <c r="LA657" s="3"/>
      <c r="LB657" s="3"/>
      <c r="LC657" s="3"/>
      <c r="LD657" s="3"/>
      <c r="LE657" s="3"/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3"/>
      <c r="LQ657" s="3"/>
      <c r="LR657" s="3"/>
      <c r="LS657" s="3"/>
      <c r="LT657" s="3"/>
      <c r="LU657" s="3"/>
      <c r="LV657" s="3"/>
      <c r="LW657" s="3"/>
      <c r="LX657" s="3"/>
      <c r="LY657" s="3"/>
      <c r="LZ657" s="3"/>
      <c r="MA657" s="3"/>
      <c r="MB657" s="3"/>
      <c r="MC657" s="3"/>
      <c r="MD657" s="3"/>
      <c r="ME657" s="3"/>
      <c r="MF657" s="3"/>
      <c r="MG657" s="3"/>
      <c r="MH657" s="3"/>
      <c r="MI657" s="3"/>
      <c r="MJ657" s="3"/>
      <c r="MK657" s="3"/>
      <c r="ML657" s="3"/>
      <c r="MM657" s="3"/>
      <c r="MN657" s="3"/>
      <c r="MO657" s="3"/>
      <c r="MP657" s="3"/>
      <c r="MQ657" s="3"/>
      <c r="MR657" s="3"/>
      <c r="MS657" s="3"/>
      <c r="MT657" s="3"/>
      <c r="MU657" s="3"/>
      <c r="MV657" s="3"/>
      <c r="MW657" s="3"/>
      <c r="MX657" s="3"/>
      <c r="MY657" s="3"/>
      <c r="MZ657" s="3"/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3"/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3"/>
      <c r="PB657" s="3"/>
      <c r="PC657" s="3"/>
      <c r="PD657" s="3"/>
      <c r="PE657" s="3"/>
      <c r="PF657" s="3"/>
      <c r="PG657" s="3"/>
    </row>
    <row r="658" spans="1:423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  <c r="KZ658" s="3"/>
      <c r="LA658" s="3"/>
      <c r="LB658" s="3"/>
      <c r="LC658" s="3"/>
      <c r="LD658" s="3"/>
      <c r="LE658" s="3"/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3"/>
      <c r="LQ658" s="3"/>
      <c r="LR658" s="3"/>
      <c r="LS658" s="3"/>
      <c r="LT658" s="3"/>
      <c r="LU658" s="3"/>
      <c r="LV658" s="3"/>
      <c r="LW658" s="3"/>
      <c r="LX658" s="3"/>
      <c r="LY658" s="3"/>
      <c r="LZ658" s="3"/>
      <c r="MA658" s="3"/>
      <c r="MB658" s="3"/>
      <c r="MC658" s="3"/>
      <c r="MD658" s="3"/>
      <c r="ME658" s="3"/>
      <c r="MF658" s="3"/>
      <c r="MG658" s="3"/>
      <c r="MH658" s="3"/>
      <c r="MI658" s="3"/>
      <c r="MJ658" s="3"/>
      <c r="MK658" s="3"/>
      <c r="ML658" s="3"/>
      <c r="MM658" s="3"/>
      <c r="MN658" s="3"/>
      <c r="MO658" s="3"/>
      <c r="MP658" s="3"/>
      <c r="MQ658" s="3"/>
      <c r="MR658" s="3"/>
      <c r="MS658" s="3"/>
      <c r="MT658" s="3"/>
      <c r="MU658" s="3"/>
      <c r="MV658" s="3"/>
      <c r="MW658" s="3"/>
      <c r="MX658" s="3"/>
      <c r="MY658" s="3"/>
      <c r="MZ658" s="3"/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3"/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3"/>
      <c r="PB658" s="3"/>
      <c r="PC658" s="3"/>
      <c r="PD658" s="3"/>
      <c r="PE658" s="3"/>
      <c r="PF658" s="3"/>
      <c r="PG658" s="3"/>
    </row>
    <row r="659" spans="1:423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  <c r="KZ659" s="3"/>
      <c r="LA659" s="3"/>
      <c r="LB659" s="3"/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3"/>
      <c r="LQ659" s="3"/>
      <c r="LR659" s="3"/>
      <c r="LS659" s="3"/>
      <c r="LT659" s="3"/>
      <c r="LU659" s="3"/>
      <c r="LV659" s="3"/>
      <c r="LW659" s="3"/>
      <c r="LX659" s="3"/>
      <c r="LY659" s="3"/>
      <c r="LZ659" s="3"/>
      <c r="MA659" s="3"/>
      <c r="MB659" s="3"/>
      <c r="MC659" s="3"/>
      <c r="MD659" s="3"/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3"/>
      <c r="MP659" s="3"/>
      <c r="MQ659" s="3"/>
      <c r="MR659" s="3"/>
      <c r="MS659" s="3"/>
      <c r="MT659" s="3"/>
      <c r="MU659" s="3"/>
      <c r="MV659" s="3"/>
      <c r="MW659" s="3"/>
      <c r="MX659" s="3"/>
      <c r="MY659" s="3"/>
      <c r="MZ659" s="3"/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3"/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3"/>
      <c r="PB659" s="3"/>
      <c r="PC659" s="3"/>
      <c r="PD659" s="3"/>
      <c r="PE659" s="3"/>
      <c r="PF659" s="3"/>
      <c r="PG659" s="3"/>
    </row>
    <row r="660" spans="1:423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  <c r="KZ660" s="3"/>
      <c r="LA660" s="3"/>
      <c r="LB660" s="3"/>
      <c r="LC660" s="3"/>
      <c r="LD660" s="3"/>
      <c r="LE660" s="3"/>
      <c r="LF660" s="3"/>
      <c r="LG660" s="3"/>
      <c r="LH660" s="3"/>
      <c r="LI660" s="3"/>
      <c r="LJ660" s="3"/>
      <c r="LK660" s="3"/>
      <c r="LL660" s="3"/>
      <c r="LM660" s="3"/>
      <c r="LN660" s="3"/>
      <c r="LO660" s="3"/>
      <c r="LP660" s="3"/>
      <c r="LQ660" s="3"/>
      <c r="LR660" s="3"/>
      <c r="LS660" s="3"/>
      <c r="LT660" s="3"/>
      <c r="LU660" s="3"/>
      <c r="LV660" s="3"/>
      <c r="LW660" s="3"/>
      <c r="LX660" s="3"/>
      <c r="LY660" s="3"/>
      <c r="LZ660" s="3"/>
      <c r="MA660" s="3"/>
      <c r="MB660" s="3"/>
      <c r="MC660" s="3"/>
      <c r="MD660" s="3"/>
      <c r="ME660" s="3"/>
      <c r="MF660" s="3"/>
      <c r="MG660" s="3"/>
      <c r="MH660" s="3"/>
      <c r="MI660" s="3"/>
      <c r="MJ660" s="3"/>
      <c r="MK660" s="3"/>
      <c r="ML660" s="3"/>
      <c r="MM660" s="3"/>
      <c r="MN660" s="3"/>
      <c r="MO660" s="3"/>
      <c r="MP660" s="3"/>
      <c r="MQ660" s="3"/>
      <c r="MR660" s="3"/>
      <c r="MS660" s="3"/>
      <c r="MT660" s="3"/>
      <c r="MU660" s="3"/>
      <c r="MV660" s="3"/>
      <c r="MW660" s="3"/>
      <c r="MX660" s="3"/>
      <c r="MY660" s="3"/>
      <c r="MZ660" s="3"/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3"/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3"/>
      <c r="PB660" s="3"/>
      <c r="PC660" s="3"/>
      <c r="PD660" s="3"/>
      <c r="PE660" s="3"/>
      <c r="PF660" s="3"/>
      <c r="PG660" s="3"/>
    </row>
    <row r="661" spans="1:423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  <c r="KZ661" s="3"/>
      <c r="LA661" s="3"/>
      <c r="LB661" s="3"/>
      <c r="LC661" s="3"/>
      <c r="LD661" s="3"/>
      <c r="LE661" s="3"/>
      <c r="LF661" s="3"/>
      <c r="LG661" s="3"/>
      <c r="LH661" s="3"/>
      <c r="LI661" s="3"/>
      <c r="LJ661" s="3"/>
      <c r="LK661" s="3"/>
      <c r="LL661" s="3"/>
      <c r="LM661" s="3"/>
      <c r="LN661" s="3"/>
      <c r="LO661" s="3"/>
      <c r="LP661" s="3"/>
      <c r="LQ661" s="3"/>
      <c r="LR661" s="3"/>
      <c r="LS661" s="3"/>
      <c r="LT661" s="3"/>
      <c r="LU661" s="3"/>
      <c r="LV661" s="3"/>
      <c r="LW661" s="3"/>
      <c r="LX661" s="3"/>
      <c r="LY661" s="3"/>
      <c r="LZ661" s="3"/>
      <c r="MA661" s="3"/>
      <c r="MB661" s="3"/>
      <c r="MC661" s="3"/>
      <c r="MD661" s="3"/>
      <c r="ME661" s="3"/>
      <c r="MF661" s="3"/>
      <c r="MG661" s="3"/>
      <c r="MH661" s="3"/>
      <c r="MI661" s="3"/>
      <c r="MJ661" s="3"/>
      <c r="MK661" s="3"/>
      <c r="ML661" s="3"/>
      <c r="MM661" s="3"/>
      <c r="MN661" s="3"/>
      <c r="MO661" s="3"/>
      <c r="MP661" s="3"/>
      <c r="MQ661" s="3"/>
      <c r="MR661" s="3"/>
      <c r="MS661" s="3"/>
      <c r="MT661" s="3"/>
      <c r="MU661" s="3"/>
      <c r="MV661" s="3"/>
      <c r="MW661" s="3"/>
      <c r="MX661" s="3"/>
      <c r="MY661" s="3"/>
      <c r="MZ661" s="3"/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3"/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3"/>
      <c r="PB661" s="3"/>
      <c r="PC661" s="3"/>
      <c r="PD661" s="3"/>
      <c r="PE661" s="3"/>
      <c r="PF661" s="3"/>
      <c r="PG661" s="3"/>
    </row>
    <row r="662" spans="1:423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  <c r="KZ662" s="3"/>
      <c r="LA662" s="3"/>
      <c r="LB662" s="3"/>
      <c r="LC662" s="3"/>
      <c r="LD662" s="3"/>
      <c r="LE662" s="3"/>
      <c r="LF662" s="3"/>
      <c r="LG662" s="3"/>
      <c r="LH662" s="3"/>
      <c r="LI662" s="3"/>
      <c r="LJ662" s="3"/>
      <c r="LK662" s="3"/>
      <c r="LL662" s="3"/>
      <c r="LM662" s="3"/>
      <c r="LN662" s="3"/>
      <c r="LO662" s="3"/>
      <c r="LP662" s="3"/>
      <c r="LQ662" s="3"/>
      <c r="LR662" s="3"/>
      <c r="LS662" s="3"/>
      <c r="LT662" s="3"/>
      <c r="LU662" s="3"/>
      <c r="LV662" s="3"/>
      <c r="LW662" s="3"/>
      <c r="LX662" s="3"/>
      <c r="LY662" s="3"/>
      <c r="LZ662" s="3"/>
      <c r="MA662" s="3"/>
      <c r="MB662" s="3"/>
      <c r="MC662" s="3"/>
      <c r="MD662" s="3"/>
      <c r="ME662" s="3"/>
      <c r="MF662" s="3"/>
      <c r="MG662" s="3"/>
      <c r="MH662" s="3"/>
      <c r="MI662" s="3"/>
      <c r="MJ662" s="3"/>
      <c r="MK662" s="3"/>
      <c r="ML662" s="3"/>
      <c r="MM662" s="3"/>
      <c r="MN662" s="3"/>
      <c r="MO662" s="3"/>
      <c r="MP662" s="3"/>
      <c r="MQ662" s="3"/>
      <c r="MR662" s="3"/>
      <c r="MS662" s="3"/>
      <c r="MT662" s="3"/>
      <c r="MU662" s="3"/>
      <c r="MV662" s="3"/>
      <c r="MW662" s="3"/>
      <c r="MX662" s="3"/>
      <c r="MY662" s="3"/>
      <c r="MZ662" s="3"/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3"/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3"/>
      <c r="PB662" s="3"/>
      <c r="PC662" s="3"/>
      <c r="PD662" s="3"/>
      <c r="PE662" s="3"/>
      <c r="PF662" s="3"/>
      <c r="PG662" s="3"/>
    </row>
    <row r="663" spans="1:423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</row>
    <row r="664" spans="1:423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</row>
    <row r="665" spans="1:423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</row>
    <row r="666" spans="1:423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  <c r="KZ666" s="3"/>
      <c r="LA666" s="3"/>
      <c r="LB666" s="3"/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3"/>
      <c r="LQ666" s="3"/>
      <c r="LR666" s="3"/>
      <c r="LS666" s="3"/>
      <c r="LT666" s="3"/>
      <c r="LU666" s="3"/>
      <c r="LV666" s="3"/>
      <c r="LW666" s="3"/>
      <c r="LX666" s="3"/>
      <c r="LY666" s="3"/>
      <c r="LZ666" s="3"/>
      <c r="MA666" s="3"/>
      <c r="MB666" s="3"/>
      <c r="MC666" s="3"/>
      <c r="MD666" s="3"/>
      <c r="ME666" s="3"/>
      <c r="MF666" s="3"/>
      <c r="MG666" s="3"/>
      <c r="MH666" s="3"/>
      <c r="MI666" s="3"/>
      <c r="MJ666" s="3"/>
      <c r="MK666" s="3"/>
      <c r="ML666" s="3"/>
      <c r="MM666" s="3"/>
      <c r="MN666" s="3"/>
      <c r="MO666" s="3"/>
      <c r="MP666" s="3"/>
      <c r="MQ666" s="3"/>
      <c r="MR666" s="3"/>
      <c r="MS666" s="3"/>
      <c r="MT666" s="3"/>
      <c r="MU666" s="3"/>
      <c r="MV666" s="3"/>
      <c r="MW666" s="3"/>
      <c r="MX666" s="3"/>
      <c r="MY666" s="3"/>
      <c r="MZ666" s="3"/>
      <c r="NA666" s="3"/>
      <c r="NB666" s="3"/>
      <c r="NC666" s="3"/>
      <c r="ND666" s="3"/>
      <c r="NE666" s="3"/>
      <c r="NF666" s="3"/>
      <c r="NG666" s="3"/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3"/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3"/>
      <c r="PB666" s="3"/>
      <c r="PC666" s="3"/>
      <c r="PD666" s="3"/>
      <c r="PE666" s="3"/>
      <c r="PF666" s="3"/>
      <c r="PG666" s="3"/>
    </row>
    <row r="667" spans="1:423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</row>
    <row r="668" spans="1:423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</row>
    <row r="669" spans="1:423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  <c r="KZ669" s="3"/>
      <c r="LA669" s="3"/>
      <c r="LB669" s="3"/>
      <c r="LC669" s="3"/>
      <c r="LD669" s="3"/>
      <c r="LE669" s="3"/>
      <c r="LF669" s="3"/>
      <c r="LG669" s="3"/>
      <c r="LH669" s="3"/>
      <c r="LI669" s="3"/>
      <c r="LJ669" s="3"/>
      <c r="LK669" s="3"/>
      <c r="LL669" s="3"/>
      <c r="LM669" s="3"/>
      <c r="LN669" s="3"/>
      <c r="LO669" s="3"/>
      <c r="LP669" s="3"/>
      <c r="LQ669" s="3"/>
      <c r="LR669" s="3"/>
      <c r="LS669" s="3"/>
      <c r="LT669" s="3"/>
      <c r="LU669" s="3"/>
      <c r="LV669" s="3"/>
      <c r="LW669" s="3"/>
      <c r="LX669" s="3"/>
      <c r="LY669" s="3"/>
      <c r="LZ669" s="3"/>
      <c r="MA669" s="3"/>
      <c r="MB669" s="3"/>
      <c r="MC669" s="3"/>
      <c r="MD669" s="3"/>
      <c r="ME669" s="3"/>
      <c r="MF669" s="3"/>
      <c r="MG669" s="3"/>
      <c r="MH669" s="3"/>
      <c r="MI669" s="3"/>
      <c r="MJ669" s="3"/>
      <c r="MK669" s="3"/>
      <c r="ML669" s="3"/>
      <c r="MM669" s="3"/>
      <c r="MN669" s="3"/>
      <c r="MO669" s="3"/>
      <c r="MP669" s="3"/>
      <c r="MQ669" s="3"/>
      <c r="MR669" s="3"/>
      <c r="MS669" s="3"/>
      <c r="MT669" s="3"/>
      <c r="MU669" s="3"/>
      <c r="MV669" s="3"/>
      <c r="MW669" s="3"/>
      <c r="MX669" s="3"/>
      <c r="MY669" s="3"/>
      <c r="MZ669" s="3"/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3"/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3"/>
      <c r="PB669" s="3"/>
      <c r="PC669" s="3"/>
      <c r="PD669" s="3"/>
      <c r="PE669" s="3"/>
      <c r="PF669" s="3"/>
      <c r="PG669" s="3"/>
    </row>
    <row r="670" spans="1:423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</row>
    <row r="671" spans="1:423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</row>
    <row r="672" spans="1:423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</row>
    <row r="673" spans="1:423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  <c r="KZ673" s="3"/>
      <c r="LA673" s="3"/>
      <c r="LB673" s="3"/>
      <c r="LC673" s="3"/>
      <c r="LD673" s="3"/>
      <c r="LE673" s="3"/>
      <c r="LF673" s="3"/>
      <c r="LG673" s="3"/>
      <c r="LH673" s="3"/>
      <c r="LI673" s="3"/>
      <c r="LJ673" s="3"/>
      <c r="LK673" s="3"/>
      <c r="LL673" s="3"/>
      <c r="LM673" s="3"/>
      <c r="LN673" s="3"/>
      <c r="LO673" s="3"/>
      <c r="LP673" s="3"/>
      <c r="LQ673" s="3"/>
      <c r="LR673" s="3"/>
      <c r="LS673" s="3"/>
      <c r="LT673" s="3"/>
      <c r="LU673" s="3"/>
      <c r="LV673" s="3"/>
      <c r="LW673" s="3"/>
      <c r="LX673" s="3"/>
      <c r="LY673" s="3"/>
      <c r="LZ673" s="3"/>
      <c r="MA673" s="3"/>
      <c r="MB673" s="3"/>
      <c r="MC673" s="3"/>
      <c r="MD673" s="3"/>
      <c r="ME673" s="3"/>
      <c r="MF673" s="3"/>
      <c r="MG673" s="3"/>
      <c r="MH673" s="3"/>
      <c r="MI673" s="3"/>
      <c r="MJ673" s="3"/>
      <c r="MK673" s="3"/>
      <c r="ML673" s="3"/>
      <c r="MM673" s="3"/>
      <c r="MN673" s="3"/>
      <c r="MO673" s="3"/>
      <c r="MP673" s="3"/>
      <c r="MQ673" s="3"/>
      <c r="MR673" s="3"/>
      <c r="MS673" s="3"/>
      <c r="MT673" s="3"/>
      <c r="MU673" s="3"/>
      <c r="MV673" s="3"/>
      <c r="MW673" s="3"/>
      <c r="MX673" s="3"/>
      <c r="MY673" s="3"/>
      <c r="MZ673" s="3"/>
      <c r="NA673" s="3"/>
      <c r="NB673" s="3"/>
      <c r="NC673" s="3"/>
      <c r="ND673" s="3"/>
      <c r="NE673" s="3"/>
      <c r="NF673" s="3"/>
      <c r="NG673" s="3"/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3"/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3"/>
      <c r="PB673" s="3"/>
      <c r="PC673" s="3"/>
      <c r="PD673" s="3"/>
      <c r="PE673" s="3"/>
      <c r="PF673" s="3"/>
      <c r="PG673" s="3"/>
    </row>
    <row r="674" spans="1:423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  <c r="KZ674" s="3"/>
      <c r="LA674" s="3"/>
      <c r="LB674" s="3"/>
      <c r="LC674" s="3"/>
      <c r="LD674" s="3"/>
      <c r="LE674" s="3"/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3"/>
      <c r="LQ674" s="3"/>
      <c r="LR674" s="3"/>
      <c r="LS674" s="3"/>
      <c r="LT674" s="3"/>
      <c r="LU674" s="3"/>
      <c r="LV674" s="3"/>
      <c r="LW674" s="3"/>
      <c r="LX674" s="3"/>
      <c r="LY674" s="3"/>
      <c r="LZ674" s="3"/>
      <c r="MA674" s="3"/>
      <c r="MB674" s="3"/>
      <c r="MC674" s="3"/>
      <c r="MD674" s="3"/>
      <c r="ME674" s="3"/>
      <c r="MF674" s="3"/>
      <c r="MG674" s="3"/>
      <c r="MH674" s="3"/>
      <c r="MI674" s="3"/>
      <c r="MJ674" s="3"/>
      <c r="MK674" s="3"/>
      <c r="ML674" s="3"/>
      <c r="MM674" s="3"/>
      <c r="MN674" s="3"/>
      <c r="MO674" s="3"/>
      <c r="MP674" s="3"/>
      <c r="MQ674" s="3"/>
      <c r="MR674" s="3"/>
      <c r="MS674" s="3"/>
      <c r="MT674" s="3"/>
      <c r="MU674" s="3"/>
      <c r="MV674" s="3"/>
      <c r="MW674" s="3"/>
      <c r="MX674" s="3"/>
      <c r="MY674" s="3"/>
      <c r="MZ674" s="3"/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3"/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3"/>
      <c r="PB674" s="3"/>
      <c r="PC674" s="3"/>
      <c r="PD674" s="3"/>
      <c r="PE674" s="3"/>
      <c r="PF674" s="3"/>
      <c r="PG674" s="3"/>
    </row>
    <row r="675" spans="1:423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</row>
    <row r="676" spans="1:423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  <c r="KZ676" s="3"/>
      <c r="LA676" s="3"/>
      <c r="LB676" s="3"/>
      <c r="LC676" s="3"/>
      <c r="LD676" s="3"/>
      <c r="LE676" s="3"/>
      <c r="LF676" s="3"/>
      <c r="LG676" s="3"/>
      <c r="LH676" s="3"/>
      <c r="LI676" s="3"/>
      <c r="LJ676" s="3"/>
      <c r="LK676" s="3"/>
      <c r="LL676" s="3"/>
      <c r="LM676" s="3"/>
      <c r="LN676" s="3"/>
      <c r="LO676" s="3"/>
      <c r="LP676" s="3"/>
      <c r="LQ676" s="3"/>
      <c r="LR676" s="3"/>
      <c r="LS676" s="3"/>
      <c r="LT676" s="3"/>
      <c r="LU676" s="3"/>
      <c r="LV676" s="3"/>
      <c r="LW676" s="3"/>
      <c r="LX676" s="3"/>
      <c r="LY676" s="3"/>
      <c r="LZ676" s="3"/>
      <c r="MA676" s="3"/>
      <c r="MB676" s="3"/>
      <c r="MC676" s="3"/>
      <c r="MD676" s="3"/>
      <c r="ME676" s="3"/>
      <c r="MF676" s="3"/>
      <c r="MG676" s="3"/>
      <c r="MH676" s="3"/>
      <c r="MI676" s="3"/>
      <c r="MJ676" s="3"/>
      <c r="MK676" s="3"/>
      <c r="ML676" s="3"/>
      <c r="MM676" s="3"/>
      <c r="MN676" s="3"/>
      <c r="MO676" s="3"/>
      <c r="MP676" s="3"/>
      <c r="MQ676" s="3"/>
      <c r="MR676" s="3"/>
      <c r="MS676" s="3"/>
      <c r="MT676" s="3"/>
      <c r="MU676" s="3"/>
      <c r="MV676" s="3"/>
      <c r="MW676" s="3"/>
      <c r="MX676" s="3"/>
      <c r="MY676" s="3"/>
      <c r="MZ676" s="3"/>
      <c r="NA676" s="3"/>
      <c r="NB676" s="3"/>
      <c r="NC676" s="3"/>
      <c r="ND676" s="3"/>
      <c r="NE676" s="3"/>
      <c r="NF676" s="3"/>
      <c r="NG676" s="3"/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3"/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3"/>
      <c r="PB676" s="3"/>
      <c r="PC676" s="3"/>
      <c r="PD676" s="3"/>
      <c r="PE676" s="3"/>
      <c r="PF676" s="3"/>
      <c r="PG676" s="3"/>
    </row>
    <row r="677" spans="1:423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  <c r="KZ677" s="3"/>
      <c r="LA677" s="3"/>
      <c r="LB677" s="3"/>
      <c r="LC677" s="3"/>
      <c r="LD677" s="3"/>
      <c r="LE677" s="3"/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3"/>
      <c r="LQ677" s="3"/>
      <c r="LR677" s="3"/>
      <c r="LS677" s="3"/>
      <c r="LT677" s="3"/>
      <c r="LU677" s="3"/>
      <c r="LV677" s="3"/>
      <c r="LW677" s="3"/>
      <c r="LX677" s="3"/>
      <c r="LY677" s="3"/>
      <c r="LZ677" s="3"/>
      <c r="MA677" s="3"/>
      <c r="MB677" s="3"/>
      <c r="MC677" s="3"/>
      <c r="MD677" s="3"/>
      <c r="ME677" s="3"/>
      <c r="MF677" s="3"/>
      <c r="MG677" s="3"/>
      <c r="MH677" s="3"/>
      <c r="MI677" s="3"/>
      <c r="MJ677" s="3"/>
      <c r="MK677" s="3"/>
      <c r="ML677" s="3"/>
      <c r="MM677" s="3"/>
      <c r="MN677" s="3"/>
      <c r="MO677" s="3"/>
      <c r="MP677" s="3"/>
      <c r="MQ677" s="3"/>
      <c r="MR677" s="3"/>
      <c r="MS677" s="3"/>
      <c r="MT677" s="3"/>
      <c r="MU677" s="3"/>
      <c r="MV677" s="3"/>
      <c r="MW677" s="3"/>
      <c r="MX677" s="3"/>
      <c r="MY677" s="3"/>
      <c r="MZ677" s="3"/>
      <c r="NA677" s="3"/>
      <c r="NB677" s="3"/>
      <c r="NC677" s="3"/>
      <c r="ND677" s="3"/>
      <c r="NE677" s="3"/>
      <c r="NF677" s="3"/>
      <c r="NG677" s="3"/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3"/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3"/>
      <c r="PB677" s="3"/>
      <c r="PC677" s="3"/>
      <c r="PD677" s="3"/>
      <c r="PE677" s="3"/>
      <c r="PF677" s="3"/>
      <c r="PG677" s="3"/>
    </row>
    <row r="678" spans="1:423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  <c r="KZ678" s="3"/>
      <c r="LA678" s="3"/>
      <c r="LB678" s="3"/>
      <c r="LC678" s="3"/>
      <c r="LD678" s="3"/>
      <c r="LE678" s="3"/>
      <c r="LF678" s="3"/>
      <c r="LG678" s="3"/>
      <c r="LH678" s="3"/>
      <c r="LI678" s="3"/>
      <c r="LJ678" s="3"/>
      <c r="LK678" s="3"/>
      <c r="LL678" s="3"/>
      <c r="LM678" s="3"/>
      <c r="LN678" s="3"/>
      <c r="LO678" s="3"/>
      <c r="LP678" s="3"/>
      <c r="LQ678" s="3"/>
      <c r="LR678" s="3"/>
      <c r="LS678" s="3"/>
      <c r="LT678" s="3"/>
      <c r="LU678" s="3"/>
      <c r="LV678" s="3"/>
      <c r="LW678" s="3"/>
      <c r="LX678" s="3"/>
      <c r="LY678" s="3"/>
      <c r="LZ678" s="3"/>
      <c r="MA678" s="3"/>
      <c r="MB678" s="3"/>
      <c r="MC678" s="3"/>
      <c r="MD678" s="3"/>
      <c r="ME678" s="3"/>
      <c r="MF678" s="3"/>
      <c r="MG678" s="3"/>
      <c r="MH678" s="3"/>
      <c r="MI678" s="3"/>
      <c r="MJ678" s="3"/>
      <c r="MK678" s="3"/>
      <c r="ML678" s="3"/>
      <c r="MM678" s="3"/>
      <c r="MN678" s="3"/>
      <c r="MO678" s="3"/>
      <c r="MP678" s="3"/>
      <c r="MQ678" s="3"/>
      <c r="MR678" s="3"/>
      <c r="MS678" s="3"/>
      <c r="MT678" s="3"/>
      <c r="MU678" s="3"/>
      <c r="MV678" s="3"/>
      <c r="MW678" s="3"/>
      <c r="MX678" s="3"/>
      <c r="MY678" s="3"/>
      <c r="MZ678" s="3"/>
      <c r="NA678" s="3"/>
      <c r="NB678" s="3"/>
      <c r="NC678" s="3"/>
      <c r="ND678" s="3"/>
      <c r="NE678" s="3"/>
      <c r="NF678" s="3"/>
      <c r="NG678" s="3"/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3"/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3"/>
      <c r="PB678" s="3"/>
      <c r="PC678" s="3"/>
      <c r="PD678" s="3"/>
      <c r="PE678" s="3"/>
      <c r="PF678" s="3"/>
      <c r="PG678" s="3"/>
    </row>
    <row r="679" spans="1:423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  <c r="KZ679" s="3"/>
      <c r="LA679" s="3"/>
      <c r="LB679" s="3"/>
      <c r="LC679" s="3"/>
      <c r="LD679" s="3"/>
      <c r="LE679" s="3"/>
      <c r="LF679" s="3"/>
      <c r="LG679" s="3"/>
      <c r="LH679" s="3"/>
      <c r="LI679" s="3"/>
      <c r="LJ679" s="3"/>
      <c r="LK679" s="3"/>
      <c r="LL679" s="3"/>
      <c r="LM679" s="3"/>
      <c r="LN679" s="3"/>
      <c r="LO679" s="3"/>
      <c r="LP679" s="3"/>
      <c r="LQ679" s="3"/>
      <c r="LR679" s="3"/>
      <c r="LS679" s="3"/>
      <c r="LT679" s="3"/>
      <c r="LU679" s="3"/>
      <c r="LV679" s="3"/>
      <c r="LW679" s="3"/>
      <c r="LX679" s="3"/>
      <c r="LY679" s="3"/>
      <c r="LZ679" s="3"/>
      <c r="MA679" s="3"/>
      <c r="MB679" s="3"/>
      <c r="MC679" s="3"/>
      <c r="MD679" s="3"/>
      <c r="ME679" s="3"/>
      <c r="MF679" s="3"/>
      <c r="MG679" s="3"/>
      <c r="MH679" s="3"/>
      <c r="MI679" s="3"/>
      <c r="MJ679" s="3"/>
      <c r="MK679" s="3"/>
      <c r="ML679" s="3"/>
      <c r="MM679" s="3"/>
      <c r="MN679" s="3"/>
      <c r="MO679" s="3"/>
      <c r="MP679" s="3"/>
      <c r="MQ679" s="3"/>
      <c r="MR679" s="3"/>
      <c r="MS679" s="3"/>
      <c r="MT679" s="3"/>
      <c r="MU679" s="3"/>
      <c r="MV679" s="3"/>
      <c r="MW679" s="3"/>
      <c r="MX679" s="3"/>
      <c r="MY679" s="3"/>
      <c r="MZ679" s="3"/>
      <c r="NA679" s="3"/>
      <c r="NB679" s="3"/>
      <c r="NC679" s="3"/>
      <c r="ND679" s="3"/>
      <c r="NE679" s="3"/>
      <c r="NF679" s="3"/>
      <c r="NG679" s="3"/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3"/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3"/>
      <c r="PB679" s="3"/>
      <c r="PC679" s="3"/>
      <c r="PD679" s="3"/>
      <c r="PE679" s="3"/>
      <c r="PF679" s="3"/>
      <c r="PG679" s="3"/>
    </row>
    <row r="680" spans="1:423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</row>
    <row r="681" spans="1:423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  <c r="KZ681" s="3"/>
      <c r="LA681" s="3"/>
      <c r="LB681" s="3"/>
      <c r="LC681" s="3"/>
      <c r="LD681" s="3"/>
      <c r="LE681" s="3"/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3"/>
      <c r="LQ681" s="3"/>
      <c r="LR681" s="3"/>
      <c r="LS681" s="3"/>
      <c r="LT681" s="3"/>
      <c r="LU681" s="3"/>
      <c r="LV681" s="3"/>
      <c r="LW681" s="3"/>
      <c r="LX681" s="3"/>
      <c r="LY681" s="3"/>
      <c r="LZ681" s="3"/>
      <c r="MA681" s="3"/>
      <c r="MB681" s="3"/>
      <c r="MC681" s="3"/>
      <c r="MD681" s="3"/>
      <c r="ME681" s="3"/>
      <c r="MF681" s="3"/>
      <c r="MG681" s="3"/>
      <c r="MH681" s="3"/>
      <c r="MI681" s="3"/>
      <c r="MJ681" s="3"/>
      <c r="MK681" s="3"/>
      <c r="ML681" s="3"/>
      <c r="MM681" s="3"/>
      <c r="MN681" s="3"/>
      <c r="MO681" s="3"/>
      <c r="MP681" s="3"/>
      <c r="MQ681" s="3"/>
      <c r="MR681" s="3"/>
      <c r="MS681" s="3"/>
      <c r="MT681" s="3"/>
      <c r="MU681" s="3"/>
      <c r="MV681" s="3"/>
      <c r="MW681" s="3"/>
      <c r="MX681" s="3"/>
      <c r="MY681" s="3"/>
      <c r="MZ681" s="3"/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3"/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3"/>
      <c r="PB681" s="3"/>
      <c r="PC681" s="3"/>
      <c r="PD681" s="3"/>
      <c r="PE681" s="3"/>
      <c r="PF681" s="3"/>
      <c r="PG681" s="3"/>
    </row>
    <row r="682" spans="1:423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  <c r="KZ682" s="3"/>
      <c r="LA682" s="3"/>
      <c r="LB682" s="3"/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3"/>
      <c r="LO682" s="3"/>
      <c r="LP682" s="3"/>
      <c r="LQ682" s="3"/>
      <c r="LR682" s="3"/>
      <c r="LS682" s="3"/>
      <c r="LT682" s="3"/>
      <c r="LU682" s="3"/>
      <c r="LV682" s="3"/>
      <c r="LW682" s="3"/>
      <c r="LX682" s="3"/>
      <c r="LY682" s="3"/>
      <c r="LZ682" s="3"/>
      <c r="MA682" s="3"/>
      <c r="MB682" s="3"/>
      <c r="MC682" s="3"/>
      <c r="MD682" s="3"/>
      <c r="ME682" s="3"/>
      <c r="MF682" s="3"/>
      <c r="MG682" s="3"/>
      <c r="MH682" s="3"/>
      <c r="MI682" s="3"/>
      <c r="MJ682" s="3"/>
      <c r="MK682" s="3"/>
      <c r="ML682" s="3"/>
      <c r="MM682" s="3"/>
      <c r="MN682" s="3"/>
      <c r="MO682" s="3"/>
      <c r="MP682" s="3"/>
      <c r="MQ682" s="3"/>
      <c r="MR682" s="3"/>
      <c r="MS682" s="3"/>
      <c r="MT682" s="3"/>
      <c r="MU682" s="3"/>
      <c r="MV682" s="3"/>
      <c r="MW682" s="3"/>
      <c r="MX682" s="3"/>
      <c r="MY682" s="3"/>
      <c r="MZ682" s="3"/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3"/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3"/>
      <c r="PB682" s="3"/>
      <c r="PC682" s="3"/>
      <c r="PD682" s="3"/>
      <c r="PE682" s="3"/>
      <c r="PF682" s="3"/>
      <c r="PG682" s="3"/>
    </row>
    <row r="683" spans="1:423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  <c r="KZ683" s="3"/>
      <c r="LA683" s="3"/>
      <c r="LB683" s="3"/>
      <c r="LC683" s="3"/>
      <c r="LD683" s="3"/>
      <c r="LE683" s="3"/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3"/>
      <c r="LQ683" s="3"/>
      <c r="LR683" s="3"/>
      <c r="LS683" s="3"/>
      <c r="LT683" s="3"/>
      <c r="LU683" s="3"/>
      <c r="LV683" s="3"/>
      <c r="LW683" s="3"/>
      <c r="LX683" s="3"/>
      <c r="LY683" s="3"/>
      <c r="LZ683" s="3"/>
      <c r="MA683" s="3"/>
      <c r="MB683" s="3"/>
      <c r="MC683" s="3"/>
      <c r="MD683" s="3"/>
      <c r="ME683" s="3"/>
      <c r="MF683" s="3"/>
      <c r="MG683" s="3"/>
      <c r="MH683" s="3"/>
      <c r="MI683" s="3"/>
      <c r="MJ683" s="3"/>
      <c r="MK683" s="3"/>
      <c r="ML683" s="3"/>
      <c r="MM683" s="3"/>
      <c r="MN683" s="3"/>
      <c r="MO683" s="3"/>
      <c r="MP683" s="3"/>
      <c r="MQ683" s="3"/>
      <c r="MR683" s="3"/>
      <c r="MS683" s="3"/>
      <c r="MT683" s="3"/>
      <c r="MU683" s="3"/>
      <c r="MV683" s="3"/>
      <c r="MW683" s="3"/>
      <c r="MX683" s="3"/>
      <c r="MY683" s="3"/>
      <c r="MZ683" s="3"/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3"/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3"/>
      <c r="PB683" s="3"/>
      <c r="PC683" s="3"/>
      <c r="PD683" s="3"/>
      <c r="PE683" s="3"/>
      <c r="PF683" s="3"/>
      <c r="PG683" s="3"/>
    </row>
    <row r="684" spans="1:423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  <c r="KZ684" s="3"/>
      <c r="LA684" s="3"/>
      <c r="LB684" s="3"/>
      <c r="LC684" s="3"/>
      <c r="LD684" s="3"/>
      <c r="LE684" s="3"/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3"/>
      <c r="LQ684" s="3"/>
      <c r="LR684" s="3"/>
      <c r="LS684" s="3"/>
      <c r="LT684" s="3"/>
      <c r="LU684" s="3"/>
      <c r="LV684" s="3"/>
      <c r="LW684" s="3"/>
      <c r="LX684" s="3"/>
      <c r="LY684" s="3"/>
      <c r="LZ684" s="3"/>
      <c r="MA684" s="3"/>
      <c r="MB684" s="3"/>
      <c r="MC684" s="3"/>
      <c r="MD684" s="3"/>
      <c r="ME684" s="3"/>
      <c r="MF684" s="3"/>
      <c r="MG684" s="3"/>
      <c r="MH684" s="3"/>
      <c r="MI684" s="3"/>
      <c r="MJ684" s="3"/>
      <c r="MK684" s="3"/>
      <c r="ML684" s="3"/>
      <c r="MM684" s="3"/>
      <c r="MN684" s="3"/>
      <c r="MO684" s="3"/>
      <c r="MP684" s="3"/>
      <c r="MQ684" s="3"/>
      <c r="MR684" s="3"/>
      <c r="MS684" s="3"/>
      <c r="MT684" s="3"/>
      <c r="MU684" s="3"/>
      <c r="MV684" s="3"/>
      <c r="MW684" s="3"/>
      <c r="MX684" s="3"/>
      <c r="MY684" s="3"/>
      <c r="MZ684" s="3"/>
      <c r="NA684" s="3"/>
      <c r="NB684" s="3"/>
      <c r="NC684" s="3"/>
      <c r="ND684" s="3"/>
      <c r="NE684" s="3"/>
      <c r="NF684" s="3"/>
      <c r="NG684" s="3"/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3"/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3"/>
      <c r="PB684" s="3"/>
      <c r="PC684" s="3"/>
      <c r="PD684" s="3"/>
      <c r="PE684" s="3"/>
      <c r="PF684" s="3"/>
      <c r="PG684" s="3"/>
    </row>
    <row r="685" spans="1:423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</row>
    <row r="686" spans="1:423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</row>
    <row r="687" spans="1:423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  <c r="KZ687" s="3"/>
      <c r="LA687" s="3"/>
      <c r="LB687" s="3"/>
      <c r="LC687" s="3"/>
      <c r="LD687" s="3"/>
      <c r="LE687" s="3"/>
      <c r="LF687" s="3"/>
      <c r="LG687" s="3"/>
      <c r="LH687" s="3"/>
      <c r="LI687" s="3"/>
      <c r="LJ687" s="3"/>
      <c r="LK687" s="3"/>
      <c r="LL687" s="3"/>
      <c r="LM687" s="3"/>
      <c r="LN687" s="3"/>
      <c r="LO687" s="3"/>
      <c r="LP687" s="3"/>
      <c r="LQ687" s="3"/>
      <c r="LR687" s="3"/>
      <c r="LS687" s="3"/>
      <c r="LT687" s="3"/>
      <c r="LU687" s="3"/>
      <c r="LV687" s="3"/>
      <c r="LW687" s="3"/>
      <c r="LX687" s="3"/>
      <c r="LY687" s="3"/>
      <c r="LZ687" s="3"/>
      <c r="MA687" s="3"/>
      <c r="MB687" s="3"/>
      <c r="MC687" s="3"/>
      <c r="MD687" s="3"/>
      <c r="ME687" s="3"/>
      <c r="MF687" s="3"/>
      <c r="MG687" s="3"/>
      <c r="MH687" s="3"/>
      <c r="MI687" s="3"/>
      <c r="MJ687" s="3"/>
      <c r="MK687" s="3"/>
      <c r="ML687" s="3"/>
      <c r="MM687" s="3"/>
      <c r="MN687" s="3"/>
      <c r="MO687" s="3"/>
      <c r="MP687" s="3"/>
      <c r="MQ687" s="3"/>
      <c r="MR687" s="3"/>
      <c r="MS687" s="3"/>
      <c r="MT687" s="3"/>
      <c r="MU687" s="3"/>
      <c r="MV687" s="3"/>
      <c r="MW687" s="3"/>
      <c r="MX687" s="3"/>
      <c r="MY687" s="3"/>
      <c r="MZ687" s="3"/>
      <c r="NA687" s="3"/>
      <c r="NB687" s="3"/>
      <c r="NC687" s="3"/>
      <c r="ND687" s="3"/>
      <c r="NE687" s="3"/>
      <c r="NF687" s="3"/>
      <c r="NG687" s="3"/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3"/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3"/>
      <c r="PB687" s="3"/>
      <c r="PC687" s="3"/>
      <c r="PD687" s="3"/>
      <c r="PE687" s="3"/>
      <c r="PF687" s="3"/>
      <c r="PG687" s="3"/>
    </row>
    <row r="688" spans="1:423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</row>
    <row r="689" spans="1:423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3"/>
      <c r="LT689" s="3"/>
      <c r="LU689" s="3"/>
      <c r="LV689" s="3"/>
      <c r="LW689" s="3"/>
      <c r="LX689" s="3"/>
      <c r="LY689" s="3"/>
      <c r="LZ689" s="3"/>
      <c r="MA689" s="3"/>
      <c r="MB689" s="3"/>
      <c r="MC689" s="3"/>
      <c r="MD689" s="3"/>
      <c r="ME689" s="3"/>
      <c r="MF689" s="3"/>
      <c r="MG689" s="3"/>
      <c r="MH689" s="3"/>
      <c r="MI689" s="3"/>
      <c r="MJ689" s="3"/>
      <c r="MK689" s="3"/>
      <c r="ML689" s="3"/>
      <c r="MM689" s="3"/>
      <c r="MN689" s="3"/>
      <c r="MO689" s="3"/>
      <c r="MP689" s="3"/>
      <c r="MQ689" s="3"/>
      <c r="MR689" s="3"/>
      <c r="MS689" s="3"/>
      <c r="MT689" s="3"/>
      <c r="MU689" s="3"/>
      <c r="MV689" s="3"/>
      <c r="MW689" s="3"/>
      <c r="MX689" s="3"/>
      <c r="MY689" s="3"/>
      <c r="MZ689" s="3"/>
      <c r="NA689" s="3"/>
      <c r="NB689" s="3"/>
      <c r="NC689" s="3"/>
      <c r="ND689" s="3"/>
      <c r="NE689" s="3"/>
      <c r="NF689" s="3"/>
      <c r="NG689" s="3"/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3"/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</row>
    <row r="690" spans="1:423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  <c r="KZ690" s="3"/>
      <c r="LA690" s="3"/>
      <c r="LB690" s="3"/>
      <c r="LC690" s="3"/>
      <c r="LD690" s="3"/>
      <c r="LE690" s="3"/>
      <c r="LF690" s="3"/>
      <c r="LG690" s="3"/>
      <c r="LH690" s="3"/>
      <c r="LI690" s="3"/>
      <c r="LJ690" s="3"/>
      <c r="LK690" s="3"/>
      <c r="LL690" s="3"/>
      <c r="LM690" s="3"/>
      <c r="LN690" s="3"/>
      <c r="LO690" s="3"/>
      <c r="LP690" s="3"/>
      <c r="LQ690" s="3"/>
      <c r="LR690" s="3"/>
      <c r="LS690" s="3"/>
      <c r="LT690" s="3"/>
      <c r="LU690" s="3"/>
      <c r="LV690" s="3"/>
      <c r="LW690" s="3"/>
      <c r="LX690" s="3"/>
      <c r="LY690" s="3"/>
      <c r="LZ690" s="3"/>
      <c r="MA690" s="3"/>
      <c r="MB690" s="3"/>
      <c r="MC690" s="3"/>
      <c r="MD690" s="3"/>
      <c r="ME690" s="3"/>
      <c r="MF690" s="3"/>
      <c r="MG690" s="3"/>
      <c r="MH690" s="3"/>
      <c r="MI690" s="3"/>
      <c r="MJ690" s="3"/>
      <c r="MK690" s="3"/>
      <c r="ML690" s="3"/>
      <c r="MM690" s="3"/>
      <c r="MN690" s="3"/>
      <c r="MO690" s="3"/>
      <c r="MP690" s="3"/>
      <c r="MQ690" s="3"/>
      <c r="MR690" s="3"/>
      <c r="MS690" s="3"/>
      <c r="MT690" s="3"/>
      <c r="MU690" s="3"/>
      <c r="MV690" s="3"/>
      <c r="MW690" s="3"/>
      <c r="MX690" s="3"/>
      <c r="MY690" s="3"/>
      <c r="MZ690" s="3"/>
      <c r="NA690" s="3"/>
      <c r="NB690" s="3"/>
      <c r="NC690" s="3"/>
      <c r="ND690" s="3"/>
      <c r="NE690" s="3"/>
      <c r="NF690" s="3"/>
      <c r="NG690" s="3"/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3"/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3"/>
      <c r="PB690" s="3"/>
      <c r="PC690" s="3"/>
      <c r="PD690" s="3"/>
      <c r="PE690" s="3"/>
      <c r="PF690" s="3"/>
      <c r="PG690" s="3"/>
    </row>
    <row r="691" spans="1:423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</row>
    <row r="692" spans="1:423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</row>
    <row r="693" spans="1:423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  <c r="KZ693" s="3"/>
      <c r="LA693" s="3"/>
      <c r="LB693" s="3"/>
      <c r="LC693" s="3"/>
      <c r="LD693" s="3"/>
      <c r="LE693" s="3"/>
      <c r="LF693" s="3"/>
      <c r="LG693" s="3"/>
      <c r="LH693" s="3"/>
      <c r="LI693" s="3"/>
      <c r="LJ693" s="3"/>
      <c r="LK693" s="3"/>
      <c r="LL693" s="3"/>
      <c r="LM693" s="3"/>
      <c r="LN693" s="3"/>
      <c r="LO693" s="3"/>
      <c r="LP693" s="3"/>
      <c r="LQ693" s="3"/>
      <c r="LR693" s="3"/>
      <c r="LS693" s="3"/>
      <c r="LT693" s="3"/>
      <c r="LU693" s="3"/>
      <c r="LV693" s="3"/>
      <c r="LW693" s="3"/>
      <c r="LX693" s="3"/>
      <c r="LY693" s="3"/>
      <c r="LZ693" s="3"/>
      <c r="MA693" s="3"/>
      <c r="MB693" s="3"/>
      <c r="MC693" s="3"/>
      <c r="MD693" s="3"/>
      <c r="ME693" s="3"/>
      <c r="MF693" s="3"/>
      <c r="MG693" s="3"/>
      <c r="MH693" s="3"/>
      <c r="MI693" s="3"/>
      <c r="MJ693" s="3"/>
      <c r="MK693" s="3"/>
      <c r="ML693" s="3"/>
      <c r="MM693" s="3"/>
      <c r="MN693" s="3"/>
      <c r="MO693" s="3"/>
      <c r="MP693" s="3"/>
      <c r="MQ693" s="3"/>
      <c r="MR693" s="3"/>
      <c r="MS693" s="3"/>
      <c r="MT693" s="3"/>
      <c r="MU693" s="3"/>
      <c r="MV693" s="3"/>
      <c r="MW693" s="3"/>
      <c r="MX693" s="3"/>
      <c r="MY693" s="3"/>
      <c r="MZ693" s="3"/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3"/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3"/>
      <c r="PB693" s="3"/>
      <c r="PC693" s="3"/>
      <c r="PD693" s="3"/>
      <c r="PE693" s="3"/>
      <c r="PF693" s="3"/>
      <c r="PG693" s="3"/>
    </row>
    <row r="694" spans="1:423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</row>
    <row r="695" spans="1:423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  <c r="KZ695" s="3"/>
      <c r="LA695" s="3"/>
      <c r="LB695" s="3"/>
      <c r="LC695" s="3"/>
      <c r="LD695" s="3"/>
      <c r="LE695" s="3"/>
      <c r="LF695" s="3"/>
      <c r="LG695" s="3"/>
      <c r="LH695" s="3"/>
      <c r="LI695" s="3"/>
      <c r="LJ695" s="3"/>
      <c r="LK695" s="3"/>
      <c r="LL695" s="3"/>
      <c r="LM695" s="3"/>
      <c r="LN695" s="3"/>
      <c r="LO695" s="3"/>
      <c r="LP695" s="3"/>
      <c r="LQ695" s="3"/>
      <c r="LR695" s="3"/>
      <c r="LS695" s="3"/>
      <c r="LT695" s="3"/>
      <c r="LU695" s="3"/>
      <c r="LV695" s="3"/>
      <c r="LW695" s="3"/>
      <c r="LX695" s="3"/>
      <c r="LY695" s="3"/>
      <c r="LZ695" s="3"/>
      <c r="MA695" s="3"/>
      <c r="MB695" s="3"/>
      <c r="MC695" s="3"/>
      <c r="MD695" s="3"/>
      <c r="ME695" s="3"/>
      <c r="MF695" s="3"/>
      <c r="MG695" s="3"/>
      <c r="MH695" s="3"/>
      <c r="MI695" s="3"/>
      <c r="MJ695" s="3"/>
      <c r="MK695" s="3"/>
      <c r="ML695" s="3"/>
      <c r="MM695" s="3"/>
      <c r="MN695" s="3"/>
      <c r="MO695" s="3"/>
      <c r="MP695" s="3"/>
      <c r="MQ695" s="3"/>
      <c r="MR695" s="3"/>
      <c r="MS695" s="3"/>
      <c r="MT695" s="3"/>
      <c r="MU695" s="3"/>
      <c r="MV695" s="3"/>
      <c r="MW695" s="3"/>
      <c r="MX695" s="3"/>
      <c r="MY695" s="3"/>
      <c r="MZ695" s="3"/>
      <c r="NA695" s="3"/>
      <c r="NB695" s="3"/>
      <c r="NC695" s="3"/>
      <c r="ND695" s="3"/>
      <c r="NE695" s="3"/>
      <c r="NF695" s="3"/>
      <c r="NG695" s="3"/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3"/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3"/>
      <c r="PB695" s="3"/>
      <c r="PC695" s="3"/>
      <c r="PD695" s="3"/>
      <c r="PE695" s="3"/>
      <c r="PF695" s="3"/>
      <c r="PG695" s="3"/>
    </row>
    <row r="696" spans="1:423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  <c r="KZ696" s="3"/>
      <c r="LA696" s="3"/>
      <c r="LB696" s="3"/>
      <c r="LC696" s="3"/>
      <c r="LD696" s="3"/>
      <c r="LE696" s="3"/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3"/>
      <c r="LQ696" s="3"/>
      <c r="LR696" s="3"/>
      <c r="LS696" s="3"/>
      <c r="LT696" s="3"/>
      <c r="LU696" s="3"/>
      <c r="LV696" s="3"/>
      <c r="LW696" s="3"/>
      <c r="LX696" s="3"/>
      <c r="LY696" s="3"/>
      <c r="LZ696" s="3"/>
      <c r="MA696" s="3"/>
      <c r="MB696" s="3"/>
      <c r="MC696" s="3"/>
      <c r="MD696" s="3"/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3"/>
      <c r="MP696" s="3"/>
      <c r="MQ696" s="3"/>
      <c r="MR696" s="3"/>
      <c r="MS696" s="3"/>
      <c r="MT696" s="3"/>
      <c r="MU696" s="3"/>
      <c r="MV696" s="3"/>
      <c r="MW696" s="3"/>
      <c r="MX696" s="3"/>
      <c r="MY696" s="3"/>
      <c r="MZ696" s="3"/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3"/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3"/>
      <c r="PB696" s="3"/>
      <c r="PC696" s="3"/>
      <c r="PD696" s="3"/>
      <c r="PE696" s="3"/>
      <c r="PF696" s="3"/>
      <c r="PG696" s="3"/>
    </row>
    <row r="697" spans="1:423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</row>
    <row r="698" spans="1:423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  <c r="KZ698" s="3"/>
      <c r="LA698" s="3"/>
      <c r="LB698" s="3"/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3"/>
      <c r="LO698" s="3"/>
      <c r="LP698" s="3"/>
      <c r="LQ698" s="3"/>
      <c r="LR698" s="3"/>
      <c r="LS698" s="3"/>
      <c r="LT698" s="3"/>
      <c r="LU698" s="3"/>
      <c r="LV698" s="3"/>
      <c r="LW698" s="3"/>
      <c r="LX698" s="3"/>
      <c r="LY698" s="3"/>
      <c r="LZ698" s="3"/>
      <c r="MA698" s="3"/>
      <c r="MB698" s="3"/>
      <c r="MC698" s="3"/>
      <c r="MD698" s="3"/>
      <c r="ME698" s="3"/>
      <c r="MF698" s="3"/>
      <c r="MG698" s="3"/>
      <c r="MH698" s="3"/>
      <c r="MI698" s="3"/>
      <c r="MJ698" s="3"/>
      <c r="MK698" s="3"/>
      <c r="ML698" s="3"/>
      <c r="MM698" s="3"/>
      <c r="MN698" s="3"/>
      <c r="MO698" s="3"/>
      <c r="MP698" s="3"/>
      <c r="MQ698" s="3"/>
      <c r="MR698" s="3"/>
      <c r="MS698" s="3"/>
      <c r="MT698" s="3"/>
      <c r="MU698" s="3"/>
      <c r="MV698" s="3"/>
      <c r="MW698" s="3"/>
      <c r="MX698" s="3"/>
      <c r="MY698" s="3"/>
      <c r="MZ698" s="3"/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3"/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3"/>
      <c r="PB698" s="3"/>
      <c r="PC698" s="3"/>
      <c r="PD698" s="3"/>
      <c r="PE698" s="3"/>
      <c r="PF698" s="3"/>
      <c r="PG698" s="3"/>
    </row>
    <row r="699" spans="1:423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  <c r="KZ699" s="3"/>
      <c r="LA699" s="3"/>
      <c r="LB699" s="3"/>
      <c r="LC699" s="3"/>
      <c r="LD699" s="3"/>
      <c r="LE699" s="3"/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3"/>
      <c r="MB699" s="3"/>
      <c r="MC699" s="3"/>
      <c r="MD699" s="3"/>
      <c r="ME699" s="3"/>
      <c r="MF699" s="3"/>
      <c r="MG699" s="3"/>
      <c r="MH699" s="3"/>
      <c r="MI699" s="3"/>
      <c r="MJ699" s="3"/>
      <c r="MK699" s="3"/>
      <c r="ML699" s="3"/>
      <c r="MM699" s="3"/>
      <c r="MN699" s="3"/>
      <c r="MO699" s="3"/>
      <c r="MP699" s="3"/>
      <c r="MQ699" s="3"/>
      <c r="MR699" s="3"/>
      <c r="MS699" s="3"/>
      <c r="MT699" s="3"/>
      <c r="MU699" s="3"/>
      <c r="MV699" s="3"/>
      <c r="MW699" s="3"/>
      <c r="MX699" s="3"/>
      <c r="MY699" s="3"/>
      <c r="MZ699" s="3"/>
      <c r="NA699" s="3"/>
      <c r="NB699" s="3"/>
      <c r="NC699" s="3"/>
      <c r="ND699" s="3"/>
      <c r="NE699" s="3"/>
      <c r="NF699" s="3"/>
      <c r="NG699" s="3"/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3"/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3"/>
      <c r="PB699" s="3"/>
      <c r="PC699" s="3"/>
      <c r="PD699" s="3"/>
      <c r="PE699" s="3"/>
      <c r="PF699" s="3"/>
      <c r="PG699" s="3"/>
    </row>
    <row r="700" spans="1:423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</row>
    <row r="701" spans="1:423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</row>
    <row r="702" spans="1:423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  <c r="KZ702" s="3"/>
      <c r="LA702" s="3"/>
      <c r="LB702" s="3"/>
      <c r="LC702" s="3"/>
      <c r="LD702" s="3"/>
      <c r="LE702" s="3"/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3"/>
      <c r="LQ702" s="3"/>
      <c r="LR702" s="3"/>
      <c r="LS702" s="3"/>
      <c r="LT702" s="3"/>
      <c r="LU702" s="3"/>
      <c r="LV702" s="3"/>
      <c r="LW702" s="3"/>
      <c r="LX702" s="3"/>
      <c r="LY702" s="3"/>
      <c r="LZ702" s="3"/>
      <c r="MA702" s="3"/>
      <c r="MB702" s="3"/>
      <c r="MC702" s="3"/>
      <c r="MD702" s="3"/>
      <c r="ME702" s="3"/>
      <c r="MF702" s="3"/>
      <c r="MG702" s="3"/>
      <c r="MH702" s="3"/>
      <c r="MI702" s="3"/>
      <c r="MJ702" s="3"/>
      <c r="MK702" s="3"/>
      <c r="ML702" s="3"/>
      <c r="MM702" s="3"/>
      <c r="MN702" s="3"/>
      <c r="MO702" s="3"/>
      <c r="MP702" s="3"/>
      <c r="MQ702" s="3"/>
      <c r="MR702" s="3"/>
      <c r="MS702" s="3"/>
      <c r="MT702" s="3"/>
      <c r="MU702" s="3"/>
      <c r="MV702" s="3"/>
      <c r="MW702" s="3"/>
      <c r="MX702" s="3"/>
      <c r="MY702" s="3"/>
      <c r="MZ702" s="3"/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3"/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3"/>
      <c r="PB702" s="3"/>
      <c r="PC702" s="3"/>
      <c r="PD702" s="3"/>
      <c r="PE702" s="3"/>
      <c r="PF702" s="3"/>
      <c r="PG702" s="3"/>
    </row>
    <row r="703" spans="1:423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  <c r="KZ703" s="3"/>
      <c r="LA703" s="3"/>
      <c r="LB703" s="3"/>
      <c r="LC703" s="3"/>
      <c r="LD703" s="3"/>
      <c r="LE703" s="3"/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3"/>
      <c r="MB703" s="3"/>
      <c r="MC703" s="3"/>
      <c r="MD703" s="3"/>
      <c r="ME703" s="3"/>
      <c r="MF703" s="3"/>
      <c r="MG703" s="3"/>
      <c r="MH703" s="3"/>
      <c r="MI703" s="3"/>
      <c r="MJ703" s="3"/>
      <c r="MK703" s="3"/>
      <c r="ML703" s="3"/>
      <c r="MM703" s="3"/>
      <c r="MN703" s="3"/>
      <c r="MO703" s="3"/>
      <c r="MP703" s="3"/>
      <c r="MQ703" s="3"/>
      <c r="MR703" s="3"/>
      <c r="MS703" s="3"/>
      <c r="MT703" s="3"/>
      <c r="MU703" s="3"/>
      <c r="MV703" s="3"/>
      <c r="MW703" s="3"/>
      <c r="MX703" s="3"/>
      <c r="MY703" s="3"/>
      <c r="MZ703" s="3"/>
      <c r="NA703" s="3"/>
      <c r="NB703" s="3"/>
      <c r="NC703" s="3"/>
      <c r="ND703" s="3"/>
      <c r="NE703" s="3"/>
      <c r="NF703" s="3"/>
      <c r="NG703" s="3"/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3"/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3"/>
      <c r="PB703" s="3"/>
      <c r="PC703" s="3"/>
      <c r="PD703" s="3"/>
      <c r="PE703" s="3"/>
      <c r="PF703" s="3"/>
      <c r="PG703" s="3"/>
    </row>
    <row r="704" spans="1:423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  <c r="KZ704" s="3"/>
      <c r="LA704" s="3"/>
      <c r="LB704" s="3"/>
      <c r="LC704" s="3"/>
      <c r="LD704" s="3"/>
      <c r="LE704" s="3"/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3"/>
      <c r="LQ704" s="3"/>
      <c r="LR704" s="3"/>
      <c r="LS704" s="3"/>
      <c r="LT704" s="3"/>
      <c r="LU704" s="3"/>
      <c r="LV704" s="3"/>
      <c r="LW704" s="3"/>
      <c r="LX704" s="3"/>
      <c r="LY704" s="3"/>
      <c r="LZ704" s="3"/>
      <c r="MA704" s="3"/>
      <c r="MB704" s="3"/>
      <c r="MC704" s="3"/>
      <c r="MD704" s="3"/>
      <c r="ME704" s="3"/>
      <c r="MF704" s="3"/>
      <c r="MG704" s="3"/>
      <c r="MH704" s="3"/>
      <c r="MI704" s="3"/>
      <c r="MJ704" s="3"/>
      <c r="MK704" s="3"/>
      <c r="ML704" s="3"/>
      <c r="MM704" s="3"/>
      <c r="MN704" s="3"/>
      <c r="MO704" s="3"/>
      <c r="MP704" s="3"/>
      <c r="MQ704" s="3"/>
      <c r="MR704" s="3"/>
      <c r="MS704" s="3"/>
      <c r="MT704" s="3"/>
      <c r="MU704" s="3"/>
      <c r="MV704" s="3"/>
      <c r="MW704" s="3"/>
      <c r="MX704" s="3"/>
      <c r="MY704" s="3"/>
      <c r="MZ704" s="3"/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3"/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3"/>
      <c r="PB704" s="3"/>
      <c r="PC704" s="3"/>
      <c r="PD704" s="3"/>
      <c r="PE704" s="3"/>
      <c r="PF704" s="3"/>
      <c r="PG704" s="3"/>
    </row>
    <row r="705" spans="1:423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  <c r="KZ705" s="3"/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3"/>
      <c r="MB705" s="3"/>
      <c r="MC705" s="3"/>
      <c r="MD705" s="3"/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3"/>
      <c r="MP705" s="3"/>
      <c r="MQ705" s="3"/>
      <c r="MR705" s="3"/>
      <c r="MS705" s="3"/>
      <c r="MT705" s="3"/>
      <c r="MU705" s="3"/>
      <c r="MV705" s="3"/>
      <c r="MW705" s="3"/>
      <c r="MX705" s="3"/>
      <c r="MY705" s="3"/>
      <c r="MZ705" s="3"/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3"/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3"/>
      <c r="PB705" s="3"/>
      <c r="PC705" s="3"/>
      <c r="PD705" s="3"/>
      <c r="PE705" s="3"/>
      <c r="PF705" s="3"/>
      <c r="PG705" s="3"/>
    </row>
    <row r="706" spans="1:423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  <c r="KZ706" s="3"/>
      <c r="LA706" s="3"/>
      <c r="LB706" s="3"/>
      <c r="LC706" s="3"/>
      <c r="LD706" s="3"/>
      <c r="LE706" s="3"/>
      <c r="LF706" s="3"/>
      <c r="LG706" s="3"/>
      <c r="LH706" s="3"/>
      <c r="LI706" s="3"/>
      <c r="LJ706" s="3"/>
      <c r="LK706" s="3"/>
      <c r="LL706" s="3"/>
      <c r="LM706" s="3"/>
      <c r="LN706" s="3"/>
      <c r="LO706" s="3"/>
      <c r="LP706" s="3"/>
      <c r="LQ706" s="3"/>
      <c r="LR706" s="3"/>
      <c r="LS706" s="3"/>
      <c r="LT706" s="3"/>
      <c r="LU706" s="3"/>
      <c r="LV706" s="3"/>
      <c r="LW706" s="3"/>
      <c r="LX706" s="3"/>
      <c r="LY706" s="3"/>
      <c r="LZ706" s="3"/>
      <c r="MA706" s="3"/>
      <c r="MB706" s="3"/>
      <c r="MC706" s="3"/>
      <c r="MD706" s="3"/>
      <c r="ME706" s="3"/>
      <c r="MF706" s="3"/>
      <c r="MG706" s="3"/>
      <c r="MH706" s="3"/>
      <c r="MI706" s="3"/>
      <c r="MJ706" s="3"/>
      <c r="MK706" s="3"/>
      <c r="ML706" s="3"/>
      <c r="MM706" s="3"/>
      <c r="MN706" s="3"/>
      <c r="MO706" s="3"/>
      <c r="MP706" s="3"/>
      <c r="MQ706" s="3"/>
      <c r="MR706" s="3"/>
      <c r="MS706" s="3"/>
      <c r="MT706" s="3"/>
      <c r="MU706" s="3"/>
      <c r="MV706" s="3"/>
      <c r="MW706" s="3"/>
      <c r="MX706" s="3"/>
      <c r="MY706" s="3"/>
      <c r="MZ706" s="3"/>
      <c r="NA706" s="3"/>
      <c r="NB706" s="3"/>
      <c r="NC706" s="3"/>
      <c r="ND706" s="3"/>
      <c r="NE706" s="3"/>
      <c r="NF706" s="3"/>
      <c r="NG706" s="3"/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3"/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3"/>
      <c r="PB706" s="3"/>
      <c r="PC706" s="3"/>
      <c r="PD706" s="3"/>
      <c r="PE706" s="3"/>
      <c r="PF706" s="3"/>
      <c r="PG706" s="3"/>
    </row>
    <row r="707" spans="1:423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</row>
    <row r="708" spans="1:423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</row>
    <row r="709" spans="1:423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</row>
    <row r="710" spans="1:423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</row>
    <row r="711" spans="1:423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</row>
    <row r="712" spans="1:423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</row>
    <row r="713" spans="1:423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</row>
    <row r="714" spans="1:423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  <c r="KZ714" s="3"/>
      <c r="LA714" s="3"/>
      <c r="LB714" s="3"/>
      <c r="LC714" s="3"/>
      <c r="LD714" s="3"/>
      <c r="LE714" s="3"/>
      <c r="LF714" s="3"/>
      <c r="LG714" s="3"/>
      <c r="LH714" s="3"/>
      <c r="LI714" s="3"/>
      <c r="LJ714" s="3"/>
      <c r="LK714" s="3"/>
      <c r="LL714" s="3"/>
      <c r="LM714" s="3"/>
      <c r="LN714" s="3"/>
      <c r="LO714" s="3"/>
      <c r="LP714" s="3"/>
      <c r="LQ714" s="3"/>
      <c r="LR714" s="3"/>
      <c r="LS714" s="3"/>
      <c r="LT714" s="3"/>
      <c r="LU714" s="3"/>
      <c r="LV714" s="3"/>
      <c r="LW714" s="3"/>
      <c r="LX714" s="3"/>
      <c r="LY714" s="3"/>
      <c r="LZ714" s="3"/>
      <c r="MA714" s="3"/>
      <c r="MB714" s="3"/>
      <c r="MC714" s="3"/>
      <c r="MD714" s="3"/>
      <c r="ME714" s="3"/>
      <c r="MF714" s="3"/>
      <c r="MG714" s="3"/>
      <c r="MH714" s="3"/>
      <c r="MI714" s="3"/>
      <c r="MJ714" s="3"/>
      <c r="MK714" s="3"/>
      <c r="ML714" s="3"/>
      <c r="MM714" s="3"/>
      <c r="MN714" s="3"/>
      <c r="MO714" s="3"/>
      <c r="MP714" s="3"/>
      <c r="MQ714" s="3"/>
      <c r="MR714" s="3"/>
      <c r="MS714" s="3"/>
      <c r="MT714" s="3"/>
      <c r="MU714" s="3"/>
      <c r="MV714" s="3"/>
      <c r="MW714" s="3"/>
      <c r="MX714" s="3"/>
      <c r="MY714" s="3"/>
      <c r="MZ714" s="3"/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3"/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3"/>
      <c r="PB714" s="3"/>
      <c r="PC714" s="3"/>
      <c r="PD714" s="3"/>
      <c r="PE714" s="3"/>
      <c r="PF714" s="3"/>
      <c r="PG714" s="3"/>
    </row>
    <row r="715" spans="1:423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</row>
    <row r="716" spans="1:423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  <c r="KZ716" s="3"/>
      <c r="LA716" s="3"/>
      <c r="LB716" s="3"/>
      <c r="LC716" s="3"/>
      <c r="LD716" s="3"/>
      <c r="LE716" s="3"/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3"/>
      <c r="LQ716" s="3"/>
      <c r="LR716" s="3"/>
      <c r="LS716" s="3"/>
      <c r="LT716" s="3"/>
      <c r="LU716" s="3"/>
      <c r="LV716" s="3"/>
      <c r="LW716" s="3"/>
      <c r="LX716" s="3"/>
      <c r="LY716" s="3"/>
      <c r="LZ716" s="3"/>
      <c r="MA716" s="3"/>
      <c r="MB716" s="3"/>
      <c r="MC716" s="3"/>
      <c r="MD716" s="3"/>
      <c r="ME716" s="3"/>
      <c r="MF716" s="3"/>
      <c r="MG716" s="3"/>
      <c r="MH716" s="3"/>
      <c r="MI716" s="3"/>
      <c r="MJ716" s="3"/>
      <c r="MK716" s="3"/>
      <c r="ML716" s="3"/>
      <c r="MM716" s="3"/>
      <c r="MN716" s="3"/>
      <c r="MO716" s="3"/>
      <c r="MP716" s="3"/>
      <c r="MQ716" s="3"/>
      <c r="MR716" s="3"/>
      <c r="MS716" s="3"/>
      <c r="MT716" s="3"/>
      <c r="MU716" s="3"/>
      <c r="MV716" s="3"/>
      <c r="MW716" s="3"/>
      <c r="MX716" s="3"/>
      <c r="MY716" s="3"/>
      <c r="MZ716" s="3"/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3"/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3"/>
      <c r="PB716" s="3"/>
      <c r="PC716" s="3"/>
      <c r="PD716" s="3"/>
      <c r="PE716" s="3"/>
      <c r="PF716" s="3"/>
      <c r="PG716" s="3"/>
    </row>
    <row r="717" spans="1:423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</row>
    <row r="718" spans="1:423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</row>
    <row r="719" spans="1:423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  <c r="KZ719" s="3"/>
      <c r="LA719" s="3"/>
      <c r="LB719" s="3"/>
      <c r="LC719" s="3"/>
      <c r="LD719" s="3"/>
      <c r="LE719" s="3"/>
      <c r="LF719" s="3"/>
      <c r="LG719" s="3"/>
      <c r="LH719" s="3"/>
      <c r="LI719" s="3"/>
      <c r="LJ719" s="3"/>
      <c r="LK719" s="3"/>
      <c r="LL719" s="3"/>
      <c r="LM719" s="3"/>
      <c r="LN719" s="3"/>
      <c r="LO719" s="3"/>
      <c r="LP719" s="3"/>
      <c r="LQ719" s="3"/>
      <c r="LR719" s="3"/>
      <c r="LS719" s="3"/>
      <c r="LT719" s="3"/>
      <c r="LU719" s="3"/>
      <c r="LV719" s="3"/>
      <c r="LW719" s="3"/>
      <c r="LX719" s="3"/>
      <c r="LY719" s="3"/>
      <c r="LZ719" s="3"/>
      <c r="MA719" s="3"/>
      <c r="MB719" s="3"/>
      <c r="MC719" s="3"/>
      <c r="MD719" s="3"/>
      <c r="ME719" s="3"/>
      <c r="MF719" s="3"/>
      <c r="MG719" s="3"/>
      <c r="MH719" s="3"/>
      <c r="MI719" s="3"/>
      <c r="MJ719" s="3"/>
      <c r="MK719" s="3"/>
      <c r="ML719" s="3"/>
      <c r="MM719" s="3"/>
      <c r="MN719" s="3"/>
      <c r="MO719" s="3"/>
      <c r="MP719" s="3"/>
      <c r="MQ719" s="3"/>
      <c r="MR719" s="3"/>
      <c r="MS719" s="3"/>
      <c r="MT719" s="3"/>
      <c r="MU719" s="3"/>
      <c r="MV719" s="3"/>
      <c r="MW719" s="3"/>
      <c r="MX719" s="3"/>
      <c r="MY719" s="3"/>
      <c r="MZ719" s="3"/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3"/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3"/>
      <c r="PB719" s="3"/>
      <c r="PC719" s="3"/>
      <c r="PD719" s="3"/>
      <c r="PE719" s="3"/>
      <c r="PF719" s="3"/>
      <c r="PG719" s="3"/>
    </row>
    <row r="720" spans="1:423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</row>
    <row r="721" spans="1:423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  <c r="KZ721" s="3"/>
      <c r="LA721" s="3"/>
      <c r="LB721" s="3"/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3"/>
      <c r="LQ721" s="3"/>
      <c r="LR721" s="3"/>
      <c r="LS721" s="3"/>
      <c r="LT721" s="3"/>
      <c r="LU721" s="3"/>
      <c r="LV721" s="3"/>
      <c r="LW721" s="3"/>
      <c r="LX721" s="3"/>
      <c r="LY721" s="3"/>
      <c r="LZ721" s="3"/>
      <c r="MA721" s="3"/>
      <c r="MB721" s="3"/>
      <c r="MC721" s="3"/>
      <c r="MD721" s="3"/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3"/>
      <c r="MP721" s="3"/>
      <c r="MQ721" s="3"/>
      <c r="MR721" s="3"/>
      <c r="MS721" s="3"/>
      <c r="MT721" s="3"/>
      <c r="MU721" s="3"/>
      <c r="MV721" s="3"/>
      <c r="MW721" s="3"/>
      <c r="MX721" s="3"/>
      <c r="MY721" s="3"/>
      <c r="MZ721" s="3"/>
      <c r="NA721" s="3"/>
      <c r="NB721" s="3"/>
      <c r="NC721" s="3"/>
      <c r="ND721" s="3"/>
      <c r="NE721" s="3"/>
      <c r="NF721" s="3"/>
      <c r="NG721" s="3"/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3"/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3"/>
      <c r="PB721" s="3"/>
      <c r="PC721" s="3"/>
      <c r="PD721" s="3"/>
      <c r="PE721" s="3"/>
      <c r="PF721" s="3"/>
      <c r="PG721" s="3"/>
    </row>
    <row r="722" spans="1:423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  <c r="KZ722" s="3"/>
      <c r="LA722" s="3"/>
      <c r="LB722" s="3"/>
      <c r="LC722" s="3"/>
      <c r="LD722" s="3"/>
      <c r="LE722" s="3"/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3"/>
      <c r="LQ722" s="3"/>
      <c r="LR722" s="3"/>
      <c r="LS722" s="3"/>
      <c r="LT722" s="3"/>
      <c r="LU722" s="3"/>
      <c r="LV722" s="3"/>
      <c r="LW722" s="3"/>
      <c r="LX722" s="3"/>
      <c r="LY722" s="3"/>
      <c r="LZ722" s="3"/>
      <c r="MA722" s="3"/>
      <c r="MB722" s="3"/>
      <c r="MC722" s="3"/>
      <c r="MD722" s="3"/>
      <c r="ME722" s="3"/>
      <c r="MF722" s="3"/>
      <c r="MG722" s="3"/>
      <c r="MH722" s="3"/>
      <c r="MI722" s="3"/>
      <c r="MJ722" s="3"/>
      <c r="MK722" s="3"/>
      <c r="ML722" s="3"/>
      <c r="MM722" s="3"/>
      <c r="MN722" s="3"/>
      <c r="MO722" s="3"/>
      <c r="MP722" s="3"/>
      <c r="MQ722" s="3"/>
      <c r="MR722" s="3"/>
      <c r="MS722" s="3"/>
      <c r="MT722" s="3"/>
      <c r="MU722" s="3"/>
      <c r="MV722" s="3"/>
      <c r="MW722" s="3"/>
      <c r="MX722" s="3"/>
      <c r="MY722" s="3"/>
      <c r="MZ722" s="3"/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3"/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3"/>
      <c r="PB722" s="3"/>
      <c r="PC722" s="3"/>
      <c r="PD722" s="3"/>
      <c r="PE722" s="3"/>
      <c r="PF722" s="3"/>
      <c r="PG722" s="3"/>
    </row>
    <row r="723" spans="1:423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  <c r="KZ723" s="3"/>
      <c r="LA723" s="3"/>
      <c r="LB723" s="3"/>
      <c r="LC723" s="3"/>
      <c r="LD723" s="3"/>
      <c r="LE723" s="3"/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3"/>
      <c r="LQ723" s="3"/>
      <c r="LR723" s="3"/>
      <c r="LS723" s="3"/>
      <c r="LT723" s="3"/>
      <c r="LU723" s="3"/>
      <c r="LV723" s="3"/>
      <c r="LW723" s="3"/>
      <c r="LX723" s="3"/>
      <c r="LY723" s="3"/>
      <c r="LZ723" s="3"/>
      <c r="MA723" s="3"/>
      <c r="MB723" s="3"/>
      <c r="MC723" s="3"/>
      <c r="MD723" s="3"/>
      <c r="ME723" s="3"/>
      <c r="MF723" s="3"/>
      <c r="MG723" s="3"/>
      <c r="MH723" s="3"/>
      <c r="MI723" s="3"/>
      <c r="MJ723" s="3"/>
      <c r="MK723" s="3"/>
      <c r="ML723" s="3"/>
      <c r="MM723" s="3"/>
      <c r="MN723" s="3"/>
      <c r="MO723" s="3"/>
      <c r="MP723" s="3"/>
      <c r="MQ723" s="3"/>
      <c r="MR723" s="3"/>
      <c r="MS723" s="3"/>
      <c r="MT723" s="3"/>
      <c r="MU723" s="3"/>
      <c r="MV723" s="3"/>
      <c r="MW723" s="3"/>
      <c r="MX723" s="3"/>
      <c r="MY723" s="3"/>
      <c r="MZ723" s="3"/>
      <c r="NA723" s="3"/>
      <c r="NB723" s="3"/>
      <c r="NC723" s="3"/>
      <c r="ND723" s="3"/>
      <c r="NE723" s="3"/>
      <c r="NF723" s="3"/>
      <c r="NG723" s="3"/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3"/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3"/>
      <c r="PB723" s="3"/>
      <c r="PC723" s="3"/>
      <c r="PD723" s="3"/>
      <c r="PE723" s="3"/>
      <c r="PF723" s="3"/>
      <c r="PG723" s="3"/>
    </row>
    <row r="724" spans="1:423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</row>
    <row r="725" spans="1:423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  <c r="KZ725" s="3"/>
      <c r="LA725" s="3"/>
      <c r="LB725" s="3"/>
      <c r="LC725" s="3"/>
      <c r="LD725" s="3"/>
      <c r="LE725" s="3"/>
      <c r="LF725" s="3"/>
      <c r="LG725" s="3"/>
      <c r="LH725" s="3"/>
      <c r="LI725" s="3"/>
      <c r="LJ725" s="3"/>
      <c r="LK725" s="3"/>
      <c r="LL725" s="3"/>
      <c r="LM725" s="3"/>
      <c r="LN725" s="3"/>
      <c r="LO725" s="3"/>
      <c r="LP725" s="3"/>
      <c r="LQ725" s="3"/>
      <c r="LR725" s="3"/>
      <c r="LS725" s="3"/>
      <c r="LT725" s="3"/>
      <c r="LU725" s="3"/>
      <c r="LV725" s="3"/>
      <c r="LW725" s="3"/>
      <c r="LX725" s="3"/>
      <c r="LY725" s="3"/>
      <c r="LZ725" s="3"/>
      <c r="MA725" s="3"/>
      <c r="MB725" s="3"/>
      <c r="MC725" s="3"/>
      <c r="MD725" s="3"/>
      <c r="ME725" s="3"/>
      <c r="MF725" s="3"/>
      <c r="MG725" s="3"/>
      <c r="MH725" s="3"/>
      <c r="MI725" s="3"/>
      <c r="MJ725" s="3"/>
      <c r="MK725" s="3"/>
      <c r="ML725" s="3"/>
      <c r="MM725" s="3"/>
      <c r="MN725" s="3"/>
      <c r="MO725" s="3"/>
      <c r="MP725" s="3"/>
      <c r="MQ725" s="3"/>
      <c r="MR725" s="3"/>
      <c r="MS725" s="3"/>
      <c r="MT725" s="3"/>
      <c r="MU725" s="3"/>
      <c r="MV725" s="3"/>
      <c r="MW725" s="3"/>
      <c r="MX725" s="3"/>
      <c r="MY725" s="3"/>
      <c r="MZ725" s="3"/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3"/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3"/>
      <c r="PB725" s="3"/>
      <c r="PC725" s="3"/>
      <c r="PD725" s="3"/>
      <c r="PE725" s="3"/>
      <c r="PF725" s="3"/>
      <c r="PG725" s="3"/>
    </row>
    <row r="726" spans="1:423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  <c r="KZ726" s="3"/>
      <c r="LA726" s="3"/>
      <c r="LB726" s="3"/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3"/>
      <c r="MB726" s="3"/>
      <c r="MC726" s="3"/>
      <c r="MD726" s="3"/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3"/>
      <c r="MP726" s="3"/>
      <c r="MQ726" s="3"/>
      <c r="MR726" s="3"/>
      <c r="MS726" s="3"/>
      <c r="MT726" s="3"/>
      <c r="MU726" s="3"/>
      <c r="MV726" s="3"/>
      <c r="MW726" s="3"/>
      <c r="MX726" s="3"/>
      <c r="MY726" s="3"/>
      <c r="MZ726" s="3"/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3"/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3"/>
      <c r="PB726" s="3"/>
      <c r="PC726" s="3"/>
      <c r="PD726" s="3"/>
      <c r="PE726" s="3"/>
      <c r="PF726" s="3"/>
      <c r="PG726" s="3"/>
    </row>
    <row r="727" spans="1:423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</row>
    <row r="728" spans="1:423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  <c r="KZ728" s="3"/>
      <c r="LA728" s="3"/>
      <c r="LB728" s="3"/>
      <c r="LC728" s="3"/>
      <c r="LD728" s="3"/>
      <c r="LE728" s="3"/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3"/>
      <c r="LQ728" s="3"/>
      <c r="LR728" s="3"/>
      <c r="LS728" s="3"/>
      <c r="LT728" s="3"/>
      <c r="LU728" s="3"/>
      <c r="LV728" s="3"/>
      <c r="LW728" s="3"/>
      <c r="LX728" s="3"/>
      <c r="LY728" s="3"/>
      <c r="LZ728" s="3"/>
      <c r="MA728" s="3"/>
      <c r="MB728" s="3"/>
      <c r="MC728" s="3"/>
      <c r="MD728" s="3"/>
      <c r="ME728" s="3"/>
      <c r="MF728" s="3"/>
      <c r="MG728" s="3"/>
      <c r="MH728" s="3"/>
      <c r="MI728" s="3"/>
      <c r="MJ728" s="3"/>
      <c r="MK728" s="3"/>
      <c r="ML728" s="3"/>
      <c r="MM728" s="3"/>
      <c r="MN728" s="3"/>
      <c r="MO728" s="3"/>
      <c r="MP728" s="3"/>
      <c r="MQ728" s="3"/>
      <c r="MR728" s="3"/>
      <c r="MS728" s="3"/>
      <c r="MT728" s="3"/>
      <c r="MU728" s="3"/>
      <c r="MV728" s="3"/>
      <c r="MW728" s="3"/>
      <c r="MX728" s="3"/>
      <c r="MY728" s="3"/>
      <c r="MZ728" s="3"/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3"/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3"/>
      <c r="PB728" s="3"/>
      <c r="PC728" s="3"/>
      <c r="PD728" s="3"/>
      <c r="PE728" s="3"/>
      <c r="PF728" s="3"/>
      <c r="PG728" s="3"/>
    </row>
    <row r="729" spans="1:423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  <c r="KZ729" s="3"/>
      <c r="LA729" s="3"/>
      <c r="LB729" s="3"/>
      <c r="LC729" s="3"/>
      <c r="LD729" s="3"/>
      <c r="LE729" s="3"/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3"/>
      <c r="LQ729" s="3"/>
      <c r="LR729" s="3"/>
      <c r="LS729" s="3"/>
      <c r="LT729" s="3"/>
      <c r="LU729" s="3"/>
      <c r="LV729" s="3"/>
      <c r="LW729" s="3"/>
      <c r="LX729" s="3"/>
      <c r="LY729" s="3"/>
      <c r="LZ729" s="3"/>
      <c r="MA729" s="3"/>
      <c r="MB729" s="3"/>
      <c r="MC729" s="3"/>
      <c r="MD729" s="3"/>
      <c r="ME729" s="3"/>
      <c r="MF729" s="3"/>
      <c r="MG729" s="3"/>
      <c r="MH729" s="3"/>
      <c r="MI729" s="3"/>
      <c r="MJ729" s="3"/>
      <c r="MK729" s="3"/>
      <c r="ML729" s="3"/>
      <c r="MM729" s="3"/>
      <c r="MN729" s="3"/>
      <c r="MO729" s="3"/>
      <c r="MP729" s="3"/>
      <c r="MQ729" s="3"/>
      <c r="MR729" s="3"/>
      <c r="MS729" s="3"/>
      <c r="MT729" s="3"/>
      <c r="MU729" s="3"/>
      <c r="MV729" s="3"/>
      <c r="MW729" s="3"/>
      <c r="MX729" s="3"/>
      <c r="MY729" s="3"/>
      <c r="MZ729" s="3"/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3"/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3"/>
      <c r="PB729" s="3"/>
      <c r="PC729" s="3"/>
      <c r="PD729" s="3"/>
      <c r="PE729" s="3"/>
      <c r="PF729" s="3"/>
      <c r="PG729" s="3"/>
    </row>
    <row r="730" spans="1:423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</row>
    <row r="731" spans="1:423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  <c r="KZ731" s="3"/>
      <c r="LA731" s="3"/>
      <c r="LB731" s="3"/>
      <c r="LC731" s="3"/>
      <c r="LD731" s="3"/>
      <c r="LE731" s="3"/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3"/>
      <c r="LQ731" s="3"/>
      <c r="LR731" s="3"/>
      <c r="LS731" s="3"/>
      <c r="LT731" s="3"/>
      <c r="LU731" s="3"/>
      <c r="LV731" s="3"/>
      <c r="LW731" s="3"/>
      <c r="LX731" s="3"/>
      <c r="LY731" s="3"/>
      <c r="LZ731" s="3"/>
      <c r="MA731" s="3"/>
      <c r="MB731" s="3"/>
      <c r="MC731" s="3"/>
      <c r="MD731" s="3"/>
      <c r="ME731" s="3"/>
      <c r="MF731" s="3"/>
      <c r="MG731" s="3"/>
      <c r="MH731" s="3"/>
      <c r="MI731" s="3"/>
      <c r="MJ731" s="3"/>
      <c r="MK731" s="3"/>
      <c r="ML731" s="3"/>
      <c r="MM731" s="3"/>
      <c r="MN731" s="3"/>
      <c r="MO731" s="3"/>
      <c r="MP731" s="3"/>
      <c r="MQ731" s="3"/>
      <c r="MR731" s="3"/>
      <c r="MS731" s="3"/>
      <c r="MT731" s="3"/>
      <c r="MU731" s="3"/>
      <c r="MV731" s="3"/>
      <c r="MW731" s="3"/>
      <c r="MX731" s="3"/>
      <c r="MY731" s="3"/>
      <c r="MZ731" s="3"/>
      <c r="NA731" s="3"/>
      <c r="NB731" s="3"/>
      <c r="NC731" s="3"/>
      <c r="ND731" s="3"/>
      <c r="NE731" s="3"/>
      <c r="NF731" s="3"/>
      <c r="NG731" s="3"/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3"/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3"/>
      <c r="PB731" s="3"/>
      <c r="PC731" s="3"/>
      <c r="PD731" s="3"/>
      <c r="PE731" s="3"/>
      <c r="PF731" s="3"/>
      <c r="PG731" s="3"/>
    </row>
    <row r="732" spans="1:423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</row>
    <row r="733" spans="1:423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</row>
    <row r="734" spans="1:423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</row>
    <row r="735" spans="1:423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  <c r="KZ735" s="3"/>
      <c r="LA735" s="3"/>
      <c r="LB735" s="3"/>
      <c r="LC735" s="3"/>
      <c r="LD735" s="3"/>
      <c r="LE735" s="3"/>
      <c r="LF735" s="3"/>
      <c r="LG735" s="3"/>
      <c r="LH735" s="3"/>
      <c r="LI735" s="3"/>
      <c r="LJ735" s="3"/>
      <c r="LK735" s="3"/>
      <c r="LL735" s="3"/>
      <c r="LM735" s="3"/>
      <c r="LN735" s="3"/>
      <c r="LO735" s="3"/>
      <c r="LP735" s="3"/>
      <c r="LQ735" s="3"/>
      <c r="LR735" s="3"/>
      <c r="LS735" s="3"/>
      <c r="LT735" s="3"/>
      <c r="LU735" s="3"/>
      <c r="LV735" s="3"/>
      <c r="LW735" s="3"/>
      <c r="LX735" s="3"/>
      <c r="LY735" s="3"/>
      <c r="LZ735" s="3"/>
      <c r="MA735" s="3"/>
      <c r="MB735" s="3"/>
      <c r="MC735" s="3"/>
      <c r="MD735" s="3"/>
      <c r="ME735" s="3"/>
      <c r="MF735" s="3"/>
      <c r="MG735" s="3"/>
      <c r="MH735" s="3"/>
      <c r="MI735" s="3"/>
      <c r="MJ735" s="3"/>
      <c r="MK735" s="3"/>
      <c r="ML735" s="3"/>
      <c r="MM735" s="3"/>
      <c r="MN735" s="3"/>
      <c r="MO735" s="3"/>
      <c r="MP735" s="3"/>
      <c r="MQ735" s="3"/>
      <c r="MR735" s="3"/>
      <c r="MS735" s="3"/>
      <c r="MT735" s="3"/>
      <c r="MU735" s="3"/>
      <c r="MV735" s="3"/>
      <c r="MW735" s="3"/>
      <c r="MX735" s="3"/>
      <c r="MY735" s="3"/>
      <c r="MZ735" s="3"/>
      <c r="NA735" s="3"/>
      <c r="NB735" s="3"/>
      <c r="NC735" s="3"/>
      <c r="ND735" s="3"/>
      <c r="NE735" s="3"/>
      <c r="NF735" s="3"/>
      <c r="NG735" s="3"/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3"/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3"/>
      <c r="PB735" s="3"/>
      <c r="PC735" s="3"/>
      <c r="PD735" s="3"/>
      <c r="PE735" s="3"/>
      <c r="PF735" s="3"/>
      <c r="PG735" s="3"/>
    </row>
    <row r="736" spans="1:423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</row>
    <row r="737" spans="1:423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</row>
    <row r="738" spans="1:423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  <c r="KZ738" s="3"/>
      <c r="LA738" s="3"/>
      <c r="LB738" s="3"/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3"/>
      <c r="LQ738" s="3"/>
      <c r="LR738" s="3"/>
      <c r="LS738" s="3"/>
      <c r="LT738" s="3"/>
      <c r="LU738" s="3"/>
      <c r="LV738" s="3"/>
      <c r="LW738" s="3"/>
      <c r="LX738" s="3"/>
      <c r="LY738" s="3"/>
      <c r="LZ738" s="3"/>
      <c r="MA738" s="3"/>
      <c r="MB738" s="3"/>
      <c r="MC738" s="3"/>
      <c r="MD738" s="3"/>
      <c r="ME738" s="3"/>
      <c r="MF738" s="3"/>
      <c r="MG738" s="3"/>
      <c r="MH738" s="3"/>
      <c r="MI738" s="3"/>
      <c r="MJ738" s="3"/>
      <c r="MK738" s="3"/>
      <c r="ML738" s="3"/>
      <c r="MM738" s="3"/>
      <c r="MN738" s="3"/>
      <c r="MO738" s="3"/>
      <c r="MP738" s="3"/>
      <c r="MQ738" s="3"/>
      <c r="MR738" s="3"/>
      <c r="MS738" s="3"/>
      <c r="MT738" s="3"/>
      <c r="MU738" s="3"/>
      <c r="MV738" s="3"/>
      <c r="MW738" s="3"/>
      <c r="MX738" s="3"/>
      <c r="MY738" s="3"/>
      <c r="MZ738" s="3"/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3"/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3"/>
      <c r="PB738" s="3"/>
      <c r="PC738" s="3"/>
      <c r="PD738" s="3"/>
      <c r="PE738" s="3"/>
      <c r="PF738" s="3"/>
      <c r="PG738" s="3"/>
    </row>
    <row r="739" spans="1:423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  <c r="KZ739" s="3"/>
      <c r="LA739" s="3"/>
      <c r="LB739" s="3"/>
      <c r="LC739" s="3"/>
      <c r="LD739" s="3"/>
      <c r="LE739" s="3"/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3"/>
      <c r="LQ739" s="3"/>
      <c r="LR739" s="3"/>
      <c r="LS739" s="3"/>
      <c r="LT739" s="3"/>
      <c r="LU739" s="3"/>
      <c r="LV739" s="3"/>
      <c r="LW739" s="3"/>
      <c r="LX739" s="3"/>
      <c r="LY739" s="3"/>
      <c r="LZ739" s="3"/>
      <c r="MA739" s="3"/>
      <c r="MB739" s="3"/>
      <c r="MC739" s="3"/>
      <c r="MD739" s="3"/>
      <c r="ME739" s="3"/>
      <c r="MF739" s="3"/>
      <c r="MG739" s="3"/>
      <c r="MH739" s="3"/>
      <c r="MI739" s="3"/>
      <c r="MJ739" s="3"/>
      <c r="MK739" s="3"/>
      <c r="ML739" s="3"/>
      <c r="MM739" s="3"/>
      <c r="MN739" s="3"/>
      <c r="MO739" s="3"/>
      <c r="MP739" s="3"/>
      <c r="MQ739" s="3"/>
      <c r="MR739" s="3"/>
      <c r="MS739" s="3"/>
      <c r="MT739" s="3"/>
      <c r="MU739" s="3"/>
      <c r="MV739" s="3"/>
      <c r="MW739" s="3"/>
      <c r="MX739" s="3"/>
      <c r="MY739" s="3"/>
      <c r="MZ739" s="3"/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3"/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3"/>
      <c r="PB739" s="3"/>
      <c r="PC739" s="3"/>
      <c r="PD739" s="3"/>
      <c r="PE739" s="3"/>
      <c r="PF739" s="3"/>
      <c r="PG739" s="3"/>
    </row>
    <row r="740" spans="1:423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</row>
    <row r="741" spans="1:423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</row>
    <row r="742" spans="1:423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</row>
    <row r="743" spans="1:423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</row>
    <row r="744" spans="1:423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  <c r="KZ744" s="3"/>
      <c r="LA744" s="3"/>
      <c r="LB744" s="3"/>
      <c r="LC744" s="3"/>
      <c r="LD744" s="3"/>
      <c r="LE744" s="3"/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3"/>
      <c r="LQ744" s="3"/>
      <c r="LR744" s="3"/>
      <c r="LS744" s="3"/>
      <c r="LT744" s="3"/>
      <c r="LU744" s="3"/>
      <c r="LV744" s="3"/>
      <c r="LW744" s="3"/>
      <c r="LX744" s="3"/>
      <c r="LY744" s="3"/>
      <c r="LZ744" s="3"/>
      <c r="MA744" s="3"/>
      <c r="MB744" s="3"/>
      <c r="MC744" s="3"/>
      <c r="MD744" s="3"/>
      <c r="ME744" s="3"/>
      <c r="MF744" s="3"/>
      <c r="MG744" s="3"/>
      <c r="MH744" s="3"/>
      <c r="MI744" s="3"/>
      <c r="MJ744" s="3"/>
      <c r="MK744" s="3"/>
      <c r="ML744" s="3"/>
      <c r="MM744" s="3"/>
      <c r="MN744" s="3"/>
      <c r="MO744" s="3"/>
      <c r="MP744" s="3"/>
      <c r="MQ744" s="3"/>
      <c r="MR744" s="3"/>
      <c r="MS744" s="3"/>
      <c r="MT744" s="3"/>
      <c r="MU744" s="3"/>
      <c r="MV744" s="3"/>
      <c r="MW744" s="3"/>
      <c r="MX744" s="3"/>
      <c r="MY744" s="3"/>
      <c r="MZ744" s="3"/>
      <c r="NA744" s="3"/>
      <c r="NB744" s="3"/>
      <c r="NC744" s="3"/>
      <c r="ND744" s="3"/>
      <c r="NE744" s="3"/>
      <c r="NF744" s="3"/>
      <c r="NG744" s="3"/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3"/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3"/>
      <c r="PB744" s="3"/>
      <c r="PC744" s="3"/>
      <c r="PD744" s="3"/>
      <c r="PE744" s="3"/>
      <c r="PF744" s="3"/>
      <c r="PG744" s="3"/>
    </row>
    <row r="745" spans="1:423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</row>
    <row r="746" spans="1:423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</row>
    <row r="747" spans="1:423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</row>
    <row r="748" spans="1:423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  <c r="KZ748" s="3"/>
      <c r="LA748" s="3"/>
      <c r="LB748" s="3"/>
      <c r="LC748" s="3"/>
      <c r="LD748" s="3"/>
      <c r="LE748" s="3"/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3"/>
      <c r="LQ748" s="3"/>
      <c r="LR748" s="3"/>
      <c r="LS748" s="3"/>
      <c r="LT748" s="3"/>
      <c r="LU748" s="3"/>
      <c r="LV748" s="3"/>
      <c r="LW748" s="3"/>
      <c r="LX748" s="3"/>
      <c r="LY748" s="3"/>
      <c r="LZ748" s="3"/>
      <c r="MA748" s="3"/>
      <c r="MB748" s="3"/>
      <c r="MC748" s="3"/>
      <c r="MD748" s="3"/>
      <c r="ME748" s="3"/>
      <c r="MF748" s="3"/>
      <c r="MG748" s="3"/>
      <c r="MH748" s="3"/>
      <c r="MI748" s="3"/>
      <c r="MJ748" s="3"/>
      <c r="MK748" s="3"/>
      <c r="ML748" s="3"/>
      <c r="MM748" s="3"/>
      <c r="MN748" s="3"/>
      <c r="MO748" s="3"/>
      <c r="MP748" s="3"/>
      <c r="MQ748" s="3"/>
      <c r="MR748" s="3"/>
      <c r="MS748" s="3"/>
      <c r="MT748" s="3"/>
      <c r="MU748" s="3"/>
      <c r="MV748" s="3"/>
      <c r="MW748" s="3"/>
      <c r="MX748" s="3"/>
      <c r="MY748" s="3"/>
      <c r="MZ748" s="3"/>
      <c r="NA748" s="3"/>
      <c r="NB748" s="3"/>
      <c r="NC748" s="3"/>
      <c r="ND748" s="3"/>
      <c r="NE748" s="3"/>
      <c r="NF748" s="3"/>
      <c r="NG748" s="3"/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3"/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3"/>
      <c r="PB748" s="3"/>
      <c r="PC748" s="3"/>
      <c r="PD748" s="3"/>
      <c r="PE748" s="3"/>
      <c r="PF748" s="3"/>
      <c r="PG748" s="3"/>
    </row>
    <row r="749" spans="1:423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  <c r="KZ749" s="3"/>
      <c r="LA749" s="3"/>
      <c r="LB749" s="3"/>
      <c r="LC749" s="3"/>
      <c r="LD749" s="3"/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3"/>
      <c r="LQ749" s="3"/>
      <c r="LR749" s="3"/>
      <c r="LS749" s="3"/>
      <c r="LT749" s="3"/>
      <c r="LU749" s="3"/>
      <c r="LV749" s="3"/>
      <c r="LW749" s="3"/>
      <c r="LX749" s="3"/>
      <c r="LY749" s="3"/>
      <c r="LZ749" s="3"/>
      <c r="MA749" s="3"/>
      <c r="MB749" s="3"/>
      <c r="MC749" s="3"/>
      <c r="MD749" s="3"/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3"/>
      <c r="MP749" s="3"/>
      <c r="MQ749" s="3"/>
      <c r="MR749" s="3"/>
      <c r="MS749" s="3"/>
      <c r="MT749" s="3"/>
      <c r="MU749" s="3"/>
      <c r="MV749" s="3"/>
      <c r="MW749" s="3"/>
      <c r="MX749" s="3"/>
      <c r="MY749" s="3"/>
      <c r="MZ749" s="3"/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3"/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3"/>
      <c r="PB749" s="3"/>
      <c r="PC749" s="3"/>
      <c r="PD749" s="3"/>
      <c r="PE749" s="3"/>
      <c r="PF749" s="3"/>
      <c r="PG749" s="3"/>
    </row>
    <row r="750" spans="1:423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3"/>
      <c r="LT750" s="3"/>
      <c r="LU750" s="3"/>
      <c r="LV750" s="3"/>
      <c r="LW750" s="3"/>
      <c r="LX750" s="3"/>
      <c r="LY750" s="3"/>
      <c r="LZ750" s="3"/>
      <c r="MA750" s="3"/>
      <c r="MB750" s="3"/>
      <c r="MC750" s="3"/>
      <c r="MD750" s="3"/>
      <c r="ME750" s="3"/>
      <c r="MF750" s="3"/>
      <c r="MG750" s="3"/>
      <c r="MH750" s="3"/>
      <c r="MI750" s="3"/>
      <c r="MJ750" s="3"/>
      <c r="MK750" s="3"/>
      <c r="ML750" s="3"/>
      <c r="MM750" s="3"/>
      <c r="MN750" s="3"/>
      <c r="MO750" s="3"/>
      <c r="MP750" s="3"/>
      <c r="MQ750" s="3"/>
      <c r="MR750" s="3"/>
      <c r="MS750" s="3"/>
      <c r="MT750" s="3"/>
      <c r="MU750" s="3"/>
      <c r="MV750" s="3"/>
      <c r="MW750" s="3"/>
      <c r="MX750" s="3"/>
      <c r="MY750" s="3"/>
      <c r="MZ750" s="3"/>
      <c r="NA750" s="3"/>
      <c r="NB750" s="3"/>
      <c r="NC750" s="3"/>
      <c r="ND750" s="3"/>
      <c r="NE750" s="3"/>
      <c r="NF750" s="3"/>
      <c r="NG750" s="3"/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3"/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</row>
    <row r="751" spans="1:423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</row>
    <row r="752" spans="1:423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</row>
    <row r="753" spans="1:423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</row>
    <row r="754" spans="1:423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</row>
    <row r="755" spans="1:423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  <c r="KZ755" s="3"/>
      <c r="LA755" s="3"/>
      <c r="LB755" s="3"/>
      <c r="LC755" s="3"/>
      <c r="LD755" s="3"/>
      <c r="LE755" s="3"/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3"/>
      <c r="LQ755" s="3"/>
      <c r="LR755" s="3"/>
      <c r="LS755" s="3"/>
      <c r="LT755" s="3"/>
      <c r="LU755" s="3"/>
      <c r="LV755" s="3"/>
      <c r="LW755" s="3"/>
      <c r="LX755" s="3"/>
      <c r="LY755" s="3"/>
      <c r="LZ755" s="3"/>
      <c r="MA755" s="3"/>
      <c r="MB755" s="3"/>
      <c r="MC755" s="3"/>
      <c r="MD755" s="3"/>
      <c r="ME755" s="3"/>
      <c r="MF755" s="3"/>
      <c r="MG755" s="3"/>
      <c r="MH755" s="3"/>
      <c r="MI755" s="3"/>
      <c r="MJ755" s="3"/>
      <c r="MK755" s="3"/>
      <c r="ML755" s="3"/>
      <c r="MM755" s="3"/>
      <c r="MN755" s="3"/>
      <c r="MO755" s="3"/>
      <c r="MP755" s="3"/>
      <c r="MQ755" s="3"/>
      <c r="MR755" s="3"/>
      <c r="MS755" s="3"/>
      <c r="MT755" s="3"/>
      <c r="MU755" s="3"/>
      <c r="MV755" s="3"/>
      <c r="MW755" s="3"/>
      <c r="MX755" s="3"/>
      <c r="MY755" s="3"/>
      <c r="MZ755" s="3"/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3"/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3"/>
      <c r="PB755" s="3"/>
      <c r="PC755" s="3"/>
      <c r="PD755" s="3"/>
      <c r="PE755" s="3"/>
      <c r="PF755" s="3"/>
      <c r="PG755" s="3"/>
    </row>
    <row r="756" spans="1:423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  <c r="KZ756" s="3"/>
      <c r="LA756" s="3"/>
      <c r="LB756" s="3"/>
      <c r="LC756" s="3"/>
      <c r="LD756" s="3"/>
      <c r="LE756" s="3"/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3"/>
      <c r="LQ756" s="3"/>
      <c r="LR756" s="3"/>
      <c r="LS756" s="3"/>
      <c r="LT756" s="3"/>
      <c r="LU756" s="3"/>
      <c r="LV756" s="3"/>
      <c r="LW756" s="3"/>
      <c r="LX756" s="3"/>
      <c r="LY756" s="3"/>
      <c r="LZ756" s="3"/>
      <c r="MA756" s="3"/>
      <c r="MB756" s="3"/>
      <c r="MC756" s="3"/>
      <c r="MD756" s="3"/>
      <c r="ME756" s="3"/>
      <c r="MF756" s="3"/>
      <c r="MG756" s="3"/>
      <c r="MH756" s="3"/>
      <c r="MI756" s="3"/>
      <c r="MJ756" s="3"/>
      <c r="MK756" s="3"/>
      <c r="ML756" s="3"/>
      <c r="MM756" s="3"/>
      <c r="MN756" s="3"/>
      <c r="MO756" s="3"/>
      <c r="MP756" s="3"/>
      <c r="MQ756" s="3"/>
      <c r="MR756" s="3"/>
      <c r="MS756" s="3"/>
      <c r="MT756" s="3"/>
      <c r="MU756" s="3"/>
      <c r="MV756" s="3"/>
      <c r="MW756" s="3"/>
      <c r="MX756" s="3"/>
      <c r="MY756" s="3"/>
      <c r="MZ756" s="3"/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3"/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3"/>
      <c r="PB756" s="3"/>
      <c r="PC756" s="3"/>
      <c r="PD756" s="3"/>
      <c r="PE756" s="3"/>
      <c r="PF756" s="3"/>
      <c r="PG756" s="3"/>
    </row>
    <row r="757" spans="1:423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</row>
    <row r="758" spans="1:423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  <c r="KZ758" s="3"/>
      <c r="LA758" s="3"/>
      <c r="LB758" s="3"/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3"/>
      <c r="LQ758" s="3"/>
      <c r="LR758" s="3"/>
      <c r="LS758" s="3"/>
      <c r="LT758" s="3"/>
      <c r="LU758" s="3"/>
      <c r="LV758" s="3"/>
      <c r="LW758" s="3"/>
      <c r="LX758" s="3"/>
      <c r="LY758" s="3"/>
      <c r="LZ758" s="3"/>
      <c r="MA758" s="3"/>
      <c r="MB758" s="3"/>
      <c r="MC758" s="3"/>
      <c r="MD758" s="3"/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3"/>
      <c r="MP758" s="3"/>
      <c r="MQ758" s="3"/>
      <c r="MR758" s="3"/>
      <c r="MS758" s="3"/>
      <c r="MT758" s="3"/>
      <c r="MU758" s="3"/>
      <c r="MV758" s="3"/>
      <c r="MW758" s="3"/>
      <c r="MX758" s="3"/>
      <c r="MY758" s="3"/>
      <c r="MZ758" s="3"/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3"/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3"/>
      <c r="PB758" s="3"/>
      <c r="PC758" s="3"/>
      <c r="PD758" s="3"/>
      <c r="PE758" s="3"/>
      <c r="PF758" s="3"/>
      <c r="PG758" s="3"/>
    </row>
    <row r="759" spans="1:423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</row>
    <row r="760" spans="1:423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</row>
    <row r="761" spans="1:423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</row>
    <row r="762" spans="1:423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</row>
    <row r="763" spans="1:423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  <c r="KZ763" s="3"/>
      <c r="LA763" s="3"/>
      <c r="LB763" s="3"/>
      <c r="LC763" s="3"/>
      <c r="LD763" s="3"/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3"/>
      <c r="LQ763" s="3"/>
      <c r="LR763" s="3"/>
      <c r="LS763" s="3"/>
      <c r="LT763" s="3"/>
      <c r="LU763" s="3"/>
      <c r="LV763" s="3"/>
      <c r="LW763" s="3"/>
      <c r="LX763" s="3"/>
      <c r="LY763" s="3"/>
      <c r="LZ763" s="3"/>
      <c r="MA763" s="3"/>
      <c r="MB763" s="3"/>
      <c r="MC763" s="3"/>
      <c r="MD763" s="3"/>
      <c r="ME763" s="3"/>
      <c r="MF763" s="3"/>
      <c r="MG763" s="3"/>
      <c r="MH763" s="3"/>
      <c r="MI763" s="3"/>
      <c r="MJ763" s="3"/>
      <c r="MK763" s="3"/>
      <c r="ML763" s="3"/>
      <c r="MM763" s="3"/>
      <c r="MN763" s="3"/>
      <c r="MO763" s="3"/>
      <c r="MP763" s="3"/>
      <c r="MQ763" s="3"/>
      <c r="MR763" s="3"/>
      <c r="MS763" s="3"/>
      <c r="MT763" s="3"/>
      <c r="MU763" s="3"/>
      <c r="MV763" s="3"/>
      <c r="MW763" s="3"/>
      <c r="MX763" s="3"/>
      <c r="MY763" s="3"/>
      <c r="MZ763" s="3"/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3"/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3"/>
      <c r="PB763" s="3"/>
      <c r="PC763" s="3"/>
      <c r="PD763" s="3"/>
      <c r="PE763" s="3"/>
      <c r="PF763" s="3"/>
      <c r="PG763" s="3"/>
    </row>
    <row r="764" spans="1:423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</row>
    <row r="765" spans="1:423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  <c r="KZ765" s="3"/>
      <c r="LA765" s="3"/>
      <c r="LB765" s="3"/>
      <c r="LC765" s="3"/>
      <c r="LD765" s="3"/>
      <c r="LE765" s="3"/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3"/>
      <c r="LQ765" s="3"/>
      <c r="LR765" s="3"/>
      <c r="LS765" s="3"/>
      <c r="LT765" s="3"/>
      <c r="LU765" s="3"/>
      <c r="LV765" s="3"/>
      <c r="LW765" s="3"/>
      <c r="LX765" s="3"/>
      <c r="LY765" s="3"/>
      <c r="LZ765" s="3"/>
      <c r="MA765" s="3"/>
      <c r="MB765" s="3"/>
      <c r="MC765" s="3"/>
      <c r="MD765" s="3"/>
      <c r="ME765" s="3"/>
      <c r="MF765" s="3"/>
      <c r="MG765" s="3"/>
      <c r="MH765" s="3"/>
      <c r="MI765" s="3"/>
      <c r="MJ765" s="3"/>
      <c r="MK765" s="3"/>
      <c r="ML765" s="3"/>
      <c r="MM765" s="3"/>
      <c r="MN765" s="3"/>
      <c r="MO765" s="3"/>
      <c r="MP765" s="3"/>
      <c r="MQ765" s="3"/>
      <c r="MR765" s="3"/>
      <c r="MS765" s="3"/>
      <c r="MT765" s="3"/>
      <c r="MU765" s="3"/>
      <c r="MV765" s="3"/>
      <c r="MW765" s="3"/>
      <c r="MX765" s="3"/>
      <c r="MY765" s="3"/>
      <c r="MZ765" s="3"/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3"/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3"/>
      <c r="PB765" s="3"/>
      <c r="PC765" s="3"/>
      <c r="PD765" s="3"/>
      <c r="PE765" s="3"/>
      <c r="PF765" s="3"/>
      <c r="PG765" s="3"/>
    </row>
    <row r="766" spans="1:423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  <c r="KZ766" s="3"/>
      <c r="LA766" s="3"/>
      <c r="LB766" s="3"/>
      <c r="LC766" s="3"/>
      <c r="LD766" s="3"/>
      <c r="LE766" s="3"/>
      <c r="LF766" s="3"/>
      <c r="LG766" s="3"/>
      <c r="LH766" s="3"/>
      <c r="LI766" s="3"/>
      <c r="LJ766" s="3"/>
      <c r="LK766" s="3"/>
      <c r="LL766" s="3"/>
      <c r="LM766" s="3"/>
      <c r="LN766" s="3"/>
      <c r="LO766" s="3"/>
      <c r="LP766" s="3"/>
      <c r="LQ766" s="3"/>
      <c r="LR766" s="3"/>
      <c r="LS766" s="3"/>
      <c r="LT766" s="3"/>
      <c r="LU766" s="3"/>
      <c r="LV766" s="3"/>
      <c r="LW766" s="3"/>
      <c r="LX766" s="3"/>
      <c r="LY766" s="3"/>
      <c r="LZ766" s="3"/>
      <c r="MA766" s="3"/>
      <c r="MB766" s="3"/>
      <c r="MC766" s="3"/>
      <c r="MD766" s="3"/>
      <c r="ME766" s="3"/>
      <c r="MF766" s="3"/>
      <c r="MG766" s="3"/>
      <c r="MH766" s="3"/>
      <c r="MI766" s="3"/>
      <c r="MJ766" s="3"/>
      <c r="MK766" s="3"/>
      <c r="ML766" s="3"/>
      <c r="MM766" s="3"/>
      <c r="MN766" s="3"/>
      <c r="MO766" s="3"/>
      <c r="MP766" s="3"/>
      <c r="MQ766" s="3"/>
      <c r="MR766" s="3"/>
      <c r="MS766" s="3"/>
      <c r="MT766" s="3"/>
      <c r="MU766" s="3"/>
      <c r="MV766" s="3"/>
      <c r="MW766" s="3"/>
      <c r="MX766" s="3"/>
      <c r="MY766" s="3"/>
      <c r="MZ766" s="3"/>
      <c r="NA766" s="3"/>
      <c r="NB766" s="3"/>
      <c r="NC766" s="3"/>
      <c r="ND766" s="3"/>
      <c r="NE766" s="3"/>
      <c r="NF766" s="3"/>
      <c r="NG766" s="3"/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3"/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3"/>
      <c r="PB766" s="3"/>
      <c r="PC766" s="3"/>
      <c r="PD766" s="3"/>
      <c r="PE766" s="3"/>
      <c r="PF766" s="3"/>
      <c r="PG766" s="3"/>
    </row>
    <row r="767" spans="1:423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  <c r="KZ767" s="3"/>
      <c r="LA767" s="3"/>
      <c r="LB767" s="3"/>
      <c r="LC767" s="3"/>
      <c r="LD767" s="3"/>
      <c r="LE767" s="3"/>
      <c r="LF767" s="3"/>
      <c r="LG767" s="3"/>
      <c r="LH767" s="3"/>
      <c r="LI767" s="3"/>
      <c r="LJ767" s="3"/>
      <c r="LK767" s="3"/>
      <c r="LL767" s="3"/>
      <c r="LM767" s="3"/>
      <c r="LN767" s="3"/>
      <c r="LO767" s="3"/>
      <c r="LP767" s="3"/>
      <c r="LQ767" s="3"/>
      <c r="LR767" s="3"/>
      <c r="LS767" s="3"/>
      <c r="LT767" s="3"/>
      <c r="LU767" s="3"/>
      <c r="LV767" s="3"/>
      <c r="LW767" s="3"/>
      <c r="LX767" s="3"/>
      <c r="LY767" s="3"/>
      <c r="LZ767" s="3"/>
      <c r="MA767" s="3"/>
      <c r="MB767" s="3"/>
      <c r="MC767" s="3"/>
      <c r="MD767" s="3"/>
      <c r="ME767" s="3"/>
      <c r="MF767" s="3"/>
      <c r="MG767" s="3"/>
      <c r="MH767" s="3"/>
      <c r="MI767" s="3"/>
      <c r="MJ767" s="3"/>
      <c r="MK767" s="3"/>
      <c r="ML767" s="3"/>
      <c r="MM767" s="3"/>
      <c r="MN767" s="3"/>
      <c r="MO767" s="3"/>
      <c r="MP767" s="3"/>
      <c r="MQ767" s="3"/>
      <c r="MR767" s="3"/>
      <c r="MS767" s="3"/>
      <c r="MT767" s="3"/>
      <c r="MU767" s="3"/>
      <c r="MV767" s="3"/>
      <c r="MW767" s="3"/>
      <c r="MX767" s="3"/>
      <c r="MY767" s="3"/>
      <c r="MZ767" s="3"/>
      <c r="NA767" s="3"/>
      <c r="NB767" s="3"/>
      <c r="NC767" s="3"/>
      <c r="ND767" s="3"/>
      <c r="NE767" s="3"/>
      <c r="NF767" s="3"/>
      <c r="NG767" s="3"/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3"/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3"/>
      <c r="PB767" s="3"/>
      <c r="PC767" s="3"/>
      <c r="PD767" s="3"/>
      <c r="PE767" s="3"/>
      <c r="PF767" s="3"/>
      <c r="PG767" s="3"/>
    </row>
    <row r="768" spans="1:423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  <c r="KZ768" s="3"/>
      <c r="LA768" s="3"/>
      <c r="LB768" s="3"/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3"/>
      <c r="LQ768" s="3"/>
      <c r="LR768" s="3"/>
      <c r="LS768" s="3"/>
      <c r="LT768" s="3"/>
      <c r="LU768" s="3"/>
      <c r="LV768" s="3"/>
      <c r="LW768" s="3"/>
      <c r="LX768" s="3"/>
      <c r="LY768" s="3"/>
      <c r="LZ768" s="3"/>
      <c r="MA768" s="3"/>
      <c r="MB768" s="3"/>
      <c r="MC768" s="3"/>
      <c r="MD768" s="3"/>
      <c r="ME768" s="3"/>
      <c r="MF768" s="3"/>
      <c r="MG768" s="3"/>
      <c r="MH768" s="3"/>
      <c r="MI768" s="3"/>
      <c r="MJ768" s="3"/>
      <c r="MK768" s="3"/>
      <c r="ML768" s="3"/>
      <c r="MM768" s="3"/>
      <c r="MN768" s="3"/>
      <c r="MO768" s="3"/>
      <c r="MP768" s="3"/>
      <c r="MQ768" s="3"/>
      <c r="MR768" s="3"/>
      <c r="MS768" s="3"/>
      <c r="MT768" s="3"/>
      <c r="MU768" s="3"/>
      <c r="MV768" s="3"/>
      <c r="MW768" s="3"/>
      <c r="MX768" s="3"/>
      <c r="MY768" s="3"/>
      <c r="MZ768" s="3"/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3"/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3"/>
      <c r="PB768" s="3"/>
      <c r="PC768" s="3"/>
      <c r="PD768" s="3"/>
      <c r="PE768" s="3"/>
      <c r="PF768" s="3"/>
      <c r="PG768" s="3"/>
    </row>
    <row r="769" spans="1:423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</row>
    <row r="770" spans="1:423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  <c r="KZ770" s="3"/>
      <c r="LA770" s="3"/>
      <c r="LB770" s="3"/>
      <c r="LC770" s="3"/>
      <c r="LD770" s="3"/>
      <c r="LE770" s="3"/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3"/>
      <c r="LQ770" s="3"/>
      <c r="LR770" s="3"/>
      <c r="LS770" s="3"/>
      <c r="LT770" s="3"/>
      <c r="LU770" s="3"/>
      <c r="LV770" s="3"/>
      <c r="LW770" s="3"/>
      <c r="LX770" s="3"/>
      <c r="LY770" s="3"/>
      <c r="LZ770" s="3"/>
      <c r="MA770" s="3"/>
      <c r="MB770" s="3"/>
      <c r="MC770" s="3"/>
      <c r="MD770" s="3"/>
      <c r="ME770" s="3"/>
      <c r="MF770" s="3"/>
      <c r="MG770" s="3"/>
      <c r="MH770" s="3"/>
      <c r="MI770" s="3"/>
      <c r="MJ770" s="3"/>
      <c r="MK770" s="3"/>
      <c r="ML770" s="3"/>
      <c r="MM770" s="3"/>
      <c r="MN770" s="3"/>
      <c r="MO770" s="3"/>
      <c r="MP770" s="3"/>
      <c r="MQ770" s="3"/>
      <c r="MR770" s="3"/>
      <c r="MS770" s="3"/>
      <c r="MT770" s="3"/>
      <c r="MU770" s="3"/>
      <c r="MV770" s="3"/>
      <c r="MW770" s="3"/>
      <c r="MX770" s="3"/>
      <c r="MY770" s="3"/>
      <c r="MZ770" s="3"/>
      <c r="NA770" s="3"/>
      <c r="NB770" s="3"/>
      <c r="NC770" s="3"/>
      <c r="ND770" s="3"/>
      <c r="NE770" s="3"/>
      <c r="NF770" s="3"/>
      <c r="NG770" s="3"/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3"/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3"/>
      <c r="PB770" s="3"/>
      <c r="PC770" s="3"/>
      <c r="PD770" s="3"/>
      <c r="PE770" s="3"/>
      <c r="PF770" s="3"/>
      <c r="PG770" s="3"/>
    </row>
    <row r="771" spans="1:423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  <c r="KZ771" s="3"/>
      <c r="LA771" s="3"/>
      <c r="LB771" s="3"/>
      <c r="LC771" s="3"/>
      <c r="LD771" s="3"/>
      <c r="LE771" s="3"/>
      <c r="LF771" s="3"/>
      <c r="LG771" s="3"/>
      <c r="LH771" s="3"/>
      <c r="LI771" s="3"/>
      <c r="LJ771" s="3"/>
      <c r="LK771" s="3"/>
      <c r="LL771" s="3"/>
      <c r="LM771" s="3"/>
      <c r="LN771" s="3"/>
      <c r="LO771" s="3"/>
      <c r="LP771" s="3"/>
      <c r="LQ771" s="3"/>
      <c r="LR771" s="3"/>
      <c r="LS771" s="3"/>
      <c r="LT771" s="3"/>
      <c r="LU771" s="3"/>
      <c r="LV771" s="3"/>
      <c r="LW771" s="3"/>
      <c r="LX771" s="3"/>
      <c r="LY771" s="3"/>
      <c r="LZ771" s="3"/>
      <c r="MA771" s="3"/>
      <c r="MB771" s="3"/>
      <c r="MC771" s="3"/>
      <c r="MD771" s="3"/>
      <c r="ME771" s="3"/>
      <c r="MF771" s="3"/>
      <c r="MG771" s="3"/>
      <c r="MH771" s="3"/>
      <c r="MI771" s="3"/>
      <c r="MJ771" s="3"/>
      <c r="MK771" s="3"/>
      <c r="ML771" s="3"/>
      <c r="MM771" s="3"/>
      <c r="MN771" s="3"/>
      <c r="MO771" s="3"/>
      <c r="MP771" s="3"/>
      <c r="MQ771" s="3"/>
      <c r="MR771" s="3"/>
      <c r="MS771" s="3"/>
      <c r="MT771" s="3"/>
      <c r="MU771" s="3"/>
      <c r="MV771" s="3"/>
      <c r="MW771" s="3"/>
      <c r="MX771" s="3"/>
      <c r="MY771" s="3"/>
      <c r="MZ771" s="3"/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3"/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3"/>
      <c r="PB771" s="3"/>
      <c r="PC771" s="3"/>
      <c r="PD771" s="3"/>
      <c r="PE771" s="3"/>
      <c r="PF771" s="3"/>
      <c r="PG771" s="3"/>
    </row>
    <row r="772" spans="1:423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  <c r="KZ772" s="3"/>
      <c r="LA772" s="3"/>
      <c r="LB772" s="3"/>
      <c r="LC772" s="3"/>
      <c r="LD772" s="3"/>
      <c r="LE772" s="3"/>
      <c r="LF772" s="3"/>
      <c r="LG772" s="3"/>
      <c r="LH772" s="3"/>
      <c r="LI772" s="3"/>
      <c r="LJ772" s="3"/>
      <c r="LK772" s="3"/>
      <c r="LL772" s="3"/>
      <c r="LM772" s="3"/>
      <c r="LN772" s="3"/>
      <c r="LO772" s="3"/>
      <c r="LP772" s="3"/>
      <c r="LQ772" s="3"/>
      <c r="LR772" s="3"/>
      <c r="LS772" s="3"/>
      <c r="LT772" s="3"/>
      <c r="LU772" s="3"/>
      <c r="LV772" s="3"/>
      <c r="LW772" s="3"/>
      <c r="LX772" s="3"/>
      <c r="LY772" s="3"/>
      <c r="LZ772" s="3"/>
      <c r="MA772" s="3"/>
      <c r="MB772" s="3"/>
      <c r="MC772" s="3"/>
      <c r="MD772" s="3"/>
      <c r="ME772" s="3"/>
      <c r="MF772" s="3"/>
      <c r="MG772" s="3"/>
      <c r="MH772" s="3"/>
      <c r="MI772" s="3"/>
      <c r="MJ772" s="3"/>
      <c r="MK772" s="3"/>
      <c r="ML772" s="3"/>
      <c r="MM772" s="3"/>
      <c r="MN772" s="3"/>
      <c r="MO772" s="3"/>
      <c r="MP772" s="3"/>
      <c r="MQ772" s="3"/>
      <c r="MR772" s="3"/>
      <c r="MS772" s="3"/>
      <c r="MT772" s="3"/>
      <c r="MU772" s="3"/>
      <c r="MV772" s="3"/>
      <c r="MW772" s="3"/>
      <c r="MX772" s="3"/>
      <c r="MY772" s="3"/>
      <c r="MZ772" s="3"/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3"/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3"/>
      <c r="PB772" s="3"/>
      <c r="PC772" s="3"/>
      <c r="PD772" s="3"/>
      <c r="PE772" s="3"/>
      <c r="PF772" s="3"/>
      <c r="PG772" s="3"/>
    </row>
    <row r="773" spans="1:423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  <c r="KZ773" s="3"/>
      <c r="LA773" s="3"/>
      <c r="LB773" s="3"/>
      <c r="LC773" s="3"/>
      <c r="LD773" s="3"/>
      <c r="LE773" s="3"/>
      <c r="LF773" s="3"/>
      <c r="LG773" s="3"/>
      <c r="LH773" s="3"/>
      <c r="LI773" s="3"/>
      <c r="LJ773" s="3"/>
      <c r="LK773" s="3"/>
      <c r="LL773" s="3"/>
      <c r="LM773" s="3"/>
      <c r="LN773" s="3"/>
      <c r="LO773" s="3"/>
      <c r="LP773" s="3"/>
      <c r="LQ773" s="3"/>
      <c r="LR773" s="3"/>
      <c r="LS773" s="3"/>
      <c r="LT773" s="3"/>
      <c r="LU773" s="3"/>
      <c r="LV773" s="3"/>
      <c r="LW773" s="3"/>
      <c r="LX773" s="3"/>
      <c r="LY773" s="3"/>
      <c r="LZ773" s="3"/>
      <c r="MA773" s="3"/>
      <c r="MB773" s="3"/>
      <c r="MC773" s="3"/>
      <c r="MD773" s="3"/>
      <c r="ME773" s="3"/>
      <c r="MF773" s="3"/>
      <c r="MG773" s="3"/>
      <c r="MH773" s="3"/>
      <c r="MI773" s="3"/>
      <c r="MJ773" s="3"/>
      <c r="MK773" s="3"/>
      <c r="ML773" s="3"/>
      <c r="MM773" s="3"/>
      <c r="MN773" s="3"/>
      <c r="MO773" s="3"/>
      <c r="MP773" s="3"/>
      <c r="MQ773" s="3"/>
      <c r="MR773" s="3"/>
      <c r="MS773" s="3"/>
      <c r="MT773" s="3"/>
      <c r="MU773" s="3"/>
      <c r="MV773" s="3"/>
      <c r="MW773" s="3"/>
      <c r="MX773" s="3"/>
      <c r="MY773" s="3"/>
      <c r="MZ773" s="3"/>
      <c r="NA773" s="3"/>
      <c r="NB773" s="3"/>
      <c r="NC773" s="3"/>
      <c r="ND773" s="3"/>
      <c r="NE773" s="3"/>
      <c r="NF773" s="3"/>
      <c r="NG773" s="3"/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3"/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3"/>
      <c r="PB773" s="3"/>
      <c r="PC773" s="3"/>
      <c r="PD773" s="3"/>
      <c r="PE773" s="3"/>
      <c r="PF773" s="3"/>
      <c r="PG773" s="3"/>
    </row>
    <row r="774" spans="1:423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  <c r="KZ774" s="3"/>
      <c r="LA774" s="3"/>
      <c r="LB774" s="3"/>
      <c r="LC774" s="3"/>
      <c r="LD774" s="3"/>
      <c r="LE774" s="3"/>
      <c r="LF774" s="3"/>
      <c r="LG774" s="3"/>
      <c r="LH774" s="3"/>
      <c r="LI774" s="3"/>
      <c r="LJ774" s="3"/>
      <c r="LK774" s="3"/>
      <c r="LL774" s="3"/>
      <c r="LM774" s="3"/>
      <c r="LN774" s="3"/>
      <c r="LO774" s="3"/>
      <c r="LP774" s="3"/>
      <c r="LQ774" s="3"/>
      <c r="LR774" s="3"/>
      <c r="LS774" s="3"/>
      <c r="LT774" s="3"/>
      <c r="LU774" s="3"/>
      <c r="LV774" s="3"/>
      <c r="LW774" s="3"/>
      <c r="LX774" s="3"/>
      <c r="LY774" s="3"/>
      <c r="LZ774" s="3"/>
      <c r="MA774" s="3"/>
      <c r="MB774" s="3"/>
      <c r="MC774" s="3"/>
      <c r="MD774" s="3"/>
      <c r="ME774" s="3"/>
      <c r="MF774" s="3"/>
      <c r="MG774" s="3"/>
      <c r="MH774" s="3"/>
      <c r="MI774" s="3"/>
      <c r="MJ774" s="3"/>
      <c r="MK774" s="3"/>
      <c r="ML774" s="3"/>
      <c r="MM774" s="3"/>
      <c r="MN774" s="3"/>
      <c r="MO774" s="3"/>
      <c r="MP774" s="3"/>
      <c r="MQ774" s="3"/>
      <c r="MR774" s="3"/>
      <c r="MS774" s="3"/>
      <c r="MT774" s="3"/>
      <c r="MU774" s="3"/>
      <c r="MV774" s="3"/>
      <c r="MW774" s="3"/>
      <c r="MX774" s="3"/>
      <c r="MY774" s="3"/>
      <c r="MZ774" s="3"/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3"/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3"/>
      <c r="PB774" s="3"/>
      <c r="PC774" s="3"/>
      <c r="PD774" s="3"/>
      <c r="PE774" s="3"/>
      <c r="PF774" s="3"/>
      <c r="PG774" s="3"/>
    </row>
    <row r="775" spans="1:423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</row>
    <row r="776" spans="1:423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  <c r="KZ776" s="3"/>
      <c r="LA776" s="3"/>
      <c r="LB776" s="3"/>
      <c r="LC776" s="3"/>
      <c r="LD776" s="3"/>
      <c r="LE776" s="3"/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3"/>
      <c r="MB776" s="3"/>
      <c r="MC776" s="3"/>
      <c r="MD776" s="3"/>
      <c r="ME776" s="3"/>
      <c r="MF776" s="3"/>
      <c r="MG776" s="3"/>
      <c r="MH776" s="3"/>
      <c r="MI776" s="3"/>
      <c r="MJ776" s="3"/>
      <c r="MK776" s="3"/>
      <c r="ML776" s="3"/>
      <c r="MM776" s="3"/>
      <c r="MN776" s="3"/>
      <c r="MO776" s="3"/>
      <c r="MP776" s="3"/>
      <c r="MQ776" s="3"/>
      <c r="MR776" s="3"/>
      <c r="MS776" s="3"/>
      <c r="MT776" s="3"/>
      <c r="MU776" s="3"/>
      <c r="MV776" s="3"/>
      <c r="MW776" s="3"/>
      <c r="MX776" s="3"/>
      <c r="MY776" s="3"/>
      <c r="MZ776" s="3"/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3"/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3"/>
      <c r="PB776" s="3"/>
      <c r="PC776" s="3"/>
      <c r="PD776" s="3"/>
      <c r="PE776" s="3"/>
      <c r="PF776" s="3"/>
      <c r="PG776" s="3"/>
    </row>
    <row r="777" spans="1:423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  <c r="KZ777" s="3"/>
      <c r="LA777" s="3"/>
      <c r="LB777" s="3"/>
      <c r="LC777" s="3"/>
      <c r="LD777" s="3"/>
      <c r="LE777" s="3"/>
      <c r="LF777" s="3"/>
      <c r="LG777" s="3"/>
      <c r="LH777" s="3"/>
      <c r="LI777" s="3"/>
      <c r="LJ777" s="3"/>
      <c r="LK777" s="3"/>
      <c r="LL777" s="3"/>
      <c r="LM777" s="3"/>
      <c r="LN777" s="3"/>
      <c r="LO777" s="3"/>
      <c r="LP777" s="3"/>
      <c r="LQ777" s="3"/>
      <c r="LR777" s="3"/>
      <c r="LS777" s="3"/>
      <c r="LT777" s="3"/>
      <c r="LU777" s="3"/>
      <c r="LV777" s="3"/>
      <c r="LW777" s="3"/>
      <c r="LX777" s="3"/>
      <c r="LY777" s="3"/>
      <c r="LZ777" s="3"/>
      <c r="MA777" s="3"/>
      <c r="MB777" s="3"/>
      <c r="MC777" s="3"/>
      <c r="MD777" s="3"/>
      <c r="ME777" s="3"/>
      <c r="MF777" s="3"/>
      <c r="MG777" s="3"/>
      <c r="MH777" s="3"/>
      <c r="MI777" s="3"/>
      <c r="MJ777" s="3"/>
      <c r="MK777" s="3"/>
      <c r="ML777" s="3"/>
      <c r="MM777" s="3"/>
      <c r="MN777" s="3"/>
      <c r="MO777" s="3"/>
      <c r="MP777" s="3"/>
      <c r="MQ777" s="3"/>
      <c r="MR777" s="3"/>
      <c r="MS777" s="3"/>
      <c r="MT777" s="3"/>
      <c r="MU777" s="3"/>
      <c r="MV777" s="3"/>
      <c r="MW777" s="3"/>
      <c r="MX777" s="3"/>
      <c r="MY777" s="3"/>
      <c r="MZ777" s="3"/>
      <c r="NA777" s="3"/>
      <c r="NB777" s="3"/>
      <c r="NC777" s="3"/>
      <c r="ND777" s="3"/>
      <c r="NE777" s="3"/>
      <c r="NF777" s="3"/>
      <c r="NG777" s="3"/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3"/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3"/>
      <c r="PB777" s="3"/>
      <c r="PC777" s="3"/>
      <c r="PD777" s="3"/>
      <c r="PE777" s="3"/>
      <c r="PF777" s="3"/>
      <c r="PG777" s="3"/>
    </row>
    <row r="778" spans="1:423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  <c r="KZ778" s="3"/>
      <c r="LA778" s="3"/>
      <c r="LB778" s="3"/>
      <c r="LC778" s="3"/>
      <c r="LD778" s="3"/>
      <c r="LE778" s="3"/>
      <c r="LF778" s="3"/>
      <c r="LG778" s="3"/>
      <c r="LH778" s="3"/>
      <c r="LI778" s="3"/>
      <c r="LJ778" s="3"/>
      <c r="LK778" s="3"/>
      <c r="LL778" s="3"/>
      <c r="LM778" s="3"/>
      <c r="LN778" s="3"/>
      <c r="LO778" s="3"/>
      <c r="LP778" s="3"/>
      <c r="LQ778" s="3"/>
      <c r="LR778" s="3"/>
      <c r="LS778" s="3"/>
      <c r="LT778" s="3"/>
      <c r="LU778" s="3"/>
      <c r="LV778" s="3"/>
      <c r="LW778" s="3"/>
      <c r="LX778" s="3"/>
      <c r="LY778" s="3"/>
      <c r="LZ778" s="3"/>
      <c r="MA778" s="3"/>
      <c r="MB778" s="3"/>
      <c r="MC778" s="3"/>
      <c r="MD778" s="3"/>
      <c r="ME778" s="3"/>
      <c r="MF778" s="3"/>
      <c r="MG778" s="3"/>
      <c r="MH778" s="3"/>
      <c r="MI778" s="3"/>
      <c r="MJ778" s="3"/>
      <c r="MK778" s="3"/>
      <c r="ML778" s="3"/>
      <c r="MM778" s="3"/>
      <c r="MN778" s="3"/>
      <c r="MO778" s="3"/>
      <c r="MP778" s="3"/>
      <c r="MQ778" s="3"/>
      <c r="MR778" s="3"/>
      <c r="MS778" s="3"/>
      <c r="MT778" s="3"/>
      <c r="MU778" s="3"/>
      <c r="MV778" s="3"/>
      <c r="MW778" s="3"/>
      <c r="MX778" s="3"/>
      <c r="MY778" s="3"/>
      <c r="MZ778" s="3"/>
      <c r="NA778" s="3"/>
      <c r="NB778" s="3"/>
      <c r="NC778" s="3"/>
      <c r="ND778" s="3"/>
      <c r="NE778" s="3"/>
      <c r="NF778" s="3"/>
      <c r="NG778" s="3"/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3"/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3"/>
      <c r="PB778" s="3"/>
      <c r="PC778" s="3"/>
      <c r="PD778" s="3"/>
      <c r="PE778" s="3"/>
      <c r="PF778" s="3"/>
      <c r="PG778" s="3"/>
    </row>
    <row r="779" spans="1:423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  <c r="KZ779" s="3"/>
      <c r="LA779" s="3"/>
      <c r="LB779" s="3"/>
      <c r="LC779" s="3"/>
      <c r="LD779" s="3"/>
      <c r="LE779" s="3"/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3"/>
      <c r="LQ779" s="3"/>
      <c r="LR779" s="3"/>
      <c r="LS779" s="3"/>
      <c r="LT779" s="3"/>
      <c r="LU779" s="3"/>
      <c r="LV779" s="3"/>
      <c r="LW779" s="3"/>
      <c r="LX779" s="3"/>
      <c r="LY779" s="3"/>
      <c r="LZ779" s="3"/>
      <c r="MA779" s="3"/>
      <c r="MB779" s="3"/>
      <c r="MC779" s="3"/>
      <c r="MD779" s="3"/>
      <c r="ME779" s="3"/>
      <c r="MF779" s="3"/>
      <c r="MG779" s="3"/>
      <c r="MH779" s="3"/>
      <c r="MI779" s="3"/>
      <c r="MJ779" s="3"/>
      <c r="MK779" s="3"/>
      <c r="ML779" s="3"/>
      <c r="MM779" s="3"/>
      <c r="MN779" s="3"/>
      <c r="MO779" s="3"/>
      <c r="MP779" s="3"/>
      <c r="MQ779" s="3"/>
      <c r="MR779" s="3"/>
      <c r="MS779" s="3"/>
      <c r="MT779" s="3"/>
      <c r="MU779" s="3"/>
      <c r="MV779" s="3"/>
      <c r="MW779" s="3"/>
      <c r="MX779" s="3"/>
      <c r="MY779" s="3"/>
      <c r="MZ779" s="3"/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3"/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3"/>
      <c r="PB779" s="3"/>
      <c r="PC779" s="3"/>
      <c r="PD779" s="3"/>
      <c r="PE779" s="3"/>
      <c r="PF779" s="3"/>
      <c r="PG779" s="3"/>
    </row>
    <row r="780" spans="1:423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  <c r="KZ780" s="3"/>
      <c r="LA780" s="3"/>
      <c r="LB780" s="3"/>
      <c r="LC780" s="3"/>
      <c r="LD780" s="3"/>
      <c r="LE780" s="3"/>
      <c r="LF780" s="3"/>
      <c r="LG780" s="3"/>
      <c r="LH780" s="3"/>
      <c r="LI780" s="3"/>
      <c r="LJ780" s="3"/>
      <c r="LK780" s="3"/>
      <c r="LL780" s="3"/>
      <c r="LM780" s="3"/>
      <c r="LN780" s="3"/>
      <c r="LO780" s="3"/>
      <c r="LP780" s="3"/>
      <c r="LQ780" s="3"/>
      <c r="LR780" s="3"/>
      <c r="LS780" s="3"/>
      <c r="LT780" s="3"/>
      <c r="LU780" s="3"/>
      <c r="LV780" s="3"/>
      <c r="LW780" s="3"/>
      <c r="LX780" s="3"/>
      <c r="LY780" s="3"/>
      <c r="LZ780" s="3"/>
      <c r="MA780" s="3"/>
      <c r="MB780" s="3"/>
      <c r="MC780" s="3"/>
      <c r="MD780" s="3"/>
      <c r="ME780" s="3"/>
      <c r="MF780" s="3"/>
      <c r="MG780" s="3"/>
      <c r="MH780" s="3"/>
      <c r="MI780" s="3"/>
      <c r="MJ780" s="3"/>
      <c r="MK780" s="3"/>
      <c r="ML780" s="3"/>
      <c r="MM780" s="3"/>
      <c r="MN780" s="3"/>
      <c r="MO780" s="3"/>
      <c r="MP780" s="3"/>
      <c r="MQ780" s="3"/>
      <c r="MR780" s="3"/>
      <c r="MS780" s="3"/>
      <c r="MT780" s="3"/>
      <c r="MU780" s="3"/>
      <c r="MV780" s="3"/>
      <c r="MW780" s="3"/>
      <c r="MX780" s="3"/>
      <c r="MY780" s="3"/>
      <c r="MZ780" s="3"/>
      <c r="NA780" s="3"/>
      <c r="NB780" s="3"/>
      <c r="NC780" s="3"/>
      <c r="ND780" s="3"/>
      <c r="NE780" s="3"/>
      <c r="NF780" s="3"/>
      <c r="NG780" s="3"/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3"/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3"/>
      <c r="PB780" s="3"/>
      <c r="PC780" s="3"/>
      <c r="PD780" s="3"/>
      <c r="PE780" s="3"/>
      <c r="PF780" s="3"/>
      <c r="PG780" s="3"/>
    </row>
    <row r="781" spans="1:423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  <c r="KZ781" s="3"/>
      <c r="LA781" s="3"/>
      <c r="LB781" s="3"/>
      <c r="LC781" s="3"/>
      <c r="LD781" s="3"/>
      <c r="LE781" s="3"/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3"/>
      <c r="MB781" s="3"/>
      <c r="MC781" s="3"/>
      <c r="MD781" s="3"/>
      <c r="ME781" s="3"/>
      <c r="MF781" s="3"/>
      <c r="MG781" s="3"/>
      <c r="MH781" s="3"/>
      <c r="MI781" s="3"/>
      <c r="MJ781" s="3"/>
      <c r="MK781" s="3"/>
      <c r="ML781" s="3"/>
      <c r="MM781" s="3"/>
      <c r="MN781" s="3"/>
      <c r="MO781" s="3"/>
      <c r="MP781" s="3"/>
      <c r="MQ781" s="3"/>
      <c r="MR781" s="3"/>
      <c r="MS781" s="3"/>
      <c r="MT781" s="3"/>
      <c r="MU781" s="3"/>
      <c r="MV781" s="3"/>
      <c r="MW781" s="3"/>
      <c r="MX781" s="3"/>
      <c r="MY781" s="3"/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</row>
    <row r="782" spans="1:423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</row>
    <row r="783" spans="1:423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</row>
    <row r="784" spans="1:423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  <c r="KZ784" s="3"/>
      <c r="LA784" s="3"/>
      <c r="LB784" s="3"/>
      <c r="LC784" s="3"/>
      <c r="LD784" s="3"/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3"/>
      <c r="LQ784" s="3"/>
      <c r="LR784" s="3"/>
      <c r="LS784" s="3"/>
      <c r="LT784" s="3"/>
      <c r="LU784" s="3"/>
      <c r="LV784" s="3"/>
      <c r="LW784" s="3"/>
      <c r="LX784" s="3"/>
      <c r="LY784" s="3"/>
      <c r="LZ784" s="3"/>
      <c r="MA784" s="3"/>
      <c r="MB784" s="3"/>
      <c r="MC784" s="3"/>
      <c r="MD784" s="3"/>
      <c r="ME784" s="3"/>
      <c r="MF784" s="3"/>
      <c r="MG784" s="3"/>
      <c r="MH784" s="3"/>
      <c r="MI784" s="3"/>
      <c r="MJ784" s="3"/>
      <c r="MK784" s="3"/>
      <c r="ML784" s="3"/>
      <c r="MM784" s="3"/>
      <c r="MN784" s="3"/>
      <c r="MO784" s="3"/>
      <c r="MP784" s="3"/>
      <c r="MQ784" s="3"/>
      <c r="MR784" s="3"/>
      <c r="MS784" s="3"/>
      <c r="MT784" s="3"/>
      <c r="MU784" s="3"/>
      <c r="MV784" s="3"/>
      <c r="MW784" s="3"/>
      <c r="MX784" s="3"/>
      <c r="MY784" s="3"/>
      <c r="MZ784" s="3"/>
      <c r="NA784" s="3"/>
      <c r="NB784" s="3"/>
      <c r="NC784" s="3"/>
      <c r="ND784" s="3"/>
      <c r="NE784" s="3"/>
      <c r="NF784" s="3"/>
      <c r="NG784" s="3"/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3"/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3"/>
      <c r="PB784" s="3"/>
      <c r="PC784" s="3"/>
      <c r="PD784" s="3"/>
      <c r="PE784" s="3"/>
      <c r="PF784" s="3"/>
      <c r="PG784" s="3"/>
    </row>
    <row r="785" spans="1:423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  <c r="KZ785" s="3"/>
      <c r="LA785" s="3"/>
      <c r="LB785" s="3"/>
      <c r="LC785" s="3"/>
      <c r="LD785" s="3"/>
      <c r="LE785" s="3"/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3"/>
      <c r="LQ785" s="3"/>
      <c r="LR785" s="3"/>
      <c r="LS785" s="3"/>
      <c r="LT785" s="3"/>
      <c r="LU785" s="3"/>
      <c r="LV785" s="3"/>
      <c r="LW785" s="3"/>
      <c r="LX785" s="3"/>
      <c r="LY785" s="3"/>
      <c r="LZ785" s="3"/>
      <c r="MA785" s="3"/>
      <c r="MB785" s="3"/>
      <c r="MC785" s="3"/>
      <c r="MD785" s="3"/>
      <c r="ME785" s="3"/>
      <c r="MF785" s="3"/>
      <c r="MG785" s="3"/>
      <c r="MH785" s="3"/>
      <c r="MI785" s="3"/>
      <c r="MJ785" s="3"/>
      <c r="MK785" s="3"/>
      <c r="ML785" s="3"/>
      <c r="MM785" s="3"/>
      <c r="MN785" s="3"/>
      <c r="MO785" s="3"/>
      <c r="MP785" s="3"/>
      <c r="MQ785" s="3"/>
      <c r="MR785" s="3"/>
      <c r="MS785" s="3"/>
      <c r="MT785" s="3"/>
      <c r="MU785" s="3"/>
      <c r="MV785" s="3"/>
      <c r="MW785" s="3"/>
      <c r="MX785" s="3"/>
      <c r="MY785" s="3"/>
      <c r="MZ785" s="3"/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3"/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3"/>
      <c r="PB785" s="3"/>
      <c r="PC785" s="3"/>
      <c r="PD785" s="3"/>
      <c r="PE785" s="3"/>
      <c r="PF785" s="3"/>
      <c r="PG785" s="3"/>
    </row>
    <row r="786" spans="1:423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  <c r="KZ786" s="3"/>
      <c r="LA786" s="3"/>
      <c r="LB786" s="3"/>
      <c r="LC786" s="3"/>
      <c r="LD786" s="3"/>
      <c r="LE786" s="3"/>
      <c r="LF786" s="3"/>
      <c r="LG786" s="3"/>
      <c r="LH786" s="3"/>
      <c r="LI786" s="3"/>
      <c r="LJ786" s="3"/>
      <c r="LK786" s="3"/>
      <c r="LL786" s="3"/>
      <c r="LM786" s="3"/>
      <c r="LN786" s="3"/>
      <c r="LO786" s="3"/>
      <c r="LP786" s="3"/>
      <c r="LQ786" s="3"/>
      <c r="LR786" s="3"/>
      <c r="LS786" s="3"/>
      <c r="LT786" s="3"/>
      <c r="LU786" s="3"/>
      <c r="LV786" s="3"/>
      <c r="LW786" s="3"/>
      <c r="LX786" s="3"/>
      <c r="LY786" s="3"/>
      <c r="LZ786" s="3"/>
      <c r="MA786" s="3"/>
      <c r="MB786" s="3"/>
      <c r="MC786" s="3"/>
      <c r="MD786" s="3"/>
      <c r="ME786" s="3"/>
      <c r="MF786" s="3"/>
      <c r="MG786" s="3"/>
      <c r="MH786" s="3"/>
      <c r="MI786" s="3"/>
      <c r="MJ786" s="3"/>
      <c r="MK786" s="3"/>
      <c r="ML786" s="3"/>
      <c r="MM786" s="3"/>
      <c r="MN786" s="3"/>
      <c r="MO786" s="3"/>
      <c r="MP786" s="3"/>
      <c r="MQ786" s="3"/>
      <c r="MR786" s="3"/>
      <c r="MS786" s="3"/>
      <c r="MT786" s="3"/>
      <c r="MU786" s="3"/>
      <c r="MV786" s="3"/>
      <c r="MW786" s="3"/>
      <c r="MX786" s="3"/>
      <c r="MY786" s="3"/>
      <c r="MZ786" s="3"/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3"/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3"/>
      <c r="PB786" s="3"/>
      <c r="PC786" s="3"/>
      <c r="PD786" s="3"/>
      <c r="PE786" s="3"/>
      <c r="PF786" s="3"/>
      <c r="PG786" s="3"/>
    </row>
    <row r="787" spans="1:423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</row>
    <row r="788" spans="1:423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  <c r="KZ788" s="3"/>
      <c r="LA788" s="3"/>
      <c r="LB788" s="3"/>
      <c r="LC788" s="3"/>
      <c r="LD788" s="3"/>
      <c r="LE788" s="3"/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3"/>
      <c r="LQ788" s="3"/>
      <c r="LR788" s="3"/>
      <c r="LS788" s="3"/>
      <c r="LT788" s="3"/>
      <c r="LU788" s="3"/>
      <c r="LV788" s="3"/>
      <c r="LW788" s="3"/>
      <c r="LX788" s="3"/>
      <c r="LY788" s="3"/>
      <c r="LZ788" s="3"/>
      <c r="MA788" s="3"/>
      <c r="MB788" s="3"/>
      <c r="MC788" s="3"/>
      <c r="MD788" s="3"/>
      <c r="ME788" s="3"/>
      <c r="MF788" s="3"/>
      <c r="MG788" s="3"/>
      <c r="MH788" s="3"/>
      <c r="MI788" s="3"/>
      <c r="MJ788" s="3"/>
      <c r="MK788" s="3"/>
      <c r="ML788" s="3"/>
      <c r="MM788" s="3"/>
      <c r="MN788" s="3"/>
      <c r="MO788" s="3"/>
      <c r="MP788" s="3"/>
      <c r="MQ788" s="3"/>
      <c r="MR788" s="3"/>
      <c r="MS788" s="3"/>
      <c r="MT788" s="3"/>
      <c r="MU788" s="3"/>
      <c r="MV788" s="3"/>
      <c r="MW788" s="3"/>
      <c r="MX788" s="3"/>
      <c r="MY788" s="3"/>
      <c r="MZ788" s="3"/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3"/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3"/>
      <c r="PB788" s="3"/>
      <c r="PC788" s="3"/>
      <c r="PD788" s="3"/>
      <c r="PE788" s="3"/>
      <c r="PF788" s="3"/>
      <c r="PG788" s="3"/>
    </row>
    <row r="789" spans="1:423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  <c r="KZ789" s="3"/>
      <c r="LA789" s="3"/>
      <c r="LB789" s="3"/>
      <c r="LC789" s="3"/>
      <c r="LD789" s="3"/>
      <c r="LE789" s="3"/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3"/>
      <c r="LQ789" s="3"/>
      <c r="LR789" s="3"/>
      <c r="LS789" s="3"/>
      <c r="LT789" s="3"/>
      <c r="LU789" s="3"/>
      <c r="LV789" s="3"/>
      <c r="LW789" s="3"/>
      <c r="LX789" s="3"/>
      <c r="LY789" s="3"/>
      <c r="LZ789" s="3"/>
      <c r="MA789" s="3"/>
      <c r="MB789" s="3"/>
      <c r="MC789" s="3"/>
      <c r="MD789" s="3"/>
      <c r="ME789" s="3"/>
      <c r="MF789" s="3"/>
      <c r="MG789" s="3"/>
      <c r="MH789" s="3"/>
      <c r="MI789" s="3"/>
      <c r="MJ789" s="3"/>
      <c r="MK789" s="3"/>
      <c r="ML789" s="3"/>
      <c r="MM789" s="3"/>
      <c r="MN789" s="3"/>
      <c r="MO789" s="3"/>
      <c r="MP789" s="3"/>
      <c r="MQ789" s="3"/>
      <c r="MR789" s="3"/>
      <c r="MS789" s="3"/>
      <c r="MT789" s="3"/>
      <c r="MU789" s="3"/>
      <c r="MV789" s="3"/>
      <c r="MW789" s="3"/>
      <c r="MX789" s="3"/>
      <c r="MY789" s="3"/>
      <c r="MZ789" s="3"/>
      <c r="NA789" s="3"/>
      <c r="NB789" s="3"/>
      <c r="NC789" s="3"/>
      <c r="ND789" s="3"/>
      <c r="NE789" s="3"/>
      <c r="NF789" s="3"/>
      <c r="NG789" s="3"/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3"/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3"/>
      <c r="PB789" s="3"/>
      <c r="PC789" s="3"/>
      <c r="PD789" s="3"/>
      <c r="PE789" s="3"/>
      <c r="PF789" s="3"/>
      <c r="PG789" s="3"/>
    </row>
    <row r="790" spans="1:423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</row>
    <row r="791" spans="1:423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  <c r="KZ791" s="3"/>
      <c r="LA791" s="3"/>
      <c r="LB791" s="3"/>
      <c r="LC791" s="3"/>
      <c r="LD791" s="3"/>
      <c r="LE791" s="3"/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3"/>
      <c r="LQ791" s="3"/>
      <c r="LR791" s="3"/>
      <c r="LS791" s="3"/>
      <c r="LT791" s="3"/>
      <c r="LU791" s="3"/>
      <c r="LV791" s="3"/>
      <c r="LW791" s="3"/>
      <c r="LX791" s="3"/>
      <c r="LY791" s="3"/>
      <c r="LZ791" s="3"/>
      <c r="MA791" s="3"/>
      <c r="MB791" s="3"/>
      <c r="MC791" s="3"/>
      <c r="MD791" s="3"/>
      <c r="ME791" s="3"/>
      <c r="MF791" s="3"/>
      <c r="MG791" s="3"/>
      <c r="MH791" s="3"/>
      <c r="MI791" s="3"/>
      <c r="MJ791" s="3"/>
      <c r="MK791" s="3"/>
      <c r="ML791" s="3"/>
      <c r="MM791" s="3"/>
      <c r="MN791" s="3"/>
      <c r="MO791" s="3"/>
      <c r="MP791" s="3"/>
      <c r="MQ791" s="3"/>
      <c r="MR791" s="3"/>
      <c r="MS791" s="3"/>
      <c r="MT791" s="3"/>
      <c r="MU791" s="3"/>
      <c r="MV791" s="3"/>
      <c r="MW791" s="3"/>
      <c r="MX791" s="3"/>
      <c r="MY791" s="3"/>
      <c r="MZ791" s="3"/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3"/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3"/>
      <c r="PB791" s="3"/>
      <c r="PC791" s="3"/>
      <c r="PD791" s="3"/>
      <c r="PE791" s="3"/>
      <c r="PF791" s="3"/>
      <c r="PG791" s="3"/>
    </row>
    <row r="792" spans="1:423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  <c r="KZ792" s="3"/>
      <c r="LA792" s="3"/>
      <c r="LB792" s="3"/>
      <c r="LC792" s="3"/>
      <c r="LD792" s="3"/>
      <c r="LE792" s="3"/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3"/>
      <c r="LQ792" s="3"/>
      <c r="LR792" s="3"/>
      <c r="LS792" s="3"/>
      <c r="LT792" s="3"/>
      <c r="LU792" s="3"/>
      <c r="LV792" s="3"/>
      <c r="LW792" s="3"/>
      <c r="LX792" s="3"/>
      <c r="LY792" s="3"/>
      <c r="LZ792" s="3"/>
      <c r="MA792" s="3"/>
      <c r="MB792" s="3"/>
      <c r="MC792" s="3"/>
      <c r="MD792" s="3"/>
      <c r="ME792" s="3"/>
      <c r="MF792" s="3"/>
      <c r="MG792" s="3"/>
      <c r="MH792" s="3"/>
      <c r="MI792" s="3"/>
      <c r="MJ792" s="3"/>
      <c r="MK792" s="3"/>
      <c r="ML792" s="3"/>
      <c r="MM792" s="3"/>
      <c r="MN792" s="3"/>
      <c r="MO792" s="3"/>
      <c r="MP792" s="3"/>
      <c r="MQ792" s="3"/>
      <c r="MR792" s="3"/>
      <c r="MS792" s="3"/>
      <c r="MT792" s="3"/>
      <c r="MU792" s="3"/>
      <c r="MV792" s="3"/>
      <c r="MW792" s="3"/>
      <c r="MX792" s="3"/>
      <c r="MY792" s="3"/>
      <c r="MZ792" s="3"/>
      <c r="NA792" s="3"/>
      <c r="NB792" s="3"/>
      <c r="NC792" s="3"/>
      <c r="ND792" s="3"/>
      <c r="NE792" s="3"/>
      <c r="NF792" s="3"/>
      <c r="NG792" s="3"/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3"/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3"/>
      <c r="PB792" s="3"/>
      <c r="PC792" s="3"/>
      <c r="PD792" s="3"/>
      <c r="PE792" s="3"/>
      <c r="PF792" s="3"/>
      <c r="PG792" s="3"/>
    </row>
    <row r="793" spans="1:423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  <c r="KZ793" s="3"/>
      <c r="LA793" s="3"/>
      <c r="LB793" s="3"/>
      <c r="LC793" s="3"/>
      <c r="LD793" s="3"/>
      <c r="LE793" s="3"/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3"/>
      <c r="MB793" s="3"/>
      <c r="MC793" s="3"/>
      <c r="MD793" s="3"/>
      <c r="ME793" s="3"/>
      <c r="MF793" s="3"/>
      <c r="MG793" s="3"/>
      <c r="MH793" s="3"/>
      <c r="MI793" s="3"/>
      <c r="MJ793" s="3"/>
      <c r="MK793" s="3"/>
      <c r="ML793" s="3"/>
      <c r="MM793" s="3"/>
      <c r="MN793" s="3"/>
      <c r="MO793" s="3"/>
      <c r="MP793" s="3"/>
      <c r="MQ793" s="3"/>
      <c r="MR793" s="3"/>
      <c r="MS793" s="3"/>
      <c r="MT793" s="3"/>
      <c r="MU793" s="3"/>
      <c r="MV793" s="3"/>
      <c r="MW793" s="3"/>
      <c r="MX793" s="3"/>
      <c r="MY793" s="3"/>
      <c r="MZ793" s="3"/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3"/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3"/>
      <c r="PB793" s="3"/>
      <c r="PC793" s="3"/>
      <c r="PD793" s="3"/>
      <c r="PE793" s="3"/>
      <c r="PF793" s="3"/>
      <c r="PG793" s="3"/>
    </row>
    <row r="794" spans="1:423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</row>
    <row r="795" spans="1:423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  <c r="KZ795" s="3"/>
      <c r="LA795" s="3"/>
      <c r="LB795" s="3"/>
      <c r="LC795" s="3"/>
      <c r="LD795" s="3"/>
      <c r="LE795" s="3"/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3"/>
      <c r="MB795" s="3"/>
      <c r="MC795" s="3"/>
      <c r="MD795" s="3"/>
      <c r="ME795" s="3"/>
      <c r="MF795" s="3"/>
      <c r="MG795" s="3"/>
      <c r="MH795" s="3"/>
      <c r="MI795" s="3"/>
      <c r="MJ795" s="3"/>
      <c r="MK795" s="3"/>
      <c r="ML795" s="3"/>
      <c r="MM795" s="3"/>
      <c r="MN795" s="3"/>
      <c r="MO795" s="3"/>
      <c r="MP795" s="3"/>
      <c r="MQ795" s="3"/>
      <c r="MR795" s="3"/>
      <c r="MS795" s="3"/>
      <c r="MT795" s="3"/>
      <c r="MU795" s="3"/>
      <c r="MV795" s="3"/>
      <c r="MW795" s="3"/>
      <c r="MX795" s="3"/>
      <c r="MY795" s="3"/>
      <c r="MZ795" s="3"/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3"/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3"/>
      <c r="PB795" s="3"/>
      <c r="PC795" s="3"/>
      <c r="PD795" s="3"/>
      <c r="PE795" s="3"/>
      <c r="PF795" s="3"/>
      <c r="PG795" s="3"/>
    </row>
    <row r="796" spans="1:423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  <c r="KZ796" s="3"/>
      <c r="LA796" s="3"/>
      <c r="LB796" s="3"/>
      <c r="LC796" s="3"/>
      <c r="LD796" s="3"/>
      <c r="LE796" s="3"/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3"/>
      <c r="LQ796" s="3"/>
      <c r="LR796" s="3"/>
      <c r="LS796" s="3"/>
      <c r="LT796" s="3"/>
      <c r="LU796" s="3"/>
      <c r="LV796" s="3"/>
      <c r="LW796" s="3"/>
      <c r="LX796" s="3"/>
      <c r="LY796" s="3"/>
      <c r="LZ796" s="3"/>
      <c r="MA796" s="3"/>
      <c r="MB796" s="3"/>
      <c r="MC796" s="3"/>
      <c r="MD796" s="3"/>
      <c r="ME796" s="3"/>
      <c r="MF796" s="3"/>
      <c r="MG796" s="3"/>
      <c r="MH796" s="3"/>
      <c r="MI796" s="3"/>
      <c r="MJ796" s="3"/>
      <c r="MK796" s="3"/>
      <c r="ML796" s="3"/>
      <c r="MM796" s="3"/>
      <c r="MN796" s="3"/>
      <c r="MO796" s="3"/>
      <c r="MP796" s="3"/>
      <c r="MQ796" s="3"/>
      <c r="MR796" s="3"/>
      <c r="MS796" s="3"/>
      <c r="MT796" s="3"/>
      <c r="MU796" s="3"/>
      <c r="MV796" s="3"/>
      <c r="MW796" s="3"/>
      <c r="MX796" s="3"/>
      <c r="MY796" s="3"/>
      <c r="MZ796" s="3"/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3"/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3"/>
      <c r="PB796" s="3"/>
      <c r="PC796" s="3"/>
      <c r="PD796" s="3"/>
      <c r="PE796" s="3"/>
      <c r="PF796" s="3"/>
      <c r="PG796" s="3"/>
    </row>
    <row r="797" spans="1:423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</row>
    <row r="798" spans="1:423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</row>
    <row r="799" spans="1:423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</row>
    <row r="800" spans="1:423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</row>
    <row r="801" spans="1:423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  <c r="KZ801" s="3"/>
      <c r="LA801" s="3"/>
      <c r="LB801" s="3"/>
      <c r="LC801" s="3"/>
      <c r="LD801" s="3"/>
      <c r="LE801" s="3"/>
      <c r="LF801" s="3"/>
      <c r="LG801" s="3"/>
      <c r="LH801" s="3"/>
      <c r="LI801" s="3"/>
      <c r="LJ801" s="3"/>
      <c r="LK801" s="3"/>
      <c r="LL801" s="3"/>
      <c r="LM801" s="3"/>
      <c r="LN801" s="3"/>
      <c r="LO801" s="3"/>
      <c r="LP801" s="3"/>
      <c r="LQ801" s="3"/>
      <c r="LR801" s="3"/>
      <c r="LS801" s="3"/>
      <c r="LT801" s="3"/>
      <c r="LU801" s="3"/>
      <c r="LV801" s="3"/>
      <c r="LW801" s="3"/>
      <c r="LX801" s="3"/>
      <c r="LY801" s="3"/>
      <c r="LZ801" s="3"/>
      <c r="MA801" s="3"/>
      <c r="MB801" s="3"/>
      <c r="MC801" s="3"/>
      <c r="MD801" s="3"/>
      <c r="ME801" s="3"/>
      <c r="MF801" s="3"/>
      <c r="MG801" s="3"/>
      <c r="MH801" s="3"/>
      <c r="MI801" s="3"/>
      <c r="MJ801" s="3"/>
      <c r="MK801" s="3"/>
      <c r="ML801" s="3"/>
      <c r="MM801" s="3"/>
      <c r="MN801" s="3"/>
      <c r="MO801" s="3"/>
      <c r="MP801" s="3"/>
      <c r="MQ801" s="3"/>
      <c r="MR801" s="3"/>
      <c r="MS801" s="3"/>
      <c r="MT801" s="3"/>
      <c r="MU801" s="3"/>
      <c r="MV801" s="3"/>
      <c r="MW801" s="3"/>
      <c r="MX801" s="3"/>
      <c r="MY801" s="3"/>
      <c r="MZ801" s="3"/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3"/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3"/>
      <c r="PB801" s="3"/>
      <c r="PC801" s="3"/>
      <c r="PD801" s="3"/>
      <c r="PE801" s="3"/>
      <c r="PF801" s="3"/>
      <c r="PG801" s="3"/>
    </row>
    <row r="802" spans="1:423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  <c r="KZ802" s="3"/>
      <c r="LA802" s="3"/>
      <c r="LB802" s="3"/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3"/>
      <c r="LO802" s="3"/>
      <c r="LP802" s="3"/>
      <c r="LQ802" s="3"/>
      <c r="LR802" s="3"/>
      <c r="LS802" s="3"/>
      <c r="LT802" s="3"/>
      <c r="LU802" s="3"/>
      <c r="LV802" s="3"/>
      <c r="LW802" s="3"/>
      <c r="LX802" s="3"/>
      <c r="LY802" s="3"/>
      <c r="LZ802" s="3"/>
      <c r="MA802" s="3"/>
      <c r="MB802" s="3"/>
      <c r="MC802" s="3"/>
      <c r="MD802" s="3"/>
      <c r="ME802" s="3"/>
      <c r="MF802" s="3"/>
      <c r="MG802" s="3"/>
      <c r="MH802" s="3"/>
      <c r="MI802" s="3"/>
      <c r="MJ802" s="3"/>
      <c r="MK802" s="3"/>
      <c r="ML802" s="3"/>
      <c r="MM802" s="3"/>
      <c r="MN802" s="3"/>
      <c r="MO802" s="3"/>
      <c r="MP802" s="3"/>
      <c r="MQ802" s="3"/>
      <c r="MR802" s="3"/>
      <c r="MS802" s="3"/>
      <c r="MT802" s="3"/>
      <c r="MU802" s="3"/>
      <c r="MV802" s="3"/>
      <c r="MW802" s="3"/>
      <c r="MX802" s="3"/>
      <c r="MY802" s="3"/>
      <c r="MZ802" s="3"/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3"/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3"/>
      <c r="PB802" s="3"/>
      <c r="PC802" s="3"/>
      <c r="PD802" s="3"/>
      <c r="PE802" s="3"/>
      <c r="PF802" s="3"/>
      <c r="PG802" s="3"/>
    </row>
    <row r="803" spans="1:423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</row>
    <row r="804" spans="1:423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</row>
    <row r="805" spans="1:423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  <c r="KZ805" s="3"/>
      <c r="LA805" s="3"/>
      <c r="LB805" s="3"/>
      <c r="LC805" s="3"/>
      <c r="LD805" s="3"/>
      <c r="LE805" s="3"/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3"/>
      <c r="LQ805" s="3"/>
      <c r="LR805" s="3"/>
      <c r="LS805" s="3"/>
      <c r="LT805" s="3"/>
      <c r="LU805" s="3"/>
      <c r="LV805" s="3"/>
      <c r="LW805" s="3"/>
      <c r="LX805" s="3"/>
      <c r="LY805" s="3"/>
      <c r="LZ805" s="3"/>
      <c r="MA805" s="3"/>
      <c r="MB805" s="3"/>
      <c r="MC805" s="3"/>
      <c r="MD805" s="3"/>
      <c r="ME805" s="3"/>
      <c r="MF805" s="3"/>
      <c r="MG805" s="3"/>
      <c r="MH805" s="3"/>
      <c r="MI805" s="3"/>
      <c r="MJ805" s="3"/>
      <c r="MK805" s="3"/>
      <c r="ML805" s="3"/>
      <c r="MM805" s="3"/>
      <c r="MN805" s="3"/>
      <c r="MO805" s="3"/>
      <c r="MP805" s="3"/>
      <c r="MQ805" s="3"/>
      <c r="MR805" s="3"/>
      <c r="MS805" s="3"/>
      <c r="MT805" s="3"/>
      <c r="MU805" s="3"/>
      <c r="MV805" s="3"/>
      <c r="MW805" s="3"/>
      <c r="MX805" s="3"/>
      <c r="MY805" s="3"/>
      <c r="MZ805" s="3"/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3"/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3"/>
      <c r="PB805" s="3"/>
      <c r="PC805" s="3"/>
      <c r="PD805" s="3"/>
      <c r="PE805" s="3"/>
      <c r="PF805" s="3"/>
      <c r="PG805" s="3"/>
    </row>
    <row r="806" spans="1:423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</row>
    <row r="807" spans="1:423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  <c r="KZ807" s="3"/>
      <c r="LA807" s="3"/>
      <c r="LB807" s="3"/>
      <c r="LC807" s="3"/>
      <c r="LD807" s="3"/>
      <c r="LE807" s="3"/>
      <c r="LF807" s="3"/>
      <c r="LG807" s="3"/>
      <c r="LH807" s="3"/>
      <c r="LI807" s="3"/>
      <c r="LJ807" s="3"/>
      <c r="LK807" s="3"/>
      <c r="LL807" s="3"/>
      <c r="LM807" s="3"/>
      <c r="LN807" s="3"/>
      <c r="LO807" s="3"/>
      <c r="LP807" s="3"/>
      <c r="LQ807" s="3"/>
      <c r="LR807" s="3"/>
      <c r="LS807" s="3"/>
      <c r="LT807" s="3"/>
      <c r="LU807" s="3"/>
      <c r="LV807" s="3"/>
      <c r="LW807" s="3"/>
      <c r="LX807" s="3"/>
      <c r="LY807" s="3"/>
      <c r="LZ807" s="3"/>
      <c r="MA807" s="3"/>
      <c r="MB807" s="3"/>
      <c r="MC807" s="3"/>
      <c r="MD807" s="3"/>
      <c r="ME807" s="3"/>
      <c r="MF807" s="3"/>
      <c r="MG807" s="3"/>
      <c r="MH807" s="3"/>
      <c r="MI807" s="3"/>
      <c r="MJ807" s="3"/>
      <c r="MK807" s="3"/>
      <c r="ML807" s="3"/>
      <c r="MM807" s="3"/>
      <c r="MN807" s="3"/>
      <c r="MO807" s="3"/>
      <c r="MP807" s="3"/>
      <c r="MQ807" s="3"/>
      <c r="MR807" s="3"/>
      <c r="MS807" s="3"/>
      <c r="MT807" s="3"/>
      <c r="MU807" s="3"/>
      <c r="MV807" s="3"/>
      <c r="MW807" s="3"/>
      <c r="MX807" s="3"/>
      <c r="MY807" s="3"/>
      <c r="MZ807" s="3"/>
      <c r="NA807" s="3"/>
      <c r="NB807" s="3"/>
      <c r="NC807" s="3"/>
      <c r="ND807" s="3"/>
      <c r="NE807" s="3"/>
      <c r="NF807" s="3"/>
      <c r="NG807" s="3"/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3"/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3"/>
      <c r="PB807" s="3"/>
      <c r="PC807" s="3"/>
      <c r="PD807" s="3"/>
      <c r="PE807" s="3"/>
      <c r="PF807" s="3"/>
      <c r="PG807" s="3"/>
    </row>
    <row r="808" spans="1:423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  <c r="KZ808" s="3"/>
      <c r="LA808" s="3"/>
      <c r="LB808" s="3"/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3"/>
      <c r="LO808" s="3"/>
      <c r="LP808" s="3"/>
      <c r="LQ808" s="3"/>
      <c r="LR808" s="3"/>
      <c r="LS808" s="3"/>
      <c r="LT808" s="3"/>
      <c r="LU808" s="3"/>
      <c r="LV808" s="3"/>
      <c r="LW808" s="3"/>
      <c r="LX808" s="3"/>
      <c r="LY808" s="3"/>
      <c r="LZ808" s="3"/>
      <c r="MA808" s="3"/>
      <c r="MB808" s="3"/>
      <c r="MC808" s="3"/>
      <c r="MD808" s="3"/>
      <c r="ME808" s="3"/>
      <c r="MF808" s="3"/>
      <c r="MG808" s="3"/>
      <c r="MH808" s="3"/>
      <c r="MI808" s="3"/>
      <c r="MJ808" s="3"/>
      <c r="MK808" s="3"/>
      <c r="ML808" s="3"/>
      <c r="MM808" s="3"/>
      <c r="MN808" s="3"/>
      <c r="MO808" s="3"/>
      <c r="MP808" s="3"/>
      <c r="MQ808" s="3"/>
      <c r="MR808" s="3"/>
      <c r="MS808" s="3"/>
      <c r="MT808" s="3"/>
      <c r="MU808" s="3"/>
      <c r="MV808" s="3"/>
      <c r="MW808" s="3"/>
      <c r="MX808" s="3"/>
      <c r="MY808" s="3"/>
      <c r="MZ808" s="3"/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3"/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3"/>
      <c r="PB808" s="3"/>
      <c r="PC808" s="3"/>
      <c r="PD808" s="3"/>
      <c r="PE808" s="3"/>
      <c r="PF808" s="3"/>
      <c r="PG808" s="3"/>
    </row>
    <row r="809" spans="1:423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  <c r="KZ809" s="3"/>
      <c r="LA809" s="3"/>
      <c r="LB809" s="3"/>
      <c r="LC809" s="3"/>
      <c r="LD809" s="3"/>
      <c r="LE809" s="3"/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3"/>
      <c r="LQ809" s="3"/>
      <c r="LR809" s="3"/>
      <c r="LS809" s="3"/>
      <c r="LT809" s="3"/>
      <c r="LU809" s="3"/>
      <c r="LV809" s="3"/>
      <c r="LW809" s="3"/>
      <c r="LX809" s="3"/>
      <c r="LY809" s="3"/>
      <c r="LZ809" s="3"/>
      <c r="MA809" s="3"/>
      <c r="MB809" s="3"/>
      <c r="MC809" s="3"/>
      <c r="MD809" s="3"/>
      <c r="ME809" s="3"/>
      <c r="MF809" s="3"/>
      <c r="MG809" s="3"/>
      <c r="MH809" s="3"/>
      <c r="MI809" s="3"/>
      <c r="MJ809" s="3"/>
      <c r="MK809" s="3"/>
      <c r="ML809" s="3"/>
      <c r="MM809" s="3"/>
      <c r="MN809" s="3"/>
      <c r="MO809" s="3"/>
      <c r="MP809" s="3"/>
      <c r="MQ809" s="3"/>
      <c r="MR809" s="3"/>
      <c r="MS809" s="3"/>
      <c r="MT809" s="3"/>
      <c r="MU809" s="3"/>
      <c r="MV809" s="3"/>
      <c r="MW809" s="3"/>
      <c r="MX809" s="3"/>
      <c r="MY809" s="3"/>
      <c r="MZ809" s="3"/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3"/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3"/>
      <c r="PB809" s="3"/>
      <c r="PC809" s="3"/>
      <c r="PD809" s="3"/>
      <c r="PE809" s="3"/>
      <c r="PF809" s="3"/>
      <c r="PG809" s="3"/>
    </row>
    <row r="810" spans="1:423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</row>
    <row r="811" spans="1:423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</row>
    <row r="812" spans="1:423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</row>
    <row r="813" spans="1:423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</row>
    <row r="814" spans="1:423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  <c r="KZ814" s="3"/>
      <c r="LA814" s="3"/>
      <c r="LB814" s="3"/>
      <c r="LC814" s="3"/>
      <c r="LD814" s="3"/>
      <c r="LE814" s="3"/>
      <c r="LF814" s="3"/>
      <c r="LG814" s="3"/>
      <c r="LH814" s="3"/>
      <c r="LI814" s="3"/>
      <c r="LJ814" s="3"/>
      <c r="LK814" s="3"/>
      <c r="LL814" s="3"/>
      <c r="LM814" s="3"/>
      <c r="LN814" s="3"/>
      <c r="LO814" s="3"/>
      <c r="LP814" s="3"/>
      <c r="LQ814" s="3"/>
      <c r="LR814" s="3"/>
      <c r="LS814" s="3"/>
      <c r="LT814" s="3"/>
      <c r="LU814" s="3"/>
      <c r="LV814" s="3"/>
      <c r="LW814" s="3"/>
      <c r="LX814" s="3"/>
      <c r="LY814" s="3"/>
      <c r="LZ814" s="3"/>
      <c r="MA814" s="3"/>
      <c r="MB814" s="3"/>
      <c r="MC814" s="3"/>
      <c r="MD814" s="3"/>
      <c r="ME814" s="3"/>
      <c r="MF814" s="3"/>
      <c r="MG814" s="3"/>
      <c r="MH814" s="3"/>
      <c r="MI814" s="3"/>
      <c r="MJ814" s="3"/>
      <c r="MK814" s="3"/>
      <c r="ML814" s="3"/>
      <c r="MM814" s="3"/>
      <c r="MN814" s="3"/>
      <c r="MO814" s="3"/>
      <c r="MP814" s="3"/>
      <c r="MQ814" s="3"/>
      <c r="MR814" s="3"/>
      <c r="MS814" s="3"/>
      <c r="MT814" s="3"/>
      <c r="MU814" s="3"/>
      <c r="MV814" s="3"/>
      <c r="MW814" s="3"/>
      <c r="MX814" s="3"/>
      <c r="MY814" s="3"/>
      <c r="MZ814" s="3"/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3"/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3"/>
      <c r="PB814" s="3"/>
      <c r="PC814" s="3"/>
      <c r="PD814" s="3"/>
      <c r="PE814" s="3"/>
      <c r="PF814" s="3"/>
      <c r="PG814" s="3"/>
    </row>
    <row r="815" spans="1:423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</row>
    <row r="816" spans="1:423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  <c r="KZ816" s="3"/>
      <c r="LA816" s="3"/>
      <c r="LB816" s="3"/>
      <c r="LC816" s="3"/>
      <c r="LD816" s="3"/>
      <c r="LE816" s="3"/>
      <c r="LF816" s="3"/>
      <c r="LG816" s="3"/>
      <c r="LH816" s="3"/>
      <c r="LI816" s="3"/>
      <c r="LJ816" s="3"/>
      <c r="LK816" s="3"/>
      <c r="LL816" s="3"/>
      <c r="LM816" s="3"/>
      <c r="LN816" s="3"/>
      <c r="LO816" s="3"/>
      <c r="LP816" s="3"/>
      <c r="LQ816" s="3"/>
      <c r="LR816" s="3"/>
      <c r="LS816" s="3"/>
      <c r="LT816" s="3"/>
      <c r="LU816" s="3"/>
      <c r="LV816" s="3"/>
      <c r="LW816" s="3"/>
      <c r="LX816" s="3"/>
      <c r="LY816" s="3"/>
      <c r="LZ816" s="3"/>
      <c r="MA816" s="3"/>
      <c r="MB816" s="3"/>
      <c r="MC816" s="3"/>
      <c r="MD816" s="3"/>
      <c r="ME816" s="3"/>
      <c r="MF816" s="3"/>
      <c r="MG816" s="3"/>
      <c r="MH816" s="3"/>
      <c r="MI816" s="3"/>
      <c r="MJ816" s="3"/>
      <c r="MK816" s="3"/>
      <c r="ML816" s="3"/>
      <c r="MM816" s="3"/>
      <c r="MN816" s="3"/>
      <c r="MO816" s="3"/>
      <c r="MP816" s="3"/>
      <c r="MQ816" s="3"/>
      <c r="MR816" s="3"/>
      <c r="MS816" s="3"/>
      <c r="MT816" s="3"/>
      <c r="MU816" s="3"/>
      <c r="MV816" s="3"/>
      <c r="MW816" s="3"/>
      <c r="MX816" s="3"/>
      <c r="MY816" s="3"/>
      <c r="MZ816" s="3"/>
      <c r="NA816" s="3"/>
      <c r="NB816" s="3"/>
      <c r="NC816" s="3"/>
      <c r="ND816" s="3"/>
      <c r="NE816" s="3"/>
      <c r="NF816" s="3"/>
      <c r="NG816" s="3"/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3"/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3"/>
      <c r="PB816" s="3"/>
      <c r="PC816" s="3"/>
      <c r="PD816" s="3"/>
      <c r="PE816" s="3"/>
      <c r="PF816" s="3"/>
      <c r="PG816" s="3"/>
    </row>
    <row r="817" spans="1:423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</row>
    <row r="818" spans="1:423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  <c r="KZ818" s="3"/>
      <c r="LA818" s="3"/>
      <c r="LB818" s="3"/>
      <c r="LC818" s="3"/>
      <c r="LD818" s="3"/>
      <c r="LE818" s="3"/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3"/>
      <c r="LQ818" s="3"/>
      <c r="LR818" s="3"/>
      <c r="LS818" s="3"/>
      <c r="LT818" s="3"/>
      <c r="LU818" s="3"/>
      <c r="LV818" s="3"/>
      <c r="LW818" s="3"/>
      <c r="LX818" s="3"/>
      <c r="LY818" s="3"/>
      <c r="LZ818" s="3"/>
      <c r="MA818" s="3"/>
      <c r="MB818" s="3"/>
      <c r="MC818" s="3"/>
      <c r="MD818" s="3"/>
      <c r="ME818" s="3"/>
      <c r="MF818" s="3"/>
      <c r="MG818" s="3"/>
      <c r="MH818" s="3"/>
      <c r="MI818" s="3"/>
      <c r="MJ818" s="3"/>
      <c r="MK818" s="3"/>
      <c r="ML818" s="3"/>
      <c r="MM818" s="3"/>
      <c r="MN818" s="3"/>
      <c r="MO818" s="3"/>
      <c r="MP818" s="3"/>
      <c r="MQ818" s="3"/>
      <c r="MR818" s="3"/>
      <c r="MS818" s="3"/>
      <c r="MT818" s="3"/>
      <c r="MU818" s="3"/>
      <c r="MV818" s="3"/>
      <c r="MW818" s="3"/>
      <c r="MX818" s="3"/>
      <c r="MY818" s="3"/>
      <c r="MZ818" s="3"/>
      <c r="NA818" s="3"/>
      <c r="NB818" s="3"/>
      <c r="NC818" s="3"/>
      <c r="ND818" s="3"/>
      <c r="NE818" s="3"/>
      <c r="NF818" s="3"/>
      <c r="NG818" s="3"/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3"/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3"/>
      <c r="PB818" s="3"/>
      <c r="PC818" s="3"/>
      <c r="PD818" s="3"/>
      <c r="PE818" s="3"/>
      <c r="PF818" s="3"/>
      <c r="PG818" s="3"/>
    </row>
    <row r="819" spans="1:423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  <c r="KZ819" s="3"/>
      <c r="LA819" s="3"/>
      <c r="LB819" s="3"/>
      <c r="LC819" s="3"/>
      <c r="LD819" s="3"/>
      <c r="LE819" s="3"/>
      <c r="LF819" s="3"/>
      <c r="LG819" s="3"/>
      <c r="LH819" s="3"/>
      <c r="LI819" s="3"/>
      <c r="LJ819" s="3"/>
      <c r="LK819" s="3"/>
      <c r="LL819" s="3"/>
      <c r="LM819" s="3"/>
      <c r="LN819" s="3"/>
      <c r="LO819" s="3"/>
      <c r="LP819" s="3"/>
      <c r="LQ819" s="3"/>
      <c r="LR819" s="3"/>
      <c r="LS819" s="3"/>
      <c r="LT819" s="3"/>
      <c r="LU819" s="3"/>
      <c r="LV819" s="3"/>
      <c r="LW819" s="3"/>
      <c r="LX819" s="3"/>
      <c r="LY819" s="3"/>
      <c r="LZ819" s="3"/>
      <c r="MA819" s="3"/>
      <c r="MB819" s="3"/>
      <c r="MC819" s="3"/>
      <c r="MD819" s="3"/>
      <c r="ME819" s="3"/>
      <c r="MF819" s="3"/>
      <c r="MG819" s="3"/>
      <c r="MH819" s="3"/>
      <c r="MI819" s="3"/>
      <c r="MJ819" s="3"/>
      <c r="MK819" s="3"/>
      <c r="ML819" s="3"/>
      <c r="MM819" s="3"/>
      <c r="MN819" s="3"/>
      <c r="MO819" s="3"/>
      <c r="MP819" s="3"/>
      <c r="MQ819" s="3"/>
      <c r="MR819" s="3"/>
      <c r="MS819" s="3"/>
      <c r="MT819" s="3"/>
      <c r="MU819" s="3"/>
      <c r="MV819" s="3"/>
      <c r="MW819" s="3"/>
      <c r="MX819" s="3"/>
      <c r="MY819" s="3"/>
      <c r="MZ819" s="3"/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3"/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3"/>
      <c r="PB819" s="3"/>
      <c r="PC819" s="3"/>
      <c r="PD819" s="3"/>
      <c r="PE819" s="3"/>
      <c r="PF819" s="3"/>
      <c r="PG819" s="3"/>
    </row>
    <row r="820" spans="1:423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</row>
    <row r="821" spans="1:423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  <c r="KZ821" s="3"/>
      <c r="LA821" s="3"/>
      <c r="LB821" s="3"/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3"/>
      <c r="LO821" s="3"/>
      <c r="LP821" s="3"/>
      <c r="LQ821" s="3"/>
      <c r="LR821" s="3"/>
      <c r="LS821" s="3"/>
      <c r="LT821" s="3"/>
      <c r="LU821" s="3"/>
      <c r="LV821" s="3"/>
      <c r="LW821" s="3"/>
      <c r="LX821" s="3"/>
      <c r="LY821" s="3"/>
      <c r="LZ821" s="3"/>
      <c r="MA821" s="3"/>
      <c r="MB821" s="3"/>
      <c r="MC821" s="3"/>
      <c r="MD821" s="3"/>
      <c r="ME821" s="3"/>
      <c r="MF821" s="3"/>
      <c r="MG821" s="3"/>
      <c r="MH821" s="3"/>
      <c r="MI821" s="3"/>
      <c r="MJ821" s="3"/>
      <c r="MK821" s="3"/>
      <c r="ML821" s="3"/>
      <c r="MM821" s="3"/>
      <c r="MN821" s="3"/>
      <c r="MO821" s="3"/>
      <c r="MP821" s="3"/>
      <c r="MQ821" s="3"/>
      <c r="MR821" s="3"/>
      <c r="MS821" s="3"/>
      <c r="MT821" s="3"/>
      <c r="MU821" s="3"/>
      <c r="MV821" s="3"/>
      <c r="MW821" s="3"/>
      <c r="MX821" s="3"/>
      <c r="MY821" s="3"/>
      <c r="MZ821" s="3"/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3"/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3"/>
      <c r="PB821" s="3"/>
      <c r="PC821" s="3"/>
      <c r="PD821" s="3"/>
      <c r="PE821" s="3"/>
      <c r="PF821" s="3"/>
      <c r="PG821" s="3"/>
    </row>
    <row r="822" spans="1:423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  <c r="KZ822" s="3"/>
      <c r="LA822" s="3"/>
      <c r="LB822" s="3"/>
      <c r="LC822" s="3"/>
      <c r="LD822" s="3"/>
      <c r="LE822" s="3"/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3"/>
      <c r="LQ822" s="3"/>
      <c r="LR822" s="3"/>
      <c r="LS822" s="3"/>
      <c r="LT822" s="3"/>
      <c r="LU822" s="3"/>
      <c r="LV822" s="3"/>
      <c r="LW822" s="3"/>
      <c r="LX822" s="3"/>
      <c r="LY822" s="3"/>
      <c r="LZ822" s="3"/>
      <c r="MA822" s="3"/>
      <c r="MB822" s="3"/>
      <c r="MC822" s="3"/>
      <c r="MD822" s="3"/>
      <c r="ME822" s="3"/>
      <c r="MF822" s="3"/>
      <c r="MG822" s="3"/>
      <c r="MH822" s="3"/>
      <c r="MI822" s="3"/>
      <c r="MJ822" s="3"/>
      <c r="MK822" s="3"/>
      <c r="ML822" s="3"/>
      <c r="MM822" s="3"/>
      <c r="MN822" s="3"/>
      <c r="MO822" s="3"/>
      <c r="MP822" s="3"/>
      <c r="MQ822" s="3"/>
      <c r="MR822" s="3"/>
      <c r="MS822" s="3"/>
      <c r="MT822" s="3"/>
      <c r="MU822" s="3"/>
      <c r="MV822" s="3"/>
      <c r="MW822" s="3"/>
      <c r="MX822" s="3"/>
      <c r="MY822" s="3"/>
      <c r="MZ822" s="3"/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3"/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3"/>
      <c r="PB822" s="3"/>
      <c r="PC822" s="3"/>
      <c r="PD822" s="3"/>
      <c r="PE822" s="3"/>
      <c r="PF822" s="3"/>
      <c r="PG822" s="3"/>
    </row>
    <row r="823" spans="1:423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  <c r="KZ823" s="3"/>
      <c r="LA823" s="3"/>
      <c r="LB823" s="3"/>
      <c r="LC823" s="3"/>
      <c r="LD823" s="3"/>
      <c r="LE823" s="3"/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3"/>
      <c r="LQ823" s="3"/>
      <c r="LR823" s="3"/>
      <c r="LS823" s="3"/>
      <c r="LT823" s="3"/>
      <c r="LU823" s="3"/>
      <c r="LV823" s="3"/>
      <c r="LW823" s="3"/>
      <c r="LX823" s="3"/>
      <c r="LY823" s="3"/>
      <c r="LZ823" s="3"/>
      <c r="MA823" s="3"/>
      <c r="MB823" s="3"/>
      <c r="MC823" s="3"/>
      <c r="MD823" s="3"/>
      <c r="ME823" s="3"/>
      <c r="MF823" s="3"/>
      <c r="MG823" s="3"/>
      <c r="MH823" s="3"/>
      <c r="MI823" s="3"/>
      <c r="MJ823" s="3"/>
      <c r="MK823" s="3"/>
      <c r="ML823" s="3"/>
      <c r="MM823" s="3"/>
      <c r="MN823" s="3"/>
      <c r="MO823" s="3"/>
      <c r="MP823" s="3"/>
      <c r="MQ823" s="3"/>
      <c r="MR823" s="3"/>
      <c r="MS823" s="3"/>
      <c r="MT823" s="3"/>
      <c r="MU823" s="3"/>
      <c r="MV823" s="3"/>
      <c r="MW823" s="3"/>
      <c r="MX823" s="3"/>
      <c r="MY823" s="3"/>
      <c r="MZ823" s="3"/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3"/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3"/>
      <c r="PB823" s="3"/>
      <c r="PC823" s="3"/>
      <c r="PD823" s="3"/>
      <c r="PE823" s="3"/>
      <c r="PF823" s="3"/>
      <c r="PG823" s="3"/>
    </row>
    <row r="824" spans="1:423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</row>
    <row r="825" spans="1:423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</row>
    <row r="826" spans="1:423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</row>
    <row r="827" spans="1:423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  <c r="KZ827" s="3"/>
      <c r="LA827" s="3"/>
      <c r="LB827" s="3"/>
      <c r="LC827" s="3"/>
      <c r="LD827" s="3"/>
      <c r="LE827" s="3"/>
      <c r="LF827" s="3"/>
      <c r="LG827" s="3"/>
      <c r="LH827" s="3"/>
      <c r="LI827" s="3"/>
      <c r="LJ827" s="3"/>
      <c r="LK827" s="3"/>
      <c r="LL827" s="3"/>
      <c r="LM827" s="3"/>
      <c r="LN827" s="3"/>
      <c r="LO827" s="3"/>
      <c r="LP827" s="3"/>
      <c r="LQ827" s="3"/>
      <c r="LR827" s="3"/>
      <c r="LS827" s="3"/>
      <c r="LT827" s="3"/>
      <c r="LU827" s="3"/>
      <c r="LV827" s="3"/>
      <c r="LW827" s="3"/>
      <c r="LX827" s="3"/>
      <c r="LY827" s="3"/>
      <c r="LZ827" s="3"/>
      <c r="MA827" s="3"/>
      <c r="MB827" s="3"/>
      <c r="MC827" s="3"/>
      <c r="MD827" s="3"/>
      <c r="ME827" s="3"/>
      <c r="MF827" s="3"/>
      <c r="MG827" s="3"/>
      <c r="MH827" s="3"/>
      <c r="MI827" s="3"/>
      <c r="MJ827" s="3"/>
      <c r="MK827" s="3"/>
      <c r="ML827" s="3"/>
      <c r="MM827" s="3"/>
      <c r="MN827" s="3"/>
      <c r="MO827" s="3"/>
      <c r="MP827" s="3"/>
      <c r="MQ827" s="3"/>
      <c r="MR827" s="3"/>
      <c r="MS827" s="3"/>
      <c r="MT827" s="3"/>
      <c r="MU827" s="3"/>
      <c r="MV827" s="3"/>
      <c r="MW827" s="3"/>
      <c r="MX827" s="3"/>
      <c r="MY827" s="3"/>
      <c r="MZ827" s="3"/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3"/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3"/>
      <c r="PB827" s="3"/>
      <c r="PC827" s="3"/>
      <c r="PD827" s="3"/>
      <c r="PE827" s="3"/>
      <c r="PF827" s="3"/>
      <c r="PG827" s="3"/>
    </row>
    <row r="828" spans="1:423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  <c r="KZ828" s="3"/>
      <c r="LA828" s="3"/>
      <c r="LB828" s="3"/>
      <c r="LC828" s="3"/>
      <c r="LD828" s="3"/>
      <c r="LE828" s="3"/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3"/>
      <c r="LQ828" s="3"/>
      <c r="LR828" s="3"/>
      <c r="LS828" s="3"/>
      <c r="LT828" s="3"/>
      <c r="LU828" s="3"/>
      <c r="LV828" s="3"/>
      <c r="LW828" s="3"/>
      <c r="LX828" s="3"/>
      <c r="LY828" s="3"/>
      <c r="LZ828" s="3"/>
      <c r="MA828" s="3"/>
      <c r="MB828" s="3"/>
      <c r="MC828" s="3"/>
      <c r="MD828" s="3"/>
      <c r="ME828" s="3"/>
      <c r="MF828" s="3"/>
      <c r="MG828" s="3"/>
      <c r="MH828" s="3"/>
      <c r="MI828" s="3"/>
      <c r="MJ828" s="3"/>
      <c r="MK828" s="3"/>
      <c r="ML828" s="3"/>
      <c r="MM828" s="3"/>
      <c r="MN828" s="3"/>
      <c r="MO828" s="3"/>
      <c r="MP828" s="3"/>
      <c r="MQ828" s="3"/>
      <c r="MR828" s="3"/>
      <c r="MS828" s="3"/>
      <c r="MT828" s="3"/>
      <c r="MU828" s="3"/>
      <c r="MV828" s="3"/>
      <c r="MW828" s="3"/>
      <c r="MX828" s="3"/>
      <c r="MY828" s="3"/>
      <c r="MZ828" s="3"/>
      <c r="NA828" s="3"/>
      <c r="NB828" s="3"/>
      <c r="NC828" s="3"/>
      <c r="ND828" s="3"/>
      <c r="NE828" s="3"/>
      <c r="NF828" s="3"/>
      <c r="NG828" s="3"/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3"/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3"/>
      <c r="PB828" s="3"/>
      <c r="PC828" s="3"/>
      <c r="PD828" s="3"/>
      <c r="PE828" s="3"/>
      <c r="PF828" s="3"/>
      <c r="PG828" s="3"/>
    </row>
    <row r="829" spans="1:423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  <c r="KZ829" s="3"/>
      <c r="LA829" s="3"/>
      <c r="LB829" s="3"/>
      <c r="LC829" s="3"/>
      <c r="LD829" s="3"/>
      <c r="LE829" s="3"/>
      <c r="LF829" s="3"/>
      <c r="LG829" s="3"/>
      <c r="LH829" s="3"/>
      <c r="LI829" s="3"/>
      <c r="LJ829" s="3"/>
      <c r="LK829" s="3"/>
      <c r="LL829" s="3"/>
      <c r="LM829" s="3"/>
      <c r="LN829" s="3"/>
      <c r="LO829" s="3"/>
      <c r="LP829" s="3"/>
      <c r="LQ829" s="3"/>
      <c r="LR829" s="3"/>
      <c r="LS829" s="3"/>
      <c r="LT829" s="3"/>
      <c r="LU829" s="3"/>
      <c r="LV829" s="3"/>
      <c r="LW829" s="3"/>
      <c r="LX829" s="3"/>
      <c r="LY829" s="3"/>
      <c r="LZ829" s="3"/>
      <c r="MA829" s="3"/>
      <c r="MB829" s="3"/>
      <c r="MC829" s="3"/>
      <c r="MD829" s="3"/>
      <c r="ME829" s="3"/>
      <c r="MF829" s="3"/>
      <c r="MG829" s="3"/>
      <c r="MH829" s="3"/>
      <c r="MI829" s="3"/>
      <c r="MJ829" s="3"/>
      <c r="MK829" s="3"/>
      <c r="ML829" s="3"/>
      <c r="MM829" s="3"/>
      <c r="MN829" s="3"/>
      <c r="MO829" s="3"/>
      <c r="MP829" s="3"/>
      <c r="MQ829" s="3"/>
      <c r="MR829" s="3"/>
      <c r="MS829" s="3"/>
      <c r="MT829" s="3"/>
      <c r="MU829" s="3"/>
      <c r="MV829" s="3"/>
      <c r="MW829" s="3"/>
      <c r="MX829" s="3"/>
      <c r="MY829" s="3"/>
      <c r="MZ829" s="3"/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3"/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3"/>
      <c r="PB829" s="3"/>
      <c r="PC829" s="3"/>
      <c r="PD829" s="3"/>
      <c r="PE829" s="3"/>
      <c r="PF829" s="3"/>
      <c r="PG829" s="3"/>
    </row>
    <row r="830" spans="1:423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  <c r="KZ830" s="3"/>
      <c r="LA830" s="3"/>
      <c r="LB830" s="3"/>
      <c r="LC830" s="3"/>
      <c r="LD830" s="3"/>
      <c r="LE830" s="3"/>
      <c r="LF830" s="3"/>
      <c r="LG830" s="3"/>
      <c r="LH830" s="3"/>
      <c r="LI830" s="3"/>
      <c r="LJ830" s="3"/>
      <c r="LK830" s="3"/>
      <c r="LL830" s="3"/>
      <c r="LM830" s="3"/>
      <c r="LN830" s="3"/>
      <c r="LO830" s="3"/>
      <c r="LP830" s="3"/>
      <c r="LQ830" s="3"/>
      <c r="LR830" s="3"/>
      <c r="LS830" s="3"/>
      <c r="LT830" s="3"/>
      <c r="LU830" s="3"/>
      <c r="LV830" s="3"/>
      <c r="LW830" s="3"/>
      <c r="LX830" s="3"/>
      <c r="LY830" s="3"/>
      <c r="LZ830" s="3"/>
      <c r="MA830" s="3"/>
      <c r="MB830" s="3"/>
      <c r="MC830" s="3"/>
      <c r="MD830" s="3"/>
      <c r="ME830" s="3"/>
      <c r="MF830" s="3"/>
      <c r="MG830" s="3"/>
      <c r="MH830" s="3"/>
      <c r="MI830" s="3"/>
      <c r="MJ830" s="3"/>
      <c r="MK830" s="3"/>
      <c r="ML830" s="3"/>
      <c r="MM830" s="3"/>
      <c r="MN830" s="3"/>
      <c r="MO830" s="3"/>
      <c r="MP830" s="3"/>
      <c r="MQ830" s="3"/>
      <c r="MR830" s="3"/>
      <c r="MS830" s="3"/>
      <c r="MT830" s="3"/>
      <c r="MU830" s="3"/>
      <c r="MV830" s="3"/>
      <c r="MW830" s="3"/>
      <c r="MX830" s="3"/>
      <c r="MY830" s="3"/>
      <c r="MZ830" s="3"/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3"/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3"/>
      <c r="PB830" s="3"/>
      <c r="PC830" s="3"/>
      <c r="PD830" s="3"/>
      <c r="PE830" s="3"/>
      <c r="PF830" s="3"/>
      <c r="PG830" s="3"/>
    </row>
    <row r="831" spans="1:423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  <c r="KZ831" s="3"/>
      <c r="LA831" s="3"/>
      <c r="LB831" s="3"/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3"/>
      <c r="MB831" s="3"/>
      <c r="MC831" s="3"/>
      <c r="MD831" s="3"/>
      <c r="ME831" s="3"/>
      <c r="MF831" s="3"/>
      <c r="MG831" s="3"/>
      <c r="MH831" s="3"/>
      <c r="MI831" s="3"/>
      <c r="MJ831" s="3"/>
      <c r="MK831" s="3"/>
      <c r="ML831" s="3"/>
      <c r="MM831" s="3"/>
      <c r="MN831" s="3"/>
      <c r="MO831" s="3"/>
      <c r="MP831" s="3"/>
      <c r="MQ831" s="3"/>
      <c r="MR831" s="3"/>
      <c r="MS831" s="3"/>
      <c r="MT831" s="3"/>
      <c r="MU831" s="3"/>
      <c r="MV831" s="3"/>
      <c r="MW831" s="3"/>
      <c r="MX831" s="3"/>
      <c r="MY831" s="3"/>
      <c r="MZ831" s="3"/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3"/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3"/>
      <c r="PC831" s="3"/>
      <c r="PD831" s="3"/>
      <c r="PE831" s="3"/>
      <c r="PF831" s="3"/>
      <c r="PG831" s="3"/>
    </row>
    <row r="832" spans="1:423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  <c r="KZ832" s="3"/>
      <c r="LA832" s="3"/>
      <c r="LB832" s="3"/>
      <c r="LC832" s="3"/>
      <c r="LD832" s="3"/>
      <c r="LE832" s="3"/>
      <c r="LF832" s="3"/>
      <c r="LG832" s="3"/>
      <c r="LH832" s="3"/>
      <c r="LI832" s="3"/>
      <c r="LJ832" s="3"/>
      <c r="LK832" s="3"/>
      <c r="LL832" s="3"/>
      <c r="LM832" s="3"/>
      <c r="LN832" s="3"/>
      <c r="LO832" s="3"/>
      <c r="LP832" s="3"/>
      <c r="LQ832" s="3"/>
      <c r="LR832" s="3"/>
      <c r="LS832" s="3"/>
      <c r="LT832" s="3"/>
      <c r="LU832" s="3"/>
      <c r="LV832" s="3"/>
      <c r="LW832" s="3"/>
      <c r="LX832" s="3"/>
      <c r="LY832" s="3"/>
      <c r="LZ832" s="3"/>
      <c r="MA832" s="3"/>
      <c r="MB832" s="3"/>
      <c r="MC832" s="3"/>
      <c r="MD832" s="3"/>
      <c r="ME832" s="3"/>
      <c r="MF832" s="3"/>
      <c r="MG832" s="3"/>
      <c r="MH832" s="3"/>
      <c r="MI832" s="3"/>
      <c r="MJ832" s="3"/>
      <c r="MK832" s="3"/>
      <c r="ML832" s="3"/>
      <c r="MM832" s="3"/>
      <c r="MN832" s="3"/>
      <c r="MO832" s="3"/>
      <c r="MP832" s="3"/>
      <c r="MQ832" s="3"/>
      <c r="MR832" s="3"/>
      <c r="MS832" s="3"/>
      <c r="MT832" s="3"/>
      <c r="MU832" s="3"/>
      <c r="MV832" s="3"/>
      <c r="MW832" s="3"/>
      <c r="MX832" s="3"/>
      <c r="MY832" s="3"/>
      <c r="MZ832" s="3"/>
      <c r="NA832" s="3"/>
      <c r="NB832" s="3"/>
      <c r="NC832" s="3"/>
      <c r="ND832" s="3"/>
      <c r="NE832" s="3"/>
      <c r="NF832" s="3"/>
      <c r="NG832" s="3"/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3"/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3"/>
      <c r="PB832" s="3"/>
      <c r="PC832" s="3"/>
      <c r="PD832" s="3"/>
      <c r="PE832" s="3"/>
      <c r="PF832" s="3"/>
      <c r="PG832" s="3"/>
    </row>
    <row r="833" spans="1:423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</row>
    <row r="834" spans="1:423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</row>
    <row r="835" spans="1:423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</row>
    <row r="836" spans="1:423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</row>
    <row r="837" spans="1:423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</row>
    <row r="838" spans="1:423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  <c r="KZ838" s="3"/>
      <c r="LA838" s="3"/>
      <c r="LB838" s="3"/>
      <c r="LC838" s="3"/>
      <c r="LD838" s="3"/>
      <c r="LE838" s="3"/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3"/>
      <c r="LQ838" s="3"/>
      <c r="LR838" s="3"/>
      <c r="LS838" s="3"/>
      <c r="LT838" s="3"/>
      <c r="LU838" s="3"/>
      <c r="LV838" s="3"/>
      <c r="LW838" s="3"/>
      <c r="LX838" s="3"/>
      <c r="LY838" s="3"/>
      <c r="LZ838" s="3"/>
      <c r="MA838" s="3"/>
      <c r="MB838" s="3"/>
      <c r="MC838" s="3"/>
      <c r="MD838" s="3"/>
      <c r="ME838" s="3"/>
      <c r="MF838" s="3"/>
      <c r="MG838" s="3"/>
      <c r="MH838" s="3"/>
      <c r="MI838" s="3"/>
      <c r="MJ838" s="3"/>
      <c r="MK838" s="3"/>
      <c r="ML838" s="3"/>
      <c r="MM838" s="3"/>
      <c r="MN838" s="3"/>
      <c r="MO838" s="3"/>
      <c r="MP838" s="3"/>
      <c r="MQ838" s="3"/>
      <c r="MR838" s="3"/>
      <c r="MS838" s="3"/>
      <c r="MT838" s="3"/>
      <c r="MU838" s="3"/>
      <c r="MV838" s="3"/>
      <c r="MW838" s="3"/>
      <c r="MX838" s="3"/>
      <c r="MY838" s="3"/>
      <c r="MZ838" s="3"/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3"/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3"/>
      <c r="PB838" s="3"/>
      <c r="PC838" s="3"/>
      <c r="PD838" s="3"/>
      <c r="PE838" s="3"/>
      <c r="PF838" s="3"/>
      <c r="PG838" s="3"/>
    </row>
    <row r="839" spans="1:423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  <c r="KZ839" s="3"/>
      <c r="LA839" s="3"/>
      <c r="LB839" s="3"/>
      <c r="LC839" s="3"/>
      <c r="LD839" s="3"/>
      <c r="LE839" s="3"/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3"/>
      <c r="LQ839" s="3"/>
      <c r="LR839" s="3"/>
      <c r="LS839" s="3"/>
      <c r="LT839" s="3"/>
      <c r="LU839" s="3"/>
      <c r="LV839" s="3"/>
      <c r="LW839" s="3"/>
      <c r="LX839" s="3"/>
      <c r="LY839" s="3"/>
      <c r="LZ839" s="3"/>
      <c r="MA839" s="3"/>
      <c r="MB839" s="3"/>
      <c r="MC839" s="3"/>
      <c r="MD839" s="3"/>
      <c r="ME839" s="3"/>
      <c r="MF839" s="3"/>
      <c r="MG839" s="3"/>
      <c r="MH839" s="3"/>
      <c r="MI839" s="3"/>
      <c r="MJ839" s="3"/>
      <c r="MK839" s="3"/>
      <c r="ML839" s="3"/>
      <c r="MM839" s="3"/>
      <c r="MN839" s="3"/>
      <c r="MO839" s="3"/>
      <c r="MP839" s="3"/>
      <c r="MQ839" s="3"/>
      <c r="MR839" s="3"/>
      <c r="MS839" s="3"/>
      <c r="MT839" s="3"/>
      <c r="MU839" s="3"/>
      <c r="MV839" s="3"/>
      <c r="MW839" s="3"/>
      <c r="MX839" s="3"/>
      <c r="MY839" s="3"/>
      <c r="MZ839" s="3"/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3"/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3"/>
      <c r="PB839" s="3"/>
      <c r="PC839" s="3"/>
      <c r="PD839" s="3"/>
      <c r="PE839" s="3"/>
      <c r="PF839" s="3"/>
      <c r="PG839" s="3"/>
    </row>
    <row r="840" spans="1:423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</row>
    <row r="841" spans="1:423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</row>
    <row r="842" spans="1:423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  <c r="KZ842" s="3"/>
      <c r="LA842" s="3"/>
      <c r="LB842" s="3"/>
      <c r="LC842" s="3"/>
      <c r="LD842" s="3"/>
      <c r="LE842" s="3"/>
      <c r="LF842" s="3"/>
      <c r="LG842" s="3"/>
      <c r="LH842" s="3"/>
      <c r="LI842" s="3"/>
      <c r="LJ842" s="3"/>
      <c r="LK842" s="3"/>
      <c r="LL842" s="3"/>
      <c r="LM842" s="3"/>
      <c r="LN842" s="3"/>
      <c r="LO842" s="3"/>
      <c r="LP842" s="3"/>
      <c r="LQ842" s="3"/>
      <c r="LR842" s="3"/>
      <c r="LS842" s="3"/>
      <c r="LT842" s="3"/>
      <c r="LU842" s="3"/>
      <c r="LV842" s="3"/>
      <c r="LW842" s="3"/>
      <c r="LX842" s="3"/>
      <c r="LY842" s="3"/>
      <c r="LZ842" s="3"/>
      <c r="MA842" s="3"/>
      <c r="MB842" s="3"/>
      <c r="MC842" s="3"/>
      <c r="MD842" s="3"/>
      <c r="ME842" s="3"/>
      <c r="MF842" s="3"/>
      <c r="MG842" s="3"/>
      <c r="MH842" s="3"/>
      <c r="MI842" s="3"/>
      <c r="MJ842" s="3"/>
      <c r="MK842" s="3"/>
      <c r="ML842" s="3"/>
      <c r="MM842" s="3"/>
      <c r="MN842" s="3"/>
      <c r="MO842" s="3"/>
      <c r="MP842" s="3"/>
      <c r="MQ842" s="3"/>
      <c r="MR842" s="3"/>
      <c r="MS842" s="3"/>
      <c r="MT842" s="3"/>
      <c r="MU842" s="3"/>
      <c r="MV842" s="3"/>
      <c r="MW842" s="3"/>
      <c r="MX842" s="3"/>
      <c r="MY842" s="3"/>
      <c r="MZ842" s="3"/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3"/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3"/>
      <c r="PB842" s="3"/>
      <c r="PC842" s="3"/>
      <c r="PD842" s="3"/>
      <c r="PE842" s="3"/>
      <c r="PF842" s="3"/>
      <c r="PG842" s="3"/>
    </row>
    <row r="843" spans="1:423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  <c r="KZ843" s="3"/>
      <c r="LA843" s="3"/>
      <c r="LB843" s="3"/>
      <c r="LC843" s="3"/>
      <c r="LD843" s="3"/>
      <c r="LE843" s="3"/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3"/>
      <c r="LQ843" s="3"/>
      <c r="LR843" s="3"/>
      <c r="LS843" s="3"/>
      <c r="LT843" s="3"/>
      <c r="LU843" s="3"/>
      <c r="LV843" s="3"/>
      <c r="LW843" s="3"/>
      <c r="LX843" s="3"/>
      <c r="LY843" s="3"/>
      <c r="LZ843" s="3"/>
      <c r="MA843" s="3"/>
      <c r="MB843" s="3"/>
      <c r="MC843" s="3"/>
      <c r="MD843" s="3"/>
      <c r="ME843" s="3"/>
      <c r="MF843" s="3"/>
      <c r="MG843" s="3"/>
      <c r="MH843" s="3"/>
      <c r="MI843" s="3"/>
      <c r="MJ843" s="3"/>
      <c r="MK843" s="3"/>
      <c r="ML843" s="3"/>
      <c r="MM843" s="3"/>
      <c r="MN843" s="3"/>
      <c r="MO843" s="3"/>
      <c r="MP843" s="3"/>
      <c r="MQ843" s="3"/>
      <c r="MR843" s="3"/>
      <c r="MS843" s="3"/>
      <c r="MT843" s="3"/>
      <c r="MU843" s="3"/>
      <c r="MV843" s="3"/>
      <c r="MW843" s="3"/>
      <c r="MX843" s="3"/>
      <c r="MY843" s="3"/>
      <c r="MZ843" s="3"/>
      <c r="NA843" s="3"/>
      <c r="NB843" s="3"/>
      <c r="NC843" s="3"/>
      <c r="ND843" s="3"/>
      <c r="NE843" s="3"/>
      <c r="NF843" s="3"/>
      <c r="NG843" s="3"/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3"/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3"/>
      <c r="PB843" s="3"/>
      <c r="PC843" s="3"/>
      <c r="PD843" s="3"/>
      <c r="PE843" s="3"/>
      <c r="PF843" s="3"/>
      <c r="PG843" s="3"/>
    </row>
    <row r="844" spans="1:423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</row>
    <row r="845" spans="1:423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  <c r="KZ845" s="3"/>
      <c r="LA845" s="3"/>
      <c r="LB845" s="3"/>
      <c r="LC845" s="3"/>
      <c r="LD845" s="3"/>
      <c r="LE845" s="3"/>
      <c r="LF845" s="3"/>
      <c r="LG845" s="3"/>
      <c r="LH845" s="3"/>
      <c r="LI845" s="3"/>
      <c r="LJ845" s="3"/>
      <c r="LK845" s="3"/>
      <c r="LL845" s="3"/>
      <c r="LM845" s="3"/>
      <c r="LN845" s="3"/>
      <c r="LO845" s="3"/>
      <c r="LP845" s="3"/>
      <c r="LQ845" s="3"/>
      <c r="LR845" s="3"/>
      <c r="LS845" s="3"/>
      <c r="LT845" s="3"/>
      <c r="LU845" s="3"/>
      <c r="LV845" s="3"/>
      <c r="LW845" s="3"/>
      <c r="LX845" s="3"/>
      <c r="LY845" s="3"/>
      <c r="LZ845" s="3"/>
      <c r="MA845" s="3"/>
      <c r="MB845" s="3"/>
      <c r="MC845" s="3"/>
      <c r="MD845" s="3"/>
      <c r="ME845" s="3"/>
      <c r="MF845" s="3"/>
      <c r="MG845" s="3"/>
      <c r="MH845" s="3"/>
      <c r="MI845" s="3"/>
      <c r="MJ845" s="3"/>
      <c r="MK845" s="3"/>
      <c r="ML845" s="3"/>
      <c r="MM845" s="3"/>
      <c r="MN845" s="3"/>
      <c r="MO845" s="3"/>
      <c r="MP845" s="3"/>
      <c r="MQ845" s="3"/>
      <c r="MR845" s="3"/>
      <c r="MS845" s="3"/>
      <c r="MT845" s="3"/>
      <c r="MU845" s="3"/>
      <c r="MV845" s="3"/>
      <c r="MW845" s="3"/>
      <c r="MX845" s="3"/>
      <c r="MY845" s="3"/>
      <c r="MZ845" s="3"/>
      <c r="NA845" s="3"/>
      <c r="NB845" s="3"/>
      <c r="NC845" s="3"/>
      <c r="ND845" s="3"/>
      <c r="NE845" s="3"/>
      <c r="NF845" s="3"/>
      <c r="NG845" s="3"/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3"/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3"/>
      <c r="PB845" s="3"/>
      <c r="PC845" s="3"/>
      <c r="PD845" s="3"/>
      <c r="PE845" s="3"/>
      <c r="PF845" s="3"/>
      <c r="PG845" s="3"/>
    </row>
    <row r="846" spans="1:423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</row>
    <row r="847" spans="1:423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  <c r="KZ847" s="3"/>
      <c r="LA847" s="3"/>
      <c r="LB847" s="3"/>
      <c r="LC847" s="3"/>
      <c r="LD847" s="3"/>
      <c r="LE847" s="3"/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3"/>
      <c r="LQ847" s="3"/>
      <c r="LR847" s="3"/>
      <c r="LS847" s="3"/>
      <c r="LT847" s="3"/>
      <c r="LU847" s="3"/>
      <c r="LV847" s="3"/>
      <c r="LW847" s="3"/>
      <c r="LX847" s="3"/>
      <c r="LY847" s="3"/>
      <c r="LZ847" s="3"/>
      <c r="MA847" s="3"/>
      <c r="MB847" s="3"/>
      <c r="MC847" s="3"/>
      <c r="MD847" s="3"/>
      <c r="ME847" s="3"/>
      <c r="MF847" s="3"/>
      <c r="MG847" s="3"/>
      <c r="MH847" s="3"/>
      <c r="MI847" s="3"/>
      <c r="MJ847" s="3"/>
      <c r="MK847" s="3"/>
      <c r="ML847" s="3"/>
      <c r="MM847" s="3"/>
      <c r="MN847" s="3"/>
      <c r="MO847" s="3"/>
      <c r="MP847" s="3"/>
      <c r="MQ847" s="3"/>
      <c r="MR847" s="3"/>
      <c r="MS847" s="3"/>
      <c r="MT847" s="3"/>
      <c r="MU847" s="3"/>
      <c r="MV847" s="3"/>
      <c r="MW847" s="3"/>
      <c r="MX847" s="3"/>
      <c r="MY847" s="3"/>
      <c r="MZ847" s="3"/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3"/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3"/>
      <c r="PB847" s="3"/>
      <c r="PC847" s="3"/>
      <c r="PD847" s="3"/>
      <c r="PE847" s="3"/>
      <c r="PF847" s="3"/>
      <c r="PG847" s="3"/>
    </row>
    <row r="848" spans="1:423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  <c r="KZ848" s="3"/>
      <c r="LA848" s="3"/>
      <c r="LB848" s="3"/>
      <c r="LC848" s="3"/>
      <c r="LD848" s="3"/>
      <c r="LE848" s="3"/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3"/>
      <c r="MB848" s="3"/>
      <c r="MC848" s="3"/>
      <c r="MD848" s="3"/>
      <c r="ME848" s="3"/>
      <c r="MF848" s="3"/>
      <c r="MG848" s="3"/>
      <c r="MH848" s="3"/>
      <c r="MI848" s="3"/>
      <c r="MJ848" s="3"/>
      <c r="MK848" s="3"/>
      <c r="ML848" s="3"/>
      <c r="MM848" s="3"/>
      <c r="MN848" s="3"/>
      <c r="MO848" s="3"/>
      <c r="MP848" s="3"/>
      <c r="MQ848" s="3"/>
      <c r="MR848" s="3"/>
      <c r="MS848" s="3"/>
      <c r="MT848" s="3"/>
      <c r="MU848" s="3"/>
      <c r="MV848" s="3"/>
      <c r="MW848" s="3"/>
      <c r="MX848" s="3"/>
      <c r="MY848" s="3"/>
      <c r="MZ848" s="3"/>
      <c r="NA848" s="3"/>
      <c r="NB848" s="3"/>
      <c r="NC848" s="3"/>
      <c r="ND848" s="3"/>
      <c r="NE848" s="3"/>
      <c r="NF848" s="3"/>
      <c r="NG848" s="3"/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3"/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3"/>
      <c r="PB848" s="3"/>
      <c r="PC848" s="3"/>
      <c r="PD848" s="3"/>
      <c r="PE848" s="3"/>
      <c r="PF848" s="3"/>
      <c r="PG848" s="3"/>
    </row>
    <row r="849" spans="1:423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</row>
    <row r="850" spans="1:423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</row>
    <row r="851" spans="1:423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  <c r="KZ851" s="3"/>
      <c r="LA851" s="3"/>
      <c r="LB851" s="3"/>
      <c r="LC851" s="3"/>
      <c r="LD851" s="3"/>
      <c r="LE851" s="3"/>
      <c r="LF851" s="3"/>
      <c r="LG851" s="3"/>
      <c r="LH851" s="3"/>
      <c r="LI851" s="3"/>
      <c r="LJ851" s="3"/>
      <c r="LK851" s="3"/>
      <c r="LL851" s="3"/>
      <c r="LM851" s="3"/>
      <c r="LN851" s="3"/>
      <c r="LO851" s="3"/>
      <c r="LP851" s="3"/>
      <c r="LQ851" s="3"/>
      <c r="LR851" s="3"/>
      <c r="LS851" s="3"/>
      <c r="LT851" s="3"/>
      <c r="LU851" s="3"/>
      <c r="LV851" s="3"/>
      <c r="LW851" s="3"/>
      <c r="LX851" s="3"/>
      <c r="LY851" s="3"/>
      <c r="LZ851" s="3"/>
      <c r="MA851" s="3"/>
      <c r="MB851" s="3"/>
      <c r="MC851" s="3"/>
      <c r="MD851" s="3"/>
      <c r="ME851" s="3"/>
      <c r="MF851" s="3"/>
      <c r="MG851" s="3"/>
      <c r="MH851" s="3"/>
      <c r="MI851" s="3"/>
      <c r="MJ851" s="3"/>
      <c r="MK851" s="3"/>
      <c r="ML851" s="3"/>
      <c r="MM851" s="3"/>
      <c r="MN851" s="3"/>
      <c r="MO851" s="3"/>
      <c r="MP851" s="3"/>
      <c r="MQ851" s="3"/>
      <c r="MR851" s="3"/>
      <c r="MS851" s="3"/>
      <c r="MT851" s="3"/>
      <c r="MU851" s="3"/>
      <c r="MV851" s="3"/>
      <c r="MW851" s="3"/>
      <c r="MX851" s="3"/>
      <c r="MY851" s="3"/>
      <c r="MZ851" s="3"/>
      <c r="NA851" s="3"/>
      <c r="NB851" s="3"/>
      <c r="NC851" s="3"/>
      <c r="ND851" s="3"/>
      <c r="NE851" s="3"/>
      <c r="NF851" s="3"/>
      <c r="NG851" s="3"/>
      <c r="NH851" s="3"/>
      <c r="NI851" s="3"/>
      <c r="NJ851" s="3"/>
      <c r="NK851" s="3"/>
      <c r="NL851" s="3"/>
      <c r="NM851" s="3"/>
      <c r="NN851" s="3"/>
      <c r="NO851" s="3"/>
      <c r="NP851" s="3"/>
      <c r="NQ851" s="3"/>
      <c r="NR851" s="3"/>
      <c r="NS851" s="3"/>
      <c r="NT851" s="3"/>
      <c r="NU851" s="3"/>
      <c r="NV851" s="3"/>
      <c r="NW851" s="3"/>
      <c r="NX851" s="3"/>
      <c r="NY851" s="3"/>
      <c r="NZ851" s="3"/>
      <c r="OA851" s="3"/>
      <c r="OB851" s="3"/>
      <c r="OC851" s="3"/>
      <c r="OD851" s="3"/>
      <c r="OE851" s="3"/>
      <c r="OF851" s="3"/>
      <c r="OG851" s="3"/>
      <c r="OH851" s="3"/>
      <c r="OI851" s="3"/>
      <c r="OJ851" s="3"/>
      <c r="OK851" s="3"/>
      <c r="OL851" s="3"/>
      <c r="OM851" s="3"/>
      <c r="ON851" s="3"/>
      <c r="OO851" s="3"/>
      <c r="OP851" s="3"/>
      <c r="OQ851" s="3"/>
      <c r="OR851" s="3"/>
      <c r="OS851" s="3"/>
      <c r="OT851" s="3"/>
      <c r="OU851" s="3"/>
      <c r="OV851" s="3"/>
      <c r="OW851" s="3"/>
      <c r="OX851" s="3"/>
      <c r="OY851" s="3"/>
      <c r="OZ851" s="3"/>
      <c r="PA851" s="3"/>
      <c r="PB851" s="3"/>
      <c r="PC851" s="3"/>
      <c r="PD851" s="3"/>
      <c r="PE851" s="3"/>
      <c r="PF851" s="3"/>
      <c r="PG851" s="3"/>
    </row>
    <row r="852" spans="1:423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  <c r="KZ852" s="3"/>
      <c r="LA852" s="3"/>
      <c r="LB852" s="3"/>
      <c r="LC852" s="3"/>
      <c r="LD852" s="3"/>
      <c r="LE852" s="3"/>
      <c r="LF852" s="3"/>
      <c r="LG852" s="3"/>
      <c r="LH852" s="3"/>
      <c r="LI852" s="3"/>
      <c r="LJ852" s="3"/>
      <c r="LK852" s="3"/>
      <c r="LL852" s="3"/>
      <c r="LM852" s="3"/>
      <c r="LN852" s="3"/>
      <c r="LO852" s="3"/>
      <c r="LP852" s="3"/>
      <c r="LQ852" s="3"/>
      <c r="LR852" s="3"/>
      <c r="LS852" s="3"/>
      <c r="LT852" s="3"/>
      <c r="LU852" s="3"/>
      <c r="LV852" s="3"/>
      <c r="LW852" s="3"/>
      <c r="LX852" s="3"/>
      <c r="LY852" s="3"/>
      <c r="LZ852" s="3"/>
      <c r="MA852" s="3"/>
      <c r="MB852" s="3"/>
      <c r="MC852" s="3"/>
      <c r="MD852" s="3"/>
      <c r="ME852" s="3"/>
      <c r="MF852" s="3"/>
      <c r="MG852" s="3"/>
      <c r="MH852" s="3"/>
      <c r="MI852" s="3"/>
      <c r="MJ852" s="3"/>
      <c r="MK852" s="3"/>
      <c r="ML852" s="3"/>
      <c r="MM852" s="3"/>
      <c r="MN852" s="3"/>
      <c r="MO852" s="3"/>
      <c r="MP852" s="3"/>
      <c r="MQ852" s="3"/>
      <c r="MR852" s="3"/>
      <c r="MS852" s="3"/>
      <c r="MT852" s="3"/>
      <c r="MU852" s="3"/>
      <c r="MV852" s="3"/>
      <c r="MW852" s="3"/>
      <c r="MX852" s="3"/>
      <c r="MY852" s="3"/>
      <c r="MZ852" s="3"/>
      <c r="NA852" s="3"/>
      <c r="NB852" s="3"/>
      <c r="NC852" s="3"/>
      <c r="ND852" s="3"/>
      <c r="NE852" s="3"/>
      <c r="NF852" s="3"/>
      <c r="NG852" s="3"/>
      <c r="NH852" s="3"/>
      <c r="NI852" s="3"/>
      <c r="NJ852" s="3"/>
      <c r="NK852" s="3"/>
      <c r="NL852" s="3"/>
      <c r="NM852" s="3"/>
      <c r="NN852" s="3"/>
      <c r="NO852" s="3"/>
      <c r="NP852" s="3"/>
      <c r="NQ852" s="3"/>
      <c r="NR852" s="3"/>
      <c r="NS852" s="3"/>
      <c r="NT852" s="3"/>
      <c r="NU852" s="3"/>
      <c r="NV852" s="3"/>
      <c r="NW852" s="3"/>
      <c r="NX852" s="3"/>
      <c r="NY852" s="3"/>
      <c r="NZ852" s="3"/>
      <c r="OA852" s="3"/>
      <c r="OB852" s="3"/>
      <c r="OC852" s="3"/>
      <c r="OD852" s="3"/>
      <c r="OE852" s="3"/>
      <c r="OF852" s="3"/>
      <c r="OG852" s="3"/>
      <c r="OH852" s="3"/>
      <c r="OI852" s="3"/>
      <c r="OJ852" s="3"/>
      <c r="OK852" s="3"/>
      <c r="OL852" s="3"/>
      <c r="OM852" s="3"/>
      <c r="ON852" s="3"/>
      <c r="OO852" s="3"/>
      <c r="OP852" s="3"/>
      <c r="OQ852" s="3"/>
      <c r="OR852" s="3"/>
      <c r="OS852" s="3"/>
      <c r="OT852" s="3"/>
      <c r="OU852" s="3"/>
      <c r="OV852" s="3"/>
      <c r="OW852" s="3"/>
      <c r="OX852" s="3"/>
      <c r="OY852" s="3"/>
      <c r="OZ852" s="3"/>
      <c r="PA852" s="3"/>
      <c r="PB852" s="3"/>
      <c r="PC852" s="3"/>
      <c r="PD852" s="3"/>
      <c r="PE852" s="3"/>
      <c r="PF852" s="3"/>
      <c r="PG852" s="3"/>
    </row>
    <row r="853" spans="1:423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  <c r="KZ853" s="3"/>
      <c r="LA853" s="3"/>
      <c r="LB853" s="3"/>
      <c r="LC853" s="3"/>
      <c r="LD853" s="3"/>
      <c r="LE853" s="3"/>
      <c r="LF853" s="3"/>
      <c r="LG853" s="3"/>
      <c r="LH853" s="3"/>
      <c r="LI853" s="3"/>
      <c r="LJ853" s="3"/>
      <c r="LK853" s="3"/>
      <c r="LL853" s="3"/>
      <c r="LM853" s="3"/>
      <c r="LN853" s="3"/>
      <c r="LO853" s="3"/>
      <c r="LP853" s="3"/>
      <c r="LQ853" s="3"/>
      <c r="LR853" s="3"/>
      <c r="LS853" s="3"/>
      <c r="LT853" s="3"/>
      <c r="LU853" s="3"/>
      <c r="LV853" s="3"/>
      <c r="LW853" s="3"/>
      <c r="LX853" s="3"/>
      <c r="LY853" s="3"/>
      <c r="LZ853" s="3"/>
      <c r="MA853" s="3"/>
      <c r="MB853" s="3"/>
      <c r="MC853" s="3"/>
      <c r="MD853" s="3"/>
      <c r="ME853" s="3"/>
      <c r="MF853" s="3"/>
      <c r="MG853" s="3"/>
      <c r="MH853" s="3"/>
      <c r="MI853" s="3"/>
      <c r="MJ853" s="3"/>
      <c r="MK853" s="3"/>
      <c r="ML853" s="3"/>
      <c r="MM853" s="3"/>
      <c r="MN853" s="3"/>
      <c r="MO853" s="3"/>
      <c r="MP853" s="3"/>
      <c r="MQ853" s="3"/>
      <c r="MR853" s="3"/>
      <c r="MS853" s="3"/>
      <c r="MT853" s="3"/>
      <c r="MU853" s="3"/>
      <c r="MV853" s="3"/>
      <c r="MW853" s="3"/>
      <c r="MX853" s="3"/>
      <c r="MY853" s="3"/>
      <c r="MZ853" s="3"/>
      <c r="NA853" s="3"/>
      <c r="NB853" s="3"/>
      <c r="NC853" s="3"/>
      <c r="ND853" s="3"/>
      <c r="NE853" s="3"/>
      <c r="NF853" s="3"/>
      <c r="NG853" s="3"/>
      <c r="NH853" s="3"/>
      <c r="NI853" s="3"/>
      <c r="NJ853" s="3"/>
      <c r="NK853" s="3"/>
      <c r="NL853" s="3"/>
      <c r="NM853" s="3"/>
      <c r="NN853" s="3"/>
      <c r="NO853" s="3"/>
      <c r="NP853" s="3"/>
      <c r="NQ853" s="3"/>
      <c r="NR853" s="3"/>
      <c r="NS853" s="3"/>
      <c r="NT853" s="3"/>
      <c r="NU853" s="3"/>
      <c r="NV853" s="3"/>
      <c r="NW853" s="3"/>
      <c r="NX853" s="3"/>
      <c r="NY853" s="3"/>
      <c r="NZ853" s="3"/>
      <c r="OA853" s="3"/>
      <c r="OB853" s="3"/>
      <c r="OC853" s="3"/>
      <c r="OD853" s="3"/>
      <c r="OE853" s="3"/>
      <c r="OF853" s="3"/>
      <c r="OG853" s="3"/>
      <c r="OH853" s="3"/>
      <c r="OI853" s="3"/>
      <c r="OJ853" s="3"/>
      <c r="OK853" s="3"/>
      <c r="OL853" s="3"/>
      <c r="OM853" s="3"/>
      <c r="ON853" s="3"/>
      <c r="OO853" s="3"/>
      <c r="OP853" s="3"/>
      <c r="OQ853" s="3"/>
      <c r="OR853" s="3"/>
      <c r="OS853" s="3"/>
      <c r="OT853" s="3"/>
      <c r="OU853" s="3"/>
      <c r="OV853" s="3"/>
      <c r="OW853" s="3"/>
      <c r="OX853" s="3"/>
      <c r="OY853" s="3"/>
      <c r="OZ853" s="3"/>
      <c r="PA853" s="3"/>
      <c r="PB853" s="3"/>
      <c r="PC853" s="3"/>
      <c r="PD853" s="3"/>
      <c r="PE853" s="3"/>
      <c r="PF853" s="3"/>
      <c r="PG853" s="3"/>
    </row>
    <row r="854" spans="1:423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  <c r="KZ854" s="3"/>
      <c r="LA854" s="3"/>
      <c r="LB854" s="3"/>
      <c r="LC854" s="3"/>
      <c r="LD854" s="3"/>
      <c r="LE854" s="3"/>
      <c r="LF854" s="3"/>
      <c r="LG854" s="3"/>
      <c r="LH854" s="3"/>
      <c r="LI854" s="3"/>
      <c r="LJ854" s="3"/>
      <c r="LK854" s="3"/>
      <c r="LL854" s="3"/>
      <c r="LM854" s="3"/>
      <c r="LN854" s="3"/>
      <c r="LO854" s="3"/>
      <c r="LP854" s="3"/>
      <c r="LQ854" s="3"/>
      <c r="LR854" s="3"/>
      <c r="LS854" s="3"/>
      <c r="LT854" s="3"/>
      <c r="LU854" s="3"/>
      <c r="LV854" s="3"/>
      <c r="LW854" s="3"/>
      <c r="LX854" s="3"/>
      <c r="LY854" s="3"/>
      <c r="LZ854" s="3"/>
      <c r="MA854" s="3"/>
      <c r="MB854" s="3"/>
      <c r="MC854" s="3"/>
      <c r="MD854" s="3"/>
      <c r="ME854" s="3"/>
      <c r="MF854" s="3"/>
      <c r="MG854" s="3"/>
      <c r="MH854" s="3"/>
      <c r="MI854" s="3"/>
      <c r="MJ854" s="3"/>
      <c r="MK854" s="3"/>
      <c r="ML854" s="3"/>
      <c r="MM854" s="3"/>
      <c r="MN854" s="3"/>
      <c r="MO854" s="3"/>
      <c r="MP854" s="3"/>
      <c r="MQ854" s="3"/>
      <c r="MR854" s="3"/>
      <c r="MS854" s="3"/>
      <c r="MT854" s="3"/>
      <c r="MU854" s="3"/>
      <c r="MV854" s="3"/>
      <c r="MW854" s="3"/>
      <c r="MX854" s="3"/>
      <c r="MY854" s="3"/>
      <c r="MZ854" s="3"/>
      <c r="NA854" s="3"/>
      <c r="NB854" s="3"/>
      <c r="NC854" s="3"/>
      <c r="ND854" s="3"/>
      <c r="NE854" s="3"/>
      <c r="NF854" s="3"/>
      <c r="NG854" s="3"/>
      <c r="NH854" s="3"/>
      <c r="NI854" s="3"/>
      <c r="NJ854" s="3"/>
      <c r="NK854" s="3"/>
      <c r="NL854" s="3"/>
      <c r="NM854" s="3"/>
      <c r="NN854" s="3"/>
      <c r="NO854" s="3"/>
      <c r="NP854" s="3"/>
      <c r="NQ854" s="3"/>
      <c r="NR854" s="3"/>
      <c r="NS854" s="3"/>
      <c r="NT854" s="3"/>
      <c r="NU854" s="3"/>
      <c r="NV854" s="3"/>
      <c r="NW854" s="3"/>
      <c r="NX854" s="3"/>
      <c r="NY854" s="3"/>
      <c r="NZ854" s="3"/>
      <c r="OA854" s="3"/>
      <c r="OB854" s="3"/>
      <c r="OC854" s="3"/>
      <c r="OD854" s="3"/>
      <c r="OE854" s="3"/>
      <c r="OF854" s="3"/>
      <c r="OG854" s="3"/>
      <c r="OH854" s="3"/>
      <c r="OI854" s="3"/>
      <c r="OJ854" s="3"/>
      <c r="OK854" s="3"/>
      <c r="OL854" s="3"/>
      <c r="OM854" s="3"/>
      <c r="ON854" s="3"/>
      <c r="OO854" s="3"/>
      <c r="OP854" s="3"/>
      <c r="OQ854" s="3"/>
      <c r="OR854" s="3"/>
      <c r="OS854" s="3"/>
      <c r="OT854" s="3"/>
      <c r="OU854" s="3"/>
      <c r="OV854" s="3"/>
      <c r="OW854" s="3"/>
      <c r="OX854" s="3"/>
      <c r="OY854" s="3"/>
      <c r="OZ854" s="3"/>
      <c r="PA854" s="3"/>
      <c r="PB854" s="3"/>
      <c r="PC854" s="3"/>
      <c r="PD854" s="3"/>
      <c r="PE854" s="3"/>
      <c r="PF854" s="3"/>
      <c r="PG854" s="3"/>
    </row>
    <row r="855" spans="1:423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  <c r="KZ855" s="3"/>
      <c r="LA855" s="3"/>
      <c r="LB855" s="3"/>
      <c r="LC855" s="3"/>
      <c r="LD855" s="3"/>
      <c r="LE855" s="3"/>
      <c r="LF855" s="3"/>
      <c r="LG855" s="3"/>
      <c r="LH855" s="3"/>
      <c r="LI855" s="3"/>
      <c r="LJ855" s="3"/>
      <c r="LK855" s="3"/>
      <c r="LL855" s="3"/>
      <c r="LM855" s="3"/>
      <c r="LN855" s="3"/>
      <c r="LO855" s="3"/>
      <c r="LP855" s="3"/>
      <c r="LQ855" s="3"/>
      <c r="LR855" s="3"/>
      <c r="LS855" s="3"/>
      <c r="LT855" s="3"/>
      <c r="LU855" s="3"/>
      <c r="LV855" s="3"/>
      <c r="LW855" s="3"/>
      <c r="LX855" s="3"/>
      <c r="LY855" s="3"/>
      <c r="LZ855" s="3"/>
      <c r="MA855" s="3"/>
      <c r="MB855" s="3"/>
      <c r="MC855" s="3"/>
      <c r="MD855" s="3"/>
      <c r="ME855" s="3"/>
      <c r="MF855" s="3"/>
      <c r="MG855" s="3"/>
      <c r="MH855" s="3"/>
      <c r="MI855" s="3"/>
      <c r="MJ855" s="3"/>
      <c r="MK855" s="3"/>
      <c r="ML855" s="3"/>
      <c r="MM855" s="3"/>
      <c r="MN855" s="3"/>
      <c r="MO855" s="3"/>
      <c r="MP855" s="3"/>
      <c r="MQ855" s="3"/>
      <c r="MR855" s="3"/>
      <c r="MS855" s="3"/>
      <c r="MT855" s="3"/>
      <c r="MU855" s="3"/>
      <c r="MV855" s="3"/>
      <c r="MW855" s="3"/>
      <c r="MX855" s="3"/>
      <c r="MY855" s="3"/>
      <c r="MZ855" s="3"/>
      <c r="NA855" s="3"/>
      <c r="NB855" s="3"/>
      <c r="NC855" s="3"/>
      <c r="ND855" s="3"/>
      <c r="NE855" s="3"/>
      <c r="NF855" s="3"/>
      <c r="NG855" s="3"/>
      <c r="NH855" s="3"/>
      <c r="NI855" s="3"/>
      <c r="NJ855" s="3"/>
      <c r="NK855" s="3"/>
      <c r="NL855" s="3"/>
      <c r="NM855" s="3"/>
      <c r="NN855" s="3"/>
      <c r="NO855" s="3"/>
      <c r="NP855" s="3"/>
      <c r="NQ855" s="3"/>
      <c r="NR855" s="3"/>
      <c r="NS855" s="3"/>
      <c r="NT855" s="3"/>
      <c r="NU855" s="3"/>
      <c r="NV855" s="3"/>
      <c r="NW855" s="3"/>
      <c r="NX855" s="3"/>
      <c r="NY855" s="3"/>
      <c r="NZ855" s="3"/>
      <c r="OA855" s="3"/>
      <c r="OB855" s="3"/>
      <c r="OC855" s="3"/>
      <c r="OD855" s="3"/>
      <c r="OE855" s="3"/>
      <c r="OF855" s="3"/>
      <c r="OG855" s="3"/>
      <c r="OH855" s="3"/>
      <c r="OI855" s="3"/>
      <c r="OJ855" s="3"/>
      <c r="OK855" s="3"/>
      <c r="OL855" s="3"/>
      <c r="OM855" s="3"/>
      <c r="ON855" s="3"/>
      <c r="OO855" s="3"/>
      <c r="OP855" s="3"/>
      <c r="OQ855" s="3"/>
      <c r="OR855" s="3"/>
      <c r="OS855" s="3"/>
      <c r="OT855" s="3"/>
      <c r="OU855" s="3"/>
      <c r="OV855" s="3"/>
      <c r="OW855" s="3"/>
      <c r="OX855" s="3"/>
      <c r="OY855" s="3"/>
      <c r="OZ855" s="3"/>
      <c r="PA855" s="3"/>
      <c r="PB855" s="3"/>
      <c r="PC855" s="3"/>
      <c r="PD855" s="3"/>
      <c r="PE855" s="3"/>
      <c r="PF855" s="3"/>
      <c r="PG855" s="3"/>
    </row>
    <row r="856" spans="1:423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  <c r="KZ856" s="3"/>
      <c r="LA856" s="3"/>
      <c r="LB856" s="3"/>
      <c r="LC856" s="3"/>
      <c r="LD856" s="3"/>
      <c r="LE856" s="3"/>
      <c r="LF856" s="3"/>
      <c r="LG856" s="3"/>
      <c r="LH856" s="3"/>
      <c r="LI856" s="3"/>
      <c r="LJ856" s="3"/>
      <c r="LK856" s="3"/>
      <c r="LL856" s="3"/>
      <c r="LM856" s="3"/>
      <c r="LN856" s="3"/>
      <c r="LO856" s="3"/>
      <c r="LP856" s="3"/>
      <c r="LQ856" s="3"/>
      <c r="LR856" s="3"/>
      <c r="LS856" s="3"/>
      <c r="LT856" s="3"/>
      <c r="LU856" s="3"/>
      <c r="LV856" s="3"/>
      <c r="LW856" s="3"/>
      <c r="LX856" s="3"/>
      <c r="LY856" s="3"/>
      <c r="LZ856" s="3"/>
      <c r="MA856" s="3"/>
      <c r="MB856" s="3"/>
      <c r="MC856" s="3"/>
      <c r="MD856" s="3"/>
      <c r="ME856" s="3"/>
      <c r="MF856" s="3"/>
      <c r="MG856" s="3"/>
      <c r="MH856" s="3"/>
      <c r="MI856" s="3"/>
      <c r="MJ856" s="3"/>
      <c r="MK856" s="3"/>
      <c r="ML856" s="3"/>
      <c r="MM856" s="3"/>
      <c r="MN856" s="3"/>
      <c r="MO856" s="3"/>
      <c r="MP856" s="3"/>
      <c r="MQ856" s="3"/>
      <c r="MR856" s="3"/>
      <c r="MS856" s="3"/>
      <c r="MT856" s="3"/>
      <c r="MU856" s="3"/>
      <c r="MV856" s="3"/>
      <c r="MW856" s="3"/>
      <c r="MX856" s="3"/>
      <c r="MY856" s="3"/>
      <c r="MZ856" s="3"/>
      <c r="NA856" s="3"/>
      <c r="NB856" s="3"/>
      <c r="NC856" s="3"/>
      <c r="ND856" s="3"/>
      <c r="NE856" s="3"/>
      <c r="NF856" s="3"/>
      <c r="NG856" s="3"/>
      <c r="NH856" s="3"/>
      <c r="NI856" s="3"/>
      <c r="NJ856" s="3"/>
      <c r="NK856" s="3"/>
      <c r="NL856" s="3"/>
      <c r="NM856" s="3"/>
      <c r="NN856" s="3"/>
      <c r="NO856" s="3"/>
      <c r="NP856" s="3"/>
      <c r="NQ856" s="3"/>
      <c r="NR856" s="3"/>
      <c r="NS856" s="3"/>
      <c r="NT856" s="3"/>
      <c r="NU856" s="3"/>
      <c r="NV856" s="3"/>
      <c r="NW856" s="3"/>
      <c r="NX856" s="3"/>
      <c r="NY856" s="3"/>
      <c r="NZ856" s="3"/>
      <c r="OA856" s="3"/>
      <c r="OB856" s="3"/>
      <c r="OC856" s="3"/>
      <c r="OD856" s="3"/>
      <c r="OE856" s="3"/>
      <c r="OF856" s="3"/>
      <c r="OG856" s="3"/>
      <c r="OH856" s="3"/>
      <c r="OI856" s="3"/>
      <c r="OJ856" s="3"/>
      <c r="OK856" s="3"/>
      <c r="OL856" s="3"/>
      <c r="OM856" s="3"/>
      <c r="ON856" s="3"/>
      <c r="OO856" s="3"/>
      <c r="OP856" s="3"/>
      <c r="OQ856" s="3"/>
      <c r="OR856" s="3"/>
      <c r="OS856" s="3"/>
      <c r="OT856" s="3"/>
      <c r="OU856" s="3"/>
      <c r="OV856" s="3"/>
      <c r="OW856" s="3"/>
      <c r="OX856" s="3"/>
      <c r="OY856" s="3"/>
      <c r="OZ856" s="3"/>
      <c r="PA856" s="3"/>
      <c r="PB856" s="3"/>
      <c r="PC856" s="3"/>
      <c r="PD856" s="3"/>
      <c r="PE856" s="3"/>
      <c r="PF856" s="3"/>
      <c r="PG856" s="3"/>
    </row>
    <row r="857" spans="1:423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  <c r="KZ857" s="3"/>
      <c r="LA857" s="3"/>
      <c r="LB857" s="3"/>
      <c r="LC857" s="3"/>
      <c r="LD857" s="3"/>
      <c r="LE857" s="3"/>
      <c r="LF857" s="3"/>
      <c r="LG857" s="3"/>
      <c r="LH857" s="3"/>
      <c r="LI857" s="3"/>
      <c r="LJ857" s="3"/>
      <c r="LK857" s="3"/>
      <c r="LL857" s="3"/>
      <c r="LM857" s="3"/>
      <c r="LN857" s="3"/>
      <c r="LO857" s="3"/>
      <c r="LP857" s="3"/>
      <c r="LQ857" s="3"/>
      <c r="LR857" s="3"/>
      <c r="LS857" s="3"/>
      <c r="LT857" s="3"/>
      <c r="LU857" s="3"/>
      <c r="LV857" s="3"/>
      <c r="LW857" s="3"/>
      <c r="LX857" s="3"/>
      <c r="LY857" s="3"/>
      <c r="LZ857" s="3"/>
      <c r="MA857" s="3"/>
      <c r="MB857" s="3"/>
      <c r="MC857" s="3"/>
      <c r="MD857" s="3"/>
      <c r="ME857" s="3"/>
      <c r="MF857" s="3"/>
      <c r="MG857" s="3"/>
      <c r="MH857" s="3"/>
      <c r="MI857" s="3"/>
      <c r="MJ857" s="3"/>
      <c r="MK857" s="3"/>
      <c r="ML857" s="3"/>
      <c r="MM857" s="3"/>
      <c r="MN857" s="3"/>
      <c r="MO857" s="3"/>
      <c r="MP857" s="3"/>
      <c r="MQ857" s="3"/>
      <c r="MR857" s="3"/>
      <c r="MS857" s="3"/>
      <c r="MT857" s="3"/>
      <c r="MU857" s="3"/>
      <c r="MV857" s="3"/>
      <c r="MW857" s="3"/>
      <c r="MX857" s="3"/>
      <c r="MY857" s="3"/>
      <c r="MZ857" s="3"/>
      <c r="NA857" s="3"/>
      <c r="NB857" s="3"/>
      <c r="NC857" s="3"/>
      <c r="ND857" s="3"/>
      <c r="NE857" s="3"/>
      <c r="NF857" s="3"/>
      <c r="NG857" s="3"/>
      <c r="NH857" s="3"/>
      <c r="NI857" s="3"/>
      <c r="NJ857" s="3"/>
      <c r="NK857" s="3"/>
      <c r="NL857" s="3"/>
      <c r="NM857" s="3"/>
      <c r="NN857" s="3"/>
      <c r="NO857" s="3"/>
      <c r="NP857" s="3"/>
      <c r="NQ857" s="3"/>
      <c r="NR857" s="3"/>
      <c r="NS857" s="3"/>
      <c r="NT857" s="3"/>
      <c r="NU857" s="3"/>
      <c r="NV857" s="3"/>
      <c r="NW857" s="3"/>
      <c r="NX857" s="3"/>
      <c r="NY857" s="3"/>
      <c r="NZ857" s="3"/>
      <c r="OA857" s="3"/>
      <c r="OB857" s="3"/>
      <c r="OC857" s="3"/>
      <c r="OD857" s="3"/>
      <c r="OE857" s="3"/>
      <c r="OF857" s="3"/>
      <c r="OG857" s="3"/>
      <c r="OH857" s="3"/>
      <c r="OI857" s="3"/>
      <c r="OJ857" s="3"/>
      <c r="OK857" s="3"/>
      <c r="OL857" s="3"/>
      <c r="OM857" s="3"/>
      <c r="ON857" s="3"/>
      <c r="OO857" s="3"/>
      <c r="OP857" s="3"/>
      <c r="OQ857" s="3"/>
      <c r="OR857" s="3"/>
      <c r="OS857" s="3"/>
      <c r="OT857" s="3"/>
      <c r="OU857" s="3"/>
      <c r="OV857" s="3"/>
      <c r="OW857" s="3"/>
      <c r="OX857" s="3"/>
      <c r="OY857" s="3"/>
      <c r="OZ857" s="3"/>
      <c r="PA857" s="3"/>
      <c r="PB857" s="3"/>
      <c r="PC857" s="3"/>
      <c r="PD857" s="3"/>
      <c r="PE857" s="3"/>
      <c r="PF857" s="3"/>
      <c r="PG857" s="3"/>
    </row>
    <row r="858" spans="1:423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  <c r="KZ858" s="3"/>
      <c r="LA858" s="3"/>
      <c r="LB858" s="3"/>
      <c r="LC858" s="3"/>
      <c r="LD858" s="3"/>
      <c r="LE858" s="3"/>
      <c r="LF858" s="3"/>
      <c r="LG858" s="3"/>
      <c r="LH858" s="3"/>
      <c r="LI858" s="3"/>
      <c r="LJ858" s="3"/>
      <c r="LK858" s="3"/>
      <c r="LL858" s="3"/>
      <c r="LM858" s="3"/>
      <c r="LN858" s="3"/>
      <c r="LO858" s="3"/>
      <c r="LP858" s="3"/>
      <c r="LQ858" s="3"/>
      <c r="LR858" s="3"/>
      <c r="LS858" s="3"/>
      <c r="LT858" s="3"/>
      <c r="LU858" s="3"/>
      <c r="LV858" s="3"/>
      <c r="LW858" s="3"/>
      <c r="LX858" s="3"/>
      <c r="LY858" s="3"/>
      <c r="LZ858" s="3"/>
      <c r="MA858" s="3"/>
      <c r="MB858" s="3"/>
      <c r="MC858" s="3"/>
      <c r="MD858" s="3"/>
      <c r="ME858" s="3"/>
      <c r="MF858" s="3"/>
      <c r="MG858" s="3"/>
      <c r="MH858" s="3"/>
      <c r="MI858" s="3"/>
      <c r="MJ858" s="3"/>
      <c r="MK858" s="3"/>
      <c r="ML858" s="3"/>
      <c r="MM858" s="3"/>
      <c r="MN858" s="3"/>
      <c r="MO858" s="3"/>
      <c r="MP858" s="3"/>
      <c r="MQ858" s="3"/>
      <c r="MR858" s="3"/>
      <c r="MS858" s="3"/>
      <c r="MT858" s="3"/>
      <c r="MU858" s="3"/>
      <c r="MV858" s="3"/>
      <c r="MW858" s="3"/>
      <c r="MX858" s="3"/>
      <c r="MY858" s="3"/>
      <c r="MZ858" s="3"/>
      <c r="NA858" s="3"/>
      <c r="NB858" s="3"/>
      <c r="NC858" s="3"/>
      <c r="ND858" s="3"/>
      <c r="NE858" s="3"/>
      <c r="NF858" s="3"/>
      <c r="NG858" s="3"/>
      <c r="NH858" s="3"/>
      <c r="NI858" s="3"/>
      <c r="NJ858" s="3"/>
      <c r="NK858" s="3"/>
      <c r="NL858" s="3"/>
      <c r="NM858" s="3"/>
      <c r="NN858" s="3"/>
      <c r="NO858" s="3"/>
      <c r="NP858" s="3"/>
      <c r="NQ858" s="3"/>
      <c r="NR858" s="3"/>
      <c r="NS858" s="3"/>
      <c r="NT858" s="3"/>
      <c r="NU858" s="3"/>
      <c r="NV858" s="3"/>
      <c r="NW858" s="3"/>
      <c r="NX858" s="3"/>
      <c r="NY858" s="3"/>
      <c r="NZ858" s="3"/>
      <c r="OA858" s="3"/>
      <c r="OB858" s="3"/>
      <c r="OC858" s="3"/>
      <c r="OD858" s="3"/>
      <c r="OE858" s="3"/>
      <c r="OF858" s="3"/>
      <c r="OG858" s="3"/>
      <c r="OH858" s="3"/>
      <c r="OI858" s="3"/>
      <c r="OJ858" s="3"/>
      <c r="OK858" s="3"/>
      <c r="OL858" s="3"/>
      <c r="OM858" s="3"/>
      <c r="ON858" s="3"/>
      <c r="OO858" s="3"/>
      <c r="OP858" s="3"/>
      <c r="OQ858" s="3"/>
      <c r="OR858" s="3"/>
      <c r="OS858" s="3"/>
      <c r="OT858" s="3"/>
      <c r="OU858" s="3"/>
      <c r="OV858" s="3"/>
      <c r="OW858" s="3"/>
      <c r="OX858" s="3"/>
      <c r="OY858" s="3"/>
      <c r="OZ858" s="3"/>
      <c r="PA858" s="3"/>
      <c r="PB858" s="3"/>
      <c r="PC858" s="3"/>
      <c r="PD858" s="3"/>
      <c r="PE858" s="3"/>
      <c r="PF858" s="3"/>
      <c r="PG858" s="3"/>
    </row>
    <row r="859" spans="1:423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  <c r="KZ859" s="3"/>
      <c r="LA859" s="3"/>
      <c r="LB859" s="3"/>
      <c r="LC859" s="3"/>
      <c r="LD859" s="3"/>
      <c r="LE859" s="3"/>
      <c r="LF859" s="3"/>
      <c r="LG859" s="3"/>
      <c r="LH859" s="3"/>
      <c r="LI859" s="3"/>
      <c r="LJ859" s="3"/>
      <c r="LK859" s="3"/>
      <c r="LL859" s="3"/>
      <c r="LM859" s="3"/>
      <c r="LN859" s="3"/>
      <c r="LO859" s="3"/>
      <c r="LP859" s="3"/>
      <c r="LQ859" s="3"/>
      <c r="LR859" s="3"/>
      <c r="LS859" s="3"/>
      <c r="LT859" s="3"/>
      <c r="LU859" s="3"/>
      <c r="LV859" s="3"/>
      <c r="LW859" s="3"/>
      <c r="LX859" s="3"/>
      <c r="LY859" s="3"/>
      <c r="LZ859" s="3"/>
      <c r="MA859" s="3"/>
      <c r="MB859" s="3"/>
      <c r="MC859" s="3"/>
      <c r="MD859" s="3"/>
      <c r="ME859" s="3"/>
      <c r="MF859" s="3"/>
      <c r="MG859" s="3"/>
      <c r="MH859" s="3"/>
      <c r="MI859" s="3"/>
      <c r="MJ859" s="3"/>
      <c r="MK859" s="3"/>
      <c r="ML859" s="3"/>
      <c r="MM859" s="3"/>
      <c r="MN859" s="3"/>
      <c r="MO859" s="3"/>
      <c r="MP859" s="3"/>
      <c r="MQ859" s="3"/>
      <c r="MR859" s="3"/>
      <c r="MS859" s="3"/>
      <c r="MT859" s="3"/>
      <c r="MU859" s="3"/>
      <c r="MV859" s="3"/>
      <c r="MW859" s="3"/>
      <c r="MX859" s="3"/>
      <c r="MY859" s="3"/>
      <c r="MZ859" s="3"/>
      <c r="NA859" s="3"/>
      <c r="NB859" s="3"/>
      <c r="NC859" s="3"/>
      <c r="ND859" s="3"/>
      <c r="NE859" s="3"/>
      <c r="NF859" s="3"/>
      <c r="NG859" s="3"/>
      <c r="NH859" s="3"/>
      <c r="NI859" s="3"/>
      <c r="NJ859" s="3"/>
      <c r="NK859" s="3"/>
      <c r="NL859" s="3"/>
      <c r="NM859" s="3"/>
      <c r="NN859" s="3"/>
      <c r="NO859" s="3"/>
      <c r="NP859" s="3"/>
      <c r="NQ859" s="3"/>
      <c r="NR859" s="3"/>
      <c r="NS859" s="3"/>
      <c r="NT859" s="3"/>
      <c r="NU859" s="3"/>
      <c r="NV859" s="3"/>
      <c r="NW859" s="3"/>
      <c r="NX859" s="3"/>
      <c r="NY859" s="3"/>
      <c r="NZ859" s="3"/>
      <c r="OA859" s="3"/>
      <c r="OB859" s="3"/>
      <c r="OC859" s="3"/>
      <c r="OD859" s="3"/>
      <c r="OE859" s="3"/>
      <c r="OF859" s="3"/>
      <c r="OG859" s="3"/>
      <c r="OH859" s="3"/>
      <c r="OI859" s="3"/>
      <c r="OJ859" s="3"/>
      <c r="OK859" s="3"/>
      <c r="OL859" s="3"/>
      <c r="OM859" s="3"/>
      <c r="ON859" s="3"/>
      <c r="OO859" s="3"/>
      <c r="OP859" s="3"/>
      <c r="OQ859" s="3"/>
      <c r="OR859" s="3"/>
      <c r="OS859" s="3"/>
      <c r="OT859" s="3"/>
      <c r="OU859" s="3"/>
      <c r="OV859" s="3"/>
      <c r="OW859" s="3"/>
      <c r="OX859" s="3"/>
      <c r="OY859" s="3"/>
      <c r="OZ859" s="3"/>
      <c r="PA859" s="3"/>
      <c r="PB859" s="3"/>
      <c r="PC859" s="3"/>
      <c r="PD859" s="3"/>
      <c r="PE859" s="3"/>
      <c r="PF859" s="3"/>
      <c r="PG859" s="3"/>
    </row>
    <row r="860" spans="1:423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  <c r="KZ860" s="3"/>
      <c r="LA860" s="3"/>
      <c r="LB860" s="3"/>
      <c r="LC860" s="3"/>
      <c r="LD860" s="3"/>
      <c r="LE860" s="3"/>
      <c r="LF860" s="3"/>
      <c r="LG860" s="3"/>
      <c r="LH860" s="3"/>
      <c r="LI860" s="3"/>
      <c r="LJ860" s="3"/>
      <c r="LK860" s="3"/>
      <c r="LL860" s="3"/>
      <c r="LM860" s="3"/>
      <c r="LN860" s="3"/>
      <c r="LO860" s="3"/>
      <c r="LP860" s="3"/>
      <c r="LQ860" s="3"/>
      <c r="LR860" s="3"/>
      <c r="LS860" s="3"/>
      <c r="LT860" s="3"/>
      <c r="LU860" s="3"/>
      <c r="LV860" s="3"/>
      <c r="LW860" s="3"/>
      <c r="LX860" s="3"/>
      <c r="LY860" s="3"/>
      <c r="LZ860" s="3"/>
      <c r="MA860" s="3"/>
      <c r="MB860" s="3"/>
      <c r="MC860" s="3"/>
      <c r="MD860" s="3"/>
      <c r="ME860" s="3"/>
      <c r="MF860" s="3"/>
      <c r="MG860" s="3"/>
      <c r="MH860" s="3"/>
      <c r="MI860" s="3"/>
      <c r="MJ860" s="3"/>
      <c r="MK860" s="3"/>
      <c r="ML860" s="3"/>
      <c r="MM860" s="3"/>
      <c r="MN860" s="3"/>
      <c r="MO860" s="3"/>
      <c r="MP860" s="3"/>
      <c r="MQ860" s="3"/>
      <c r="MR860" s="3"/>
      <c r="MS860" s="3"/>
      <c r="MT860" s="3"/>
      <c r="MU860" s="3"/>
      <c r="MV860" s="3"/>
      <c r="MW860" s="3"/>
      <c r="MX860" s="3"/>
      <c r="MY860" s="3"/>
      <c r="MZ860" s="3"/>
      <c r="NA860" s="3"/>
      <c r="NB860" s="3"/>
      <c r="NC860" s="3"/>
      <c r="ND860" s="3"/>
      <c r="NE860" s="3"/>
      <c r="NF860" s="3"/>
      <c r="NG860" s="3"/>
      <c r="NH860" s="3"/>
      <c r="NI860" s="3"/>
      <c r="NJ860" s="3"/>
      <c r="NK860" s="3"/>
      <c r="NL860" s="3"/>
      <c r="NM860" s="3"/>
      <c r="NN860" s="3"/>
      <c r="NO860" s="3"/>
      <c r="NP860" s="3"/>
      <c r="NQ860" s="3"/>
      <c r="NR860" s="3"/>
      <c r="NS860" s="3"/>
      <c r="NT860" s="3"/>
      <c r="NU860" s="3"/>
      <c r="NV860" s="3"/>
      <c r="NW860" s="3"/>
      <c r="NX860" s="3"/>
      <c r="NY860" s="3"/>
      <c r="NZ860" s="3"/>
      <c r="OA860" s="3"/>
      <c r="OB860" s="3"/>
      <c r="OC860" s="3"/>
      <c r="OD860" s="3"/>
      <c r="OE860" s="3"/>
      <c r="OF860" s="3"/>
      <c r="OG860" s="3"/>
      <c r="OH860" s="3"/>
      <c r="OI860" s="3"/>
      <c r="OJ860" s="3"/>
      <c r="OK860" s="3"/>
      <c r="OL860" s="3"/>
      <c r="OM860" s="3"/>
      <c r="ON860" s="3"/>
      <c r="OO860" s="3"/>
      <c r="OP860" s="3"/>
      <c r="OQ860" s="3"/>
      <c r="OR860" s="3"/>
      <c r="OS860" s="3"/>
      <c r="OT860" s="3"/>
      <c r="OU860" s="3"/>
      <c r="OV860" s="3"/>
      <c r="OW860" s="3"/>
      <c r="OX860" s="3"/>
      <c r="OY860" s="3"/>
      <c r="OZ860" s="3"/>
      <c r="PA860" s="3"/>
      <c r="PB860" s="3"/>
      <c r="PC860" s="3"/>
      <c r="PD860" s="3"/>
      <c r="PE860" s="3"/>
      <c r="PF860" s="3"/>
      <c r="PG860" s="3"/>
    </row>
    <row r="861" spans="1:423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  <c r="KZ861" s="3"/>
      <c r="LA861" s="3"/>
      <c r="LB861" s="3"/>
      <c r="LC861" s="3"/>
      <c r="LD861" s="3"/>
      <c r="LE861" s="3"/>
      <c r="LF861" s="3"/>
      <c r="LG861" s="3"/>
      <c r="LH861" s="3"/>
      <c r="LI861" s="3"/>
      <c r="LJ861" s="3"/>
      <c r="LK861" s="3"/>
      <c r="LL861" s="3"/>
      <c r="LM861" s="3"/>
      <c r="LN861" s="3"/>
      <c r="LO861" s="3"/>
      <c r="LP861" s="3"/>
      <c r="LQ861" s="3"/>
      <c r="LR861" s="3"/>
      <c r="LS861" s="3"/>
      <c r="LT861" s="3"/>
      <c r="LU861" s="3"/>
      <c r="LV861" s="3"/>
      <c r="LW861" s="3"/>
      <c r="LX861" s="3"/>
      <c r="LY861" s="3"/>
      <c r="LZ861" s="3"/>
      <c r="MA861" s="3"/>
      <c r="MB861" s="3"/>
      <c r="MC861" s="3"/>
      <c r="MD861" s="3"/>
      <c r="ME861" s="3"/>
      <c r="MF861" s="3"/>
      <c r="MG861" s="3"/>
      <c r="MH861" s="3"/>
      <c r="MI861" s="3"/>
      <c r="MJ861" s="3"/>
      <c r="MK861" s="3"/>
      <c r="ML861" s="3"/>
      <c r="MM861" s="3"/>
      <c r="MN861" s="3"/>
      <c r="MO861" s="3"/>
      <c r="MP861" s="3"/>
      <c r="MQ861" s="3"/>
      <c r="MR861" s="3"/>
      <c r="MS861" s="3"/>
      <c r="MT861" s="3"/>
      <c r="MU861" s="3"/>
      <c r="MV861" s="3"/>
      <c r="MW861" s="3"/>
      <c r="MX861" s="3"/>
      <c r="MY861" s="3"/>
      <c r="MZ861" s="3"/>
      <c r="NA861" s="3"/>
      <c r="NB861" s="3"/>
      <c r="NC861" s="3"/>
      <c r="ND861" s="3"/>
      <c r="NE861" s="3"/>
      <c r="NF861" s="3"/>
      <c r="NG861" s="3"/>
      <c r="NH861" s="3"/>
      <c r="NI861" s="3"/>
      <c r="NJ861" s="3"/>
      <c r="NK861" s="3"/>
      <c r="NL861" s="3"/>
      <c r="NM861" s="3"/>
      <c r="NN861" s="3"/>
      <c r="NO861" s="3"/>
      <c r="NP861" s="3"/>
      <c r="NQ861" s="3"/>
      <c r="NR861" s="3"/>
      <c r="NS861" s="3"/>
      <c r="NT861" s="3"/>
      <c r="NU861" s="3"/>
      <c r="NV861" s="3"/>
      <c r="NW861" s="3"/>
      <c r="NX861" s="3"/>
      <c r="NY861" s="3"/>
      <c r="NZ861" s="3"/>
      <c r="OA861" s="3"/>
      <c r="OB861" s="3"/>
      <c r="OC861" s="3"/>
      <c r="OD861" s="3"/>
      <c r="OE861" s="3"/>
      <c r="OF861" s="3"/>
      <c r="OG861" s="3"/>
      <c r="OH861" s="3"/>
      <c r="OI861" s="3"/>
      <c r="OJ861" s="3"/>
      <c r="OK861" s="3"/>
      <c r="OL861" s="3"/>
      <c r="OM861" s="3"/>
      <c r="ON861" s="3"/>
      <c r="OO861" s="3"/>
      <c r="OP861" s="3"/>
      <c r="OQ861" s="3"/>
      <c r="OR861" s="3"/>
      <c r="OS861" s="3"/>
      <c r="OT861" s="3"/>
      <c r="OU861" s="3"/>
      <c r="OV861" s="3"/>
      <c r="OW861" s="3"/>
      <c r="OX861" s="3"/>
      <c r="OY861" s="3"/>
      <c r="OZ861" s="3"/>
      <c r="PA861" s="3"/>
      <c r="PB861" s="3"/>
      <c r="PC861" s="3"/>
      <c r="PD861" s="3"/>
      <c r="PE861" s="3"/>
      <c r="PF861" s="3"/>
      <c r="PG861" s="3"/>
    </row>
    <row r="862" spans="1:423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  <c r="KZ862" s="3"/>
      <c r="LA862" s="3"/>
      <c r="LB862" s="3"/>
      <c r="LC862" s="3"/>
      <c r="LD862" s="3"/>
      <c r="LE862" s="3"/>
      <c r="LF862" s="3"/>
      <c r="LG862" s="3"/>
      <c r="LH862" s="3"/>
      <c r="LI862" s="3"/>
      <c r="LJ862" s="3"/>
      <c r="LK862" s="3"/>
      <c r="LL862" s="3"/>
      <c r="LM862" s="3"/>
      <c r="LN862" s="3"/>
      <c r="LO862" s="3"/>
      <c r="LP862" s="3"/>
      <c r="LQ862" s="3"/>
      <c r="LR862" s="3"/>
      <c r="LS862" s="3"/>
      <c r="LT862" s="3"/>
      <c r="LU862" s="3"/>
      <c r="LV862" s="3"/>
      <c r="LW862" s="3"/>
      <c r="LX862" s="3"/>
      <c r="LY862" s="3"/>
      <c r="LZ862" s="3"/>
      <c r="MA862" s="3"/>
      <c r="MB862" s="3"/>
      <c r="MC862" s="3"/>
      <c r="MD862" s="3"/>
      <c r="ME862" s="3"/>
      <c r="MF862" s="3"/>
      <c r="MG862" s="3"/>
      <c r="MH862" s="3"/>
      <c r="MI862" s="3"/>
      <c r="MJ862" s="3"/>
      <c r="MK862" s="3"/>
      <c r="ML862" s="3"/>
      <c r="MM862" s="3"/>
      <c r="MN862" s="3"/>
      <c r="MO862" s="3"/>
      <c r="MP862" s="3"/>
      <c r="MQ862" s="3"/>
      <c r="MR862" s="3"/>
      <c r="MS862" s="3"/>
      <c r="MT862" s="3"/>
      <c r="MU862" s="3"/>
      <c r="MV862" s="3"/>
      <c r="MW862" s="3"/>
      <c r="MX862" s="3"/>
      <c r="MY862" s="3"/>
      <c r="MZ862" s="3"/>
      <c r="NA862" s="3"/>
      <c r="NB862" s="3"/>
      <c r="NC862" s="3"/>
      <c r="ND862" s="3"/>
      <c r="NE862" s="3"/>
      <c r="NF862" s="3"/>
      <c r="NG862" s="3"/>
      <c r="NH862" s="3"/>
      <c r="NI862" s="3"/>
      <c r="NJ862" s="3"/>
      <c r="NK862" s="3"/>
      <c r="NL862" s="3"/>
      <c r="NM862" s="3"/>
      <c r="NN862" s="3"/>
      <c r="NO862" s="3"/>
      <c r="NP862" s="3"/>
      <c r="NQ862" s="3"/>
      <c r="NR862" s="3"/>
      <c r="NS862" s="3"/>
      <c r="NT862" s="3"/>
      <c r="NU862" s="3"/>
      <c r="NV862" s="3"/>
      <c r="NW862" s="3"/>
      <c r="NX862" s="3"/>
      <c r="NY862" s="3"/>
      <c r="NZ862" s="3"/>
      <c r="OA862" s="3"/>
      <c r="OB862" s="3"/>
      <c r="OC862" s="3"/>
      <c r="OD862" s="3"/>
      <c r="OE862" s="3"/>
      <c r="OF862" s="3"/>
      <c r="OG862" s="3"/>
      <c r="OH862" s="3"/>
      <c r="OI862" s="3"/>
      <c r="OJ862" s="3"/>
      <c r="OK862" s="3"/>
      <c r="OL862" s="3"/>
      <c r="OM862" s="3"/>
      <c r="ON862" s="3"/>
      <c r="OO862" s="3"/>
      <c r="OP862" s="3"/>
      <c r="OQ862" s="3"/>
      <c r="OR862" s="3"/>
      <c r="OS862" s="3"/>
      <c r="OT862" s="3"/>
      <c r="OU862" s="3"/>
      <c r="OV862" s="3"/>
      <c r="OW862" s="3"/>
      <c r="OX862" s="3"/>
      <c r="OY862" s="3"/>
      <c r="OZ862" s="3"/>
      <c r="PA862" s="3"/>
      <c r="PB862" s="3"/>
      <c r="PC862" s="3"/>
      <c r="PD862" s="3"/>
      <c r="PE862" s="3"/>
      <c r="PF862" s="3"/>
      <c r="PG862" s="3"/>
    </row>
    <row r="863" spans="1:423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  <c r="KZ863" s="3"/>
      <c r="LA863" s="3"/>
      <c r="LB863" s="3"/>
      <c r="LC863" s="3"/>
      <c r="LD863" s="3"/>
      <c r="LE863" s="3"/>
      <c r="LF863" s="3"/>
      <c r="LG863" s="3"/>
      <c r="LH863" s="3"/>
      <c r="LI863" s="3"/>
      <c r="LJ863" s="3"/>
      <c r="LK863" s="3"/>
      <c r="LL863" s="3"/>
      <c r="LM863" s="3"/>
      <c r="LN863" s="3"/>
      <c r="LO863" s="3"/>
      <c r="LP863" s="3"/>
      <c r="LQ863" s="3"/>
      <c r="LR863" s="3"/>
      <c r="LS863" s="3"/>
      <c r="LT863" s="3"/>
      <c r="LU863" s="3"/>
      <c r="LV863" s="3"/>
      <c r="LW863" s="3"/>
      <c r="LX863" s="3"/>
      <c r="LY863" s="3"/>
      <c r="LZ863" s="3"/>
      <c r="MA863" s="3"/>
      <c r="MB863" s="3"/>
      <c r="MC863" s="3"/>
      <c r="MD863" s="3"/>
      <c r="ME863" s="3"/>
      <c r="MF863" s="3"/>
      <c r="MG863" s="3"/>
      <c r="MH863" s="3"/>
      <c r="MI863" s="3"/>
      <c r="MJ863" s="3"/>
      <c r="MK863" s="3"/>
      <c r="ML863" s="3"/>
      <c r="MM863" s="3"/>
      <c r="MN863" s="3"/>
      <c r="MO863" s="3"/>
      <c r="MP863" s="3"/>
      <c r="MQ863" s="3"/>
      <c r="MR863" s="3"/>
      <c r="MS863" s="3"/>
      <c r="MT863" s="3"/>
      <c r="MU863" s="3"/>
      <c r="MV863" s="3"/>
      <c r="MW863" s="3"/>
      <c r="MX863" s="3"/>
      <c r="MY863" s="3"/>
      <c r="MZ863" s="3"/>
      <c r="NA863" s="3"/>
      <c r="NB863" s="3"/>
      <c r="NC863" s="3"/>
      <c r="ND863" s="3"/>
      <c r="NE863" s="3"/>
      <c r="NF863" s="3"/>
      <c r="NG863" s="3"/>
      <c r="NH863" s="3"/>
      <c r="NI863" s="3"/>
      <c r="NJ863" s="3"/>
      <c r="NK863" s="3"/>
      <c r="NL863" s="3"/>
      <c r="NM863" s="3"/>
      <c r="NN863" s="3"/>
      <c r="NO863" s="3"/>
      <c r="NP863" s="3"/>
      <c r="NQ863" s="3"/>
      <c r="NR863" s="3"/>
      <c r="NS863" s="3"/>
      <c r="NT863" s="3"/>
      <c r="NU863" s="3"/>
      <c r="NV863" s="3"/>
      <c r="NW863" s="3"/>
      <c r="NX863" s="3"/>
      <c r="NY863" s="3"/>
      <c r="NZ863" s="3"/>
      <c r="OA863" s="3"/>
      <c r="OB863" s="3"/>
      <c r="OC863" s="3"/>
      <c r="OD863" s="3"/>
      <c r="OE863" s="3"/>
      <c r="OF863" s="3"/>
      <c r="OG863" s="3"/>
      <c r="OH863" s="3"/>
      <c r="OI863" s="3"/>
      <c r="OJ863" s="3"/>
      <c r="OK863" s="3"/>
      <c r="OL863" s="3"/>
      <c r="OM863" s="3"/>
      <c r="ON863" s="3"/>
      <c r="OO863" s="3"/>
      <c r="OP863" s="3"/>
      <c r="OQ863" s="3"/>
      <c r="OR863" s="3"/>
      <c r="OS863" s="3"/>
      <c r="OT863" s="3"/>
      <c r="OU863" s="3"/>
      <c r="OV863" s="3"/>
      <c r="OW863" s="3"/>
      <c r="OX863" s="3"/>
      <c r="OY863" s="3"/>
      <c r="OZ863" s="3"/>
      <c r="PA863" s="3"/>
      <c r="PB863" s="3"/>
      <c r="PC863" s="3"/>
      <c r="PD863" s="3"/>
      <c r="PE863" s="3"/>
      <c r="PF863" s="3"/>
      <c r="PG863" s="3"/>
    </row>
    <row r="864" spans="1:423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  <c r="KZ864" s="3"/>
      <c r="LA864" s="3"/>
      <c r="LB864" s="3"/>
      <c r="LC864" s="3"/>
      <c r="LD864" s="3"/>
      <c r="LE864" s="3"/>
      <c r="LF864" s="3"/>
      <c r="LG864" s="3"/>
      <c r="LH864" s="3"/>
      <c r="LI864" s="3"/>
      <c r="LJ864" s="3"/>
      <c r="LK864" s="3"/>
      <c r="LL864" s="3"/>
      <c r="LM864" s="3"/>
      <c r="LN864" s="3"/>
      <c r="LO864" s="3"/>
      <c r="LP864" s="3"/>
      <c r="LQ864" s="3"/>
      <c r="LR864" s="3"/>
      <c r="LS864" s="3"/>
      <c r="LT864" s="3"/>
      <c r="LU864" s="3"/>
      <c r="LV864" s="3"/>
      <c r="LW864" s="3"/>
      <c r="LX864" s="3"/>
      <c r="LY864" s="3"/>
      <c r="LZ864" s="3"/>
      <c r="MA864" s="3"/>
      <c r="MB864" s="3"/>
      <c r="MC864" s="3"/>
      <c r="MD864" s="3"/>
      <c r="ME864" s="3"/>
      <c r="MF864" s="3"/>
      <c r="MG864" s="3"/>
      <c r="MH864" s="3"/>
      <c r="MI864" s="3"/>
      <c r="MJ864" s="3"/>
      <c r="MK864" s="3"/>
      <c r="ML864" s="3"/>
      <c r="MM864" s="3"/>
      <c r="MN864" s="3"/>
      <c r="MO864" s="3"/>
      <c r="MP864" s="3"/>
      <c r="MQ864" s="3"/>
      <c r="MR864" s="3"/>
      <c r="MS864" s="3"/>
      <c r="MT864" s="3"/>
      <c r="MU864" s="3"/>
      <c r="MV864" s="3"/>
      <c r="MW864" s="3"/>
      <c r="MX864" s="3"/>
      <c r="MY864" s="3"/>
      <c r="MZ864" s="3"/>
      <c r="NA864" s="3"/>
      <c r="NB864" s="3"/>
      <c r="NC864" s="3"/>
      <c r="ND864" s="3"/>
      <c r="NE864" s="3"/>
      <c r="NF864" s="3"/>
      <c r="NG864" s="3"/>
      <c r="NH864" s="3"/>
      <c r="NI864" s="3"/>
      <c r="NJ864" s="3"/>
      <c r="NK864" s="3"/>
      <c r="NL864" s="3"/>
      <c r="NM864" s="3"/>
      <c r="NN864" s="3"/>
      <c r="NO864" s="3"/>
      <c r="NP864" s="3"/>
      <c r="NQ864" s="3"/>
      <c r="NR864" s="3"/>
      <c r="NS864" s="3"/>
      <c r="NT864" s="3"/>
      <c r="NU864" s="3"/>
      <c r="NV864" s="3"/>
      <c r="NW864" s="3"/>
      <c r="NX864" s="3"/>
      <c r="NY864" s="3"/>
      <c r="NZ864" s="3"/>
      <c r="OA864" s="3"/>
      <c r="OB864" s="3"/>
      <c r="OC864" s="3"/>
      <c r="OD864" s="3"/>
      <c r="OE864" s="3"/>
      <c r="OF864" s="3"/>
      <c r="OG864" s="3"/>
      <c r="OH864" s="3"/>
      <c r="OI864" s="3"/>
      <c r="OJ864" s="3"/>
      <c r="OK864" s="3"/>
      <c r="OL864" s="3"/>
      <c r="OM864" s="3"/>
      <c r="ON864" s="3"/>
      <c r="OO864" s="3"/>
      <c r="OP864" s="3"/>
      <c r="OQ864" s="3"/>
      <c r="OR864" s="3"/>
      <c r="OS864" s="3"/>
      <c r="OT864" s="3"/>
      <c r="OU864" s="3"/>
      <c r="OV864" s="3"/>
      <c r="OW864" s="3"/>
      <c r="OX864" s="3"/>
      <c r="OY864" s="3"/>
      <c r="OZ864" s="3"/>
      <c r="PA864" s="3"/>
      <c r="PB864" s="3"/>
      <c r="PC864" s="3"/>
      <c r="PD864" s="3"/>
      <c r="PE864" s="3"/>
      <c r="PF864" s="3"/>
      <c r="PG864" s="3"/>
    </row>
    <row r="865" spans="1:423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  <c r="KZ865" s="3"/>
      <c r="LA865" s="3"/>
      <c r="LB865" s="3"/>
      <c r="LC865" s="3"/>
      <c r="LD865" s="3"/>
      <c r="LE865" s="3"/>
      <c r="LF865" s="3"/>
      <c r="LG865" s="3"/>
      <c r="LH865" s="3"/>
      <c r="LI865" s="3"/>
      <c r="LJ865" s="3"/>
      <c r="LK865" s="3"/>
      <c r="LL865" s="3"/>
      <c r="LM865" s="3"/>
      <c r="LN865" s="3"/>
      <c r="LO865" s="3"/>
      <c r="LP865" s="3"/>
      <c r="LQ865" s="3"/>
      <c r="LR865" s="3"/>
      <c r="LS865" s="3"/>
      <c r="LT865" s="3"/>
      <c r="LU865" s="3"/>
      <c r="LV865" s="3"/>
      <c r="LW865" s="3"/>
      <c r="LX865" s="3"/>
      <c r="LY865" s="3"/>
      <c r="LZ865" s="3"/>
      <c r="MA865" s="3"/>
      <c r="MB865" s="3"/>
      <c r="MC865" s="3"/>
      <c r="MD865" s="3"/>
      <c r="ME865" s="3"/>
      <c r="MF865" s="3"/>
      <c r="MG865" s="3"/>
      <c r="MH865" s="3"/>
      <c r="MI865" s="3"/>
      <c r="MJ865" s="3"/>
      <c r="MK865" s="3"/>
      <c r="ML865" s="3"/>
      <c r="MM865" s="3"/>
      <c r="MN865" s="3"/>
      <c r="MO865" s="3"/>
      <c r="MP865" s="3"/>
      <c r="MQ865" s="3"/>
      <c r="MR865" s="3"/>
      <c r="MS865" s="3"/>
      <c r="MT865" s="3"/>
      <c r="MU865" s="3"/>
      <c r="MV865" s="3"/>
      <c r="MW865" s="3"/>
      <c r="MX865" s="3"/>
      <c r="MY865" s="3"/>
      <c r="MZ865" s="3"/>
      <c r="NA865" s="3"/>
      <c r="NB865" s="3"/>
      <c r="NC865" s="3"/>
      <c r="ND865" s="3"/>
      <c r="NE865" s="3"/>
      <c r="NF865" s="3"/>
      <c r="NG865" s="3"/>
      <c r="NH865" s="3"/>
      <c r="NI865" s="3"/>
      <c r="NJ865" s="3"/>
      <c r="NK865" s="3"/>
      <c r="NL865" s="3"/>
      <c r="NM865" s="3"/>
      <c r="NN865" s="3"/>
      <c r="NO865" s="3"/>
      <c r="NP865" s="3"/>
      <c r="NQ865" s="3"/>
      <c r="NR865" s="3"/>
      <c r="NS865" s="3"/>
      <c r="NT865" s="3"/>
      <c r="NU865" s="3"/>
      <c r="NV865" s="3"/>
      <c r="NW865" s="3"/>
      <c r="NX865" s="3"/>
      <c r="NY865" s="3"/>
      <c r="NZ865" s="3"/>
      <c r="OA865" s="3"/>
      <c r="OB865" s="3"/>
      <c r="OC865" s="3"/>
      <c r="OD865" s="3"/>
      <c r="OE865" s="3"/>
      <c r="OF865" s="3"/>
      <c r="OG865" s="3"/>
      <c r="OH865" s="3"/>
      <c r="OI865" s="3"/>
      <c r="OJ865" s="3"/>
      <c r="OK865" s="3"/>
      <c r="OL865" s="3"/>
      <c r="OM865" s="3"/>
      <c r="ON865" s="3"/>
      <c r="OO865" s="3"/>
      <c r="OP865" s="3"/>
      <c r="OQ865" s="3"/>
      <c r="OR865" s="3"/>
      <c r="OS865" s="3"/>
      <c r="OT865" s="3"/>
      <c r="OU865" s="3"/>
      <c r="OV865" s="3"/>
      <c r="OW865" s="3"/>
      <c r="OX865" s="3"/>
      <c r="OY865" s="3"/>
      <c r="OZ865" s="3"/>
      <c r="PA865" s="3"/>
      <c r="PB865" s="3"/>
      <c r="PC865" s="3"/>
      <c r="PD865" s="3"/>
      <c r="PE865" s="3"/>
      <c r="PF865" s="3"/>
      <c r="PG865" s="3"/>
    </row>
    <row r="866" spans="1:423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  <c r="KZ866" s="3"/>
      <c r="LA866" s="3"/>
      <c r="LB866" s="3"/>
      <c r="LC866" s="3"/>
      <c r="LD866" s="3"/>
      <c r="LE866" s="3"/>
      <c r="LF866" s="3"/>
      <c r="LG866" s="3"/>
      <c r="LH866" s="3"/>
      <c r="LI866" s="3"/>
      <c r="LJ866" s="3"/>
      <c r="LK866" s="3"/>
      <c r="LL866" s="3"/>
      <c r="LM866" s="3"/>
      <c r="LN866" s="3"/>
      <c r="LO866" s="3"/>
      <c r="LP866" s="3"/>
      <c r="LQ866" s="3"/>
      <c r="LR866" s="3"/>
      <c r="LS866" s="3"/>
      <c r="LT866" s="3"/>
      <c r="LU866" s="3"/>
      <c r="LV866" s="3"/>
      <c r="LW866" s="3"/>
      <c r="LX866" s="3"/>
      <c r="LY866" s="3"/>
      <c r="LZ866" s="3"/>
      <c r="MA866" s="3"/>
      <c r="MB866" s="3"/>
      <c r="MC866" s="3"/>
      <c r="MD866" s="3"/>
      <c r="ME866" s="3"/>
      <c r="MF866" s="3"/>
      <c r="MG866" s="3"/>
      <c r="MH866" s="3"/>
      <c r="MI866" s="3"/>
      <c r="MJ866" s="3"/>
      <c r="MK866" s="3"/>
      <c r="ML866" s="3"/>
      <c r="MM866" s="3"/>
      <c r="MN866" s="3"/>
      <c r="MO866" s="3"/>
      <c r="MP866" s="3"/>
      <c r="MQ866" s="3"/>
      <c r="MR866" s="3"/>
      <c r="MS866" s="3"/>
      <c r="MT866" s="3"/>
      <c r="MU866" s="3"/>
      <c r="MV866" s="3"/>
      <c r="MW866" s="3"/>
      <c r="MX866" s="3"/>
      <c r="MY866" s="3"/>
      <c r="MZ866" s="3"/>
      <c r="NA866" s="3"/>
      <c r="NB866" s="3"/>
      <c r="NC866" s="3"/>
      <c r="ND866" s="3"/>
      <c r="NE866" s="3"/>
      <c r="NF866" s="3"/>
      <c r="NG866" s="3"/>
      <c r="NH866" s="3"/>
      <c r="NI866" s="3"/>
      <c r="NJ866" s="3"/>
      <c r="NK866" s="3"/>
      <c r="NL866" s="3"/>
      <c r="NM866" s="3"/>
      <c r="NN866" s="3"/>
      <c r="NO866" s="3"/>
      <c r="NP866" s="3"/>
      <c r="NQ866" s="3"/>
      <c r="NR866" s="3"/>
      <c r="NS866" s="3"/>
      <c r="NT866" s="3"/>
      <c r="NU866" s="3"/>
      <c r="NV866" s="3"/>
      <c r="NW866" s="3"/>
      <c r="NX866" s="3"/>
      <c r="NY866" s="3"/>
      <c r="NZ866" s="3"/>
      <c r="OA866" s="3"/>
      <c r="OB866" s="3"/>
      <c r="OC866" s="3"/>
      <c r="OD866" s="3"/>
      <c r="OE866" s="3"/>
      <c r="OF866" s="3"/>
      <c r="OG866" s="3"/>
      <c r="OH866" s="3"/>
      <c r="OI866" s="3"/>
      <c r="OJ866" s="3"/>
      <c r="OK866" s="3"/>
      <c r="OL866" s="3"/>
      <c r="OM866" s="3"/>
      <c r="ON866" s="3"/>
      <c r="OO866" s="3"/>
      <c r="OP866" s="3"/>
      <c r="OQ866" s="3"/>
      <c r="OR866" s="3"/>
      <c r="OS866" s="3"/>
      <c r="OT866" s="3"/>
      <c r="OU866" s="3"/>
      <c r="OV866" s="3"/>
      <c r="OW866" s="3"/>
      <c r="OX866" s="3"/>
      <c r="OY866" s="3"/>
      <c r="OZ866" s="3"/>
      <c r="PA866" s="3"/>
      <c r="PB866" s="3"/>
      <c r="PC866" s="3"/>
      <c r="PD866" s="3"/>
      <c r="PE866" s="3"/>
      <c r="PF866" s="3"/>
      <c r="PG866" s="3"/>
    </row>
    <row r="867" spans="1:423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  <c r="KZ867" s="3"/>
      <c r="LA867" s="3"/>
      <c r="LB867" s="3"/>
      <c r="LC867" s="3"/>
      <c r="LD867" s="3"/>
      <c r="LE867" s="3"/>
      <c r="LF867" s="3"/>
      <c r="LG867" s="3"/>
      <c r="LH867" s="3"/>
      <c r="LI867" s="3"/>
      <c r="LJ867" s="3"/>
      <c r="LK867" s="3"/>
      <c r="LL867" s="3"/>
      <c r="LM867" s="3"/>
      <c r="LN867" s="3"/>
      <c r="LO867" s="3"/>
      <c r="LP867" s="3"/>
      <c r="LQ867" s="3"/>
      <c r="LR867" s="3"/>
      <c r="LS867" s="3"/>
      <c r="LT867" s="3"/>
      <c r="LU867" s="3"/>
      <c r="LV867" s="3"/>
      <c r="LW867" s="3"/>
      <c r="LX867" s="3"/>
      <c r="LY867" s="3"/>
      <c r="LZ867" s="3"/>
      <c r="MA867" s="3"/>
      <c r="MB867" s="3"/>
      <c r="MC867" s="3"/>
      <c r="MD867" s="3"/>
      <c r="ME867" s="3"/>
      <c r="MF867" s="3"/>
      <c r="MG867" s="3"/>
      <c r="MH867" s="3"/>
      <c r="MI867" s="3"/>
      <c r="MJ867" s="3"/>
      <c r="MK867" s="3"/>
      <c r="ML867" s="3"/>
      <c r="MM867" s="3"/>
      <c r="MN867" s="3"/>
      <c r="MO867" s="3"/>
      <c r="MP867" s="3"/>
      <c r="MQ867" s="3"/>
      <c r="MR867" s="3"/>
      <c r="MS867" s="3"/>
      <c r="MT867" s="3"/>
      <c r="MU867" s="3"/>
      <c r="MV867" s="3"/>
      <c r="MW867" s="3"/>
      <c r="MX867" s="3"/>
      <c r="MY867" s="3"/>
      <c r="MZ867" s="3"/>
      <c r="NA867" s="3"/>
      <c r="NB867" s="3"/>
      <c r="NC867" s="3"/>
      <c r="ND867" s="3"/>
      <c r="NE867" s="3"/>
      <c r="NF867" s="3"/>
      <c r="NG867" s="3"/>
      <c r="NH867" s="3"/>
      <c r="NI867" s="3"/>
      <c r="NJ867" s="3"/>
      <c r="NK867" s="3"/>
      <c r="NL867" s="3"/>
      <c r="NM867" s="3"/>
      <c r="NN867" s="3"/>
      <c r="NO867" s="3"/>
      <c r="NP867" s="3"/>
      <c r="NQ867" s="3"/>
      <c r="NR867" s="3"/>
      <c r="NS867" s="3"/>
      <c r="NT867" s="3"/>
      <c r="NU867" s="3"/>
      <c r="NV867" s="3"/>
      <c r="NW867" s="3"/>
      <c r="NX867" s="3"/>
      <c r="NY867" s="3"/>
      <c r="NZ867" s="3"/>
      <c r="OA867" s="3"/>
      <c r="OB867" s="3"/>
      <c r="OC867" s="3"/>
      <c r="OD867" s="3"/>
      <c r="OE867" s="3"/>
      <c r="OF867" s="3"/>
      <c r="OG867" s="3"/>
      <c r="OH867" s="3"/>
      <c r="OI867" s="3"/>
      <c r="OJ867" s="3"/>
      <c r="OK867" s="3"/>
      <c r="OL867" s="3"/>
      <c r="OM867" s="3"/>
      <c r="ON867" s="3"/>
      <c r="OO867" s="3"/>
      <c r="OP867" s="3"/>
      <c r="OQ867" s="3"/>
      <c r="OR867" s="3"/>
      <c r="OS867" s="3"/>
      <c r="OT867" s="3"/>
      <c r="OU867" s="3"/>
      <c r="OV867" s="3"/>
      <c r="OW867" s="3"/>
      <c r="OX867" s="3"/>
      <c r="OY867" s="3"/>
      <c r="OZ867" s="3"/>
      <c r="PA867" s="3"/>
      <c r="PB867" s="3"/>
      <c r="PC867" s="3"/>
      <c r="PD867" s="3"/>
      <c r="PE867" s="3"/>
      <c r="PF867" s="3"/>
      <c r="PG867" s="3"/>
    </row>
    <row r="868" spans="1:423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  <c r="KZ868" s="3"/>
      <c r="LA868" s="3"/>
      <c r="LB868" s="3"/>
      <c r="LC868" s="3"/>
      <c r="LD868" s="3"/>
      <c r="LE868" s="3"/>
      <c r="LF868" s="3"/>
      <c r="LG868" s="3"/>
      <c r="LH868" s="3"/>
      <c r="LI868" s="3"/>
      <c r="LJ868" s="3"/>
      <c r="LK868" s="3"/>
      <c r="LL868" s="3"/>
      <c r="LM868" s="3"/>
      <c r="LN868" s="3"/>
      <c r="LO868" s="3"/>
      <c r="LP868" s="3"/>
      <c r="LQ868" s="3"/>
      <c r="LR868" s="3"/>
      <c r="LS868" s="3"/>
      <c r="LT868" s="3"/>
      <c r="LU868" s="3"/>
      <c r="LV868" s="3"/>
      <c r="LW868" s="3"/>
      <c r="LX868" s="3"/>
      <c r="LY868" s="3"/>
      <c r="LZ868" s="3"/>
      <c r="MA868" s="3"/>
      <c r="MB868" s="3"/>
      <c r="MC868" s="3"/>
      <c r="MD868" s="3"/>
      <c r="ME868" s="3"/>
      <c r="MF868" s="3"/>
      <c r="MG868" s="3"/>
      <c r="MH868" s="3"/>
      <c r="MI868" s="3"/>
      <c r="MJ868" s="3"/>
      <c r="MK868" s="3"/>
      <c r="ML868" s="3"/>
      <c r="MM868" s="3"/>
      <c r="MN868" s="3"/>
      <c r="MO868" s="3"/>
      <c r="MP868" s="3"/>
      <c r="MQ868" s="3"/>
      <c r="MR868" s="3"/>
      <c r="MS868" s="3"/>
      <c r="MT868" s="3"/>
      <c r="MU868" s="3"/>
      <c r="MV868" s="3"/>
      <c r="MW868" s="3"/>
      <c r="MX868" s="3"/>
      <c r="MY868" s="3"/>
      <c r="MZ868" s="3"/>
      <c r="NA868" s="3"/>
      <c r="NB868" s="3"/>
      <c r="NC868" s="3"/>
      <c r="ND868" s="3"/>
      <c r="NE868" s="3"/>
      <c r="NF868" s="3"/>
      <c r="NG868" s="3"/>
      <c r="NH868" s="3"/>
      <c r="NI868" s="3"/>
      <c r="NJ868" s="3"/>
      <c r="NK868" s="3"/>
      <c r="NL868" s="3"/>
      <c r="NM868" s="3"/>
      <c r="NN868" s="3"/>
      <c r="NO868" s="3"/>
      <c r="NP868" s="3"/>
      <c r="NQ868" s="3"/>
      <c r="NR868" s="3"/>
      <c r="NS868" s="3"/>
      <c r="NT868" s="3"/>
      <c r="NU868" s="3"/>
      <c r="NV868" s="3"/>
      <c r="NW868" s="3"/>
      <c r="NX868" s="3"/>
      <c r="NY868" s="3"/>
      <c r="NZ868" s="3"/>
      <c r="OA868" s="3"/>
      <c r="OB868" s="3"/>
      <c r="OC868" s="3"/>
      <c r="OD868" s="3"/>
      <c r="OE868" s="3"/>
      <c r="OF868" s="3"/>
      <c r="OG868" s="3"/>
      <c r="OH868" s="3"/>
      <c r="OI868" s="3"/>
      <c r="OJ868" s="3"/>
      <c r="OK868" s="3"/>
      <c r="OL868" s="3"/>
      <c r="OM868" s="3"/>
      <c r="ON868" s="3"/>
      <c r="OO868" s="3"/>
      <c r="OP868" s="3"/>
      <c r="OQ868" s="3"/>
      <c r="OR868" s="3"/>
      <c r="OS868" s="3"/>
      <c r="OT868" s="3"/>
      <c r="OU868" s="3"/>
      <c r="OV868" s="3"/>
      <c r="OW868" s="3"/>
      <c r="OX868" s="3"/>
      <c r="OY868" s="3"/>
      <c r="OZ868" s="3"/>
      <c r="PA868" s="3"/>
      <c r="PB868" s="3"/>
      <c r="PC868" s="3"/>
      <c r="PD868" s="3"/>
      <c r="PE868" s="3"/>
      <c r="PF868" s="3"/>
      <c r="PG868" s="3"/>
    </row>
    <row r="869" spans="1:423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  <c r="KZ869" s="3"/>
      <c r="LA869" s="3"/>
      <c r="LB869" s="3"/>
      <c r="LC869" s="3"/>
      <c r="LD869" s="3"/>
      <c r="LE869" s="3"/>
      <c r="LF869" s="3"/>
      <c r="LG869" s="3"/>
      <c r="LH869" s="3"/>
      <c r="LI869" s="3"/>
      <c r="LJ869" s="3"/>
      <c r="LK869" s="3"/>
      <c r="LL869" s="3"/>
      <c r="LM869" s="3"/>
      <c r="LN869" s="3"/>
      <c r="LO869" s="3"/>
      <c r="LP869" s="3"/>
      <c r="LQ869" s="3"/>
      <c r="LR869" s="3"/>
      <c r="LS869" s="3"/>
      <c r="LT869" s="3"/>
      <c r="LU869" s="3"/>
      <c r="LV869" s="3"/>
      <c r="LW869" s="3"/>
      <c r="LX869" s="3"/>
      <c r="LY869" s="3"/>
      <c r="LZ869" s="3"/>
      <c r="MA869" s="3"/>
      <c r="MB869" s="3"/>
      <c r="MC869" s="3"/>
      <c r="MD869" s="3"/>
      <c r="ME869" s="3"/>
      <c r="MF869" s="3"/>
      <c r="MG869" s="3"/>
      <c r="MH869" s="3"/>
      <c r="MI869" s="3"/>
      <c r="MJ869" s="3"/>
      <c r="MK869" s="3"/>
      <c r="ML869" s="3"/>
      <c r="MM869" s="3"/>
      <c r="MN869" s="3"/>
      <c r="MO869" s="3"/>
      <c r="MP869" s="3"/>
      <c r="MQ869" s="3"/>
      <c r="MR869" s="3"/>
      <c r="MS869" s="3"/>
      <c r="MT869" s="3"/>
      <c r="MU869" s="3"/>
      <c r="MV869" s="3"/>
      <c r="MW869" s="3"/>
      <c r="MX869" s="3"/>
      <c r="MY869" s="3"/>
      <c r="MZ869" s="3"/>
      <c r="NA869" s="3"/>
      <c r="NB869" s="3"/>
      <c r="NC869" s="3"/>
      <c r="ND869" s="3"/>
      <c r="NE869" s="3"/>
      <c r="NF869" s="3"/>
      <c r="NG869" s="3"/>
      <c r="NH869" s="3"/>
      <c r="NI869" s="3"/>
      <c r="NJ869" s="3"/>
      <c r="NK869" s="3"/>
      <c r="NL869" s="3"/>
      <c r="NM869" s="3"/>
      <c r="NN869" s="3"/>
      <c r="NO869" s="3"/>
      <c r="NP869" s="3"/>
      <c r="NQ869" s="3"/>
      <c r="NR869" s="3"/>
      <c r="NS869" s="3"/>
      <c r="NT869" s="3"/>
      <c r="NU869" s="3"/>
      <c r="NV869" s="3"/>
      <c r="NW869" s="3"/>
      <c r="NX869" s="3"/>
      <c r="NY869" s="3"/>
      <c r="NZ869" s="3"/>
      <c r="OA869" s="3"/>
      <c r="OB869" s="3"/>
      <c r="OC869" s="3"/>
      <c r="OD869" s="3"/>
      <c r="OE869" s="3"/>
      <c r="OF869" s="3"/>
      <c r="OG869" s="3"/>
      <c r="OH869" s="3"/>
      <c r="OI869" s="3"/>
      <c r="OJ869" s="3"/>
      <c r="OK869" s="3"/>
      <c r="OL869" s="3"/>
      <c r="OM869" s="3"/>
      <c r="ON869" s="3"/>
      <c r="OO869" s="3"/>
      <c r="OP869" s="3"/>
      <c r="OQ869" s="3"/>
      <c r="OR869" s="3"/>
      <c r="OS869" s="3"/>
      <c r="OT869" s="3"/>
      <c r="OU869" s="3"/>
      <c r="OV869" s="3"/>
      <c r="OW869" s="3"/>
      <c r="OX869" s="3"/>
      <c r="OY869" s="3"/>
      <c r="OZ869" s="3"/>
      <c r="PA869" s="3"/>
      <c r="PB869" s="3"/>
      <c r="PC869" s="3"/>
      <c r="PD869" s="3"/>
      <c r="PE869" s="3"/>
      <c r="PF869" s="3"/>
      <c r="PG869" s="3"/>
    </row>
    <row r="870" spans="1:423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  <c r="KZ870" s="3"/>
      <c r="LA870" s="3"/>
      <c r="LB870" s="3"/>
      <c r="LC870" s="3"/>
      <c r="LD870" s="3"/>
      <c r="LE870" s="3"/>
      <c r="LF870" s="3"/>
      <c r="LG870" s="3"/>
      <c r="LH870" s="3"/>
      <c r="LI870" s="3"/>
      <c r="LJ870" s="3"/>
      <c r="LK870" s="3"/>
      <c r="LL870" s="3"/>
      <c r="LM870" s="3"/>
      <c r="LN870" s="3"/>
      <c r="LO870" s="3"/>
      <c r="LP870" s="3"/>
      <c r="LQ870" s="3"/>
      <c r="LR870" s="3"/>
      <c r="LS870" s="3"/>
      <c r="LT870" s="3"/>
      <c r="LU870" s="3"/>
      <c r="LV870" s="3"/>
      <c r="LW870" s="3"/>
      <c r="LX870" s="3"/>
      <c r="LY870" s="3"/>
      <c r="LZ870" s="3"/>
      <c r="MA870" s="3"/>
      <c r="MB870" s="3"/>
      <c r="MC870" s="3"/>
      <c r="MD870" s="3"/>
      <c r="ME870" s="3"/>
      <c r="MF870" s="3"/>
      <c r="MG870" s="3"/>
      <c r="MH870" s="3"/>
      <c r="MI870" s="3"/>
      <c r="MJ870" s="3"/>
      <c r="MK870" s="3"/>
      <c r="ML870" s="3"/>
      <c r="MM870" s="3"/>
      <c r="MN870" s="3"/>
      <c r="MO870" s="3"/>
      <c r="MP870" s="3"/>
      <c r="MQ870" s="3"/>
      <c r="MR870" s="3"/>
      <c r="MS870" s="3"/>
      <c r="MT870" s="3"/>
      <c r="MU870" s="3"/>
      <c r="MV870" s="3"/>
      <c r="MW870" s="3"/>
      <c r="MX870" s="3"/>
      <c r="MY870" s="3"/>
      <c r="MZ870" s="3"/>
      <c r="NA870" s="3"/>
      <c r="NB870" s="3"/>
      <c r="NC870" s="3"/>
      <c r="ND870" s="3"/>
      <c r="NE870" s="3"/>
      <c r="NF870" s="3"/>
      <c r="NG870" s="3"/>
      <c r="NH870" s="3"/>
      <c r="NI870" s="3"/>
      <c r="NJ870" s="3"/>
      <c r="NK870" s="3"/>
      <c r="NL870" s="3"/>
      <c r="NM870" s="3"/>
      <c r="NN870" s="3"/>
      <c r="NO870" s="3"/>
      <c r="NP870" s="3"/>
      <c r="NQ870" s="3"/>
      <c r="NR870" s="3"/>
      <c r="NS870" s="3"/>
      <c r="NT870" s="3"/>
      <c r="NU870" s="3"/>
      <c r="NV870" s="3"/>
      <c r="NW870" s="3"/>
      <c r="NX870" s="3"/>
      <c r="NY870" s="3"/>
      <c r="NZ870" s="3"/>
      <c r="OA870" s="3"/>
      <c r="OB870" s="3"/>
      <c r="OC870" s="3"/>
      <c r="OD870" s="3"/>
      <c r="OE870" s="3"/>
      <c r="OF870" s="3"/>
      <c r="OG870" s="3"/>
      <c r="OH870" s="3"/>
      <c r="OI870" s="3"/>
      <c r="OJ870" s="3"/>
      <c r="OK870" s="3"/>
      <c r="OL870" s="3"/>
      <c r="OM870" s="3"/>
      <c r="ON870" s="3"/>
      <c r="OO870" s="3"/>
      <c r="OP870" s="3"/>
      <c r="OQ870" s="3"/>
      <c r="OR870" s="3"/>
      <c r="OS870" s="3"/>
      <c r="OT870" s="3"/>
      <c r="OU870" s="3"/>
      <c r="OV870" s="3"/>
      <c r="OW870" s="3"/>
      <c r="OX870" s="3"/>
      <c r="OY870" s="3"/>
      <c r="OZ870" s="3"/>
      <c r="PA870" s="3"/>
      <c r="PB870" s="3"/>
      <c r="PC870" s="3"/>
      <c r="PD870" s="3"/>
      <c r="PE870" s="3"/>
      <c r="PF870" s="3"/>
      <c r="PG870" s="3"/>
    </row>
    <row r="871" spans="1:423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  <c r="KZ871" s="3"/>
      <c r="LA871" s="3"/>
      <c r="LB871" s="3"/>
      <c r="LC871" s="3"/>
      <c r="LD871" s="3"/>
      <c r="LE871" s="3"/>
      <c r="LF871" s="3"/>
      <c r="LG871" s="3"/>
      <c r="LH871" s="3"/>
      <c r="LI871" s="3"/>
      <c r="LJ871" s="3"/>
      <c r="LK871" s="3"/>
      <c r="LL871" s="3"/>
      <c r="LM871" s="3"/>
      <c r="LN871" s="3"/>
      <c r="LO871" s="3"/>
      <c r="LP871" s="3"/>
      <c r="LQ871" s="3"/>
      <c r="LR871" s="3"/>
      <c r="LS871" s="3"/>
      <c r="LT871" s="3"/>
      <c r="LU871" s="3"/>
      <c r="LV871" s="3"/>
      <c r="LW871" s="3"/>
      <c r="LX871" s="3"/>
      <c r="LY871" s="3"/>
      <c r="LZ871" s="3"/>
      <c r="MA871" s="3"/>
      <c r="MB871" s="3"/>
      <c r="MC871" s="3"/>
      <c r="MD871" s="3"/>
      <c r="ME871" s="3"/>
      <c r="MF871" s="3"/>
      <c r="MG871" s="3"/>
      <c r="MH871" s="3"/>
      <c r="MI871" s="3"/>
      <c r="MJ871" s="3"/>
      <c r="MK871" s="3"/>
      <c r="ML871" s="3"/>
      <c r="MM871" s="3"/>
      <c r="MN871" s="3"/>
      <c r="MO871" s="3"/>
      <c r="MP871" s="3"/>
      <c r="MQ871" s="3"/>
      <c r="MR871" s="3"/>
      <c r="MS871" s="3"/>
      <c r="MT871" s="3"/>
      <c r="MU871" s="3"/>
      <c r="MV871" s="3"/>
      <c r="MW871" s="3"/>
      <c r="MX871" s="3"/>
      <c r="MY871" s="3"/>
      <c r="MZ871" s="3"/>
      <c r="NA871" s="3"/>
      <c r="NB871" s="3"/>
      <c r="NC871" s="3"/>
      <c r="ND871" s="3"/>
      <c r="NE871" s="3"/>
      <c r="NF871" s="3"/>
      <c r="NG871" s="3"/>
      <c r="NH871" s="3"/>
      <c r="NI871" s="3"/>
      <c r="NJ871" s="3"/>
      <c r="NK871" s="3"/>
      <c r="NL871" s="3"/>
      <c r="NM871" s="3"/>
      <c r="NN871" s="3"/>
      <c r="NO871" s="3"/>
      <c r="NP871" s="3"/>
      <c r="NQ871" s="3"/>
      <c r="NR871" s="3"/>
      <c r="NS871" s="3"/>
      <c r="NT871" s="3"/>
      <c r="NU871" s="3"/>
      <c r="NV871" s="3"/>
      <c r="NW871" s="3"/>
      <c r="NX871" s="3"/>
      <c r="NY871" s="3"/>
      <c r="NZ871" s="3"/>
      <c r="OA871" s="3"/>
      <c r="OB871" s="3"/>
      <c r="OC871" s="3"/>
      <c r="OD871" s="3"/>
      <c r="OE871" s="3"/>
      <c r="OF871" s="3"/>
      <c r="OG871" s="3"/>
      <c r="OH871" s="3"/>
      <c r="OI871" s="3"/>
      <c r="OJ871" s="3"/>
      <c r="OK871" s="3"/>
      <c r="OL871" s="3"/>
      <c r="OM871" s="3"/>
      <c r="ON871" s="3"/>
      <c r="OO871" s="3"/>
      <c r="OP871" s="3"/>
      <c r="OQ871" s="3"/>
      <c r="OR871" s="3"/>
      <c r="OS871" s="3"/>
      <c r="OT871" s="3"/>
      <c r="OU871" s="3"/>
      <c r="OV871" s="3"/>
      <c r="OW871" s="3"/>
      <c r="OX871" s="3"/>
      <c r="OY871" s="3"/>
      <c r="OZ871" s="3"/>
      <c r="PA871" s="3"/>
      <c r="PB871" s="3"/>
      <c r="PC871" s="3"/>
      <c r="PD871" s="3"/>
      <c r="PE871" s="3"/>
      <c r="PF871" s="3"/>
      <c r="PG871" s="3"/>
    </row>
    <row r="872" spans="1:423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  <c r="KZ872" s="3"/>
      <c r="LA872" s="3"/>
      <c r="LB872" s="3"/>
      <c r="LC872" s="3"/>
      <c r="LD872" s="3"/>
      <c r="LE872" s="3"/>
      <c r="LF872" s="3"/>
      <c r="LG872" s="3"/>
      <c r="LH872" s="3"/>
      <c r="LI872" s="3"/>
      <c r="LJ872" s="3"/>
      <c r="LK872" s="3"/>
      <c r="LL872" s="3"/>
      <c r="LM872" s="3"/>
      <c r="LN872" s="3"/>
      <c r="LO872" s="3"/>
      <c r="LP872" s="3"/>
      <c r="LQ872" s="3"/>
      <c r="LR872" s="3"/>
      <c r="LS872" s="3"/>
      <c r="LT872" s="3"/>
      <c r="LU872" s="3"/>
      <c r="LV872" s="3"/>
      <c r="LW872" s="3"/>
      <c r="LX872" s="3"/>
      <c r="LY872" s="3"/>
      <c r="LZ872" s="3"/>
      <c r="MA872" s="3"/>
      <c r="MB872" s="3"/>
      <c r="MC872" s="3"/>
      <c r="MD872" s="3"/>
      <c r="ME872" s="3"/>
      <c r="MF872" s="3"/>
      <c r="MG872" s="3"/>
      <c r="MH872" s="3"/>
      <c r="MI872" s="3"/>
      <c r="MJ872" s="3"/>
      <c r="MK872" s="3"/>
      <c r="ML872" s="3"/>
      <c r="MM872" s="3"/>
      <c r="MN872" s="3"/>
      <c r="MO872" s="3"/>
      <c r="MP872" s="3"/>
      <c r="MQ872" s="3"/>
      <c r="MR872" s="3"/>
      <c r="MS872" s="3"/>
      <c r="MT872" s="3"/>
      <c r="MU872" s="3"/>
      <c r="MV872" s="3"/>
      <c r="MW872" s="3"/>
      <c r="MX872" s="3"/>
      <c r="MY872" s="3"/>
      <c r="MZ872" s="3"/>
      <c r="NA872" s="3"/>
      <c r="NB872" s="3"/>
      <c r="NC872" s="3"/>
      <c r="ND872" s="3"/>
      <c r="NE872" s="3"/>
      <c r="NF872" s="3"/>
      <c r="NG872" s="3"/>
      <c r="NH872" s="3"/>
      <c r="NI872" s="3"/>
      <c r="NJ872" s="3"/>
      <c r="NK872" s="3"/>
      <c r="NL872" s="3"/>
      <c r="NM872" s="3"/>
      <c r="NN872" s="3"/>
      <c r="NO872" s="3"/>
      <c r="NP872" s="3"/>
      <c r="NQ872" s="3"/>
      <c r="NR872" s="3"/>
      <c r="NS872" s="3"/>
      <c r="NT872" s="3"/>
      <c r="NU872" s="3"/>
      <c r="NV872" s="3"/>
      <c r="NW872" s="3"/>
      <c r="NX872" s="3"/>
      <c r="NY872" s="3"/>
      <c r="NZ872" s="3"/>
      <c r="OA872" s="3"/>
      <c r="OB872" s="3"/>
      <c r="OC872" s="3"/>
      <c r="OD872" s="3"/>
      <c r="OE872" s="3"/>
      <c r="OF872" s="3"/>
      <c r="OG872" s="3"/>
      <c r="OH872" s="3"/>
      <c r="OI872" s="3"/>
      <c r="OJ872" s="3"/>
      <c r="OK872" s="3"/>
      <c r="OL872" s="3"/>
      <c r="OM872" s="3"/>
      <c r="ON872" s="3"/>
      <c r="OO872" s="3"/>
      <c r="OP872" s="3"/>
      <c r="OQ872" s="3"/>
      <c r="OR872" s="3"/>
      <c r="OS872" s="3"/>
      <c r="OT872" s="3"/>
      <c r="OU872" s="3"/>
      <c r="OV872" s="3"/>
      <c r="OW872" s="3"/>
      <c r="OX872" s="3"/>
      <c r="OY872" s="3"/>
      <c r="OZ872" s="3"/>
      <c r="PA872" s="3"/>
      <c r="PB872" s="3"/>
      <c r="PC872" s="3"/>
      <c r="PD872" s="3"/>
      <c r="PE872" s="3"/>
      <c r="PF872" s="3"/>
      <c r="PG872" s="3"/>
    </row>
    <row r="873" spans="1:423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  <c r="KZ873" s="3"/>
      <c r="LA873" s="3"/>
      <c r="LB873" s="3"/>
      <c r="LC873" s="3"/>
      <c r="LD873" s="3"/>
      <c r="LE873" s="3"/>
      <c r="LF873" s="3"/>
      <c r="LG873" s="3"/>
      <c r="LH873" s="3"/>
      <c r="LI873" s="3"/>
      <c r="LJ873" s="3"/>
      <c r="LK873" s="3"/>
      <c r="LL873" s="3"/>
      <c r="LM873" s="3"/>
      <c r="LN873" s="3"/>
      <c r="LO873" s="3"/>
      <c r="LP873" s="3"/>
      <c r="LQ873" s="3"/>
      <c r="LR873" s="3"/>
      <c r="LS873" s="3"/>
      <c r="LT873" s="3"/>
      <c r="LU873" s="3"/>
      <c r="LV873" s="3"/>
      <c r="LW873" s="3"/>
      <c r="LX873" s="3"/>
      <c r="LY873" s="3"/>
      <c r="LZ873" s="3"/>
      <c r="MA873" s="3"/>
      <c r="MB873" s="3"/>
      <c r="MC873" s="3"/>
      <c r="MD873" s="3"/>
      <c r="ME873" s="3"/>
      <c r="MF873" s="3"/>
      <c r="MG873" s="3"/>
      <c r="MH873" s="3"/>
      <c r="MI873" s="3"/>
      <c r="MJ873" s="3"/>
      <c r="MK873" s="3"/>
      <c r="ML873" s="3"/>
      <c r="MM873" s="3"/>
      <c r="MN873" s="3"/>
      <c r="MO873" s="3"/>
      <c r="MP873" s="3"/>
      <c r="MQ873" s="3"/>
      <c r="MR873" s="3"/>
      <c r="MS873" s="3"/>
      <c r="MT873" s="3"/>
      <c r="MU873" s="3"/>
      <c r="MV873" s="3"/>
      <c r="MW873" s="3"/>
      <c r="MX873" s="3"/>
      <c r="MY873" s="3"/>
      <c r="MZ873" s="3"/>
      <c r="NA873" s="3"/>
      <c r="NB873" s="3"/>
      <c r="NC873" s="3"/>
      <c r="ND873" s="3"/>
      <c r="NE873" s="3"/>
      <c r="NF873" s="3"/>
      <c r="NG873" s="3"/>
      <c r="NH873" s="3"/>
      <c r="NI873" s="3"/>
      <c r="NJ873" s="3"/>
      <c r="NK873" s="3"/>
      <c r="NL873" s="3"/>
      <c r="NM873" s="3"/>
      <c r="NN873" s="3"/>
      <c r="NO873" s="3"/>
      <c r="NP873" s="3"/>
      <c r="NQ873" s="3"/>
      <c r="NR873" s="3"/>
      <c r="NS873" s="3"/>
      <c r="NT873" s="3"/>
      <c r="NU873" s="3"/>
      <c r="NV873" s="3"/>
      <c r="NW873" s="3"/>
      <c r="NX873" s="3"/>
      <c r="NY873" s="3"/>
      <c r="NZ873" s="3"/>
      <c r="OA873" s="3"/>
      <c r="OB873" s="3"/>
      <c r="OC873" s="3"/>
      <c r="OD873" s="3"/>
      <c r="OE873" s="3"/>
      <c r="OF873" s="3"/>
      <c r="OG873" s="3"/>
      <c r="OH873" s="3"/>
      <c r="OI873" s="3"/>
      <c r="OJ873" s="3"/>
      <c r="OK873" s="3"/>
      <c r="OL873" s="3"/>
      <c r="OM873" s="3"/>
      <c r="ON873" s="3"/>
      <c r="OO873" s="3"/>
      <c r="OP873" s="3"/>
      <c r="OQ873" s="3"/>
      <c r="OR873" s="3"/>
      <c r="OS873" s="3"/>
      <c r="OT873" s="3"/>
      <c r="OU873" s="3"/>
      <c r="OV873" s="3"/>
      <c r="OW873" s="3"/>
      <c r="OX873" s="3"/>
      <c r="OY873" s="3"/>
      <c r="OZ873" s="3"/>
      <c r="PA873" s="3"/>
      <c r="PB873" s="3"/>
      <c r="PC873" s="3"/>
      <c r="PD873" s="3"/>
      <c r="PE873" s="3"/>
      <c r="PF873" s="3"/>
      <c r="PG873" s="3"/>
    </row>
    <row r="874" spans="1:423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  <c r="KZ874" s="3"/>
      <c r="LA874" s="3"/>
      <c r="LB874" s="3"/>
      <c r="LC874" s="3"/>
      <c r="LD874" s="3"/>
      <c r="LE874" s="3"/>
      <c r="LF874" s="3"/>
      <c r="LG874" s="3"/>
      <c r="LH874" s="3"/>
      <c r="LI874" s="3"/>
      <c r="LJ874" s="3"/>
      <c r="LK874" s="3"/>
      <c r="LL874" s="3"/>
      <c r="LM874" s="3"/>
      <c r="LN874" s="3"/>
      <c r="LO874" s="3"/>
      <c r="LP874" s="3"/>
      <c r="LQ874" s="3"/>
      <c r="LR874" s="3"/>
      <c r="LS874" s="3"/>
      <c r="LT874" s="3"/>
      <c r="LU874" s="3"/>
      <c r="LV874" s="3"/>
      <c r="LW874" s="3"/>
      <c r="LX874" s="3"/>
      <c r="LY874" s="3"/>
      <c r="LZ874" s="3"/>
      <c r="MA874" s="3"/>
      <c r="MB874" s="3"/>
      <c r="MC874" s="3"/>
      <c r="MD874" s="3"/>
      <c r="ME874" s="3"/>
      <c r="MF874" s="3"/>
      <c r="MG874" s="3"/>
      <c r="MH874" s="3"/>
      <c r="MI874" s="3"/>
      <c r="MJ874" s="3"/>
      <c r="MK874" s="3"/>
      <c r="ML874" s="3"/>
      <c r="MM874" s="3"/>
      <c r="MN874" s="3"/>
      <c r="MO874" s="3"/>
      <c r="MP874" s="3"/>
      <c r="MQ874" s="3"/>
      <c r="MR874" s="3"/>
      <c r="MS874" s="3"/>
      <c r="MT874" s="3"/>
      <c r="MU874" s="3"/>
      <c r="MV874" s="3"/>
      <c r="MW874" s="3"/>
      <c r="MX874" s="3"/>
      <c r="MY874" s="3"/>
      <c r="MZ874" s="3"/>
      <c r="NA874" s="3"/>
      <c r="NB874" s="3"/>
      <c r="NC874" s="3"/>
      <c r="ND874" s="3"/>
      <c r="NE874" s="3"/>
      <c r="NF874" s="3"/>
      <c r="NG874" s="3"/>
      <c r="NH874" s="3"/>
      <c r="NI874" s="3"/>
      <c r="NJ874" s="3"/>
      <c r="NK874" s="3"/>
      <c r="NL874" s="3"/>
      <c r="NM874" s="3"/>
      <c r="NN874" s="3"/>
      <c r="NO874" s="3"/>
      <c r="NP874" s="3"/>
      <c r="NQ874" s="3"/>
      <c r="NR874" s="3"/>
      <c r="NS874" s="3"/>
      <c r="NT874" s="3"/>
      <c r="NU874" s="3"/>
      <c r="NV874" s="3"/>
      <c r="NW874" s="3"/>
      <c r="NX874" s="3"/>
      <c r="NY874" s="3"/>
      <c r="NZ874" s="3"/>
      <c r="OA874" s="3"/>
      <c r="OB874" s="3"/>
      <c r="OC874" s="3"/>
      <c r="OD874" s="3"/>
      <c r="OE874" s="3"/>
      <c r="OF874" s="3"/>
      <c r="OG874" s="3"/>
      <c r="OH874" s="3"/>
      <c r="OI874" s="3"/>
      <c r="OJ874" s="3"/>
      <c r="OK874" s="3"/>
      <c r="OL874" s="3"/>
      <c r="OM874" s="3"/>
      <c r="ON874" s="3"/>
      <c r="OO874" s="3"/>
      <c r="OP874" s="3"/>
      <c r="OQ874" s="3"/>
      <c r="OR874" s="3"/>
      <c r="OS874" s="3"/>
      <c r="OT874" s="3"/>
      <c r="OU874" s="3"/>
      <c r="OV874" s="3"/>
      <c r="OW874" s="3"/>
      <c r="OX874" s="3"/>
      <c r="OY874" s="3"/>
      <c r="OZ874" s="3"/>
      <c r="PA874" s="3"/>
      <c r="PB874" s="3"/>
      <c r="PC874" s="3"/>
      <c r="PD874" s="3"/>
      <c r="PE874" s="3"/>
      <c r="PF874" s="3"/>
      <c r="PG874" s="3"/>
    </row>
    <row r="875" spans="1:423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  <c r="KZ875" s="3"/>
      <c r="LA875" s="3"/>
      <c r="LB875" s="3"/>
      <c r="LC875" s="3"/>
      <c r="LD875" s="3"/>
      <c r="LE875" s="3"/>
      <c r="LF875" s="3"/>
      <c r="LG875" s="3"/>
      <c r="LH875" s="3"/>
      <c r="LI875" s="3"/>
      <c r="LJ875" s="3"/>
      <c r="LK875" s="3"/>
      <c r="LL875" s="3"/>
      <c r="LM875" s="3"/>
      <c r="LN875" s="3"/>
      <c r="LO875" s="3"/>
      <c r="LP875" s="3"/>
      <c r="LQ875" s="3"/>
      <c r="LR875" s="3"/>
      <c r="LS875" s="3"/>
      <c r="LT875" s="3"/>
      <c r="LU875" s="3"/>
      <c r="LV875" s="3"/>
      <c r="LW875" s="3"/>
      <c r="LX875" s="3"/>
      <c r="LY875" s="3"/>
      <c r="LZ875" s="3"/>
      <c r="MA875" s="3"/>
      <c r="MB875" s="3"/>
      <c r="MC875" s="3"/>
      <c r="MD875" s="3"/>
      <c r="ME875" s="3"/>
      <c r="MF875" s="3"/>
      <c r="MG875" s="3"/>
      <c r="MH875" s="3"/>
      <c r="MI875" s="3"/>
      <c r="MJ875" s="3"/>
      <c r="MK875" s="3"/>
      <c r="ML875" s="3"/>
      <c r="MM875" s="3"/>
      <c r="MN875" s="3"/>
      <c r="MO875" s="3"/>
      <c r="MP875" s="3"/>
      <c r="MQ875" s="3"/>
      <c r="MR875" s="3"/>
      <c r="MS875" s="3"/>
      <c r="MT875" s="3"/>
      <c r="MU875" s="3"/>
      <c r="MV875" s="3"/>
      <c r="MW875" s="3"/>
      <c r="MX875" s="3"/>
      <c r="MY875" s="3"/>
      <c r="MZ875" s="3"/>
      <c r="NA875" s="3"/>
      <c r="NB875" s="3"/>
      <c r="NC875" s="3"/>
      <c r="ND875" s="3"/>
      <c r="NE875" s="3"/>
      <c r="NF875" s="3"/>
      <c r="NG875" s="3"/>
      <c r="NH875" s="3"/>
      <c r="NI875" s="3"/>
      <c r="NJ875" s="3"/>
      <c r="NK875" s="3"/>
      <c r="NL875" s="3"/>
      <c r="NM875" s="3"/>
      <c r="NN875" s="3"/>
      <c r="NO875" s="3"/>
      <c r="NP875" s="3"/>
      <c r="NQ875" s="3"/>
      <c r="NR875" s="3"/>
      <c r="NS875" s="3"/>
      <c r="NT875" s="3"/>
      <c r="NU875" s="3"/>
      <c r="NV875" s="3"/>
      <c r="NW875" s="3"/>
      <c r="NX875" s="3"/>
      <c r="NY875" s="3"/>
      <c r="NZ875" s="3"/>
      <c r="OA875" s="3"/>
      <c r="OB875" s="3"/>
      <c r="OC875" s="3"/>
      <c r="OD875" s="3"/>
      <c r="OE875" s="3"/>
      <c r="OF875" s="3"/>
      <c r="OG875" s="3"/>
      <c r="OH875" s="3"/>
      <c r="OI875" s="3"/>
      <c r="OJ875" s="3"/>
      <c r="OK875" s="3"/>
      <c r="OL875" s="3"/>
      <c r="OM875" s="3"/>
      <c r="ON875" s="3"/>
      <c r="OO875" s="3"/>
      <c r="OP875" s="3"/>
      <c r="OQ875" s="3"/>
      <c r="OR875" s="3"/>
      <c r="OS875" s="3"/>
      <c r="OT875" s="3"/>
      <c r="OU875" s="3"/>
      <c r="OV875" s="3"/>
      <c r="OW875" s="3"/>
      <c r="OX875" s="3"/>
      <c r="OY875" s="3"/>
      <c r="OZ875" s="3"/>
      <c r="PA875" s="3"/>
      <c r="PB875" s="3"/>
      <c r="PC875" s="3"/>
      <c r="PD875" s="3"/>
      <c r="PE875" s="3"/>
      <c r="PF875" s="3"/>
      <c r="PG875" s="3"/>
    </row>
    <row r="876" spans="1:423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  <c r="KZ876" s="3"/>
      <c r="LA876" s="3"/>
      <c r="LB876" s="3"/>
      <c r="LC876" s="3"/>
      <c r="LD876" s="3"/>
      <c r="LE876" s="3"/>
      <c r="LF876" s="3"/>
      <c r="LG876" s="3"/>
      <c r="LH876" s="3"/>
      <c r="LI876" s="3"/>
      <c r="LJ876" s="3"/>
      <c r="LK876" s="3"/>
      <c r="LL876" s="3"/>
      <c r="LM876" s="3"/>
      <c r="LN876" s="3"/>
      <c r="LO876" s="3"/>
      <c r="LP876" s="3"/>
      <c r="LQ876" s="3"/>
      <c r="LR876" s="3"/>
      <c r="LS876" s="3"/>
      <c r="LT876" s="3"/>
      <c r="LU876" s="3"/>
      <c r="LV876" s="3"/>
      <c r="LW876" s="3"/>
      <c r="LX876" s="3"/>
      <c r="LY876" s="3"/>
      <c r="LZ876" s="3"/>
      <c r="MA876" s="3"/>
      <c r="MB876" s="3"/>
      <c r="MC876" s="3"/>
      <c r="MD876" s="3"/>
      <c r="ME876" s="3"/>
      <c r="MF876" s="3"/>
      <c r="MG876" s="3"/>
      <c r="MH876" s="3"/>
      <c r="MI876" s="3"/>
      <c r="MJ876" s="3"/>
      <c r="MK876" s="3"/>
      <c r="ML876" s="3"/>
      <c r="MM876" s="3"/>
      <c r="MN876" s="3"/>
      <c r="MO876" s="3"/>
      <c r="MP876" s="3"/>
      <c r="MQ876" s="3"/>
      <c r="MR876" s="3"/>
      <c r="MS876" s="3"/>
      <c r="MT876" s="3"/>
      <c r="MU876" s="3"/>
      <c r="MV876" s="3"/>
      <c r="MW876" s="3"/>
      <c r="MX876" s="3"/>
      <c r="MY876" s="3"/>
      <c r="MZ876" s="3"/>
      <c r="NA876" s="3"/>
      <c r="NB876" s="3"/>
      <c r="NC876" s="3"/>
      <c r="ND876" s="3"/>
      <c r="NE876" s="3"/>
      <c r="NF876" s="3"/>
      <c r="NG876" s="3"/>
      <c r="NH876" s="3"/>
      <c r="NI876" s="3"/>
      <c r="NJ876" s="3"/>
      <c r="NK876" s="3"/>
      <c r="NL876" s="3"/>
      <c r="NM876" s="3"/>
      <c r="NN876" s="3"/>
      <c r="NO876" s="3"/>
      <c r="NP876" s="3"/>
      <c r="NQ876" s="3"/>
      <c r="NR876" s="3"/>
      <c r="NS876" s="3"/>
      <c r="NT876" s="3"/>
      <c r="NU876" s="3"/>
      <c r="NV876" s="3"/>
      <c r="NW876" s="3"/>
      <c r="NX876" s="3"/>
      <c r="NY876" s="3"/>
      <c r="NZ876" s="3"/>
      <c r="OA876" s="3"/>
      <c r="OB876" s="3"/>
      <c r="OC876" s="3"/>
      <c r="OD876" s="3"/>
      <c r="OE876" s="3"/>
      <c r="OF876" s="3"/>
      <c r="OG876" s="3"/>
      <c r="OH876" s="3"/>
      <c r="OI876" s="3"/>
      <c r="OJ876" s="3"/>
      <c r="OK876" s="3"/>
      <c r="OL876" s="3"/>
      <c r="OM876" s="3"/>
      <c r="ON876" s="3"/>
      <c r="OO876" s="3"/>
      <c r="OP876" s="3"/>
      <c r="OQ876" s="3"/>
      <c r="OR876" s="3"/>
      <c r="OS876" s="3"/>
      <c r="OT876" s="3"/>
      <c r="OU876" s="3"/>
      <c r="OV876" s="3"/>
      <c r="OW876" s="3"/>
      <c r="OX876" s="3"/>
      <c r="OY876" s="3"/>
      <c r="OZ876" s="3"/>
      <c r="PA876" s="3"/>
      <c r="PB876" s="3"/>
      <c r="PC876" s="3"/>
      <c r="PD876" s="3"/>
      <c r="PE876" s="3"/>
      <c r="PF876" s="3"/>
      <c r="PG876" s="3"/>
    </row>
    <row r="877" spans="1:423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  <c r="KZ877" s="3"/>
      <c r="LA877" s="3"/>
      <c r="LB877" s="3"/>
      <c r="LC877" s="3"/>
      <c r="LD877" s="3"/>
      <c r="LE877" s="3"/>
      <c r="LF877" s="3"/>
      <c r="LG877" s="3"/>
      <c r="LH877" s="3"/>
      <c r="LI877" s="3"/>
      <c r="LJ877" s="3"/>
      <c r="LK877" s="3"/>
      <c r="LL877" s="3"/>
      <c r="LM877" s="3"/>
      <c r="LN877" s="3"/>
      <c r="LO877" s="3"/>
      <c r="LP877" s="3"/>
      <c r="LQ877" s="3"/>
      <c r="LR877" s="3"/>
      <c r="LS877" s="3"/>
      <c r="LT877" s="3"/>
      <c r="LU877" s="3"/>
      <c r="LV877" s="3"/>
      <c r="LW877" s="3"/>
      <c r="LX877" s="3"/>
      <c r="LY877" s="3"/>
      <c r="LZ877" s="3"/>
      <c r="MA877" s="3"/>
      <c r="MB877" s="3"/>
      <c r="MC877" s="3"/>
      <c r="MD877" s="3"/>
      <c r="ME877" s="3"/>
      <c r="MF877" s="3"/>
      <c r="MG877" s="3"/>
      <c r="MH877" s="3"/>
      <c r="MI877" s="3"/>
      <c r="MJ877" s="3"/>
      <c r="MK877" s="3"/>
      <c r="ML877" s="3"/>
      <c r="MM877" s="3"/>
      <c r="MN877" s="3"/>
      <c r="MO877" s="3"/>
      <c r="MP877" s="3"/>
      <c r="MQ877" s="3"/>
      <c r="MR877" s="3"/>
      <c r="MS877" s="3"/>
      <c r="MT877" s="3"/>
      <c r="MU877" s="3"/>
      <c r="MV877" s="3"/>
      <c r="MW877" s="3"/>
      <c r="MX877" s="3"/>
      <c r="MY877" s="3"/>
      <c r="MZ877" s="3"/>
      <c r="NA877" s="3"/>
      <c r="NB877" s="3"/>
      <c r="NC877" s="3"/>
      <c r="ND877" s="3"/>
      <c r="NE877" s="3"/>
      <c r="NF877" s="3"/>
      <c r="NG877" s="3"/>
      <c r="NH877" s="3"/>
      <c r="NI877" s="3"/>
      <c r="NJ877" s="3"/>
      <c r="NK877" s="3"/>
      <c r="NL877" s="3"/>
      <c r="NM877" s="3"/>
      <c r="NN877" s="3"/>
      <c r="NO877" s="3"/>
      <c r="NP877" s="3"/>
      <c r="NQ877" s="3"/>
      <c r="NR877" s="3"/>
      <c r="NS877" s="3"/>
      <c r="NT877" s="3"/>
      <c r="NU877" s="3"/>
      <c r="NV877" s="3"/>
      <c r="NW877" s="3"/>
      <c r="NX877" s="3"/>
      <c r="NY877" s="3"/>
      <c r="NZ877" s="3"/>
      <c r="OA877" s="3"/>
      <c r="OB877" s="3"/>
      <c r="OC877" s="3"/>
      <c r="OD877" s="3"/>
      <c r="OE877" s="3"/>
      <c r="OF877" s="3"/>
      <c r="OG877" s="3"/>
      <c r="OH877" s="3"/>
      <c r="OI877" s="3"/>
      <c r="OJ877" s="3"/>
      <c r="OK877" s="3"/>
      <c r="OL877" s="3"/>
      <c r="OM877" s="3"/>
      <c r="ON877" s="3"/>
      <c r="OO877" s="3"/>
      <c r="OP877" s="3"/>
      <c r="OQ877" s="3"/>
      <c r="OR877" s="3"/>
      <c r="OS877" s="3"/>
      <c r="OT877" s="3"/>
      <c r="OU877" s="3"/>
      <c r="OV877" s="3"/>
      <c r="OW877" s="3"/>
      <c r="OX877" s="3"/>
      <c r="OY877" s="3"/>
      <c r="OZ877" s="3"/>
      <c r="PA877" s="3"/>
      <c r="PB877" s="3"/>
      <c r="PC877" s="3"/>
      <c r="PD877" s="3"/>
      <c r="PE877" s="3"/>
      <c r="PF877" s="3"/>
      <c r="PG877" s="3"/>
    </row>
    <row r="878" spans="1:423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  <c r="KZ878" s="3"/>
      <c r="LA878" s="3"/>
      <c r="LB878" s="3"/>
      <c r="LC878" s="3"/>
      <c r="LD878" s="3"/>
      <c r="LE878" s="3"/>
      <c r="LF878" s="3"/>
      <c r="LG878" s="3"/>
      <c r="LH878" s="3"/>
      <c r="LI878" s="3"/>
      <c r="LJ878" s="3"/>
      <c r="LK878" s="3"/>
      <c r="LL878" s="3"/>
      <c r="LM878" s="3"/>
      <c r="LN878" s="3"/>
      <c r="LO878" s="3"/>
      <c r="LP878" s="3"/>
      <c r="LQ878" s="3"/>
      <c r="LR878" s="3"/>
      <c r="LS878" s="3"/>
      <c r="LT878" s="3"/>
      <c r="LU878" s="3"/>
      <c r="LV878" s="3"/>
      <c r="LW878" s="3"/>
      <c r="LX878" s="3"/>
      <c r="LY878" s="3"/>
      <c r="LZ878" s="3"/>
      <c r="MA878" s="3"/>
      <c r="MB878" s="3"/>
      <c r="MC878" s="3"/>
      <c r="MD878" s="3"/>
      <c r="ME878" s="3"/>
      <c r="MF878" s="3"/>
      <c r="MG878" s="3"/>
      <c r="MH878" s="3"/>
      <c r="MI878" s="3"/>
      <c r="MJ878" s="3"/>
      <c r="MK878" s="3"/>
      <c r="ML878" s="3"/>
      <c r="MM878" s="3"/>
      <c r="MN878" s="3"/>
      <c r="MO878" s="3"/>
      <c r="MP878" s="3"/>
      <c r="MQ878" s="3"/>
      <c r="MR878" s="3"/>
      <c r="MS878" s="3"/>
      <c r="MT878" s="3"/>
      <c r="MU878" s="3"/>
      <c r="MV878" s="3"/>
      <c r="MW878" s="3"/>
      <c r="MX878" s="3"/>
      <c r="MY878" s="3"/>
      <c r="MZ878" s="3"/>
      <c r="NA878" s="3"/>
      <c r="NB878" s="3"/>
      <c r="NC878" s="3"/>
      <c r="ND878" s="3"/>
      <c r="NE878" s="3"/>
      <c r="NF878" s="3"/>
      <c r="NG878" s="3"/>
      <c r="NH878" s="3"/>
      <c r="NI878" s="3"/>
      <c r="NJ878" s="3"/>
      <c r="NK878" s="3"/>
      <c r="NL878" s="3"/>
      <c r="NM878" s="3"/>
      <c r="NN878" s="3"/>
      <c r="NO878" s="3"/>
      <c r="NP878" s="3"/>
      <c r="NQ878" s="3"/>
      <c r="NR878" s="3"/>
      <c r="NS878" s="3"/>
      <c r="NT878" s="3"/>
      <c r="NU878" s="3"/>
      <c r="NV878" s="3"/>
      <c r="NW878" s="3"/>
      <c r="NX878" s="3"/>
      <c r="NY878" s="3"/>
      <c r="NZ878" s="3"/>
      <c r="OA878" s="3"/>
      <c r="OB878" s="3"/>
      <c r="OC878" s="3"/>
      <c r="OD878" s="3"/>
      <c r="OE878" s="3"/>
      <c r="OF878" s="3"/>
      <c r="OG878" s="3"/>
      <c r="OH878" s="3"/>
      <c r="OI878" s="3"/>
      <c r="OJ878" s="3"/>
      <c r="OK878" s="3"/>
      <c r="OL878" s="3"/>
      <c r="OM878" s="3"/>
      <c r="ON878" s="3"/>
      <c r="OO878" s="3"/>
      <c r="OP878" s="3"/>
      <c r="OQ878" s="3"/>
      <c r="OR878" s="3"/>
      <c r="OS878" s="3"/>
      <c r="OT878" s="3"/>
      <c r="OU878" s="3"/>
      <c r="OV878" s="3"/>
      <c r="OW878" s="3"/>
      <c r="OX878" s="3"/>
      <c r="OY878" s="3"/>
      <c r="OZ878" s="3"/>
      <c r="PA878" s="3"/>
      <c r="PB878" s="3"/>
      <c r="PC878" s="3"/>
      <c r="PD878" s="3"/>
      <c r="PE878" s="3"/>
      <c r="PF878" s="3"/>
      <c r="PG878" s="3"/>
    </row>
    <row r="879" spans="1:423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  <c r="KZ879" s="3"/>
      <c r="LA879" s="3"/>
      <c r="LB879" s="3"/>
      <c r="LC879" s="3"/>
      <c r="LD879" s="3"/>
      <c r="LE879" s="3"/>
      <c r="LF879" s="3"/>
      <c r="LG879" s="3"/>
      <c r="LH879" s="3"/>
      <c r="LI879" s="3"/>
      <c r="LJ879" s="3"/>
      <c r="LK879" s="3"/>
      <c r="LL879" s="3"/>
      <c r="LM879" s="3"/>
      <c r="LN879" s="3"/>
      <c r="LO879" s="3"/>
      <c r="LP879" s="3"/>
      <c r="LQ879" s="3"/>
      <c r="LR879" s="3"/>
      <c r="LS879" s="3"/>
      <c r="LT879" s="3"/>
      <c r="LU879" s="3"/>
      <c r="LV879" s="3"/>
      <c r="LW879" s="3"/>
      <c r="LX879" s="3"/>
      <c r="LY879" s="3"/>
      <c r="LZ879" s="3"/>
      <c r="MA879" s="3"/>
      <c r="MB879" s="3"/>
      <c r="MC879" s="3"/>
      <c r="MD879" s="3"/>
      <c r="ME879" s="3"/>
      <c r="MF879" s="3"/>
      <c r="MG879" s="3"/>
      <c r="MH879" s="3"/>
      <c r="MI879" s="3"/>
      <c r="MJ879" s="3"/>
      <c r="MK879" s="3"/>
      <c r="ML879" s="3"/>
      <c r="MM879" s="3"/>
      <c r="MN879" s="3"/>
      <c r="MO879" s="3"/>
      <c r="MP879" s="3"/>
      <c r="MQ879" s="3"/>
      <c r="MR879" s="3"/>
      <c r="MS879" s="3"/>
      <c r="MT879" s="3"/>
      <c r="MU879" s="3"/>
      <c r="MV879" s="3"/>
      <c r="MW879" s="3"/>
      <c r="MX879" s="3"/>
      <c r="MY879" s="3"/>
      <c r="MZ879" s="3"/>
      <c r="NA879" s="3"/>
      <c r="NB879" s="3"/>
      <c r="NC879" s="3"/>
      <c r="ND879" s="3"/>
      <c r="NE879" s="3"/>
      <c r="NF879" s="3"/>
      <c r="NG879" s="3"/>
      <c r="NH879" s="3"/>
      <c r="NI879" s="3"/>
      <c r="NJ879" s="3"/>
      <c r="NK879" s="3"/>
      <c r="NL879" s="3"/>
      <c r="NM879" s="3"/>
      <c r="NN879" s="3"/>
      <c r="NO879" s="3"/>
      <c r="NP879" s="3"/>
      <c r="NQ879" s="3"/>
      <c r="NR879" s="3"/>
      <c r="NS879" s="3"/>
      <c r="NT879" s="3"/>
      <c r="NU879" s="3"/>
      <c r="NV879" s="3"/>
      <c r="NW879" s="3"/>
      <c r="NX879" s="3"/>
      <c r="NY879" s="3"/>
      <c r="NZ879" s="3"/>
      <c r="OA879" s="3"/>
      <c r="OB879" s="3"/>
      <c r="OC879" s="3"/>
      <c r="OD879" s="3"/>
      <c r="OE879" s="3"/>
      <c r="OF879" s="3"/>
      <c r="OG879" s="3"/>
      <c r="OH879" s="3"/>
      <c r="OI879" s="3"/>
      <c r="OJ879" s="3"/>
      <c r="OK879" s="3"/>
      <c r="OL879" s="3"/>
      <c r="OM879" s="3"/>
      <c r="ON879" s="3"/>
      <c r="OO879" s="3"/>
      <c r="OP879" s="3"/>
      <c r="OQ879" s="3"/>
      <c r="OR879" s="3"/>
      <c r="OS879" s="3"/>
      <c r="OT879" s="3"/>
      <c r="OU879" s="3"/>
      <c r="OV879" s="3"/>
      <c r="OW879" s="3"/>
      <c r="OX879" s="3"/>
      <c r="OY879" s="3"/>
      <c r="OZ879" s="3"/>
      <c r="PA879" s="3"/>
      <c r="PB879" s="3"/>
      <c r="PC879" s="3"/>
      <c r="PD879" s="3"/>
      <c r="PE879" s="3"/>
      <c r="PF879" s="3"/>
      <c r="PG879" s="3"/>
    </row>
    <row r="880" spans="1:423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  <c r="KZ880" s="3"/>
      <c r="LA880" s="3"/>
      <c r="LB880" s="3"/>
      <c r="LC880" s="3"/>
      <c r="LD880" s="3"/>
      <c r="LE880" s="3"/>
      <c r="LF880" s="3"/>
      <c r="LG880" s="3"/>
      <c r="LH880" s="3"/>
      <c r="LI880" s="3"/>
      <c r="LJ880" s="3"/>
      <c r="LK880" s="3"/>
      <c r="LL880" s="3"/>
      <c r="LM880" s="3"/>
      <c r="LN880" s="3"/>
      <c r="LO880" s="3"/>
      <c r="LP880" s="3"/>
      <c r="LQ880" s="3"/>
      <c r="LR880" s="3"/>
      <c r="LS880" s="3"/>
      <c r="LT880" s="3"/>
      <c r="LU880" s="3"/>
      <c r="LV880" s="3"/>
      <c r="LW880" s="3"/>
      <c r="LX880" s="3"/>
      <c r="LY880" s="3"/>
      <c r="LZ880" s="3"/>
      <c r="MA880" s="3"/>
      <c r="MB880" s="3"/>
      <c r="MC880" s="3"/>
      <c r="MD880" s="3"/>
      <c r="ME880" s="3"/>
      <c r="MF880" s="3"/>
      <c r="MG880" s="3"/>
      <c r="MH880" s="3"/>
      <c r="MI880" s="3"/>
      <c r="MJ880" s="3"/>
      <c r="MK880" s="3"/>
      <c r="ML880" s="3"/>
      <c r="MM880" s="3"/>
      <c r="MN880" s="3"/>
      <c r="MO880" s="3"/>
      <c r="MP880" s="3"/>
      <c r="MQ880" s="3"/>
      <c r="MR880" s="3"/>
      <c r="MS880" s="3"/>
      <c r="MT880" s="3"/>
      <c r="MU880" s="3"/>
      <c r="MV880" s="3"/>
      <c r="MW880" s="3"/>
      <c r="MX880" s="3"/>
      <c r="MY880" s="3"/>
      <c r="MZ880" s="3"/>
      <c r="NA880" s="3"/>
      <c r="NB880" s="3"/>
      <c r="NC880" s="3"/>
      <c r="ND880" s="3"/>
      <c r="NE880" s="3"/>
      <c r="NF880" s="3"/>
      <c r="NG880" s="3"/>
      <c r="NH880" s="3"/>
      <c r="NI880" s="3"/>
      <c r="NJ880" s="3"/>
      <c r="NK880" s="3"/>
      <c r="NL880" s="3"/>
      <c r="NM880" s="3"/>
      <c r="NN880" s="3"/>
      <c r="NO880" s="3"/>
      <c r="NP880" s="3"/>
      <c r="NQ880" s="3"/>
      <c r="NR880" s="3"/>
      <c r="NS880" s="3"/>
      <c r="NT880" s="3"/>
      <c r="NU880" s="3"/>
      <c r="NV880" s="3"/>
      <c r="NW880" s="3"/>
      <c r="NX880" s="3"/>
      <c r="NY880" s="3"/>
      <c r="NZ880" s="3"/>
      <c r="OA880" s="3"/>
      <c r="OB880" s="3"/>
      <c r="OC880" s="3"/>
      <c r="OD880" s="3"/>
      <c r="OE880" s="3"/>
      <c r="OF880" s="3"/>
      <c r="OG880" s="3"/>
      <c r="OH880" s="3"/>
      <c r="OI880" s="3"/>
      <c r="OJ880" s="3"/>
      <c r="OK880" s="3"/>
      <c r="OL880" s="3"/>
      <c r="OM880" s="3"/>
      <c r="ON880" s="3"/>
      <c r="OO880" s="3"/>
      <c r="OP880" s="3"/>
      <c r="OQ880" s="3"/>
      <c r="OR880" s="3"/>
      <c r="OS880" s="3"/>
      <c r="OT880" s="3"/>
      <c r="OU880" s="3"/>
      <c r="OV880" s="3"/>
      <c r="OW880" s="3"/>
      <c r="OX880" s="3"/>
      <c r="OY880" s="3"/>
      <c r="OZ880" s="3"/>
      <c r="PA880" s="3"/>
      <c r="PB880" s="3"/>
      <c r="PC880" s="3"/>
      <c r="PD880" s="3"/>
      <c r="PE880" s="3"/>
      <c r="PF880" s="3"/>
      <c r="PG880" s="3"/>
    </row>
    <row r="881" spans="1:423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  <c r="KZ881" s="3"/>
      <c r="LA881" s="3"/>
      <c r="LB881" s="3"/>
      <c r="LC881" s="3"/>
      <c r="LD881" s="3"/>
      <c r="LE881" s="3"/>
      <c r="LF881" s="3"/>
      <c r="LG881" s="3"/>
      <c r="LH881" s="3"/>
      <c r="LI881" s="3"/>
      <c r="LJ881" s="3"/>
      <c r="LK881" s="3"/>
      <c r="LL881" s="3"/>
      <c r="LM881" s="3"/>
      <c r="LN881" s="3"/>
      <c r="LO881" s="3"/>
      <c r="LP881" s="3"/>
      <c r="LQ881" s="3"/>
      <c r="LR881" s="3"/>
      <c r="LS881" s="3"/>
      <c r="LT881" s="3"/>
      <c r="LU881" s="3"/>
      <c r="LV881" s="3"/>
      <c r="LW881" s="3"/>
      <c r="LX881" s="3"/>
      <c r="LY881" s="3"/>
      <c r="LZ881" s="3"/>
      <c r="MA881" s="3"/>
      <c r="MB881" s="3"/>
      <c r="MC881" s="3"/>
      <c r="MD881" s="3"/>
      <c r="ME881" s="3"/>
      <c r="MF881" s="3"/>
      <c r="MG881" s="3"/>
      <c r="MH881" s="3"/>
      <c r="MI881" s="3"/>
      <c r="MJ881" s="3"/>
      <c r="MK881" s="3"/>
      <c r="ML881" s="3"/>
      <c r="MM881" s="3"/>
      <c r="MN881" s="3"/>
      <c r="MO881" s="3"/>
      <c r="MP881" s="3"/>
      <c r="MQ881" s="3"/>
      <c r="MR881" s="3"/>
      <c r="MS881" s="3"/>
      <c r="MT881" s="3"/>
      <c r="MU881" s="3"/>
      <c r="MV881" s="3"/>
      <c r="MW881" s="3"/>
      <c r="MX881" s="3"/>
      <c r="MY881" s="3"/>
      <c r="MZ881" s="3"/>
      <c r="NA881" s="3"/>
      <c r="NB881" s="3"/>
      <c r="NC881" s="3"/>
      <c r="ND881" s="3"/>
      <c r="NE881" s="3"/>
      <c r="NF881" s="3"/>
      <c r="NG881" s="3"/>
      <c r="NH881" s="3"/>
      <c r="NI881" s="3"/>
      <c r="NJ881" s="3"/>
      <c r="NK881" s="3"/>
      <c r="NL881" s="3"/>
      <c r="NM881" s="3"/>
      <c r="NN881" s="3"/>
      <c r="NO881" s="3"/>
      <c r="NP881" s="3"/>
      <c r="NQ881" s="3"/>
      <c r="NR881" s="3"/>
      <c r="NS881" s="3"/>
      <c r="NT881" s="3"/>
      <c r="NU881" s="3"/>
      <c r="NV881" s="3"/>
      <c r="NW881" s="3"/>
      <c r="NX881" s="3"/>
      <c r="NY881" s="3"/>
      <c r="NZ881" s="3"/>
      <c r="OA881" s="3"/>
      <c r="OB881" s="3"/>
      <c r="OC881" s="3"/>
      <c r="OD881" s="3"/>
      <c r="OE881" s="3"/>
      <c r="OF881" s="3"/>
      <c r="OG881" s="3"/>
      <c r="OH881" s="3"/>
      <c r="OI881" s="3"/>
      <c r="OJ881" s="3"/>
      <c r="OK881" s="3"/>
      <c r="OL881" s="3"/>
      <c r="OM881" s="3"/>
      <c r="ON881" s="3"/>
      <c r="OO881" s="3"/>
      <c r="OP881" s="3"/>
      <c r="OQ881" s="3"/>
      <c r="OR881" s="3"/>
      <c r="OS881" s="3"/>
      <c r="OT881" s="3"/>
      <c r="OU881" s="3"/>
      <c r="OV881" s="3"/>
      <c r="OW881" s="3"/>
      <c r="OX881" s="3"/>
      <c r="OY881" s="3"/>
      <c r="OZ881" s="3"/>
      <c r="PA881" s="3"/>
      <c r="PB881" s="3"/>
      <c r="PC881" s="3"/>
      <c r="PD881" s="3"/>
      <c r="PE881" s="3"/>
      <c r="PF881" s="3"/>
      <c r="PG881" s="3"/>
    </row>
    <row r="882" spans="1:423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  <c r="KZ882" s="3"/>
      <c r="LA882" s="3"/>
      <c r="LB882" s="3"/>
      <c r="LC882" s="3"/>
      <c r="LD882" s="3"/>
      <c r="LE882" s="3"/>
      <c r="LF882" s="3"/>
      <c r="LG882" s="3"/>
      <c r="LH882" s="3"/>
      <c r="LI882" s="3"/>
      <c r="LJ882" s="3"/>
      <c r="LK882" s="3"/>
      <c r="LL882" s="3"/>
      <c r="LM882" s="3"/>
      <c r="LN882" s="3"/>
      <c r="LO882" s="3"/>
      <c r="LP882" s="3"/>
      <c r="LQ882" s="3"/>
      <c r="LR882" s="3"/>
      <c r="LS882" s="3"/>
      <c r="LT882" s="3"/>
      <c r="LU882" s="3"/>
      <c r="LV882" s="3"/>
      <c r="LW882" s="3"/>
      <c r="LX882" s="3"/>
      <c r="LY882" s="3"/>
      <c r="LZ882" s="3"/>
      <c r="MA882" s="3"/>
      <c r="MB882" s="3"/>
      <c r="MC882" s="3"/>
      <c r="MD882" s="3"/>
      <c r="ME882" s="3"/>
      <c r="MF882" s="3"/>
      <c r="MG882" s="3"/>
      <c r="MH882" s="3"/>
      <c r="MI882" s="3"/>
      <c r="MJ882" s="3"/>
      <c r="MK882" s="3"/>
      <c r="ML882" s="3"/>
      <c r="MM882" s="3"/>
      <c r="MN882" s="3"/>
      <c r="MO882" s="3"/>
      <c r="MP882" s="3"/>
      <c r="MQ882" s="3"/>
      <c r="MR882" s="3"/>
      <c r="MS882" s="3"/>
      <c r="MT882" s="3"/>
      <c r="MU882" s="3"/>
      <c r="MV882" s="3"/>
      <c r="MW882" s="3"/>
      <c r="MX882" s="3"/>
      <c r="MY882" s="3"/>
      <c r="MZ882" s="3"/>
      <c r="NA882" s="3"/>
      <c r="NB882" s="3"/>
      <c r="NC882" s="3"/>
      <c r="ND882" s="3"/>
      <c r="NE882" s="3"/>
      <c r="NF882" s="3"/>
      <c r="NG882" s="3"/>
      <c r="NH882" s="3"/>
      <c r="NI882" s="3"/>
      <c r="NJ882" s="3"/>
      <c r="NK882" s="3"/>
      <c r="NL882" s="3"/>
      <c r="NM882" s="3"/>
      <c r="NN882" s="3"/>
      <c r="NO882" s="3"/>
      <c r="NP882" s="3"/>
      <c r="NQ882" s="3"/>
      <c r="NR882" s="3"/>
      <c r="NS882" s="3"/>
      <c r="NT882" s="3"/>
      <c r="NU882" s="3"/>
      <c r="NV882" s="3"/>
      <c r="NW882" s="3"/>
      <c r="NX882" s="3"/>
      <c r="NY882" s="3"/>
      <c r="NZ882" s="3"/>
      <c r="OA882" s="3"/>
      <c r="OB882" s="3"/>
      <c r="OC882" s="3"/>
      <c r="OD882" s="3"/>
      <c r="OE882" s="3"/>
      <c r="OF882" s="3"/>
      <c r="OG882" s="3"/>
      <c r="OH882" s="3"/>
      <c r="OI882" s="3"/>
      <c r="OJ882" s="3"/>
      <c r="OK882" s="3"/>
      <c r="OL882" s="3"/>
      <c r="OM882" s="3"/>
      <c r="ON882" s="3"/>
      <c r="OO882" s="3"/>
      <c r="OP882" s="3"/>
      <c r="OQ882" s="3"/>
      <c r="OR882" s="3"/>
      <c r="OS882" s="3"/>
      <c r="OT882" s="3"/>
      <c r="OU882" s="3"/>
      <c r="OV882" s="3"/>
      <c r="OW882" s="3"/>
      <c r="OX882" s="3"/>
      <c r="OY882" s="3"/>
      <c r="OZ882" s="3"/>
      <c r="PA882" s="3"/>
      <c r="PB882" s="3"/>
      <c r="PC882" s="3"/>
      <c r="PD882" s="3"/>
      <c r="PE882" s="3"/>
      <c r="PF882" s="3"/>
      <c r="PG882" s="3"/>
    </row>
    <row r="883" spans="1:423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  <c r="KZ883" s="3"/>
      <c r="LA883" s="3"/>
      <c r="LB883" s="3"/>
      <c r="LC883" s="3"/>
      <c r="LD883" s="3"/>
      <c r="LE883" s="3"/>
      <c r="LF883" s="3"/>
      <c r="LG883" s="3"/>
      <c r="LH883" s="3"/>
      <c r="LI883" s="3"/>
      <c r="LJ883" s="3"/>
      <c r="LK883" s="3"/>
      <c r="LL883" s="3"/>
      <c r="LM883" s="3"/>
      <c r="LN883" s="3"/>
      <c r="LO883" s="3"/>
      <c r="LP883" s="3"/>
      <c r="LQ883" s="3"/>
      <c r="LR883" s="3"/>
      <c r="LS883" s="3"/>
      <c r="LT883" s="3"/>
      <c r="LU883" s="3"/>
      <c r="LV883" s="3"/>
      <c r="LW883" s="3"/>
      <c r="LX883" s="3"/>
      <c r="LY883" s="3"/>
      <c r="LZ883" s="3"/>
      <c r="MA883" s="3"/>
      <c r="MB883" s="3"/>
      <c r="MC883" s="3"/>
      <c r="MD883" s="3"/>
      <c r="ME883" s="3"/>
      <c r="MF883" s="3"/>
      <c r="MG883" s="3"/>
      <c r="MH883" s="3"/>
      <c r="MI883" s="3"/>
      <c r="MJ883" s="3"/>
      <c r="MK883" s="3"/>
      <c r="ML883" s="3"/>
      <c r="MM883" s="3"/>
      <c r="MN883" s="3"/>
      <c r="MO883" s="3"/>
      <c r="MP883" s="3"/>
      <c r="MQ883" s="3"/>
      <c r="MR883" s="3"/>
      <c r="MS883" s="3"/>
      <c r="MT883" s="3"/>
      <c r="MU883" s="3"/>
      <c r="MV883" s="3"/>
      <c r="MW883" s="3"/>
      <c r="MX883" s="3"/>
      <c r="MY883" s="3"/>
      <c r="MZ883" s="3"/>
      <c r="NA883" s="3"/>
      <c r="NB883" s="3"/>
      <c r="NC883" s="3"/>
      <c r="ND883" s="3"/>
      <c r="NE883" s="3"/>
      <c r="NF883" s="3"/>
      <c r="NG883" s="3"/>
      <c r="NH883" s="3"/>
      <c r="NI883" s="3"/>
      <c r="NJ883" s="3"/>
      <c r="NK883" s="3"/>
      <c r="NL883" s="3"/>
      <c r="NM883" s="3"/>
      <c r="NN883" s="3"/>
      <c r="NO883" s="3"/>
      <c r="NP883" s="3"/>
      <c r="NQ883" s="3"/>
      <c r="NR883" s="3"/>
      <c r="NS883" s="3"/>
      <c r="NT883" s="3"/>
      <c r="NU883" s="3"/>
      <c r="NV883" s="3"/>
      <c r="NW883" s="3"/>
      <c r="NX883" s="3"/>
      <c r="NY883" s="3"/>
      <c r="NZ883" s="3"/>
      <c r="OA883" s="3"/>
      <c r="OB883" s="3"/>
      <c r="OC883" s="3"/>
      <c r="OD883" s="3"/>
      <c r="OE883" s="3"/>
      <c r="OF883" s="3"/>
      <c r="OG883" s="3"/>
      <c r="OH883" s="3"/>
      <c r="OI883" s="3"/>
      <c r="OJ883" s="3"/>
      <c r="OK883" s="3"/>
      <c r="OL883" s="3"/>
      <c r="OM883" s="3"/>
      <c r="ON883" s="3"/>
      <c r="OO883" s="3"/>
      <c r="OP883" s="3"/>
      <c r="OQ883" s="3"/>
      <c r="OR883" s="3"/>
      <c r="OS883" s="3"/>
      <c r="OT883" s="3"/>
      <c r="OU883" s="3"/>
      <c r="OV883" s="3"/>
      <c r="OW883" s="3"/>
      <c r="OX883" s="3"/>
      <c r="OY883" s="3"/>
      <c r="OZ883" s="3"/>
      <c r="PA883" s="3"/>
      <c r="PB883" s="3"/>
      <c r="PC883" s="3"/>
      <c r="PD883" s="3"/>
      <c r="PE883" s="3"/>
      <c r="PF883" s="3"/>
      <c r="PG883" s="3"/>
    </row>
    <row r="884" spans="1:423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  <c r="KZ884" s="3"/>
      <c r="LA884" s="3"/>
      <c r="LB884" s="3"/>
      <c r="LC884" s="3"/>
      <c r="LD884" s="3"/>
      <c r="LE884" s="3"/>
      <c r="LF884" s="3"/>
      <c r="LG884" s="3"/>
      <c r="LH884" s="3"/>
      <c r="LI884" s="3"/>
      <c r="LJ884" s="3"/>
      <c r="LK884" s="3"/>
      <c r="LL884" s="3"/>
      <c r="LM884" s="3"/>
      <c r="LN884" s="3"/>
      <c r="LO884" s="3"/>
      <c r="LP884" s="3"/>
      <c r="LQ884" s="3"/>
      <c r="LR884" s="3"/>
      <c r="LS884" s="3"/>
      <c r="LT884" s="3"/>
      <c r="LU884" s="3"/>
      <c r="LV884" s="3"/>
      <c r="LW884" s="3"/>
      <c r="LX884" s="3"/>
      <c r="LY884" s="3"/>
      <c r="LZ884" s="3"/>
      <c r="MA884" s="3"/>
      <c r="MB884" s="3"/>
      <c r="MC884" s="3"/>
      <c r="MD884" s="3"/>
      <c r="ME884" s="3"/>
      <c r="MF884" s="3"/>
      <c r="MG884" s="3"/>
      <c r="MH884" s="3"/>
      <c r="MI884" s="3"/>
      <c r="MJ884" s="3"/>
      <c r="MK884" s="3"/>
      <c r="ML884" s="3"/>
      <c r="MM884" s="3"/>
      <c r="MN884" s="3"/>
      <c r="MO884" s="3"/>
      <c r="MP884" s="3"/>
      <c r="MQ884" s="3"/>
      <c r="MR884" s="3"/>
      <c r="MS884" s="3"/>
      <c r="MT884" s="3"/>
      <c r="MU884" s="3"/>
      <c r="MV884" s="3"/>
      <c r="MW884" s="3"/>
      <c r="MX884" s="3"/>
      <c r="MY884" s="3"/>
      <c r="MZ884" s="3"/>
      <c r="NA884" s="3"/>
      <c r="NB884" s="3"/>
      <c r="NC884" s="3"/>
      <c r="ND884" s="3"/>
      <c r="NE884" s="3"/>
      <c r="NF884" s="3"/>
      <c r="NG884" s="3"/>
      <c r="NH884" s="3"/>
      <c r="NI884" s="3"/>
      <c r="NJ884" s="3"/>
      <c r="NK884" s="3"/>
      <c r="NL884" s="3"/>
      <c r="NM884" s="3"/>
      <c r="NN884" s="3"/>
      <c r="NO884" s="3"/>
      <c r="NP884" s="3"/>
      <c r="NQ884" s="3"/>
      <c r="NR884" s="3"/>
      <c r="NS884" s="3"/>
      <c r="NT884" s="3"/>
      <c r="NU884" s="3"/>
      <c r="NV884" s="3"/>
      <c r="NW884" s="3"/>
      <c r="NX884" s="3"/>
      <c r="NY884" s="3"/>
      <c r="NZ884" s="3"/>
      <c r="OA884" s="3"/>
      <c r="OB884" s="3"/>
      <c r="OC884" s="3"/>
      <c r="OD884" s="3"/>
      <c r="OE884" s="3"/>
      <c r="OF884" s="3"/>
      <c r="OG884" s="3"/>
      <c r="OH884" s="3"/>
      <c r="OI884" s="3"/>
      <c r="OJ884" s="3"/>
      <c r="OK884" s="3"/>
      <c r="OL884" s="3"/>
      <c r="OM884" s="3"/>
      <c r="ON884" s="3"/>
      <c r="OO884" s="3"/>
      <c r="OP884" s="3"/>
      <c r="OQ884" s="3"/>
      <c r="OR884" s="3"/>
      <c r="OS884" s="3"/>
      <c r="OT884" s="3"/>
      <c r="OU884" s="3"/>
      <c r="OV884" s="3"/>
      <c r="OW884" s="3"/>
      <c r="OX884" s="3"/>
      <c r="OY884" s="3"/>
      <c r="OZ884" s="3"/>
      <c r="PA884" s="3"/>
      <c r="PB884" s="3"/>
      <c r="PC884" s="3"/>
      <c r="PD884" s="3"/>
      <c r="PE884" s="3"/>
      <c r="PF884" s="3"/>
      <c r="PG884" s="3"/>
    </row>
    <row r="885" spans="1:423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  <c r="KZ885" s="3"/>
      <c r="LA885" s="3"/>
      <c r="LB885" s="3"/>
      <c r="LC885" s="3"/>
      <c r="LD885" s="3"/>
      <c r="LE885" s="3"/>
      <c r="LF885" s="3"/>
      <c r="LG885" s="3"/>
      <c r="LH885" s="3"/>
      <c r="LI885" s="3"/>
      <c r="LJ885" s="3"/>
      <c r="LK885" s="3"/>
      <c r="LL885" s="3"/>
      <c r="LM885" s="3"/>
      <c r="LN885" s="3"/>
      <c r="LO885" s="3"/>
      <c r="LP885" s="3"/>
      <c r="LQ885" s="3"/>
      <c r="LR885" s="3"/>
      <c r="LS885" s="3"/>
      <c r="LT885" s="3"/>
      <c r="LU885" s="3"/>
      <c r="LV885" s="3"/>
      <c r="LW885" s="3"/>
      <c r="LX885" s="3"/>
      <c r="LY885" s="3"/>
      <c r="LZ885" s="3"/>
      <c r="MA885" s="3"/>
      <c r="MB885" s="3"/>
      <c r="MC885" s="3"/>
      <c r="MD885" s="3"/>
      <c r="ME885" s="3"/>
      <c r="MF885" s="3"/>
      <c r="MG885" s="3"/>
      <c r="MH885" s="3"/>
      <c r="MI885" s="3"/>
      <c r="MJ885" s="3"/>
      <c r="MK885" s="3"/>
      <c r="ML885" s="3"/>
      <c r="MM885" s="3"/>
      <c r="MN885" s="3"/>
      <c r="MO885" s="3"/>
      <c r="MP885" s="3"/>
      <c r="MQ885" s="3"/>
      <c r="MR885" s="3"/>
      <c r="MS885" s="3"/>
      <c r="MT885" s="3"/>
      <c r="MU885" s="3"/>
      <c r="MV885" s="3"/>
      <c r="MW885" s="3"/>
      <c r="MX885" s="3"/>
      <c r="MY885" s="3"/>
      <c r="MZ885" s="3"/>
      <c r="NA885" s="3"/>
      <c r="NB885" s="3"/>
      <c r="NC885" s="3"/>
      <c r="ND885" s="3"/>
      <c r="NE885" s="3"/>
      <c r="NF885" s="3"/>
      <c r="NG885" s="3"/>
      <c r="NH885" s="3"/>
      <c r="NI885" s="3"/>
      <c r="NJ885" s="3"/>
      <c r="NK885" s="3"/>
      <c r="NL885" s="3"/>
      <c r="NM885" s="3"/>
      <c r="NN885" s="3"/>
      <c r="NO885" s="3"/>
      <c r="NP885" s="3"/>
      <c r="NQ885" s="3"/>
      <c r="NR885" s="3"/>
      <c r="NS885" s="3"/>
      <c r="NT885" s="3"/>
      <c r="NU885" s="3"/>
      <c r="NV885" s="3"/>
      <c r="NW885" s="3"/>
      <c r="NX885" s="3"/>
      <c r="NY885" s="3"/>
      <c r="NZ885" s="3"/>
      <c r="OA885" s="3"/>
      <c r="OB885" s="3"/>
      <c r="OC885" s="3"/>
      <c r="OD885" s="3"/>
      <c r="OE885" s="3"/>
      <c r="OF885" s="3"/>
      <c r="OG885" s="3"/>
      <c r="OH885" s="3"/>
      <c r="OI885" s="3"/>
      <c r="OJ885" s="3"/>
      <c r="OK885" s="3"/>
      <c r="OL885" s="3"/>
      <c r="OM885" s="3"/>
      <c r="ON885" s="3"/>
      <c r="OO885" s="3"/>
      <c r="OP885" s="3"/>
      <c r="OQ885" s="3"/>
      <c r="OR885" s="3"/>
      <c r="OS885" s="3"/>
      <c r="OT885" s="3"/>
      <c r="OU885" s="3"/>
      <c r="OV885" s="3"/>
      <c r="OW885" s="3"/>
      <c r="OX885" s="3"/>
      <c r="OY885" s="3"/>
      <c r="OZ885" s="3"/>
      <c r="PA885" s="3"/>
      <c r="PB885" s="3"/>
      <c r="PC885" s="3"/>
      <c r="PD885" s="3"/>
      <c r="PE885" s="3"/>
      <c r="PF885" s="3"/>
      <c r="PG885" s="3"/>
    </row>
    <row r="886" spans="1:423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  <c r="KZ886" s="3"/>
      <c r="LA886" s="3"/>
      <c r="LB886" s="3"/>
      <c r="LC886" s="3"/>
      <c r="LD886" s="3"/>
      <c r="LE886" s="3"/>
      <c r="LF886" s="3"/>
      <c r="LG886" s="3"/>
      <c r="LH886" s="3"/>
      <c r="LI886" s="3"/>
      <c r="LJ886" s="3"/>
      <c r="LK886" s="3"/>
      <c r="LL886" s="3"/>
      <c r="LM886" s="3"/>
      <c r="LN886" s="3"/>
      <c r="LO886" s="3"/>
      <c r="LP886" s="3"/>
      <c r="LQ886" s="3"/>
      <c r="LR886" s="3"/>
      <c r="LS886" s="3"/>
      <c r="LT886" s="3"/>
      <c r="LU886" s="3"/>
      <c r="LV886" s="3"/>
      <c r="LW886" s="3"/>
      <c r="LX886" s="3"/>
      <c r="LY886" s="3"/>
      <c r="LZ886" s="3"/>
      <c r="MA886" s="3"/>
      <c r="MB886" s="3"/>
      <c r="MC886" s="3"/>
      <c r="MD886" s="3"/>
      <c r="ME886" s="3"/>
      <c r="MF886" s="3"/>
      <c r="MG886" s="3"/>
      <c r="MH886" s="3"/>
      <c r="MI886" s="3"/>
      <c r="MJ886" s="3"/>
      <c r="MK886" s="3"/>
      <c r="ML886" s="3"/>
      <c r="MM886" s="3"/>
      <c r="MN886" s="3"/>
      <c r="MO886" s="3"/>
      <c r="MP886" s="3"/>
      <c r="MQ886" s="3"/>
      <c r="MR886" s="3"/>
      <c r="MS886" s="3"/>
      <c r="MT886" s="3"/>
      <c r="MU886" s="3"/>
      <c r="MV886" s="3"/>
      <c r="MW886" s="3"/>
      <c r="MX886" s="3"/>
      <c r="MY886" s="3"/>
      <c r="MZ886" s="3"/>
      <c r="NA886" s="3"/>
      <c r="NB886" s="3"/>
      <c r="NC886" s="3"/>
      <c r="ND886" s="3"/>
      <c r="NE886" s="3"/>
      <c r="NF886" s="3"/>
      <c r="NG886" s="3"/>
      <c r="NH886" s="3"/>
      <c r="NI886" s="3"/>
      <c r="NJ886" s="3"/>
      <c r="NK886" s="3"/>
      <c r="NL886" s="3"/>
      <c r="NM886" s="3"/>
      <c r="NN886" s="3"/>
      <c r="NO886" s="3"/>
      <c r="NP886" s="3"/>
      <c r="NQ886" s="3"/>
      <c r="NR886" s="3"/>
      <c r="NS886" s="3"/>
      <c r="NT886" s="3"/>
      <c r="NU886" s="3"/>
      <c r="NV886" s="3"/>
      <c r="NW886" s="3"/>
      <c r="NX886" s="3"/>
      <c r="NY886" s="3"/>
      <c r="NZ886" s="3"/>
      <c r="OA886" s="3"/>
      <c r="OB886" s="3"/>
      <c r="OC886" s="3"/>
      <c r="OD886" s="3"/>
      <c r="OE886" s="3"/>
      <c r="OF886" s="3"/>
      <c r="OG886" s="3"/>
      <c r="OH886" s="3"/>
      <c r="OI886" s="3"/>
      <c r="OJ886" s="3"/>
      <c r="OK886" s="3"/>
      <c r="OL886" s="3"/>
      <c r="OM886" s="3"/>
      <c r="ON886" s="3"/>
      <c r="OO886" s="3"/>
      <c r="OP886" s="3"/>
      <c r="OQ886" s="3"/>
      <c r="OR886" s="3"/>
      <c r="OS886" s="3"/>
      <c r="OT886" s="3"/>
      <c r="OU886" s="3"/>
      <c r="OV886" s="3"/>
      <c r="OW886" s="3"/>
      <c r="OX886" s="3"/>
      <c r="OY886" s="3"/>
      <c r="OZ886" s="3"/>
      <c r="PA886" s="3"/>
      <c r="PB886" s="3"/>
      <c r="PC886" s="3"/>
      <c r="PD886" s="3"/>
      <c r="PE886" s="3"/>
      <c r="PF886" s="3"/>
      <c r="PG886" s="3"/>
    </row>
    <row r="887" spans="1:423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  <c r="KZ887" s="3"/>
      <c r="LA887" s="3"/>
      <c r="LB887" s="3"/>
      <c r="LC887" s="3"/>
      <c r="LD887" s="3"/>
      <c r="LE887" s="3"/>
      <c r="LF887" s="3"/>
      <c r="LG887" s="3"/>
      <c r="LH887" s="3"/>
      <c r="LI887" s="3"/>
      <c r="LJ887" s="3"/>
      <c r="LK887" s="3"/>
      <c r="LL887" s="3"/>
      <c r="LM887" s="3"/>
      <c r="LN887" s="3"/>
      <c r="LO887" s="3"/>
      <c r="LP887" s="3"/>
      <c r="LQ887" s="3"/>
      <c r="LR887" s="3"/>
      <c r="LS887" s="3"/>
      <c r="LT887" s="3"/>
      <c r="LU887" s="3"/>
      <c r="LV887" s="3"/>
      <c r="LW887" s="3"/>
      <c r="LX887" s="3"/>
      <c r="LY887" s="3"/>
      <c r="LZ887" s="3"/>
      <c r="MA887" s="3"/>
      <c r="MB887" s="3"/>
      <c r="MC887" s="3"/>
      <c r="MD887" s="3"/>
      <c r="ME887" s="3"/>
      <c r="MF887" s="3"/>
      <c r="MG887" s="3"/>
      <c r="MH887" s="3"/>
      <c r="MI887" s="3"/>
      <c r="MJ887" s="3"/>
      <c r="MK887" s="3"/>
      <c r="ML887" s="3"/>
      <c r="MM887" s="3"/>
      <c r="MN887" s="3"/>
      <c r="MO887" s="3"/>
      <c r="MP887" s="3"/>
      <c r="MQ887" s="3"/>
      <c r="MR887" s="3"/>
      <c r="MS887" s="3"/>
      <c r="MT887" s="3"/>
      <c r="MU887" s="3"/>
      <c r="MV887" s="3"/>
      <c r="MW887" s="3"/>
      <c r="MX887" s="3"/>
      <c r="MY887" s="3"/>
      <c r="MZ887" s="3"/>
      <c r="NA887" s="3"/>
      <c r="NB887" s="3"/>
      <c r="NC887" s="3"/>
      <c r="ND887" s="3"/>
      <c r="NE887" s="3"/>
      <c r="NF887" s="3"/>
      <c r="NG887" s="3"/>
      <c r="NH887" s="3"/>
      <c r="NI887" s="3"/>
      <c r="NJ887" s="3"/>
      <c r="NK887" s="3"/>
      <c r="NL887" s="3"/>
      <c r="NM887" s="3"/>
      <c r="NN887" s="3"/>
      <c r="NO887" s="3"/>
      <c r="NP887" s="3"/>
      <c r="NQ887" s="3"/>
      <c r="NR887" s="3"/>
      <c r="NS887" s="3"/>
      <c r="NT887" s="3"/>
      <c r="NU887" s="3"/>
      <c r="NV887" s="3"/>
      <c r="NW887" s="3"/>
      <c r="NX887" s="3"/>
      <c r="NY887" s="3"/>
      <c r="NZ887" s="3"/>
      <c r="OA887" s="3"/>
      <c r="OB887" s="3"/>
      <c r="OC887" s="3"/>
      <c r="OD887" s="3"/>
      <c r="OE887" s="3"/>
      <c r="OF887" s="3"/>
      <c r="OG887" s="3"/>
      <c r="OH887" s="3"/>
      <c r="OI887" s="3"/>
      <c r="OJ887" s="3"/>
      <c r="OK887" s="3"/>
      <c r="OL887" s="3"/>
      <c r="OM887" s="3"/>
      <c r="ON887" s="3"/>
      <c r="OO887" s="3"/>
      <c r="OP887" s="3"/>
      <c r="OQ887" s="3"/>
      <c r="OR887" s="3"/>
      <c r="OS887" s="3"/>
      <c r="OT887" s="3"/>
      <c r="OU887" s="3"/>
      <c r="OV887" s="3"/>
      <c r="OW887" s="3"/>
      <c r="OX887" s="3"/>
      <c r="OY887" s="3"/>
      <c r="OZ887" s="3"/>
      <c r="PA887" s="3"/>
      <c r="PB887" s="3"/>
      <c r="PC887" s="3"/>
      <c r="PD887" s="3"/>
      <c r="PE887" s="3"/>
      <c r="PF887" s="3"/>
      <c r="PG887" s="3"/>
    </row>
    <row r="888" spans="1:423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  <c r="KZ888" s="3"/>
      <c r="LA888" s="3"/>
      <c r="LB888" s="3"/>
      <c r="LC888" s="3"/>
      <c r="LD888" s="3"/>
      <c r="LE888" s="3"/>
      <c r="LF888" s="3"/>
      <c r="LG888" s="3"/>
      <c r="LH888" s="3"/>
      <c r="LI888" s="3"/>
      <c r="LJ888" s="3"/>
      <c r="LK888" s="3"/>
      <c r="LL888" s="3"/>
      <c r="LM888" s="3"/>
      <c r="LN888" s="3"/>
      <c r="LO888" s="3"/>
      <c r="LP888" s="3"/>
      <c r="LQ888" s="3"/>
      <c r="LR888" s="3"/>
      <c r="LS888" s="3"/>
      <c r="LT888" s="3"/>
      <c r="LU888" s="3"/>
      <c r="LV888" s="3"/>
      <c r="LW888" s="3"/>
      <c r="LX888" s="3"/>
      <c r="LY888" s="3"/>
      <c r="LZ888" s="3"/>
      <c r="MA888" s="3"/>
      <c r="MB888" s="3"/>
      <c r="MC888" s="3"/>
      <c r="MD888" s="3"/>
      <c r="ME888" s="3"/>
      <c r="MF888" s="3"/>
      <c r="MG888" s="3"/>
      <c r="MH888" s="3"/>
      <c r="MI888" s="3"/>
      <c r="MJ888" s="3"/>
      <c r="MK888" s="3"/>
      <c r="ML888" s="3"/>
      <c r="MM888" s="3"/>
      <c r="MN888" s="3"/>
      <c r="MO888" s="3"/>
      <c r="MP888" s="3"/>
      <c r="MQ888" s="3"/>
      <c r="MR888" s="3"/>
      <c r="MS888" s="3"/>
      <c r="MT888" s="3"/>
      <c r="MU888" s="3"/>
      <c r="MV888" s="3"/>
      <c r="MW888" s="3"/>
      <c r="MX888" s="3"/>
      <c r="MY888" s="3"/>
      <c r="MZ888" s="3"/>
      <c r="NA888" s="3"/>
      <c r="NB888" s="3"/>
      <c r="NC888" s="3"/>
      <c r="ND888" s="3"/>
      <c r="NE888" s="3"/>
      <c r="NF888" s="3"/>
      <c r="NG888" s="3"/>
      <c r="NH888" s="3"/>
      <c r="NI888" s="3"/>
      <c r="NJ888" s="3"/>
      <c r="NK888" s="3"/>
      <c r="NL888" s="3"/>
      <c r="NM888" s="3"/>
      <c r="NN888" s="3"/>
      <c r="NO888" s="3"/>
      <c r="NP888" s="3"/>
      <c r="NQ888" s="3"/>
      <c r="NR888" s="3"/>
      <c r="NS888" s="3"/>
      <c r="NT888" s="3"/>
      <c r="NU888" s="3"/>
      <c r="NV888" s="3"/>
      <c r="NW888" s="3"/>
      <c r="NX888" s="3"/>
      <c r="NY888" s="3"/>
      <c r="NZ888" s="3"/>
      <c r="OA888" s="3"/>
      <c r="OB888" s="3"/>
      <c r="OC888" s="3"/>
      <c r="OD888" s="3"/>
      <c r="OE888" s="3"/>
      <c r="OF888" s="3"/>
      <c r="OG888" s="3"/>
      <c r="OH888" s="3"/>
      <c r="OI888" s="3"/>
      <c r="OJ888" s="3"/>
      <c r="OK888" s="3"/>
      <c r="OL888" s="3"/>
      <c r="OM888" s="3"/>
      <c r="ON888" s="3"/>
      <c r="OO888" s="3"/>
      <c r="OP888" s="3"/>
      <c r="OQ888" s="3"/>
      <c r="OR888" s="3"/>
      <c r="OS888" s="3"/>
      <c r="OT888" s="3"/>
      <c r="OU888" s="3"/>
      <c r="OV888" s="3"/>
      <c r="OW888" s="3"/>
      <c r="OX888" s="3"/>
      <c r="OY888" s="3"/>
      <c r="OZ888" s="3"/>
      <c r="PA888" s="3"/>
      <c r="PB888" s="3"/>
      <c r="PC888" s="3"/>
      <c r="PD888" s="3"/>
      <c r="PE888" s="3"/>
      <c r="PF888" s="3"/>
      <c r="PG888" s="3"/>
    </row>
    <row r="889" spans="1:423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  <c r="KZ889" s="3"/>
      <c r="LA889" s="3"/>
      <c r="LB889" s="3"/>
      <c r="LC889" s="3"/>
      <c r="LD889" s="3"/>
      <c r="LE889" s="3"/>
      <c r="LF889" s="3"/>
      <c r="LG889" s="3"/>
      <c r="LH889" s="3"/>
      <c r="LI889" s="3"/>
      <c r="LJ889" s="3"/>
      <c r="LK889" s="3"/>
      <c r="LL889" s="3"/>
      <c r="LM889" s="3"/>
      <c r="LN889" s="3"/>
      <c r="LO889" s="3"/>
      <c r="LP889" s="3"/>
      <c r="LQ889" s="3"/>
      <c r="LR889" s="3"/>
      <c r="LS889" s="3"/>
      <c r="LT889" s="3"/>
      <c r="LU889" s="3"/>
      <c r="LV889" s="3"/>
      <c r="LW889" s="3"/>
      <c r="LX889" s="3"/>
      <c r="LY889" s="3"/>
      <c r="LZ889" s="3"/>
      <c r="MA889" s="3"/>
      <c r="MB889" s="3"/>
      <c r="MC889" s="3"/>
      <c r="MD889" s="3"/>
      <c r="ME889" s="3"/>
      <c r="MF889" s="3"/>
      <c r="MG889" s="3"/>
      <c r="MH889" s="3"/>
      <c r="MI889" s="3"/>
      <c r="MJ889" s="3"/>
      <c r="MK889" s="3"/>
      <c r="ML889" s="3"/>
      <c r="MM889" s="3"/>
      <c r="MN889" s="3"/>
      <c r="MO889" s="3"/>
      <c r="MP889" s="3"/>
      <c r="MQ889" s="3"/>
      <c r="MR889" s="3"/>
      <c r="MS889" s="3"/>
      <c r="MT889" s="3"/>
      <c r="MU889" s="3"/>
      <c r="MV889" s="3"/>
      <c r="MW889" s="3"/>
      <c r="MX889" s="3"/>
      <c r="MY889" s="3"/>
      <c r="MZ889" s="3"/>
      <c r="NA889" s="3"/>
      <c r="NB889" s="3"/>
      <c r="NC889" s="3"/>
      <c r="ND889" s="3"/>
      <c r="NE889" s="3"/>
      <c r="NF889" s="3"/>
      <c r="NG889" s="3"/>
      <c r="NH889" s="3"/>
      <c r="NI889" s="3"/>
      <c r="NJ889" s="3"/>
      <c r="NK889" s="3"/>
      <c r="NL889" s="3"/>
      <c r="NM889" s="3"/>
      <c r="NN889" s="3"/>
      <c r="NO889" s="3"/>
      <c r="NP889" s="3"/>
      <c r="NQ889" s="3"/>
      <c r="NR889" s="3"/>
      <c r="NS889" s="3"/>
      <c r="NT889" s="3"/>
      <c r="NU889" s="3"/>
      <c r="NV889" s="3"/>
      <c r="NW889" s="3"/>
      <c r="NX889" s="3"/>
      <c r="NY889" s="3"/>
      <c r="NZ889" s="3"/>
      <c r="OA889" s="3"/>
      <c r="OB889" s="3"/>
      <c r="OC889" s="3"/>
      <c r="OD889" s="3"/>
      <c r="OE889" s="3"/>
      <c r="OF889" s="3"/>
      <c r="OG889" s="3"/>
      <c r="OH889" s="3"/>
      <c r="OI889" s="3"/>
      <c r="OJ889" s="3"/>
      <c r="OK889" s="3"/>
      <c r="OL889" s="3"/>
      <c r="OM889" s="3"/>
      <c r="ON889" s="3"/>
      <c r="OO889" s="3"/>
      <c r="OP889" s="3"/>
      <c r="OQ889" s="3"/>
      <c r="OR889" s="3"/>
      <c r="OS889" s="3"/>
      <c r="OT889" s="3"/>
      <c r="OU889" s="3"/>
      <c r="OV889" s="3"/>
      <c r="OW889" s="3"/>
      <c r="OX889" s="3"/>
      <c r="OY889" s="3"/>
      <c r="OZ889" s="3"/>
      <c r="PA889" s="3"/>
      <c r="PB889" s="3"/>
      <c r="PC889" s="3"/>
      <c r="PD889" s="3"/>
      <c r="PE889" s="3"/>
      <c r="PF889" s="3"/>
      <c r="PG889" s="3"/>
    </row>
    <row r="890" spans="1:423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  <c r="KZ890" s="3"/>
      <c r="LA890" s="3"/>
      <c r="LB890" s="3"/>
      <c r="LC890" s="3"/>
      <c r="LD890" s="3"/>
      <c r="LE890" s="3"/>
      <c r="LF890" s="3"/>
      <c r="LG890" s="3"/>
      <c r="LH890" s="3"/>
      <c r="LI890" s="3"/>
      <c r="LJ890" s="3"/>
      <c r="LK890" s="3"/>
      <c r="LL890" s="3"/>
      <c r="LM890" s="3"/>
      <c r="LN890" s="3"/>
      <c r="LO890" s="3"/>
      <c r="LP890" s="3"/>
      <c r="LQ890" s="3"/>
      <c r="LR890" s="3"/>
      <c r="LS890" s="3"/>
      <c r="LT890" s="3"/>
      <c r="LU890" s="3"/>
      <c r="LV890" s="3"/>
      <c r="LW890" s="3"/>
      <c r="LX890" s="3"/>
      <c r="LY890" s="3"/>
      <c r="LZ890" s="3"/>
      <c r="MA890" s="3"/>
      <c r="MB890" s="3"/>
      <c r="MC890" s="3"/>
      <c r="MD890" s="3"/>
      <c r="ME890" s="3"/>
      <c r="MF890" s="3"/>
      <c r="MG890" s="3"/>
      <c r="MH890" s="3"/>
      <c r="MI890" s="3"/>
      <c r="MJ890" s="3"/>
      <c r="MK890" s="3"/>
      <c r="ML890" s="3"/>
      <c r="MM890" s="3"/>
      <c r="MN890" s="3"/>
      <c r="MO890" s="3"/>
      <c r="MP890" s="3"/>
      <c r="MQ890" s="3"/>
      <c r="MR890" s="3"/>
      <c r="MS890" s="3"/>
      <c r="MT890" s="3"/>
      <c r="MU890" s="3"/>
      <c r="MV890" s="3"/>
      <c r="MW890" s="3"/>
      <c r="MX890" s="3"/>
      <c r="MY890" s="3"/>
      <c r="MZ890" s="3"/>
      <c r="NA890" s="3"/>
      <c r="NB890" s="3"/>
      <c r="NC890" s="3"/>
      <c r="ND890" s="3"/>
      <c r="NE890" s="3"/>
      <c r="NF890" s="3"/>
      <c r="NG890" s="3"/>
      <c r="NH890" s="3"/>
      <c r="NI890" s="3"/>
      <c r="NJ890" s="3"/>
      <c r="NK890" s="3"/>
      <c r="NL890" s="3"/>
      <c r="NM890" s="3"/>
      <c r="NN890" s="3"/>
      <c r="NO890" s="3"/>
      <c r="NP890" s="3"/>
      <c r="NQ890" s="3"/>
      <c r="NR890" s="3"/>
      <c r="NS890" s="3"/>
      <c r="NT890" s="3"/>
      <c r="NU890" s="3"/>
      <c r="NV890" s="3"/>
      <c r="NW890" s="3"/>
      <c r="NX890" s="3"/>
      <c r="NY890" s="3"/>
      <c r="NZ890" s="3"/>
      <c r="OA890" s="3"/>
      <c r="OB890" s="3"/>
      <c r="OC890" s="3"/>
      <c r="OD890" s="3"/>
      <c r="OE890" s="3"/>
      <c r="OF890" s="3"/>
      <c r="OG890" s="3"/>
      <c r="OH890" s="3"/>
      <c r="OI890" s="3"/>
      <c r="OJ890" s="3"/>
      <c r="OK890" s="3"/>
      <c r="OL890" s="3"/>
      <c r="OM890" s="3"/>
      <c r="ON890" s="3"/>
      <c r="OO890" s="3"/>
      <c r="OP890" s="3"/>
      <c r="OQ890" s="3"/>
      <c r="OR890" s="3"/>
      <c r="OS890" s="3"/>
      <c r="OT890" s="3"/>
      <c r="OU890" s="3"/>
      <c r="OV890" s="3"/>
      <c r="OW890" s="3"/>
      <c r="OX890" s="3"/>
      <c r="OY890" s="3"/>
      <c r="OZ890" s="3"/>
      <c r="PA890" s="3"/>
      <c r="PB890" s="3"/>
      <c r="PC890" s="3"/>
      <c r="PD890" s="3"/>
      <c r="PE890" s="3"/>
      <c r="PF890" s="3"/>
      <c r="PG890" s="3"/>
    </row>
    <row r="891" spans="1:423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  <c r="KZ891" s="3"/>
      <c r="LA891" s="3"/>
      <c r="LB891" s="3"/>
      <c r="LC891" s="3"/>
      <c r="LD891" s="3"/>
      <c r="LE891" s="3"/>
      <c r="LF891" s="3"/>
      <c r="LG891" s="3"/>
      <c r="LH891" s="3"/>
      <c r="LI891" s="3"/>
      <c r="LJ891" s="3"/>
      <c r="LK891" s="3"/>
      <c r="LL891" s="3"/>
      <c r="LM891" s="3"/>
      <c r="LN891" s="3"/>
      <c r="LO891" s="3"/>
      <c r="LP891" s="3"/>
      <c r="LQ891" s="3"/>
      <c r="LR891" s="3"/>
      <c r="LS891" s="3"/>
      <c r="LT891" s="3"/>
      <c r="LU891" s="3"/>
      <c r="LV891" s="3"/>
      <c r="LW891" s="3"/>
      <c r="LX891" s="3"/>
      <c r="LY891" s="3"/>
      <c r="LZ891" s="3"/>
      <c r="MA891" s="3"/>
      <c r="MB891" s="3"/>
      <c r="MC891" s="3"/>
      <c r="MD891" s="3"/>
      <c r="ME891" s="3"/>
      <c r="MF891" s="3"/>
      <c r="MG891" s="3"/>
      <c r="MH891" s="3"/>
      <c r="MI891" s="3"/>
      <c r="MJ891" s="3"/>
      <c r="MK891" s="3"/>
      <c r="ML891" s="3"/>
      <c r="MM891" s="3"/>
      <c r="MN891" s="3"/>
      <c r="MO891" s="3"/>
      <c r="MP891" s="3"/>
      <c r="MQ891" s="3"/>
      <c r="MR891" s="3"/>
      <c r="MS891" s="3"/>
      <c r="MT891" s="3"/>
      <c r="MU891" s="3"/>
      <c r="MV891" s="3"/>
      <c r="MW891" s="3"/>
      <c r="MX891" s="3"/>
      <c r="MY891" s="3"/>
      <c r="MZ891" s="3"/>
      <c r="NA891" s="3"/>
      <c r="NB891" s="3"/>
      <c r="NC891" s="3"/>
      <c r="ND891" s="3"/>
      <c r="NE891" s="3"/>
      <c r="NF891" s="3"/>
      <c r="NG891" s="3"/>
      <c r="NH891" s="3"/>
      <c r="NI891" s="3"/>
      <c r="NJ891" s="3"/>
      <c r="NK891" s="3"/>
      <c r="NL891" s="3"/>
      <c r="NM891" s="3"/>
      <c r="NN891" s="3"/>
      <c r="NO891" s="3"/>
      <c r="NP891" s="3"/>
      <c r="NQ891" s="3"/>
      <c r="NR891" s="3"/>
      <c r="NS891" s="3"/>
      <c r="NT891" s="3"/>
      <c r="NU891" s="3"/>
      <c r="NV891" s="3"/>
      <c r="NW891" s="3"/>
      <c r="NX891" s="3"/>
      <c r="NY891" s="3"/>
      <c r="NZ891" s="3"/>
      <c r="OA891" s="3"/>
      <c r="OB891" s="3"/>
      <c r="OC891" s="3"/>
      <c r="OD891" s="3"/>
      <c r="OE891" s="3"/>
      <c r="OF891" s="3"/>
      <c r="OG891" s="3"/>
      <c r="OH891" s="3"/>
      <c r="OI891" s="3"/>
      <c r="OJ891" s="3"/>
      <c r="OK891" s="3"/>
      <c r="OL891" s="3"/>
      <c r="OM891" s="3"/>
      <c r="ON891" s="3"/>
      <c r="OO891" s="3"/>
      <c r="OP891" s="3"/>
      <c r="OQ891" s="3"/>
      <c r="OR891" s="3"/>
      <c r="OS891" s="3"/>
      <c r="OT891" s="3"/>
      <c r="OU891" s="3"/>
      <c r="OV891" s="3"/>
      <c r="OW891" s="3"/>
      <c r="OX891" s="3"/>
      <c r="OY891" s="3"/>
      <c r="OZ891" s="3"/>
      <c r="PA891" s="3"/>
      <c r="PB891" s="3"/>
      <c r="PC891" s="3"/>
      <c r="PD891" s="3"/>
      <c r="PE891" s="3"/>
      <c r="PF891" s="3"/>
      <c r="PG891" s="3"/>
    </row>
    <row r="892" spans="1:423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  <c r="KZ892" s="3"/>
      <c r="LA892" s="3"/>
      <c r="LB892" s="3"/>
      <c r="LC892" s="3"/>
      <c r="LD892" s="3"/>
      <c r="LE892" s="3"/>
      <c r="LF892" s="3"/>
      <c r="LG892" s="3"/>
      <c r="LH892" s="3"/>
      <c r="LI892" s="3"/>
      <c r="LJ892" s="3"/>
      <c r="LK892" s="3"/>
      <c r="LL892" s="3"/>
      <c r="LM892" s="3"/>
      <c r="LN892" s="3"/>
      <c r="LO892" s="3"/>
      <c r="LP892" s="3"/>
      <c r="LQ892" s="3"/>
      <c r="LR892" s="3"/>
      <c r="LS892" s="3"/>
      <c r="LT892" s="3"/>
      <c r="LU892" s="3"/>
      <c r="LV892" s="3"/>
      <c r="LW892" s="3"/>
      <c r="LX892" s="3"/>
      <c r="LY892" s="3"/>
      <c r="LZ892" s="3"/>
      <c r="MA892" s="3"/>
      <c r="MB892" s="3"/>
      <c r="MC892" s="3"/>
      <c r="MD892" s="3"/>
      <c r="ME892" s="3"/>
      <c r="MF892" s="3"/>
      <c r="MG892" s="3"/>
      <c r="MH892" s="3"/>
      <c r="MI892" s="3"/>
      <c r="MJ892" s="3"/>
      <c r="MK892" s="3"/>
      <c r="ML892" s="3"/>
      <c r="MM892" s="3"/>
      <c r="MN892" s="3"/>
      <c r="MO892" s="3"/>
      <c r="MP892" s="3"/>
      <c r="MQ892" s="3"/>
      <c r="MR892" s="3"/>
      <c r="MS892" s="3"/>
      <c r="MT892" s="3"/>
      <c r="MU892" s="3"/>
      <c r="MV892" s="3"/>
      <c r="MW892" s="3"/>
      <c r="MX892" s="3"/>
      <c r="MY892" s="3"/>
      <c r="MZ892" s="3"/>
      <c r="NA892" s="3"/>
      <c r="NB892" s="3"/>
      <c r="NC892" s="3"/>
      <c r="ND892" s="3"/>
      <c r="NE892" s="3"/>
      <c r="NF892" s="3"/>
      <c r="NG892" s="3"/>
      <c r="NH892" s="3"/>
      <c r="NI892" s="3"/>
      <c r="NJ892" s="3"/>
      <c r="NK892" s="3"/>
      <c r="NL892" s="3"/>
      <c r="NM892" s="3"/>
      <c r="NN892" s="3"/>
      <c r="NO892" s="3"/>
      <c r="NP892" s="3"/>
      <c r="NQ892" s="3"/>
      <c r="NR892" s="3"/>
      <c r="NS892" s="3"/>
      <c r="NT892" s="3"/>
      <c r="NU892" s="3"/>
      <c r="NV892" s="3"/>
      <c r="NW892" s="3"/>
      <c r="NX892" s="3"/>
      <c r="NY892" s="3"/>
      <c r="NZ892" s="3"/>
      <c r="OA892" s="3"/>
      <c r="OB892" s="3"/>
      <c r="OC892" s="3"/>
      <c r="OD892" s="3"/>
      <c r="OE892" s="3"/>
      <c r="OF892" s="3"/>
      <c r="OG892" s="3"/>
      <c r="OH892" s="3"/>
      <c r="OI892" s="3"/>
      <c r="OJ892" s="3"/>
      <c r="OK892" s="3"/>
      <c r="OL892" s="3"/>
      <c r="OM892" s="3"/>
      <c r="ON892" s="3"/>
      <c r="OO892" s="3"/>
      <c r="OP892" s="3"/>
      <c r="OQ892" s="3"/>
      <c r="OR892" s="3"/>
      <c r="OS892" s="3"/>
      <c r="OT892" s="3"/>
      <c r="OU892" s="3"/>
      <c r="OV892" s="3"/>
      <c r="OW892" s="3"/>
      <c r="OX892" s="3"/>
      <c r="OY892" s="3"/>
      <c r="OZ892" s="3"/>
      <c r="PA892" s="3"/>
      <c r="PB892" s="3"/>
      <c r="PC892" s="3"/>
      <c r="PD892" s="3"/>
      <c r="PE892" s="3"/>
      <c r="PF892" s="3"/>
      <c r="PG892" s="3"/>
    </row>
    <row r="893" spans="1:423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  <c r="KZ893" s="3"/>
      <c r="LA893" s="3"/>
      <c r="LB893" s="3"/>
      <c r="LC893" s="3"/>
      <c r="LD893" s="3"/>
      <c r="LE893" s="3"/>
      <c r="LF893" s="3"/>
      <c r="LG893" s="3"/>
      <c r="LH893" s="3"/>
      <c r="LI893" s="3"/>
      <c r="LJ893" s="3"/>
      <c r="LK893" s="3"/>
      <c r="LL893" s="3"/>
      <c r="LM893" s="3"/>
      <c r="LN893" s="3"/>
      <c r="LO893" s="3"/>
      <c r="LP893" s="3"/>
      <c r="LQ893" s="3"/>
      <c r="LR893" s="3"/>
      <c r="LS893" s="3"/>
      <c r="LT893" s="3"/>
      <c r="LU893" s="3"/>
      <c r="LV893" s="3"/>
      <c r="LW893" s="3"/>
      <c r="LX893" s="3"/>
      <c r="LY893" s="3"/>
      <c r="LZ893" s="3"/>
      <c r="MA893" s="3"/>
      <c r="MB893" s="3"/>
      <c r="MC893" s="3"/>
      <c r="MD893" s="3"/>
      <c r="ME893" s="3"/>
      <c r="MF893" s="3"/>
      <c r="MG893" s="3"/>
      <c r="MH893" s="3"/>
      <c r="MI893" s="3"/>
      <c r="MJ893" s="3"/>
      <c r="MK893" s="3"/>
      <c r="ML893" s="3"/>
      <c r="MM893" s="3"/>
      <c r="MN893" s="3"/>
      <c r="MO893" s="3"/>
      <c r="MP893" s="3"/>
      <c r="MQ893" s="3"/>
      <c r="MR893" s="3"/>
      <c r="MS893" s="3"/>
      <c r="MT893" s="3"/>
      <c r="MU893" s="3"/>
      <c r="MV893" s="3"/>
      <c r="MW893" s="3"/>
      <c r="MX893" s="3"/>
      <c r="MY893" s="3"/>
      <c r="MZ893" s="3"/>
      <c r="NA893" s="3"/>
      <c r="NB893" s="3"/>
      <c r="NC893" s="3"/>
      <c r="ND893" s="3"/>
      <c r="NE893" s="3"/>
      <c r="NF893" s="3"/>
      <c r="NG893" s="3"/>
      <c r="NH893" s="3"/>
      <c r="NI893" s="3"/>
      <c r="NJ893" s="3"/>
      <c r="NK893" s="3"/>
      <c r="NL893" s="3"/>
      <c r="NM893" s="3"/>
      <c r="NN893" s="3"/>
      <c r="NO893" s="3"/>
      <c r="NP893" s="3"/>
      <c r="NQ893" s="3"/>
      <c r="NR893" s="3"/>
      <c r="NS893" s="3"/>
      <c r="NT893" s="3"/>
      <c r="NU893" s="3"/>
      <c r="NV893" s="3"/>
      <c r="NW893" s="3"/>
      <c r="NX893" s="3"/>
      <c r="NY893" s="3"/>
      <c r="NZ893" s="3"/>
      <c r="OA893" s="3"/>
      <c r="OB893" s="3"/>
      <c r="OC893" s="3"/>
      <c r="OD893" s="3"/>
      <c r="OE893" s="3"/>
      <c r="OF893" s="3"/>
      <c r="OG893" s="3"/>
      <c r="OH893" s="3"/>
      <c r="OI893" s="3"/>
      <c r="OJ893" s="3"/>
      <c r="OK893" s="3"/>
      <c r="OL893" s="3"/>
      <c r="OM893" s="3"/>
      <c r="ON893" s="3"/>
      <c r="OO893" s="3"/>
      <c r="OP893" s="3"/>
      <c r="OQ893" s="3"/>
      <c r="OR893" s="3"/>
      <c r="OS893" s="3"/>
      <c r="OT893" s="3"/>
      <c r="OU893" s="3"/>
      <c r="OV893" s="3"/>
      <c r="OW893" s="3"/>
      <c r="OX893" s="3"/>
      <c r="OY893" s="3"/>
      <c r="OZ893" s="3"/>
      <c r="PA893" s="3"/>
      <c r="PB893" s="3"/>
      <c r="PC893" s="3"/>
      <c r="PD893" s="3"/>
      <c r="PE893" s="3"/>
      <c r="PF893" s="3"/>
      <c r="PG893" s="3"/>
    </row>
    <row r="894" spans="1:423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  <c r="KZ894" s="3"/>
      <c r="LA894" s="3"/>
      <c r="LB894" s="3"/>
      <c r="LC894" s="3"/>
      <c r="LD894" s="3"/>
      <c r="LE894" s="3"/>
      <c r="LF894" s="3"/>
      <c r="LG894" s="3"/>
      <c r="LH894" s="3"/>
      <c r="LI894" s="3"/>
      <c r="LJ894" s="3"/>
      <c r="LK894" s="3"/>
      <c r="LL894" s="3"/>
      <c r="LM894" s="3"/>
      <c r="LN894" s="3"/>
      <c r="LO894" s="3"/>
      <c r="LP894" s="3"/>
      <c r="LQ894" s="3"/>
      <c r="LR894" s="3"/>
      <c r="LS894" s="3"/>
      <c r="LT894" s="3"/>
      <c r="LU894" s="3"/>
      <c r="LV894" s="3"/>
      <c r="LW894" s="3"/>
      <c r="LX894" s="3"/>
      <c r="LY894" s="3"/>
      <c r="LZ894" s="3"/>
      <c r="MA894" s="3"/>
      <c r="MB894" s="3"/>
      <c r="MC894" s="3"/>
      <c r="MD894" s="3"/>
      <c r="ME894" s="3"/>
      <c r="MF894" s="3"/>
      <c r="MG894" s="3"/>
      <c r="MH894" s="3"/>
      <c r="MI894" s="3"/>
      <c r="MJ894" s="3"/>
      <c r="MK894" s="3"/>
      <c r="ML894" s="3"/>
      <c r="MM894" s="3"/>
      <c r="MN894" s="3"/>
      <c r="MO894" s="3"/>
      <c r="MP894" s="3"/>
      <c r="MQ894" s="3"/>
      <c r="MR894" s="3"/>
      <c r="MS894" s="3"/>
      <c r="MT894" s="3"/>
      <c r="MU894" s="3"/>
      <c r="MV894" s="3"/>
      <c r="MW894" s="3"/>
      <c r="MX894" s="3"/>
      <c r="MY894" s="3"/>
      <c r="MZ894" s="3"/>
      <c r="NA894" s="3"/>
      <c r="NB894" s="3"/>
      <c r="NC894" s="3"/>
      <c r="ND894" s="3"/>
      <c r="NE894" s="3"/>
      <c r="NF894" s="3"/>
      <c r="NG894" s="3"/>
      <c r="NH894" s="3"/>
      <c r="NI894" s="3"/>
      <c r="NJ894" s="3"/>
      <c r="NK894" s="3"/>
      <c r="NL894" s="3"/>
      <c r="NM894" s="3"/>
      <c r="NN894" s="3"/>
      <c r="NO894" s="3"/>
      <c r="NP894" s="3"/>
      <c r="NQ894" s="3"/>
      <c r="NR894" s="3"/>
      <c r="NS894" s="3"/>
      <c r="NT894" s="3"/>
      <c r="NU894" s="3"/>
      <c r="NV894" s="3"/>
      <c r="NW894" s="3"/>
      <c r="NX894" s="3"/>
      <c r="NY894" s="3"/>
      <c r="NZ894" s="3"/>
      <c r="OA894" s="3"/>
      <c r="OB894" s="3"/>
      <c r="OC894" s="3"/>
      <c r="OD894" s="3"/>
      <c r="OE894" s="3"/>
      <c r="OF894" s="3"/>
      <c r="OG894" s="3"/>
      <c r="OH894" s="3"/>
      <c r="OI894" s="3"/>
      <c r="OJ894" s="3"/>
      <c r="OK894" s="3"/>
      <c r="OL894" s="3"/>
      <c r="OM894" s="3"/>
      <c r="ON894" s="3"/>
      <c r="OO894" s="3"/>
      <c r="OP894" s="3"/>
      <c r="OQ894" s="3"/>
      <c r="OR894" s="3"/>
      <c r="OS894" s="3"/>
      <c r="OT894" s="3"/>
      <c r="OU894" s="3"/>
      <c r="OV894" s="3"/>
      <c r="OW894" s="3"/>
      <c r="OX894" s="3"/>
      <c r="OY894" s="3"/>
      <c r="OZ894" s="3"/>
      <c r="PA894" s="3"/>
      <c r="PB894" s="3"/>
      <c r="PC894" s="3"/>
      <c r="PD894" s="3"/>
      <c r="PE894" s="3"/>
      <c r="PF894" s="3"/>
      <c r="PG894" s="3"/>
    </row>
    <row r="895" spans="1:423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  <c r="KZ895" s="3"/>
      <c r="LA895" s="3"/>
      <c r="LB895" s="3"/>
      <c r="LC895" s="3"/>
      <c r="LD895" s="3"/>
      <c r="LE895" s="3"/>
      <c r="LF895" s="3"/>
      <c r="LG895" s="3"/>
      <c r="LH895" s="3"/>
      <c r="LI895" s="3"/>
      <c r="LJ895" s="3"/>
      <c r="LK895" s="3"/>
      <c r="LL895" s="3"/>
      <c r="LM895" s="3"/>
      <c r="LN895" s="3"/>
      <c r="LO895" s="3"/>
      <c r="LP895" s="3"/>
      <c r="LQ895" s="3"/>
      <c r="LR895" s="3"/>
      <c r="LS895" s="3"/>
      <c r="LT895" s="3"/>
      <c r="LU895" s="3"/>
      <c r="LV895" s="3"/>
      <c r="LW895" s="3"/>
      <c r="LX895" s="3"/>
      <c r="LY895" s="3"/>
      <c r="LZ895" s="3"/>
      <c r="MA895" s="3"/>
      <c r="MB895" s="3"/>
      <c r="MC895" s="3"/>
      <c r="MD895" s="3"/>
      <c r="ME895" s="3"/>
      <c r="MF895" s="3"/>
      <c r="MG895" s="3"/>
      <c r="MH895" s="3"/>
      <c r="MI895" s="3"/>
      <c r="MJ895" s="3"/>
      <c r="MK895" s="3"/>
      <c r="ML895" s="3"/>
      <c r="MM895" s="3"/>
      <c r="MN895" s="3"/>
      <c r="MO895" s="3"/>
      <c r="MP895" s="3"/>
      <c r="MQ895" s="3"/>
      <c r="MR895" s="3"/>
      <c r="MS895" s="3"/>
      <c r="MT895" s="3"/>
      <c r="MU895" s="3"/>
      <c r="MV895" s="3"/>
      <c r="MW895" s="3"/>
      <c r="MX895" s="3"/>
      <c r="MY895" s="3"/>
      <c r="MZ895" s="3"/>
      <c r="NA895" s="3"/>
      <c r="NB895" s="3"/>
      <c r="NC895" s="3"/>
      <c r="ND895" s="3"/>
      <c r="NE895" s="3"/>
      <c r="NF895" s="3"/>
      <c r="NG895" s="3"/>
      <c r="NH895" s="3"/>
      <c r="NI895" s="3"/>
      <c r="NJ895" s="3"/>
      <c r="NK895" s="3"/>
      <c r="NL895" s="3"/>
      <c r="NM895" s="3"/>
      <c r="NN895" s="3"/>
      <c r="NO895" s="3"/>
      <c r="NP895" s="3"/>
      <c r="NQ895" s="3"/>
      <c r="NR895" s="3"/>
      <c r="NS895" s="3"/>
      <c r="NT895" s="3"/>
      <c r="NU895" s="3"/>
      <c r="NV895" s="3"/>
      <c r="NW895" s="3"/>
      <c r="NX895" s="3"/>
      <c r="NY895" s="3"/>
      <c r="NZ895" s="3"/>
      <c r="OA895" s="3"/>
      <c r="OB895" s="3"/>
      <c r="OC895" s="3"/>
      <c r="OD895" s="3"/>
      <c r="OE895" s="3"/>
      <c r="OF895" s="3"/>
      <c r="OG895" s="3"/>
      <c r="OH895" s="3"/>
      <c r="OI895" s="3"/>
      <c r="OJ895" s="3"/>
      <c r="OK895" s="3"/>
      <c r="OL895" s="3"/>
      <c r="OM895" s="3"/>
      <c r="ON895" s="3"/>
      <c r="OO895" s="3"/>
      <c r="OP895" s="3"/>
      <c r="OQ895" s="3"/>
      <c r="OR895" s="3"/>
      <c r="OS895" s="3"/>
      <c r="OT895" s="3"/>
      <c r="OU895" s="3"/>
      <c r="OV895" s="3"/>
      <c r="OW895" s="3"/>
      <c r="OX895" s="3"/>
      <c r="OY895" s="3"/>
      <c r="OZ895" s="3"/>
      <c r="PA895" s="3"/>
      <c r="PB895" s="3"/>
      <c r="PC895" s="3"/>
      <c r="PD895" s="3"/>
      <c r="PE895" s="3"/>
      <c r="PF895" s="3"/>
      <c r="PG895" s="3"/>
    </row>
    <row r="896" spans="1:423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  <c r="KZ896" s="3"/>
      <c r="LA896" s="3"/>
      <c r="LB896" s="3"/>
      <c r="LC896" s="3"/>
      <c r="LD896" s="3"/>
      <c r="LE896" s="3"/>
      <c r="LF896" s="3"/>
      <c r="LG896" s="3"/>
      <c r="LH896" s="3"/>
      <c r="LI896" s="3"/>
      <c r="LJ896" s="3"/>
      <c r="LK896" s="3"/>
      <c r="LL896" s="3"/>
      <c r="LM896" s="3"/>
      <c r="LN896" s="3"/>
      <c r="LO896" s="3"/>
      <c r="LP896" s="3"/>
      <c r="LQ896" s="3"/>
      <c r="LR896" s="3"/>
      <c r="LS896" s="3"/>
      <c r="LT896" s="3"/>
      <c r="LU896" s="3"/>
      <c r="LV896" s="3"/>
      <c r="LW896" s="3"/>
      <c r="LX896" s="3"/>
      <c r="LY896" s="3"/>
      <c r="LZ896" s="3"/>
      <c r="MA896" s="3"/>
      <c r="MB896" s="3"/>
      <c r="MC896" s="3"/>
      <c r="MD896" s="3"/>
      <c r="ME896" s="3"/>
      <c r="MF896" s="3"/>
      <c r="MG896" s="3"/>
      <c r="MH896" s="3"/>
      <c r="MI896" s="3"/>
      <c r="MJ896" s="3"/>
      <c r="MK896" s="3"/>
      <c r="ML896" s="3"/>
      <c r="MM896" s="3"/>
      <c r="MN896" s="3"/>
      <c r="MO896" s="3"/>
      <c r="MP896" s="3"/>
      <c r="MQ896" s="3"/>
      <c r="MR896" s="3"/>
      <c r="MS896" s="3"/>
      <c r="MT896" s="3"/>
      <c r="MU896" s="3"/>
      <c r="MV896" s="3"/>
      <c r="MW896" s="3"/>
      <c r="MX896" s="3"/>
      <c r="MY896" s="3"/>
      <c r="MZ896" s="3"/>
      <c r="NA896" s="3"/>
      <c r="NB896" s="3"/>
      <c r="NC896" s="3"/>
      <c r="ND896" s="3"/>
      <c r="NE896" s="3"/>
      <c r="NF896" s="3"/>
      <c r="NG896" s="3"/>
      <c r="NH896" s="3"/>
      <c r="NI896" s="3"/>
      <c r="NJ896" s="3"/>
      <c r="NK896" s="3"/>
      <c r="NL896" s="3"/>
      <c r="NM896" s="3"/>
      <c r="NN896" s="3"/>
      <c r="NO896" s="3"/>
      <c r="NP896" s="3"/>
      <c r="NQ896" s="3"/>
      <c r="NR896" s="3"/>
      <c r="NS896" s="3"/>
      <c r="NT896" s="3"/>
      <c r="NU896" s="3"/>
      <c r="NV896" s="3"/>
      <c r="NW896" s="3"/>
      <c r="NX896" s="3"/>
      <c r="NY896" s="3"/>
      <c r="NZ896" s="3"/>
      <c r="OA896" s="3"/>
      <c r="OB896" s="3"/>
      <c r="OC896" s="3"/>
      <c r="OD896" s="3"/>
      <c r="OE896" s="3"/>
      <c r="OF896" s="3"/>
      <c r="OG896" s="3"/>
      <c r="OH896" s="3"/>
      <c r="OI896" s="3"/>
      <c r="OJ896" s="3"/>
      <c r="OK896" s="3"/>
      <c r="OL896" s="3"/>
      <c r="OM896" s="3"/>
      <c r="ON896" s="3"/>
      <c r="OO896" s="3"/>
      <c r="OP896" s="3"/>
      <c r="OQ896" s="3"/>
      <c r="OR896" s="3"/>
      <c r="OS896" s="3"/>
      <c r="OT896" s="3"/>
      <c r="OU896" s="3"/>
      <c r="OV896" s="3"/>
      <c r="OW896" s="3"/>
      <c r="OX896" s="3"/>
      <c r="OY896" s="3"/>
      <c r="OZ896" s="3"/>
      <c r="PA896" s="3"/>
      <c r="PB896" s="3"/>
      <c r="PC896" s="3"/>
      <c r="PD896" s="3"/>
      <c r="PE896" s="3"/>
      <c r="PF896" s="3"/>
      <c r="PG896" s="3"/>
    </row>
    <row r="897" spans="1:423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  <c r="KZ897" s="3"/>
      <c r="LA897" s="3"/>
      <c r="LB897" s="3"/>
      <c r="LC897" s="3"/>
      <c r="LD897" s="3"/>
      <c r="LE897" s="3"/>
      <c r="LF897" s="3"/>
      <c r="LG897" s="3"/>
      <c r="LH897" s="3"/>
      <c r="LI897" s="3"/>
      <c r="LJ897" s="3"/>
      <c r="LK897" s="3"/>
      <c r="LL897" s="3"/>
      <c r="LM897" s="3"/>
      <c r="LN897" s="3"/>
      <c r="LO897" s="3"/>
      <c r="LP897" s="3"/>
      <c r="LQ897" s="3"/>
      <c r="LR897" s="3"/>
      <c r="LS897" s="3"/>
      <c r="LT897" s="3"/>
      <c r="LU897" s="3"/>
      <c r="LV897" s="3"/>
      <c r="LW897" s="3"/>
      <c r="LX897" s="3"/>
      <c r="LY897" s="3"/>
      <c r="LZ897" s="3"/>
      <c r="MA897" s="3"/>
      <c r="MB897" s="3"/>
      <c r="MC897" s="3"/>
      <c r="MD897" s="3"/>
      <c r="ME897" s="3"/>
      <c r="MF897" s="3"/>
      <c r="MG897" s="3"/>
      <c r="MH897" s="3"/>
      <c r="MI897" s="3"/>
      <c r="MJ897" s="3"/>
      <c r="MK897" s="3"/>
      <c r="ML897" s="3"/>
      <c r="MM897" s="3"/>
      <c r="MN897" s="3"/>
      <c r="MO897" s="3"/>
      <c r="MP897" s="3"/>
      <c r="MQ897" s="3"/>
      <c r="MR897" s="3"/>
      <c r="MS897" s="3"/>
      <c r="MT897" s="3"/>
      <c r="MU897" s="3"/>
      <c r="MV897" s="3"/>
      <c r="MW897" s="3"/>
      <c r="MX897" s="3"/>
      <c r="MY897" s="3"/>
      <c r="MZ897" s="3"/>
      <c r="NA897" s="3"/>
      <c r="NB897" s="3"/>
      <c r="NC897" s="3"/>
      <c r="ND897" s="3"/>
      <c r="NE897" s="3"/>
      <c r="NF897" s="3"/>
      <c r="NG897" s="3"/>
      <c r="NH897" s="3"/>
      <c r="NI897" s="3"/>
      <c r="NJ897" s="3"/>
      <c r="NK897" s="3"/>
      <c r="NL897" s="3"/>
      <c r="NM897" s="3"/>
      <c r="NN897" s="3"/>
      <c r="NO897" s="3"/>
      <c r="NP897" s="3"/>
      <c r="NQ897" s="3"/>
      <c r="NR897" s="3"/>
      <c r="NS897" s="3"/>
      <c r="NT897" s="3"/>
      <c r="NU897" s="3"/>
      <c r="NV897" s="3"/>
      <c r="NW897" s="3"/>
      <c r="NX897" s="3"/>
      <c r="NY897" s="3"/>
      <c r="NZ897" s="3"/>
      <c r="OA897" s="3"/>
      <c r="OB897" s="3"/>
      <c r="OC897" s="3"/>
      <c r="OD897" s="3"/>
      <c r="OE897" s="3"/>
      <c r="OF897" s="3"/>
      <c r="OG897" s="3"/>
      <c r="OH897" s="3"/>
      <c r="OI897" s="3"/>
      <c r="OJ897" s="3"/>
      <c r="OK897" s="3"/>
      <c r="OL897" s="3"/>
      <c r="OM897" s="3"/>
      <c r="ON897" s="3"/>
      <c r="OO897" s="3"/>
      <c r="OP897" s="3"/>
      <c r="OQ897" s="3"/>
      <c r="OR897" s="3"/>
      <c r="OS897" s="3"/>
      <c r="OT897" s="3"/>
      <c r="OU897" s="3"/>
      <c r="OV897" s="3"/>
      <c r="OW897" s="3"/>
      <c r="OX897" s="3"/>
      <c r="OY897" s="3"/>
      <c r="OZ897" s="3"/>
      <c r="PA897" s="3"/>
      <c r="PB897" s="3"/>
      <c r="PC897" s="3"/>
      <c r="PD897" s="3"/>
      <c r="PE897" s="3"/>
      <c r="PF897" s="3"/>
      <c r="PG897" s="3"/>
    </row>
    <row r="898" spans="1:423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  <c r="KZ898" s="3"/>
      <c r="LA898" s="3"/>
      <c r="LB898" s="3"/>
      <c r="LC898" s="3"/>
      <c r="LD898" s="3"/>
      <c r="LE898" s="3"/>
      <c r="LF898" s="3"/>
      <c r="LG898" s="3"/>
      <c r="LH898" s="3"/>
      <c r="LI898" s="3"/>
      <c r="LJ898" s="3"/>
      <c r="LK898" s="3"/>
      <c r="LL898" s="3"/>
      <c r="LM898" s="3"/>
      <c r="LN898" s="3"/>
      <c r="LO898" s="3"/>
      <c r="LP898" s="3"/>
      <c r="LQ898" s="3"/>
      <c r="LR898" s="3"/>
      <c r="LS898" s="3"/>
      <c r="LT898" s="3"/>
      <c r="LU898" s="3"/>
      <c r="LV898" s="3"/>
      <c r="LW898" s="3"/>
      <c r="LX898" s="3"/>
      <c r="LY898" s="3"/>
      <c r="LZ898" s="3"/>
      <c r="MA898" s="3"/>
      <c r="MB898" s="3"/>
      <c r="MC898" s="3"/>
      <c r="MD898" s="3"/>
      <c r="ME898" s="3"/>
      <c r="MF898" s="3"/>
      <c r="MG898" s="3"/>
      <c r="MH898" s="3"/>
      <c r="MI898" s="3"/>
      <c r="MJ898" s="3"/>
      <c r="MK898" s="3"/>
      <c r="ML898" s="3"/>
      <c r="MM898" s="3"/>
      <c r="MN898" s="3"/>
      <c r="MO898" s="3"/>
      <c r="MP898" s="3"/>
      <c r="MQ898" s="3"/>
      <c r="MR898" s="3"/>
      <c r="MS898" s="3"/>
      <c r="MT898" s="3"/>
      <c r="MU898" s="3"/>
      <c r="MV898" s="3"/>
      <c r="MW898" s="3"/>
      <c r="MX898" s="3"/>
      <c r="MY898" s="3"/>
      <c r="MZ898" s="3"/>
      <c r="NA898" s="3"/>
      <c r="NB898" s="3"/>
      <c r="NC898" s="3"/>
      <c r="ND898" s="3"/>
      <c r="NE898" s="3"/>
      <c r="NF898" s="3"/>
      <c r="NG898" s="3"/>
      <c r="NH898" s="3"/>
      <c r="NI898" s="3"/>
      <c r="NJ898" s="3"/>
      <c r="NK898" s="3"/>
      <c r="NL898" s="3"/>
      <c r="NM898" s="3"/>
      <c r="NN898" s="3"/>
      <c r="NO898" s="3"/>
      <c r="NP898" s="3"/>
      <c r="NQ898" s="3"/>
      <c r="NR898" s="3"/>
      <c r="NS898" s="3"/>
      <c r="NT898" s="3"/>
      <c r="NU898" s="3"/>
      <c r="NV898" s="3"/>
      <c r="NW898" s="3"/>
      <c r="NX898" s="3"/>
      <c r="NY898" s="3"/>
      <c r="NZ898" s="3"/>
      <c r="OA898" s="3"/>
      <c r="OB898" s="3"/>
      <c r="OC898" s="3"/>
      <c r="OD898" s="3"/>
      <c r="OE898" s="3"/>
      <c r="OF898" s="3"/>
      <c r="OG898" s="3"/>
      <c r="OH898" s="3"/>
      <c r="OI898" s="3"/>
      <c r="OJ898" s="3"/>
      <c r="OK898" s="3"/>
      <c r="OL898" s="3"/>
      <c r="OM898" s="3"/>
      <c r="ON898" s="3"/>
      <c r="OO898" s="3"/>
      <c r="OP898" s="3"/>
      <c r="OQ898" s="3"/>
      <c r="OR898" s="3"/>
      <c r="OS898" s="3"/>
      <c r="OT898" s="3"/>
      <c r="OU898" s="3"/>
      <c r="OV898" s="3"/>
      <c r="OW898" s="3"/>
      <c r="OX898" s="3"/>
      <c r="OY898" s="3"/>
      <c r="OZ898" s="3"/>
      <c r="PA898" s="3"/>
      <c r="PB898" s="3"/>
      <c r="PC898" s="3"/>
      <c r="PD898" s="3"/>
      <c r="PE898" s="3"/>
      <c r="PF898" s="3"/>
      <c r="PG898" s="3"/>
    </row>
    <row r="899" spans="1:423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  <c r="KZ899" s="3"/>
      <c r="LA899" s="3"/>
      <c r="LB899" s="3"/>
      <c r="LC899" s="3"/>
      <c r="LD899" s="3"/>
      <c r="LE899" s="3"/>
      <c r="LF899" s="3"/>
      <c r="LG899" s="3"/>
      <c r="LH899" s="3"/>
      <c r="LI899" s="3"/>
      <c r="LJ899" s="3"/>
      <c r="LK899" s="3"/>
      <c r="LL899" s="3"/>
      <c r="LM899" s="3"/>
      <c r="LN899" s="3"/>
      <c r="LO899" s="3"/>
      <c r="LP899" s="3"/>
      <c r="LQ899" s="3"/>
      <c r="LR899" s="3"/>
      <c r="LS899" s="3"/>
      <c r="LT899" s="3"/>
      <c r="LU899" s="3"/>
      <c r="LV899" s="3"/>
      <c r="LW899" s="3"/>
      <c r="LX899" s="3"/>
      <c r="LY899" s="3"/>
      <c r="LZ899" s="3"/>
      <c r="MA899" s="3"/>
      <c r="MB899" s="3"/>
      <c r="MC899" s="3"/>
      <c r="MD899" s="3"/>
      <c r="ME899" s="3"/>
      <c r="MF899" s="3"/>
      <c r="MG899" s="3"/>
      <c r="MH899" s="3"/>
      <c r="MI899" s="3"/>
      <c r="MJ899" s="3"/>
      <c r="MK899" s="3"/>
      <c r="ML899" s="3"/>
      <c r="MM899" s="3"/>
      <c r="MN899" s="3"/>
      <c r="MO899" s="3"/>
      <c r="MP899" s="3"/>
      <c r="MQ899" s="3"/>
      <c r="MR899" s="3"/>
      <c r="MS899" s="3"/>
      <c r="MT899" s="3"/>
      <c r="MU899" s="3"/>
      <c r="MV899" s="3"/>
      <c r="MW899" s="3"/>
      <c r="MX899" s="3"/>
      <c r="MY899" s="3"/>
      <c r="MZ899" s="3"/>
      <c r="NA899" s="3"/>
      <c r="NB899" s="3"/>
      <c r="NC899" s="3"/>
      <c r="ND899" s="3"/>
      <c r="NE899" s="3"/>
      <c r="NF899" s="3"/>
      <c r="NG899" s="3"/>
      <c r="NH899" s="3"/>
      <c r="NI899" s="3"/>
      <c r="NJ899" s="3"/>
      <c r="NK899" s="3"/>
      <c r="NL899" s="3"/>
      <c r="NM899" s="3"/>
      <c r="NN899" s="3"/>
      <c r="NO899" s="3"/>
      <c r="NP899" s="3"/>
      <c r="NQ899" s="3"/>
      <c r="NR899" s="3"/>
      <c r="NS899" s="3"/>
      <c r="NT899" s="3"/>
      <c r="NU899" s="3"/>
      <c r="NV899" s="3"/>
      <c r="NW899" s="3"/>
      <c r="NX899" s="3"/>
      <c r="NY899" s="3"/>
      <c r="NZ899" s="3"/>
      <c r="OA899" s="3"/>
      <c r="OB899" s="3"/>
      <c r="OC899" s="3"/>
      <c r="OD899" s="3"/>
      <c r="OE899" s="3"/>
      <c r="OF899" s="3"/>
      <c r="OG899" s="3"/>
      <c r="OH899" s="3"/>
      <c r="OI899" s="3"/>
      <c r="OJ899" s="3"/>
      <c r="OK899" s="3"/>
      <c r="OL899" s="3"/>
      <c r="OM899" s="3"/>
      <c r="ON899" s="3"/>
      <c r="OO899" s="3"/>
      <c r="OP899" s="3"/>
      <c r="OQ899" s="3"/>
      <c r="OR899" s="3"/>
      <c r="OS899" s="3"/>
      <c r="OT899" s="3"/>
      <c r="OU899" s="3"/>
      <c r="OV899" s="3"/>
      <c r="OW899" s="3"/>
      <c r="OX899" s="3"/>
      <c r="OY899" s="3"/>
      <c r="OZ899" s="3"/>
      <c r="PA899" s="3"/>
      <c r="PB899" s="3"/>
      <c r="PC899" s="3"/>
      <c r="PD899" s="3"/>
      <c r="PE899" s="3"/>
      <c r="PF899" s="3"/>
      <c r="PG899" s="3"/>
    </row>
    <row r="900" spans="1:423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  <c r="KZ900" s="3"/>
      <c r="LA900" s="3"/>
      <c r="LB900" s="3"/>
      <c r="LC900" s="3"/>
      <c r="LD900" s="3"/>
      <c r="LE900" s="3"/>
      <c r="LF900" s="3"/>
      <c r="LG900" s="3"/>
      <c r="LH900" s="3"/>
      <c r="LI900" s="3"/>
      <c r="LJ900" s="3"/>
      <c r="LK900" s="3"/>
      <c r="LL900" s="3"/>
      <c r="LM900" s="3"/>
      <c r="LN900" s="3"/>
      <c r="LO900" s="3"/>
      <c r="LP900" s="3"/>
      <c r="LQ900" s="3"/>
      <c r="LR900" s="3"/>
      <c r="LS900" s="3"/>
      <c r="LT900" s="3"/>
      <c r="LU900" s="3"/>
      <c r="LV900" s="3"/>
      <c r="LW900" s="3"/>
      <c r="LX900" s="3"/>
      <c r="LY900" s="3"/>
      <c r="LZ900" s="3"/>
      <c r="MA900" s="3"/>
      <c r="MB900" s="3"/>
      <c r="MC900" s="3"/>
      <c r="MD900" s="3"/>
      <c r="ME900" s="3"/>
      <c r="MF900" s="3"/>
      <c r="MG900" s="3"/>
      <c r="MH900" s="3"/>
      <c r="MI900" s="3"/>
      <c r="MJ900" s="3"/>
      <c r="MK900" s="3"/>
      <c r="ML900" s="3"/>
      <c r="MM900" s="3"/>
      <c r="MN900" s="3"/>
      <c r="MO900" s="3"/>
      <c r="MP900" s="3"/>
      <c r="MQ900" s="3"/>
      <c r="MR900" s="3"/>
      <c r="MS900" s="3"/>
      <c r="MT900" s="3"/>
      <c r="MU900" s="3"/>
      <c r="MV900" s="3"/>
      <c r="MW900" s="3"/>
      <c r="MX900" s="3"/>
      <c r="MY900" s="3"/>
      <c r="MZ900" s="3"/>
      <c r="NA900" s="3"/>
      <c r="NB900" s="3"/>
      <c r="NC900" s="3"/>
      <c r="ND900" s="3"/>
      <c r="NE900" s="3"/>
      <c r="NF900" s="3"/>
      <c r="NG900" s="3"/>
      <c r="NH900" s="3"/>
      <c r="NI900" s="3"/>
      <c r="NJ900" s="3"/>
      <c r="NK900" s="3"/>
      <c r="NL900" s="3"/>
      <c r="NM900" s="3"/>
      <c r="NN900" s="3"/>
      <c r="NO900" s="3"/>
      <c r="NP900" s="3"/>
      <c r="NQ900" s="3"/>
      <c r="NR900" s="3"/>
      <c r="NS900" s="3"/>
      <c r="NT900" s="3"/>
      <c r="NU900" s="3"/>
      <c r="NV900" s="3"/>
      <c r="NW900" s="3"/>
      <c r="NX900" s="3"/>
      <c r="NY900" s="3"/>
      <c r="NZ900" s="3"/>
      <c r="OA900" s="3"/>
      <c r="OB900" s="3"/>
      <c r="OC900" s="3"/>
      <c r="OD900" s="3"/>
      <c r="OE900" s="3"/>
      <c r="OF900" s="3"/>
      <c r="OG900" s="3"/>
      <c r="OH900" s="3"/>
      <c r="OI900" s="3"/>
      <c r="OJ900" s="3"/>
      <c r="OK900" s="3"/>
      <c r="OL900" s="3"/>
      <c r="OM900" s="3"/>
      <c r="ON900" s="3"/>
      <c r="OO900" s="3"/>
      <c r="OP900" s="3"/>
      <c r="OQ900" s="3"/>
      <c r="OR900" s="3"/>
      <c r="OS900" s="3"/>
      <c r="OT900" s="3"/>
      <c r="OU900" s="3"/>
      <c r="OV900" s="3"/>
      <c r="OW900" s="3"/>
      <c r="OX900" s="3"/>
      <c r="OY900" s="3"/>
      <c r="OZ900" s="3"/>
      <c r="PA900" s="3"/>
      <c r="PB900" s="3"/>
      <c r="PC900" s="3"/>
      <c r="PD900" s="3"/>
      <c r="PE900" s="3"/>
      <c r="PF900" s="3"/>
      <c r="PG900" s="3"/>
    </row>
    <row r="901" spans="1:423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  <c r="KZ901" s="3"/>
      <c r="LA901" s="3"/>
      <c r="LB901" s="3"/>
      <c r="LC901" s="3"/>
      <c r="LD901" s="3"/>
      <c r="LE901" s="3"/>
      <c r="LF901" s="3"/>
      <c r="LG901" s="3"/>
      <c r="LH901" s="3"/>
      <c r="LI901" s="3"/>
      <c r="LJ901" s="3"/>
      <c r="LK901" s="3"/>
      <c r="LL901" s="3"/>
      <c r="LM901" s="3"/>
      <c r="LN901" s="3"/>
      <c r="LO901" s="3"/>
      <c r="LP901" s="3"/>
      <c r="LQ901" s="3"/>
      <c r="LR901" s="3"/>
      <c r="LS901" s="3"/>
      <c r="LT901" s="3"/>
      <c r="LU901" s="3"/>
      <c r="LV901" s="3"/>
      <c r="LW901" s="3"/>
      <c r="LX901" s="3"/>
      <c r="LY901" s="3"/>
      <c r="LZ901" s="3"/>
      <c r="MA901" s="3"/>
      <c r="MB901" s="3"/>
      <c r="MC901" s="3"/>
      <c r="MD901" s="3"/>
      <c r="ME901" s="3"/>
      <c r="MF901" s="3"/>
      <c r="MG901" s="3"/>
      <c r="MH901" s="3"/>
      <c r="MI901" s="3"/>
      <c r="MJ901" s="3"/>
      <c r="MK901" s="3"/>
      <c r="ML901" s="3"/>
      <c r="MM901" s="3"/>
      <c r="MN901" s="3"/>
      <c r="MO901" s="3"/>
      <c r="MP901" s="3"/>
      <c r="MQ901" s="3"/>
      <c r="MR901" s="3"/>
      <c r="MS901" s="3"/>
      <c r="MT901" s="3"/>
      <c r="MU901" s="3"/>
      <c r="MV901" s="3"/>
      <c r="MW901" s="3"/>
      <c r="MX901" s="3"/>
      <c r="MY901" s="3"/>
      <c r="MZ901" s="3"/>
      <c r="NA901" s="3"/>
      <c r="NB901" s="3"/>
      <c r="NC901" s="3"/>
      <c r="ND901" s="3"/>
      <c r="NE901" s="3"/>
      <c r="NF901" s="3"/>
      <c r="NG901" s="3"/>
      <c r="NH901" s="3"/>
      <c r="NI901" s="3"/>
      <c r="NJ901" s="3"/>
      <c r="NK901" s="3"/>
      <c r="NL901" s="3"/>
      <c r="NM901" s="3"/>
      <c r="NN901" s="3"/>
      <c r="NO901" s="3"/>
      <c r="NP901" s="3"/>
      <c r="NQ901" s="3"/>
      <c r="NR901" s="3"/>
      <c r="NS901" s="3"/>
      <c r="NT901" s="3"/>
      <c r="NU901" s="3"/>
      <c r="NV901" s="3"/>
      <c r="NW901" s="3"/>
      <c r="NX901" s="3"/>
      <c r="NY901" s="3"/>
      <c r="NZ901" s="3"/>
      <c r="OA901" s="3"/>
      <c r="OB901" s="3"/>
      <c r="OC901" s="3"/>
      <c r="OD901" s="3"/>
      <c r="OE901" s="3"/>
      <c r="OF901" s="3"/>
      <c r="OG901" s="3"/>
      <c r="OH901" s="3"/>
      <c r="OI901" s="3"/>
      <c r="OJ901" s="3"/>
      <c r="OK901" s="3"/>
      <c r="OL901" s="3"/>
      <c r="OM901" s="3"/>
      <c r="ON901" s="3"/>
      <c r="OO901" s="3"/>
      <c r="OP901" s="3"/>
      <c r="OQ901" s="3"/>
      <c r="OR901" s="3"/>
      <c r="OS901" s="3"/>
      <c r="OT901" s="3"/>
      <c r="OU901" s="3"/>
      <c r="OV901" s="3"/>
      <c r="OW901" s="3"/>
      <c r="OX901" s="3"/>
      <c r="OY901" s="3"/>
      <c r="OZ901" s="3"/>
      <c r="PA901" s="3"/>
      <c r="PB901" s="3"/>
      <c r="PC901" s="3"/>
      <c r="PD901" s="3"/>
      <c r="PE901" s="3"/>
      <c r="PF901" s="3"/>
      <c r="PG901" s="3"/>
    </row>
    <row r="902" spans="1:423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  <c r="KZ902" s="3"/>
      <c r="LA902" s="3"/>
      <c r="LB902" s="3"/>
      <c r="LC902" s="3"/>
      <c r="LD902" s="3"/>
      <c r="LE902" s="3"/>
      <c r="LF902" s="3"/>
      <c r="LG902" s="3"/>
      <c r="LH902" s="3"/>
      <c r="LI902" s="3"/>
      <c r="LJ902" s="3"/>
      <c r="LK902" s="3"/>
      <c r="LL902" s="3"/>
      <c r="LM902" s="3"/>
      <c r="LN902" s="3"/>
      <c r="LO902" s="3"/>
      <c r="LP902" s="3"/>
      <c r="LQ902" s="3"/>
      <c r="LR902" s="3"/>
      <c r="LS902" s="3"/>
      <c r="LT902" s="3"/>
      <c r="LU902" s="3"/>
      <c r="LV902" s="3"/>
      <c r="LW902" s="3"/>
      <c r="LX902" s="3"/>
      <c r="LY902" s="3"/>
      <c r="LZ902" s="3"/>
      <c r="MA902" s="3"/>
      <c r="MB902" s="3"/>
      <c r="MC902" s="3"/>
      <c r="MD902" s="3"/>
      <c r="ME902" s="3"/>
      <c r="MF902" s="3"/>
      <c r="MG902" s="3"/>
      <c r="MH902" s="3"/>
      <c r="MI902" s="3"/>
      <c r="MJ902" s="3"/>
      <c r="MK902" s="3"/>
      <c r="ML902" s="3"/>
      <c r="MM902" s="3"/>
      <c r="MN902" s="3"/>
      <c r="MO902" s="3"/>
      <c r="MP902" s="3"/>
      <c r="MQ902" s="3"/>
      <c r="MR902" s="3"/>
      <c r="MS902" s="3"/>
      <c r="MT902" s="3"/>
      <c r="MU902" s="3"/>
      <c r="MV902" s="3"/>
      <c r="MW902" s="3"/>
      <c r="MX902" s="3"/>
      <c r="MY902" s="3"/>
      <c r="MZ902" s="3"/>
      <c r="NA902" s="3"/>
      <c r="NB902" s="3"/>
      <c r="NC902" s="3"/>
      <c r="ND902" s="3"/>
      <c r="NE902" s="3"/>
      <c r="NF902" s="3"/>
      <c r="NG902" s="3"/>
      <c r="NH902" s="3"/>
      <c r="NI902" s="3"/>
      <c r="NJ902" s="3"/>
      <c r="NK902" s="3"/>
      <c r="NL902" s="3"/>
      <c r="NM902" s="3"/>
      <c r="NN902" s="3"/>
      <c r="NO902" s="3"/>
      <c r="NP902" s="3"/>
      <c r="NQ902" s="3"/>
      <c r="NR902" s="3"/>
      <c r="NS902" s="3"/>
      <c r="NT902" s="3"/>
      <c r="NU902" s="3"/>
      <c r="NV902" s="3"/>
      <c r="NW902" s="3"/>
      <c r="NX902" s="3"/>
      <c r="NY902" s="3"/>
      <c r="NZ902" s="3"/>
      <c r="OA902" s="3"/>
      <c r="OB902" s="3"/>
      <c r="OC902" s="3"/>
      <c r="OD902" s="3"/>
      <c r="OE902" s="3"/>
      <c r="OF902" s="3"/>
      <c r="OG902" s="3"/>
      <c r="OH902" s="3"/>
      <c r="OI902" s="3"/>
      <c r="OJ902" s="3"/>
      <c r="OK902" s="3"/>
      <c r="OL902" s="3"/>
      <c r="OM902" s="3"/>
      <c r="ON902" s="3"/>
      <c r="OO902" s="3"/>
      <c r="OP902" s="3"/>
      <c r="OQ902" s="3"/>
      <c r="OR902" s="3"/>
      <c r="OS902" s="3"/>
      <c r="OT902" s="3"/>
      <c r="OU902" s="3"/>
      <c r="OV902" s="3"/>
      <c r="OW902" s="3"/>
      <c r="OX902" s="3"/>
      <c r="OY902" s="3"/>
      <c r="OZ902" s="3"/>
      <c r="PA902" s="3"/>
      <c r="PB902" s="3"/>
      <c r="PC902" s="3"/>
      <c r="PD902" s="3"/>
      <c r="PE902" s="3"/>
      <c r="PF902" s="3"/>
      <c r="PG902" s="3"/>
    </row>
    <row r="903" spans="1:423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  <c r="KZ903" s="3"/>
      <c r="LA903" s="3"/>
      <c r="LB903" s="3"/>
      <c r="LC903" s="3"/>
      <c r="LD903" s="3"/>
      <c r="LE903" s="3"/>
      <c r="LF903" s="3"/>
      <c r="LG903" s="3"/>
      <c r="LH903" s="3"/>
      <c r="LI903" s="3"/>
      <c r="LJ903" s="3"/>
      <c r="LK903" s="3"/>
      <c r="LL903" s="3"/>
      <c r="LM903" s="3"/>
      <c r="LN903" s="3"/>
      <c r="LO903" s="3"/>
      <c r="LP903" s="3"/>
      <c r="LQ903" s="3"/>
      <c r="LR903" s="3"/>
      <c r="LS903" s="3"/>
      <c r="LT903" s="3"/>
      <c r="LU903" s="3"/>
      <c r="LV903" s="3"/>
      <c r="LW903" s="3"/>
      <c r="LX903" s="3"/>
      <c r="LY903" s="3"/>
      <c r="LZ903" s="3"/>
      <c r="MA903" s="3"/>
      <c r="MB903" s="3"/>
      <c r="MC903" s="3"/>
      <c r="MD903" s="3"/>
      <c r="ME903" s="3"/>
      <c r="MF903" s="3"/>
      <c r="MG903" s="3"/>
      <c r="MH903" s="3"/>
      <c r="MI903" s="3"/>
      <c r="MJ903" s="3"/>
      <c r="MK903" s="3"/>
      <c r="ML903" s="3"/>
      <c r="MM903" s="3"/>
      <c r="MN903" s="3"/>
      <c r="MO903" s="3"/>
      <c r="MP903" s="3"/>
      <c r="MQ903" s="3"/>
      <c r="MR903" s="3"/>
      <c r="MS903" s="3"/>
      <c r="MT903" s="3"/>
      <c r="MU903" s="3"/>
      <c r="MV903" s="3"/>
      <c r="MW903" s="3"/>
      <c r="MX903" s="3"/>
      <c r="MY903" s="3"/>
      <c r="MZ903" s="3"/>
      <c r="NA903" s="3"/>
      <c r="NB903" s="3"/>
      <c r="NC903" s="3"/>
      <c r="ND903" s="3"/>
      <c r="NE903" s="3"/>
      <c r="NF903" s="3"/>
      <c r="NG903" s="3"/>
      <c r="NH903" s="3"/>
      <c r="NI903" s="3"/>
      <c r="NJ903" s="3"/>
      <c r="NK903" s="3"/>
      <c r="NL903" s="3"/>
      <c r="NM903" s="3"/>
      <c r="NN903" s="3"/>
      <c r="NO903" s="3"/>
      <c r="NP903" s="3"/>
      <c r="NQ903" s="3"/>
      <c r="NR903" s="3"/>
      <c r="NS903" s="3"/>
      <c r="NT903" s="3"/>
      <c r="NU903" s="3"/>
      <c r="NV903" s="3"/>
      <c r="NW903" s="3"/>
      <c r="NX903" s="3"/>
      <c r="NY903" s="3"/>
      <c r="NZ903" s="3"/>
      <c r="OA903" s="3"/>
      <c r="OB903" s="3"/>
      <c r="OC903" s="3"/>
      <c r="OD903" s="3"/>
      <c r="OE903" s="3"/>
      <c r="OF903" s="3"/>
      <c r="OG903" s="3"/>
      <c r="OH903" s="3"/>
      <c r="OI903" s="3"/>
      <c r="OJ903" s="3"/>
      <c r="OK903" s="3"/>
      <c r="OL903" s="3"/>
      <c r="OM903" s="3"/>
      <c r="ON903" s="3"/>
      <c r="OO903" s="3"/>
      <c r="OP903" s="3"/>
      <c r="OQ903" s="3"/>
      <c r="OR903" s="3"/>
      <c r="OS903" s="3"/>
      <c r="OT903" s="3"/>
      <c r="OU903" s="3"/>
      <c r="OV903" s="3"/>
      <c r="OW903" s="3"/>
      <c r="OX903" s="3"/>
      <c r="OY903" s="3"/>
      <c r="OZ903" s="3"/>
      <c r="PA903" s="3"/>
      <c r="PB903" s="3"/>
      <c r="PC903" s="3"/>
      <c r="PD903" s="3"/>
      <c r="PE903" s="3"/>
      <c r="PF903" s="3"/>
      <c r="PG903" s="3"/>
    </row>
    <row r="904" spans="1:423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  <c r="KZ904" s="3"/>
      <c r="LA904" s="3"/>
      <c r="LB904" s="3"/>
      <c r="LC904" s="3"/>
      <c r="LD904" s="3"/>
      <c r="LE904" s="3"/>
      <c r="LF904" s="3"/>
      <c r="LG904" s="3"/>
      <c r="LH904" s="3"/>
      <c r="LI904" s="3"/>
      <c r="LJ904" s="3"/>
      <c r="LK904" s="3"/>
      <c r="LL904" s="3"/>
      <c r="LM904" s="3"/>
      <c r="LN904" s="3"/>
      <c r="LO904" s="3"/>
      <c r="LP904" s="3"/>
      <c r="LQ904" s="3"/>
      <c r="LR904" s="3"/>
      <c r="LS904" s="3"/>
      <c r="LT904" s="3"/>
      <c r="LU904" s="3"/>
      <c r="LV904" s="3"/>
      <c r="LW904" s="3"/>
      <c r="LX904" s="3"/>
      <c r="LY904" s="3"/>
      <c r="LZ904" s="3"/>
      <c r="MA904" s="3"/>
      <c r="MB904" s="3"/>
      <c r="MC904" s="3"/>
      <c r="MD904" s="3"/>
      <c r="ME904" s="3"/>
      <c r="MF904" s="3"/>
      <c r="MG904" s="3"/>
      <c r="MH904" s="3"/>
      <c r="MI904" s="3"/>
      <c r="MJ904" s="3"/>
      <c r="MK904" s="3"/>
      <c r="ML904" s="3"/>
      <c r="MM904" s="3"/>
      <c r="MN904" s="3"/>
      <c r="MO904" s="3"/>
      <c r="MP904" s="3"/>
      <c r="MQ904" s="3"/>
      <c r="MR904" s="3"/>
      <c r="MS904" s="3"/>
      <c r="MT904" s="3"/>
      <c r="MU904" s="3"/>
      <c r="MV904" s="3"/>
      <c r="MW904" s="3"/>
      <c r="MX904" s="3"/>
      <c r="MY904" s="3"/>
      <c r="MZ904" s="3"/>
      <c r="NA904" s="3"/>
      <c r="NB904" s="3"/>
      <c r="NC904" s="3"/>
      <c r="ND904" s="3"/>
      <c r="NE904" s="3"/>
      <c r="NF904" s="3"/>
      <c r="NG904" s="3"/>
      <c r="NH904" s="3"/>
      <c r="NI904" s="3"/>
      <c r="NJ904" s="3"/>
      <c r="NK904" s="3"/>
      <c r="NL904" s="3"/>
      <c r="NM904" s="3"/>
      <c r="NN904" s="3"/>
      <c r="NO904" s="3"/>
      <c r="NP904" s="3"/>
      <c r="NQ904" s="3"/>
      <c r="NR904" s="3"/>
      <c r="NS904" s="3"/>
      <c r="NT904" s="3"/>
      <c r="NU904" s="3"/>
      <c r="NV904" s="3"/>
      <c r="NW904" s="3"/>
      <c r="NX904" s="3"/>
      <c r="NY904" s="3"/>
      <c r="NZ904" s="3"/>
      <c r="OA904" s="3"/>
      <c r="OB904" s="3"/>
      <c r="OC904" s="3"/>
      <c r="OD904" s="3"/>
      <c r="OE904" s="3"/>
      <c r="OF904" s="3"/>
      <c r="OG904" s="3"/>
      <c r="OH904" s="3"/>
      <c r="OI904" s="3"/>
      <c r="OJ904" s="3"/>
      <c r="OK904" s="3"/>
      <c r="OL904" s="3"/>
      <c r="OM904" s="3"/>
      <c r="ON904" s="3"/>
      <c r="OO904" s="3"/>
      <c r="OP904" s="3"/>
      <c r="OQ904" s="3"/>
      <c r="OR904" s="3"/>
      <c r="OS904" s="3"/>
      <c r="OT904" s="3"/>
      <c r="OU904" s="3"/>
      <c r="OV904" s="3"/>
      <c r="OW904" s="3"/>
      <c r="OX904" s="3"/>
      <c r="OY904" s="3"/>
      <c r="OZ904" s="3"/>
      <c r="PA904" s="3"/>
      <c r="PB904" s="3"/>
      <c r="PC904" s="3"/>
      <c r="PD904" s="3"/>
      <c r="PE904" s="3"/>
      <c r="PF904" s="3"/>
      <c r="PG904" s="3"/>
    </row>
    <row r="905" spans="1:423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  <c r="KZ905" s="3"/>
      <c r="LA905" s="3"/>
      <c r="LB905" s="3"/>
      <c r="LC905" s="3"/>
      <c r="LD905" s="3"/>
      <c r="LE905" s="3"/>
      <c r="LF905" s="3"/>
      <c r="LG905" s="3"/>
      <c r="LH905" s="3"/>
      <c r="LI905" s="3"/>
      <c r="LJ905" s="3"/>
      <c r="LK905" s="3"/>
      <c r="LL905" s="3"/>
      <c r="LM905" s="3"/>
      <c r="LN905" s="3"/>
      <c r="LO905" s="3"/>
      <c r="LP905" s="3"/>
      <c r="LQ905" s="3"/>
      <c r="LR905" s="3"/>
      <c r="LS905" s="3"/>
      <c r="LT905" s="3"/>
      <c r="LU905" s="3"/>
      <c r="LV905" s="3"/>
      <c r="LW905" s="3"/>
      <c r="LX905" s="3"/>
      <c r="LY905" s="3"/>
      <c r="LZ905" s="3"/>
      <c r="MA905" s="3"/>
      <c r="MB905" s="3"/>
      <c r="MC905" s="3"/>
      <c r="MD905" s="3"/>
      <c r="ME905" s="3"/>
      <c r="MF905" s="3"/>
      <c r="MG905" s="3"/>
      <c r="MH905" s="3"/>
      <c r="MI905" s="3"/>
      <c r="MJ905" s="3"/>
      <c r="MK905" s="3"/>
      <c r="ML905" s="3"/>
      <c r="MM905" s="3"/>
      <c r="MN905" s="3"/>
      <c r="MO905" s="3"/>
      <c r="MP905" s="3"/>
      <c r="MQ905" s="3"/>
      <c r="MR905" s="3"/>
      <c r="MS905" s="3"/>
      <c r="MT905" s="3"/>
      <c r="MU905" s="3"/>
      <c r="MV905" s="3"/>
      <c r="MW905" s="3"/>
      <c r="MX905" s="3"/>
      <c r="MY905" s="3"/>
      <c r="MZ905" s="3"/>
      <c r="NA905" s="3"/>
      <c r="NB905" s="3"/>
      <c r="NC905" s="3"/>
      <c r="ND905" s="3"/>
      <c r="NE905" s="3"/>
      <c r="NF905" s="3"/>
      <c r="NG905" s="3"/>
      <c r="NH905" s="3"/>
      <c r="NI905" s="3"/>
      <c r="NJ905" s="3"/>
      <c r="NK905" s="3"/>
      <c r="NL905" s="3"/>
      <c r="NM905" s="3"/>
      <c r="NN905" s="3"/>
      <c r="NO905" s="3"/>
      <c r="NP905" s="3"/>
      <c r="NQ905" s="3"/>
      <c r="NR905" s="3"/>
      <c r="NS905" s="3"/>
      <c r="NT905" s="3"/>
      <c r="NU905" s="3"/>
      <c r="NV905" s="3"/>
      <c r="NW905" s="3"/>
      <c r="NX905" s="3"/>
      <c r="NY905" s="3"/>
      <c r="NZ905" s="3"/>
      <c r="OA905" s="3"/>
      <c r="OB905" s="3"/>
      <c r="OC905" s="3"/>
      <c r="OD905" s="3"/>
      <c r="OE905" s="3"/>
      <c r="OF905" s="3"/>
      <c r="OG905" s="3"/>
      <c r="OH905" s="3"/>
      <c r="OI905" s="3"/>
      <c r="OJ905" s="3"/>
      <c r="OK905" s="3"/>
      <c r="OL905" s="3"/>
      <c r="OM905" s="3"/>
      <c r="ON905" s="3"/>
      <c r="OO905" s="3"/>
      <c r="OP905" s="3"/>
      <c r="OQ905" s="3"/>
      <c r="OR905" s="3"/>
      <c r="OS905" s="3"/>
      <c r="OT905" s="3"/>
      <c r="OU905" s="3"/>
      <c r="OV905" s="3"/>
      <c r="OW905" s="3"/>
      <c r="OX905" s="3"/>
      <c r="OY905" s="3"/>
      <c r="OZ905" s="3"/>
      <c r="PA905" s="3"/>
      <c r="PB905" s="3"/>
      <c r="PC905" s="3"/>
      <c r="PD905" s="3"/>
      <c r="PE905" s="3"/>
      <c r="PF905" s="3"/>
      <c r="PG905" s="3"/>
    </row>
    <row r="906" spans="1:423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  <c r="KZ906" s="3"/>
      <c r="LA906" s="3"/>
      <c r="LB906" s="3"/>
      <c r="LC906" s="3"/>
      <c r="LD906" s="3"/>
      <c r="LE906" s="3"/>
      <c r="LF906" s="3"/>
      <c r="LG906" s="3"/>
      <c r="LH906" s="3"/>
      <c r="LI906" s="3"/>
      <c r="LJ906" s="3"/>
      <c r="LK906" s="3"/>
      <c r="LL906" s="3"/>
      <c r="LM906" s="3"/>
      <c r="LN906" s="3"/>
      <c r="LO906" s="3"/>
      <c r="LP906" s="3"/>
      <c r="LQ906" s="3"/>
      <c r="LR906" s="3"/>
      <c r="LS906" s="3"/>
      <c r="LT906" s="3"/>
      <c r="LU906" s="3"/>
      <c r="LV906" s="3"/>
      <c r="LW906" s="3"/>
      <c r="LX906" s="3"/>
      <c r="LY906" s="3"/>
      <c r="LZ906" s="3"/>
      <c r="MA906" s="3"/>
      <c r="MB906" s="3"/>
      <c r="MC906" s="3"/>
      <c r="MD906" s="3"/>
      <c r="ME906" s="3"/>
      <c r="MF906" s="3"/>
      <c r="MG906" s="3"/>
      <c r="MH906" s="3"/>
      <c r="MI906" s="3"/>
      <c r="MJ906" s="3"/>
      <c r="MK906" s="3"/>
      <c r="ML906" s="3"/>
      <c r="MM906" s="3"/>
      <c r="MN906" s="3"/>
      <c r="MO906" s="3"/>
      <c r="MP906" s="3"/>
      <c r="MQ906" s="3"/>
      <c r="MR906" s="3"/>
      <c r="MS906" s="3"/>
      <c r="MT906" s="3"/>
      <c r="MU906" s="3"/>
      <c r="MV906" s="3"/>
      <c r="MW906" s="3"/>
      <c r="MX906" s="3"/>
      <c r="MY906" s="3"/>
      <c r="MZ906" s="3"/>
      <c r="NA906" s="3"/>
      <c r="NB906" s="3"/>
      <c r="NC906" s="3"/>
      <c r="ND906" s="3"/>
      <c r="NE906" s="3"/>
      <c r="NF906" s="3"/>
      <c r="NG906" s="3"/>
      <c r="NH906" s="3"/>
      <c r="NI906" s="3"/>
      <c r="NJ906" s="3"/>
      <c r="NK906" s="3"/>
      <c r="NL906" s="3"/>
      <c r="NM906" s="3"/>
      <c r="NN906" s="3"/>
      <c r="NO906" s="3"/>
      <c r="NP906" s="3"/>
      <c r="NQ906" s="3"/>
      <c r="NR906" s="3"/>
      <c r="NS906" s="3"/>
      <c r="NT906" s="3"/>
      <c r="NU906" s="3"/>
      <c r="NV906" s="3"/>
      <c r="NW906" s="3"/>
      <c r="NX906" s="3"/>
      <c r="NY906" s="3"/>
      <c r="NZ906" s="3"/>
      <c r="OA906" s="3"/>
      <c r="OB906" s="3"/>
      <c r="OC906" s="3"/>
      <c r="OD906" s="3"/>
      <c r="OE906" s="3"/>
      <c r="OF906" s="3"/>
      <c r="OG906" s="3"/>
      <c r="OH906" s="3"/>
      <c r="OI906" s="3"/>
      <c r="OJ906" s="3"/>
      <c r="OK906" s="3"/>
      <c r="OL906" s="3"/>
      <c r="OM906" s="3"/>
      <c r="ON906" s="3"/>
      <c r="OO906" s="3"/>
      <c r="OP906" s="3"/>
      <c r="OQ906" s="3"/>
      <c r="OR906" s="3"/>
      <c r="OS906" s="3"/>
      <c r="OT906" s="3"/>
      <c r="OU906" s="3"/>
      <c r="OV906" s="3"/>
      <c r="OW906" s="3"/>
      <c r="OX906" s="3"/>
      <c r="OY906" s="3"/>
      <c r="OZ906" s="3"/>
      <c r="PA906" s="3"/>
      <c r="PB906" s="3"/>
      <c r="PC906" s="3"/>
      <c r="PD906" s="3"/>
      <c r="PE906" s="3"/>
      <c r="PF906" s="3"/>
      <c r="PG906" s="3"/>
    </row>
    <row r="907" spans="1:423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  <c r="KZ907" s="3"/>
      <c r="LA907" s="3"/>
      <c r="LB907" s="3"/>
      <c r="LC907" s="3"/>
      <c r="LD907" s="3"/>
      <c r="LE907" s="3"/>
      <c r="LF907" s="3"/>
      <c r="LG907" s="3"/>
      <c r="LH907" s="3"/>
      <c r="LI907" s="3"/>
      <c r="LJ907" s="3"/>
      <c r="LK907" s="3"/>
      <c r="LL907" s="3"/>
      <c r="LM907" s="3"/>
      <c r="LN907" s="3"/>
      <c r="LO907" s="3"/>
      <c r="LP907" s="3"/>
      <c r="LQ907" s="3"/>
      <c r="LR907" s="3"/>
      <c r="LS907" s="3"/>
      <c r="LT907" s="3"/>
      <c r="LU907" s="3"/>
      <c r="LV907" s="3"/>
      <c r="LW907" s="3"/>
      <c r="LX907" s="3"/>
      <c r="LY907" s="3"/>
      <c r="LZ907" s="3"/>
      <c r="MA907" s="3"/>
      <c r="MB907" s="3"/>
      <c r="MC907" s="3"/>
      <c r="MD907" s="3"/>
      <c r="ME907" s="3"/>
      <c r="MF907" s="3"/>
      <c r="MG907" s="3"/>
      <c r="MH907" s="3"/>
      <c r="MI907" s="3"/>
      <c r="MJ907" s="3"/>
      <c r="MK907" s="3"/>
      <c r="ML907" s="3"/>
      <c r="MM907" s="3"/>
      <c r="MN907" s="3"/>
      <c r="MO907" s="3"/>
      <c r="MP907" s="3"/>
      <c r="MQ907" s="3"/>
      <c r="MR907" s="3"/>
      <c r="MS907" s="3"/>
      <c r="MT907" s="3"/>
      <c r="MU907" s="3"/>
      <c r="MV907" s="3"/>
      <c r="MW907" s="3"/>
      <c r="MX907" s="3"/>
      <c r="MY907" s="3"/>
      <c r="MZ907" s="3"/>
      <c r="NA907" s="3"/>
      <c r="NB907" s="3"/>
      <c r="NC907" s="3"/>
      <c r="ND907" s="3"/>
      <c r="NE907" s="3"/>
      <c r="NF907" s="3"/>
      <c r="NG907" s="3"/>
      <c r="NH907" s="3"/>
      <c r="NI907" s="3"/>
      <c r="NJ907" s="3"/>
      <c r="NK907" s="3"/>
      <c r="NL907" s="3"/>
      <c r="NM907" s="3"/>
      <c r="NN907" s="3"/>
      <c r="NO907" s="3"/>
      <c r="NP907" s="3"/>
      <c r="NQ907" s="3"/>
      <c r="NR907" s="3"/>
      <c r="NS907" s="3"/>
      <c r="NT907" s="3"/>
      <c r="NU907" s="3"/>
      <c r="NV907" s="3"/>
      <c r="NW907" s="3"/>
      <c r="NX907" s="3"/>
      <c r="NY907" s="3"/>
      <c r="NZ907" s="3"/>
      <c r="OA907" s="3"/>
      <c r="OB907" s="3"/>
      <c r="OC907" s="3"/>
      <c r="OD907" s="3"/>
      <c r="OE907" s="3"/>
      <c r="OF907" s="3"/>
      <c r="OG907" s="3"/>
      <c r="OH907" s="3"/>
      <c r="OI907" s="3"/>
      <c r="OJ907" s="3"/>
      <c r="OK907" s="3"/>
      <c r="OL907" s="3"/>
      <c r="OM907" s="3"/>
      <c r="ON907" s="3"/>
      <c r="OO907" s="3"/>
      <c r="OP907" s="3"/>
      <c r="OQ907" s="3"/>
      <c r="OR907" s="3"/>
      <c r="OS907" s="3"/>
      <c r="OT907" s="3"/>
      <c r="OU907" s="3"/>
      <c r="OV907" s="3"/>
      <c r="OW907" s="3"/>
      <c r="OX907" s="3"/>
      <c r="OY907" s="3"/>
      <c r="OZ907" s="3"/>
      <c r="PA907" s="3"/>
      <c r="PB907" s="3"/>
      <c r="PC907" s="3"/>
      <c r="PD907" s="3"/>
      <c r="PE907" s="3"/>
      <c r="PF907" s="3"/>
      <c r="PG907" s="3"/>
    </row>
    <row r="908" spans="1:423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  <c r="KZ908" s="3"/>
      <c r="LA908" s="3"/>
      <c r="LB908" s="3"/>
      <c r="LC908" s="3"/>
      <c r="LD908" s="3"/>
      <c r="LE908" s="3"/>
      <c r="LF908" s="3"/>
      <c r="LG908" s="3"/>
      <c r="LH908" s="3"/>
      <c r="LI908" s="3"/>
      <c r="LJ908" s="3"/>
      <c r="LK908" s="3"/>
      <c r="LL908" s="3"/>
      <c r="LM908" s="3"/>
      <c r="LN908" s="3"/>
      <c r="LO908" s="3"/>
      <c r="LP908" s="3"/>
      <c r="LQ908" s="3"/>
      <c r="LR908" s="3"/>
      <c r="LS908" s="3"/>
      <c r="LT908" s="3"/>
      <c r="LU908" s="3"/>
      <c r="LV908" s="3"/>
      <c r="LW908" s="3"/>
      <c r="LX908" s="3"/>
      <c r="LY908" s="3"/>
      <c r="LZ908" s="3"/>
      <c r="MA908" s="3"/>
      <c r="MB908" s="3"/>
      <c r="MC908" s="3"/>
      <c r="MD908" s="3"/>
      <c r="ME908" s="3"/>
      <c r="MF908" s="3"/>
      <c r="MG908" s="3"/>
      <c r="MH908" s="3"/>
      <c r="MI908" s="3"/>
      <c r="MJ908" s="3"/>
      <c r="MK908" s="3"/>
      <c r="ML908" s="3"/>
      <c r="MM908" s="3"/>
      <c r="MN908" s="3"/>
      <c r="MO908" s="3"/>
      <c r="MP908" s="3"/>
      <c r="MQ908" s="3"/>
      <c r="MR908" s="3"/>
      <c r="MS908" s="3"/>
      <c r="MT908" s="3"/>
      <c r="MU908" s="3"/>
      <c r="MV908" s="3"/>
      <c r="MW908" s="3"/>
      <c r="MX908" s="3"/>
      <c r="MY908" s="3"/>
      <c r="MZ908" s="3"/>
      <c r="NA908" s="3"/>
      <c r="NB908" s="3"/>
      <c r="NC908" s="3"/>
      <c r="ND908" s="3"/>
      <c r="NE908" s="3"/>
      <c r="NF908" s="3"/>
      <c r="NG908" s="3"/>
      <c r="NH908" s="3"/>
      <c r="NI908" s="3"/>
      <c r="NJ908" s="3"/>
      <c r="NK908" s="3"/>
      <c r="NL908" s="3"/>
      <c r="NM908" s="3"/>
      <c r="NN908" s="3"/>
      <c r="NO908" s="3"/>
      <c r="NP908" s="3"/>
      <c r="NQ908" s="3"/>
      <c r="NR908" s="3"/>
      <c r="NS908" s="3"/>
      <c r="NT908" s="3"/>
      <c r="NU908" s="3"/>
      <c r="NV908" s="3"/>
      <c r="NW908" s="3"/>
      <c r="NX908" s="3"/>
      <c r="NY908" s="3"/>
      <c r="NZ908" s="3"/>
      <c r="OA908" s="3"/>
      <c r="OB908" s="3"/>
      <c r="OC908" s="3"/>
      <c r="OD908" s="3"/>
      <c r="OE908" s="3"/>
      <c r="OF908" s="3"/>
      <c r="OG908" s="3"/>
      <c r="OH908" s="3"/>
      <c r="OI908" s="3"/>
      <c r="OJ908" s="3"/>
      <c r="OK908" s="3"/>
      <c r="OL908" s="3"/>
      <c r="OM908" s="3"/>
      <c r="ON908" s="3"/>
      <c r="OO908" s="3"/>
      <c r="OP908" s="3"/>
      <c r="OQ908" s="3"/>
      <c r="OR908" s="3"/>
      <c r="OS908" s="3"/>
      <c r="OT908" s="3"/>
      <c r="OU908" s="3"/>
      <c r="OV908" s="3"/>
      <c r="OW908" s="3"/>
      <c r="OX908" s="3"/>
      <c r="OY908" s="3"/>
      <c r="OZ908" s="3"/>
      <c r="PA908" s="3"/>
      <c r="PB908" s="3"/>
      <c r="PC908" s="3"/>
      <c r="PD908" s="3"/>
      <c r="PE908" s="3"/>
      <c r="PF908" s="3"/>
      <c r="PG908" s="3"/>
    </row>
    <row r="909" spans="1:423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  <c r="KZ909" s="3"/>
      <c r="LA909" s="3"/>
      <c r="LB909" s="3"/>
      <c r="LC909" s="3"/>
      <c r="LD909" s="3"/>
      <c r="LE909" s="3"/>
      <c r="LF909" s="3"/>
      <c r="LG909" s="3"/>
      <c r="LH909" s="3"/>
      <c r="LI909" s="3"/>
      <c r="LJ909" s="3"/>
      <c r="LK909" s="3"/>
      <c r="LL909" s="3"/>
      <c r="LM909" s="3"/>
      <c r="LN909" s="3"/>
      <c r="LO909" s="3"/>
      <c r="LP909" s="3"/>
      <c r="LQ909" s="3"/>
      <c r="LR909" s="3"/>
      <c r="LS909" s="3"/>
      <c r="LT909" s="3"/>
      <c r="LU909" s="3"/>
      <c r="LV909" s="3"/>
      <c r="LW909" s="3"/>
      <c r="LX909" s="3"/>
      <c r="LY909" s="3"/>
      <c r="LZ909" s="3"/>
      <c r="MA909" s="3"/>
      <c r="MB909" s="3"/>
      <c r="MC909" s="3"/>
      <c r="MD909" s="3"/>
      <c r="ME909" s="3"/>
      <c r="MF909" s="3"/>
      <c r="MG909" s="3"/>
      <c r="MH909" s="3"/>
      <c r="MI909" s="3"/>
      <c r="MJ909" s="3"/>
      <c r="MK909" s="3"/>
      <c r="ML909" s="3"/>
      <c r="MM909" s="3"/>
      <c r="MN909" s="3"/>
      <c r="MO909" s="3"/>
      <c r="MP909" s="3"/>
      <c r="MQ909" s="3"/>
      <c r="MR909" s="3"/>
      <c r="MS909" s="3"/>
      <c r="MT909" s="3"/>
      <c r="MU909" s="3"/>
      <c r="MV909" s="3"/>
      <c r="MW909" s="3"/>
      <c r="MX909" s="3"/>
      <c r="MY909" s="3"/>
      <c r="MZ909" s="3"/>
      <c r="NA909" s="3"/>
      <c r="NB909" s="3"/>
      <c r="NC909" s="3"/>
      <c r="ND909" s="3"/>
      <c r="NE909" s="3"/>
      <c r="NF909" s="3"/>
      <c r="NG909" s="3"/>
      <c r="NH909" s="3"/>
      <c r="NI909" s="3"/>
      <c r="NJ909" s="3"/>
      <c r="NK909" s="3"/>
      <c r="NL909" s="3"/>
      <c r="NM909" s="3"/>
      <c r="NN909" s="3"/>
      <c r="NO909" s="3"/>
      <c r="NP909" s="3"/>
      <c r="NQ909" s="3"/>
      <c r="NR909" s="3"/>
      <c r="NS909" s="3"/>
      <c r="NT909" s="3"/>
      <c r="NU909" s="3"/>
      <c r="NV909" s="3"/>
      <c r="NW909" s="3"/>
      <c r="NX909" s="3"/>
      <c r="NY909" s="3"/>
      <c r="NZ909" s="3"/>
      <c r="OA909" s="3"/>
      <c r="OB909" s="3"/>
      <c r="OC909" s="3"/>
      <c r="OD909" s="3"/>
      <c r="OE909" s="3"/>
      <c r="OF909" s="3"/>
      <c r="OG909" s="3"/>
      <c r="OH909" s="3"/>
      <c r="OI909" s="3"/>
      <c r="OJ909" s="3"/>
      <c r="OK909" s="3"/>
      <c r="OL909" s="3"/>
      <c r="OM909" s="3"/>
      <c r="ON909" s="3"/>
      <c r="OO909" s="3"/>
      <c r="OP909" s="3"/>
      <c r="OQ909" s="3"/>
      <c r="OR909" s="3"/>
      <c r="OS909" s="3"/>
      <c r="OT909" s="3"/>
      <c r="OU909" s="3"/>
      <c r="OV909" s="3"/>
      <c r="OW909" s="3"/>
      <c r="OX909" s="3"/>
      <c r="OY909" s="3"/>
      <c r="OZ909" s="3"/>
      <c r="PA909" s="3"/>
      <c r="PB909" s="3"/>
      <c r="PC909" s="3"/>
      <c r="PD909" s="3"/>
      <c r="PE909" s="3"/>
      <c r="PF909" s="3"/>
      <c r="PG909" s="3"/>
    </row>
    <row r="910" spans="1:423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  <c r="KZ910" s="3"/>
      <c r="LA910" s="3"/>
      <c r="LB910" s="3"/>
      <c r="LC910" s="3"/>
      <c r="LD910" s="3"/>
      <c r="LE910" s="3"/>
      <c r="LF910" s="3"/>
      <c r="LG910" s="3"/>
      <c r="LH910" s="3"/>
      <c r="LI910" s="3"/>
      <c r="LJ910" s="3"/>
      <c r="LK910" s="3"/>
      <c r="LL910" s="3"/>
      <c r="LM910" s="3"/>
      <c r="LN910" s="3"/>
      <c r="LO910" s="3"/>
      <c r="LP910" s="3"/>
      <c r="LQ910" s="3"/>
      <c r="LR910" s="3"/>
      <c r="LS910" s="3"/>
      <c r="LT910" s="3"/>
      <c r="LU910" s="3"/>
      <c r="LV910" s="3"/>
      <c r="LW910" s="3"/>
      <c r="LX910" s="3"/>
      <c r="LY910" s="3"/>
      <c r="LZ910" s="3"/>
      <c r="MA910" s="3"/>
      <c r="MB910" s="3"/>
      <c r="MC910" s="3"/>
      <c r="MD910" s="3"/>
      <c r="ME910" s="3"/>
      <c r="MF910" s="3"/>
      <c r="MG910" s="3"/>
      <c r="MH910" s="3"/>
      <c r="MI910" s="3"/>
      <c r="MJ910" s="3"/>
      <c r="MK910" s="3"/>
      <c r="ML910" s="3"/>
      <c r="MM910" s="3"/>
      <c r="MN910" s="3"/>
      <c r="MO910" s="3"/>
      <c r="MP910" s="3"/>
      <c r="MQ910" s="3"/>
      <c r="MR910" s="3"/>
      <c r="MS910" s="3"/>
      <c r="MT910" s="3"/>
      <c r="MU910" s="3"/>
      <c r="MV910" s="3"/>
      <c r="MW910" s="3"/>
      <c r="MX910" s="3"/>
      <c r="MY910" s="3"/>
      <c r="MZ910" s="3"/>
      <c r="NA910" s="3"/>
      <c r="NB910" s="3"/>
      <c r="NC910" s="3"/>
      <c r="ND910" s="3"/>
      <c r="NE910" s="3"/>
      <c r="NF910" s="3"/>
      <c r="NG910" s="3"/>
      <c r="NH910" s="3"/>
      <c r="NI910" s="3"/>
      <c r="NJ910" s="3"/>
      <c r="NK910" s="3"/>
      <c r="NL910" s="3"/>
      <c r="NM910" s="3"/>
      <c r="NN910" s="3"/>
      <c r="NO910" s="3"/>
      <c r="NP910" s="3"/>
      <c r="NQ910" s="3"/>
      <c r="NR910" s="3"/>
      <c r="NS910" s="3"/>
      <c r="NT910" s="3"/>
      <c r="NU910" s="3"/>
      <c r="NV910" s="3"/>
      <c r="NW910" s="3"/>
      <c r="NX910" s="3"/>
      <c r="NY910" s="3"/>
      <c r="NZ910" s="3"/>
      <c r="OA910" s="3"/>
      <c r="OB910" s="3"/>
      <c r="OC910" s="3"/>
      <c r="OD910" s="3"/>
      <c r="OE910" s="3"/>
      <c r="OF910" s="3"/>
      <c r="OG910" s="3"/>
      <c r="OH910" s="3"/>
      <c r="OI910" s="3"/>
      <c r="OJ910" s="3"/>
      <c r="OK910" s="3"/>
      <c r="OL910" s="3"/>
      <c r="OM910" s="3"/>
      <c r="ON910" s="3"/>
      <c r="OO910" s="3"/>
      <c r="OP910" s="3"/>
      <c r="OQ910" s="3"/>
      <c r="OR910" s="3"/>
      <c r="OS910" s="3"/>
      <c r="OT910" s="3"/>
      <c r="OU910" s="3"/>
      <c r="OV910" s="3"/>
      <c r="OW910" s="3"/>
      <c r="OX910" s="3"/>
      <c r="OY910" s="3"/>
      <c r="OZ910" s="3"/>
      <c r="PA910" s="3"/>
      <c r="PB910" s="3"/>
      <c r="PC910" s="3"/>
      <c r="PD910" s="3"/>
      <c r="PE910" s="3"/>
      <c r="PF910" s="3"/>
      <c r="PG910" s="3"/>
    </row>
    <row r="911" spans="1:423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  <c r="KZ911" s="3"/>
      <c r="LA911" s="3"/>
      <c r="LB911" s="3"/>
      <c r="LC911" s="3"/>
      <c r="LD911" s="3"/>
      <c r="LE911" s="3"/>
      <c r="LF911" s="3"/>
      <c r="LG911" s="3"/>
      <c r="LH911" s="3"/>
      <c r="LI911" s="3"/>
      <c r="LJ911" s="3"/>
      <c r="LK911" s="3"/>
      <c r="LL911" s="3"/>
      <c r="LM911" s="3"/>
      <c r="LN911" s="3"/>
      <c r="LO911" s="3"/>
      <c r="LP911" s="3"/>
      <c r="LQ911" s="3"/>
      <c r="LR911" s="3"/>
      <c r="LS911" s="3"/>
      <c r="LT911" s="3"/>
      <c r="LU911" s="3"/>
      <c r="LV911" s="3"/>
      <c r="LW911" s="3"/>
      <c r="LX911" s="3"/>
      <c r="LY911" s="3"/>
      <c r="LZ911" s="3"/>
      <c r="MA911" s="3"/>
      <c r="MB911" s="3"/>
      <c r="MC911" s="3"/>
      <c r="MD911" s="3"/>
      <c r="ME911" s="3"/>
      <c r="MF911" s="3"/>
      <c r="MG911" s="3"/>
      <c r="MH911" s="3"/>
      <c r="MI911" s="3"/>
      <c r="MJ911" s="3"/>
      <c r="MK911" s="3"/>
      <c r="ML911" s="3"/>
      <c r="MM911" s="3"/>
      <c r="MN911" s="3"/>
      <c r="MO911" s="3"/>
      <c r="MP911" s="3"/>
      <c r="MQ911" s="3"/>
      <c r="MR911" s="3"/>
      <c r="MS911" s="3"/>
      <c r="MT911" s="3"/>
      <c r="MU911" s="3"/>
      <c r="MV911" s="3"/>
      <c r="MW911" s="3"/>
      <c r="MX911" s="3"/>
      <c r="MY911" s="3"/>
      <c r="MZ911" s="3"/>
      <c r="NA911" s="3"/>
      <c r="NB911" s="3"/>
      <c r="NC911" s="3"/>
      <c r="ND911" s="3"/>
      <c r="NE911" s="3"/>
      <c r="NF911" s="3"/>
      <c r="NG911" s="3"/>
      <c r="NH911" s="3"/>
      <c r="NI911" s="3"/>
      <c r="NJ911" s="3"/>
      <c r="NK911" s="3"/>
      <c r="NL911" s="3"/>
      <c r="NM911" s="3"/>
      <c r="NN911" s="3"/>
      <c r="NO911" s="3"/>
      <c r="NP911" s="3"/>
      <c r="NQ911" s="3"/>
      <c r="NR911" s="3"/>
      <c r="NS911" s="3"/>
      <c r="NT911" s="3"/>
      <c r="NU911" s="3"/>
      <c r="NV911" s="3"/>
      <c r="NW911" s="3"/>
      <c r="NX911" s="3"/>
      <c r="NY911" s="3"/>
      <c r="NZ911" s="3"/>
      <c r="OA911" s="3"/>
      <c r="OB911" s="3"/>
      <c r="OC911" s="3"/>
      <c r="OD911" s="3"/>
      <c r="OE911" s="3"/>
      <c r="OF911" s="3"/>
      <c r="OG911" s="3"/>
      <c r="OH911" s="3"/>
      <c r="OI911" s="3"/>
      <c r="OJ911" s="3"/>
      <c r="OK911" s="3"/>
      <c r="OL911" s="3"/>
      <c r="OM911" s="3"/>
      <c r="ON911" s="3"/>
      <c r="OO911" s="3"/>
      <c r="OP911" s="3"/>
      <c r="OQ911" s="3"/>
      <c r="OR911" s="3"/>
      <c r="OS911" s="3"/>
      <c r="OT911" s="3"/>
      <c r="OU911" s="3"/>
      <c r="OV911" s="3"/>
      <c r="OW911" s="3"/>
      <c r="OX911" s="3"/>
      <c r="OY911" s="3"/>
      <c r="OZ911" s="3"/>
      <c r="PA911" s="3"/>
      <c r="PB911" s="3"/>
      <c r="PC911" s="3"/>
      <c r="PD911" s="3"/>
      <c r="PE911" s="3"/>
      <c r="PF911" s="3"/>
      <c r="PG911" s="3"/>
    </row>
    <row r="912" spans="1:423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  <c r="KZ912" s="3"/>
      <c r="LA912" s="3"/>
      <c r="LB912" s="3"/>
      <c r="LC912" s="3"/>
      <c r="LD912" s="3"/>
      <c r="LE912" s="3"/>
      <c r="LF912" s="3"/>
      <c r="LG912" s="3"/>
      <c r="LH912" s="3"/>
      <c r="LI912" s="3"/>
      <c r="LJ912" s="3"/>
      <c r="LK912" s="3"/>
      <c r="LL912" s="3"/>
      <c r="LM912" s="3"/>
      <c r="LN912" s="3"/>
      <c r="LO912" s="3"/>
      <c r="LP912" s="3"/>
      <c r="LQ912" s="3"/>
      <c r="LR912" s="3"/>
      <c r="LS912" s="3"/>
      <c r="LT912" s="3"/>
      <c r="LU912" s="3"/>
      <c r="LV912" s="3"/>
      <c r="LW912" s="3"/>
      <c r="LX912" s="3"/>
      <c r="LY912" s="3"/>
      <c r="LZ912" s="3"/>
      <c r="MA912" s="3"/>
      <c r="MB912" s="3"/>
      <c r="MC912" s="3"/>
      <c r="MD912" s="3"/>
      <c r="ME912" s="3"/>
      <c r="MF912" s="3"/>
      <c r="MG912" s="3"/>
      <c r="MH912" s="3"/>
      <c r="MI912" s="3"/>
      <c r="MJ912" s="3"/>
      <c r="MK912" s="3"/>
      <c r="ML912" s="3"/>
      <c r="MM912" s="3"/>
      <c r="MN912" s="3"/>
      <c r="MO912" s="3"/>
      <c r="MP912" s="3"/>
      <c r="MQ912" s="3"/>
      <c r="MR912" s="3"/>
      <c r="MS912" s="3"/>
      <c r="MT912" s="3"/>
      <c r="MU912" s="3"/>
      <c r="MV912" s="3"/>
      <c r="MW912" s="3"/>
      <c r="MX912" s="3"/>
      <c r="MY912" s="3"/>
      <c r="MZ912" s="3"/>
      <c r="NA912" s="3"/>
      <c r="NB912" s="3"/>
      <c r="NC912" s="3"/>
      <c r="ND912" s="3"/>
      <c r="NE912" s="3"/>
      <c r="NF912" s="3"/>
      <c r="NG912" s="3"/>
      <c r="NH912" s="3"/>
      <c r="NI912" s="3"/>
      <c r="NJ912" s="3"/>
      <c r="NK912" s="3"/>
      <c r="NL912" s="3"/>
      <c r="NM912" s="3"/>
      <c r="NN912" s="3"/>
      <c r="NO912" s="3"/>
      <c r="NP912" s="3"/>
      <c r="NQ912" s="3"/>
      <c r="NR912" s="3"/>
      <c r="NS912" s="3"/>
      <c r="NT912" s="3"/>
      <c r="NU912" s="3"/>
      <c r="NV912" s="3"/>
      <c r="NW912" s="3"/>
      <c r="NX912" s="3"/>
      <c r="NY912" s="3"/>
      <c r="NZ912" s="3"/>
      <c r="OA912" s="3"/>
      <c r="OB912" s="3"/>
      <c r="OC912" s="3"/>
      <c r="OD912" s="3"/>
      <c r="OE912" s="3"/>
      <c r="OF912" s="3"/>
      <c r="OG912" s="3"/>
      <c r="OH912" s="3"/>
      <c r="OI912" s="3"/>
      <c r="OJ912" s="3"/>
      <c r="OK912" s="3"/>
      <c r="OL912" s="3"/>
      <c r="OM912" s="3"/>
      <c r="ON912" s="3"/>
      <c r="OO912" s="3"/>
      <c r="OP912" s="3"/>
      <c r="OQ912" s="3"/>
      <c r="OR912" s="3"/>
      <c r="OS912" s="3"/>
      <c r="OT912" s="3"/>
      <c r="OU912" s="3"/>
      <c r="OV912" s="3"/>
      <c r="OW912" s="3"/>
      <c r="OX912" s="3"/>
      <c r="OY912" s="3"/>
      <c r="OZ912" s="3"/>
      <c r="PA912" s="3"/>
      <c r="PB912" s="3"/>
      <c r="PC912" s="3"/>
      <c r="PD912" s="3"/>
      <c r="PE912" s="3"/>
      <c r="PF912" s="3"/>
      <c r="PG912" s="3"/>
    </row>
    <row r="913" spans="1:423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  <c r="KZ913" s="3"/>
      <c r="LA913" s="3"/>
      <c r="LB913" s="3"/>
      <c r="LC913" s="3"/>
      <c r="LD913" s="3"/>
      <c r="LE913" s="3"/>
      <c r="LF913" s="3"/>
      <c r="LG913" s="3"/>
      <c r="LH913" s="3"/>
      <c r="LI913" s="3"/>
      <c r="LJ913" s="3"/>
      <c r="LK913" s="3"/>
      <c r="LL913" s="3"/>
      <c r="LM913" s="3"/>
      <c r="LN913" s="3"/>
      <c r="LO913" s="3"/>
      <c r="LP913" s="3"/>
      <c r="LQ913" s="3"/>
      <c r="LR913" s="3"/>
      <c r="LS913" s="3"/>
      <c r="LT913" s="3"/>
      <c r="LU913" s="3"/>
      <c r="LV913" s="3"/>
      <c r="LW913" s="3"/>
      <c r="LX913" s="3"/>
      <c r="LY913" s="3"/>
      <c r="LZ913" s="3"/>
      <c r="MA913" s="3"/>
      <c r="MB913" s="3"/>
      <c r="MC913" s="3"/>
      <c r="MD913" s="3"/>
      <c r="ME913" s="3"/>
      <c r="MF913" s="3"/>
      <c r="MG913" s="3"/>
      <c r="MH913" s="3"/>
      <c r="MI913" s="3"/>
      <c r="MJ913" s="3"/>
      <c r="MK913" s="3"/>
      <c r="ML913" s="3"/>
      <c r="MM913" s="3"/>
      <c r="MN913" s="3"/>
      <c r="MO913" s="3"/>
      <c r="MP913" s="3"/>
      <c r="MQ913" s="3"/>
      <c r="MR913" s="3"/>
      <c r="MS913" s="3"/>
      <c r="MT913" s="3"/>
      <c r="MU913" s="3"/>
      <c r="MV913" s="3"/>
      <c r="MW913" s="3"/>
      <c r="MX913" s="3"/>
      <c r="MY913" s="3"/>
      <c r="MZ913" s="3"/>
      <c r="NA913" s="3"/>
      <c r="NB913" s="3"/>
      <c r="NC913" s="3"/>
      <c r="ND913" s="3"/>
      <c r="NE913" s="3"/>
      <c r="NF913" s="3"/>
      <c r="NG913" s="3"/>
      <c r="NH913" s="3"/>
      <c r="NI913" s="3"/>
      <c r="NJ913" s="3"/>
      <c r="NK913" s="3"/>
      <c r="NL913" s="3"/>
      <c r="NM913" s="3"/>
      <c r="NN913" s="3"/>
      <c r="NO913" s="3"/>
      <c r="NP913" s="3"/>
      <c r="NQ913" s="3"/>
      <c r="NR913" s="3"/>
      <c r="NS913" s="3"/>
      <c r="NT913" s="3"/>
      <c r="NU913" s="3"/>
      <c r="NV913" s="3"/>
      <c r="NW913" s="3"/>
      <c r="NX913" s="3"/>
      <c r="NY913" s="3"/>
      <c r="NZ913" s="3"/>
      <c r="OA913" s="3"/>
      <c r="OB913" s="3"/>
      <c r="OC913" s="3"/>
      <c r="OD913" s="3"/>
      <c r="OE913" s="3"/>
      <c r="OF913" s="3"/>
      <c r="OG913" s="3"/>
      <c r="OH913" s="3"/>
      <c r="OI913" s="3"/>
      <c r="OJ913" s="3"/>
      <c r="OK913" s="3"/>
      <c r="OL913" s="3"/>
      <c r="OM913" s="3"/>
      <c r="ON913" s="3"/>
      <c r="OO913" s="3"/>
      <c r="OP913" s="3"/>
      <c r="OQ913" s="3"/>
      <c r="OR913" s="3"/>
      <c r="OS913" s="3"/>
      <c r="OT913" s="3"/>
      <c r="OU913" s="3"/>
      <c r="OV913" s="3"/>
      <c r="OW913" s="3"/>
      <c r="OX913" s="3"/>
      <c r="OY913" s="3"/>
      <c r="OZ913" s="3"/>
      <c r="PA913" s="3"/>
      <c r="PB913" s="3"/>
      <c r="PC913" s="3"/>
      <c r="PD913" s="3"/>
      <c r="PE913" s="3"/>
      <c r="PF913" s="3"/>
      <c r="PG913" s="3"/>
    </row>
    <row r="914" spans="1:423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  <c r="KZ914" s="3"/>
      <c r="LA914" s="3"/>
      <c r="LB914" s="3"/>
      <c r="LC914" s="3"/>
      <c r="LD914" s="3"/>
      <c r="LE914" s="3"/>
      <c r="LF914" s="3"/>
      <c r="LG914" s="3"/>
      <c r="LH914" s="3"/>
      <c r="LI914" s="3"/>
      <c r="LJ914" s="3"/>
      <c r="LK914" s="3"/>
      <c r="LL914" s="3"/>
      <c r="LM914" s="3"/>
      <c r="LN914" s="3"/>
      <c r="LO914" s="3"/>
      <c r="LP914" s="3"/>
      <c r="LQ914" s="3"/>
      <c r="LR914" s="3"/>
      <c r="LS914" s="3"/>
      <c r="LT914" s="3"/>
      <c r="LU914" s="3"/>
      <c r="LV914" s="3"/>
      <c r="LW914" s="3"/>
      <c r="LX914" s="3"/>
      <c r="LY914" s="3"/>
      <c r="LZ914" s="3"/>
      <c r="MA914" s="3"/>
      <c r="MB914" s="3"/>
      <c r="MC914" s="3"/>
      <c r="MD914" s="3"/>
      <c r="ME914" s="3"/>
      <c r="MF914" s="3"/>
      <c r="MG914" s="3"/>
      <c r="MH914" s="3"/>
      <c r="MI914" s="3"/>
      <c r="MJ914" s="3"/>
      <c r="MK914" s="3"/>
      <c r="ML914" s="3"/>
      <c r="MM914" s="3"/>
      <c r="MN914" s="3"/>
      <c r="MO914" s="3"/>
      <c r="MP914" s="3"/>
      <c r="MQ914" s="3"/>
      <c r="MR914" s="3"/>
      <c r="MS914" s="3"/>
      <c r="MT914" s="3"/>
      <c r="MU914" s="3"/>
      <c r="MV914" s="3"/>
      <c r="MW914" s="3"/>
      <c r="MX914" s="3"/>
      <c r="MY914" s="3"/>
      <c r="MZ914" s="3"/>
      <c r="NA914" s="3"/>
      <c r="NB914" s="3"/>
      <c r="NC914" s="3"/>
      <c r="ND914" s="3"/>
      <c r="NE914" s="3"/>
      <c r="NF914" s="3"/>
      <c r="NG914" s="3"/>
      <c r="NH914" s="3"/>
      <c r="NI914" s="3"/>
      <c r="NJ914" s="3"/>
      <c r="NK914" s="3"/>
      <c r="NL914" s="3"/>
      <c r="NM914" s="3"/>
      <c r="NN914" s="3"/>
      <c r="NO914" s="3"/>
      <c r="NP914" s="3"/>
      <c r="NQ914" s="3"/>
      <c r="NR914" s="3"/>
      <c r="NS914" s="3"/>
      <c r="NT914" s="3"/>
      <c r="NU914" s="3"/>
      <c r="NV914" s="3"/>
      <c r="NW914" s="3"/>
      <c r="NX914" s="3"/>
      <c r="NY914" s="3"/>
      <c r="NZ914" s="3"/>
      <c r="OA914" s="3"/>
      <c r="OB914" s="3"/>
      <c r="OC914" s="3"/>
      <c r="OD914" s="3"/>
      <c r="OE914" s="3"/>
      <c r="OF914" s="3"/>
      <c r="OG914" s="3"/>
      <c r="OH914" s="3"/>
      <c r="OI914" s="3"/>
      <c r="OJ914" s="3"/>
      <c r="OK914" s="3"/>
      <c r="OL914" s="3"/>
      <c r="OM914" s="3"/>
      <c r="ON914" s="3"/>
      <c r="OO914" s="3"/>
      <c r="OP914" s="3"/>
      <c r="OQ914" s="3"/>
      <c r="OR914" s="3"/>
      <c r="OS914" s="3"/>
      <c r="OT914" s="3"/>
      <c r="OU914" s="3"/>
      <c r="OV914" s="3"/>
      <c r="OW914" s="3"/>
      <c r="OX914" s="3"/>
      <c r="OY914" s="3"/>
      <c r="OZ914" s="3"/>
      <c r="PA914" s="3"/>
      <c r="PB914" s="3"/>
      <c r="PC914" s="3"/>
      <c r="PD914" s="3"/>
      <c r="PE914" s="3"/>
      <c r="PF914" s="3"/>
      <c r="PG914" s="3"/>
    </row>
    <row r="915" spans="1:423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  <c r="KZ915" s="3"/>
      <c r="LA915" s="3"/>
      <c r="LB915" s="3"/>
      <c r="LC915" s="3"/>
      <c r="LD915" s="3"/>
      <c r="LE915" s="3"/>
      <c r="LF915" s="3"/>
      <c r="LG915" s="3"/>
      <c r="LH915" s="3"/>
      <c r="LI915" s="3"/>
      <c r="LJ915" s="3"/>
      <c r="LK915" s="3"/>
      <c r="LL915" s="3"/>
      <c r="LM915" s="3"/>
      <c r="LN915" s="3"/>
      <c r="LO915" s="3"/>
      <c r="LP915" s="3"/>
      <c r="LQ915" s="3"/>
      <c r="LR915" s="3"/>
      <c r="LS915" s="3"/>
      <c r="LT915" s="3"/>
      <c r="LU915" s="3"/>
      <c r="LV915" s="3"/>
      <c r="LW915" s="3"/>
      <c r="LX915" s="3"/>
      <c r="LY915" s="3"/>
      <c r="LZ915" s="3"/>
      <c r="MA915" s="3"/>
      <c r="MB915" s="3"/>
      <c r="MC915" s="3"/>
      <c r="MD915" s="3"/>
      <c r="ME915" s="3"/>
      <c r="MF915" s="3"/>
      <c r="MG915" s="3"/>
      <c r="MH915" s="3"/>
      <c r="MI915" s="3"/>
      <c r="MJ915" s="3"/>
      <c r="MK915" s="3"/>
      <c r="ML915" s="3"/>
      <c r="MM915" s="3"/>
      <c r="MN915" s="3"/>
      <c r="MO915" s="3"/>
      <c r="MP915" s="3"/>
      <c r="MQ915" s="3"/>
      <c r="MR915" s="3"/>
      <c r="MS915" s="3"/>
      <c r="MT915" s="3"/>
      <c r="MU915" s="3"/>
      <c r="MV915" s="3"/>
      <c r="MW915" s="3"/>
      <c r="MX915" s="3"/>
      <c r="MY915" s="3"/>
      <c r="MZ915" s="3"/>
      <c r="NA915" s="3"/>
      <c r="NB915" s="3"/>
      <c r="NC915" s="3"/>
      <c r="ND915" s="3"/>
      <c r="NE915" s="3"/>
      <c r="NF915" s="3"/>
      <c r="NG915" s="3"/>
      <c r="NH915" s="3"/>
      <c r="NI915" s="3"/>
      <c r="NJ915" s="3"/>
      <c r="NK915" s="3"/>
      <c r="NL915" s="3"/>
      <c r="NM915" s="3"/>
      <c r="NN915" s="3"/>
      <c r="NO915" s="3"/>
      <c r="NP915" s="3"/>
      <c r="NQ915" s="3"/>
      <c r="NR915" s="3"/>
      <c r="NS915" s="3"/>
      <c r="NT915" s="3"/>
      <c r="NU915" s="3"/>
      <c r="NV915" s="3"/>
      <c r="NW915" s="3"/>
      <c r="NX915" s="3"/>
      <c r="NY915" s="3"/>
      <c r="NZ915" s="3"/>
      <c r="OA915" s="3"/>
      <c r="OB915" s="3"/>
      <c r="OC915" s="3"/>
      <c r="OD915" s="3"/>
      <c r="OE915" s="3"/>
      <c r="OF915" s="3"/>
      <c r="OG915" s="3"/>
      <c r="OH915" s="3"/>
      <c r="OI915" s="3"/>
      <c r="OJ915" s="3"/>
      <c r="OK915" s="3"/>
      <c r="OL915" s="3"/>
      <c r="OM915" s="3"/>
      <c r="ON915" s="3"/>
      <c r="OO915" s="3"/>
      <c r="OP915" s="3"/>
      <c r="OQ915" s="3"/>
      <c r="OR915" s="3"/>
      <c r="OS915" s="3"/>
      <c r="OT915" s="3"/>
      <c r="OU915" s="3"/>
      <c r="OV915" s="3"/>
      <c r="OW915" s="3"/>
      <c r="OX915" s="3"/>
      <c r="OY915" s="3"/>
      <c r="OZ915" s="3"/>
      <c r="PA915" s="3"/>
      <c r="PB915" s="3"/>
      <c r="PC915" s="3"/>
      <c r="PD915" s="3"/>
      <c r="PE915" s="3"/>
      <c r="PF915" s="3"/>
      <c r="PG915" s="3"/>
    </row>
    <row r="916" spans="1:423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  <c r="KZ916" s="3"/>
      <c r="LA916" s="3"/>
      <c r="LB916" s="3"/>
      <c r="LC916" s="3"/>
      <c r="LD916" s="3"/>
      <c r="LE916" s="3"/>
      <c r="LF916" s="3"/>
      <c r="LG916" s="3"/>
      <c r="LH916" s="3"/>
      <c r="LI916" s="3"/>
      <c r="LJ916" s="3"/>
      <c r="LK916" s="3"/>
      <c r="LL916" s="3"/>
      <c r="LM916" s="3"/>
      <c r="LN916" s="3"/>
      <c r="LO916" s="3"/>
      <c r="LP916" s="3"/>
      <c r="LQ916" s="3"/>
      <c r="LR916" s="3"/>
      <c r="LS916" s="3"/>
      <c r="LT916" s="3"/>
      <c r="LU916" s="3"/>
      <c r="LV916" s="3"/>
      <c r="LW916" s="3"/>
      <c r="LX916" s="3"/>
      <c r="LY916" s="3"/>
      <c r="LZ916" s="3"/>
      <c r="MA916" s="3"/>
      <c r="MB916" s="3"/>
      <c r="MC916" s="3"/>
      <c r="MD916" s="3"/>
      <c r="ME916" s="3"/>
      <c r="MF916" s="3"/>
      <c r="MG916" s="3"/>
      <c r="MH916" s="3"/>
      <c r="MI916" s="3"/>
      <c r="MJ916" s="3"/>
      <c r="MK916" s="3"/>
      <c r="ML916" s="3"/>
      <c r="MM916" s="3"/>
      <c r="MN916" s="3"/>
      <c r="MO916" s="3"/>
      <c r="MP916" s="3"/>
      <c r="MQ916" s="3"/>
      <c r="MR916" s="3"/>
      <c r="MS916" s="3"/>
      <c r="MT916" s="3"/>
      <c r="MU916" s="3"/>
      <c r="MV916" s="3"/>
      <c r="MW916" s="3"/>
      <c r="MX916" s="3"/>
      <c r="MY916" s="3"/>
      <c r="MZ916" s="3"/>
      <c r="NA916" s="3"/>
      <c r="NB916" s="3"/>
      <c r="NC916" s="3"/>
      <c r="ND916" s="3"/>
      <c r="NE916" s="3"/>
      <c r="NF916" s="3"/>
      <c r="NG916" s="3"/>
      <c r="NH916" s="3"/>
      <c r="NI916" s="3"/>
      <c r="NJ916" s="3"/>
      <c r="NK916" s="3"/>
      <c r="NL916" s="3"/>
      <c r="NM916" s="3"/>
      <c r="NN916" s="3"/>
      <c r="NO916" s="3"/>
      <c r="NP916" s="3"/>
      <c r="NQ916" s="3"/>
      <c r="NR916" s="3"/>
      <c r="NS916" s="3"/>
      <c r="NT916" s="3"/>
      <c r="NU916" s="3"/>
      <c r="NV916" s="3"/>
      <c r="NW916" s="3"/>
      <c r="NX916" s="3"/>
      <c r="NY916" s="3"/>
      <c r="NZ916" s="3"/>
      <c r="OA916" s="3"/>
      <c r="OB916" s="3"/>
      <c r="OC916" s="3"/>
      <c r="OD916" s="3"/>
      <c r="OE916" s="3"/>
      <c r="OF916" s="3"/>
      <c r="OG916" s="3"/>
      <c r="OH916" s="3"/>
      <c r="OI916" s="3"/>
      <c r="OJ916" s="3"/>
      <c r="OK916" s="3"/>
      <c r="OL916" s="3"/>
      <c r="OM916" s="3"/>
      <c r="ON916" s="3"/>
      <c r="OO916" s="3"/>
      <c r="OP916" s="3"/>
      <c r="OQ916" s="3"/>
      <c r="OR916" s="3"/>
      <c r="OS916" s="3"/>
      <c r="OT916" s="3"/>
      <c r="OU916" s="3"/>
      <c r="OV916" s="3"/>
      <c r="OW916" s="3"/>
      <c r="OX916" s="3"/>
      <c r="OY916" s="3"/>
      <c r="OZ916" s="3"/>
      <c r="PA916" s="3"/>
      <c r="PB916" s="3"/>
      <c r="PC916" s="3"/>
      <c r="PD916" s="3"/>
      <c r="PE916" s="3"/>
      <c r="PF916" s="3"/>
      <c r="PG916" s="3"/>
    </row>
    <row r="917" spans="1:423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  <c r="KZ917" s="3"/>
      <c r="LA917" s="3"/>
      <c r="LB917" s="3"/>
      <c r="LC917" s="3"/>
      <c r="LD917" s="3"/>
      <c r="LE917" s="3"/>
      <c r="LF917" s="3"/>
      <c r="LG917" s="3"/>
      <c r="LH917" s="3"/>
      <c r="LI917" s="3"/>
      <c r="LJ917" s="3"/>
      <c r="LK917" s="3"/>
      <c r="LL917" s="3"/>
      <c r="LM917" s="3"/>
      <c r="LN917" s="3"/>
      <c r="LO917" s="3"/>
      <c r="LP917" s="3"/>
      <c r="LQ917" s="3"/>
      <c r="LR917" s="3"/>
      <c r="LS917" s="3"/>
      <c r="LT917" s="3"/>
      <c r="LU917" s="3"/>
      <c r="LV917" s="3"/>
      <c r="LW917" s="3"/>
      <c r="LX917" s="3"/>
      <c r="LY917" s="3"/>
      <c r="LZ917" s="3"/>
      <c r="MA917" s="3"/>
      <c r="MB917" s="3"/>
      <c r="MC917" s="3"/>
      <c r="MD917" s="3"/>
      <c r="ME917" s="3"/>
      <c r="MF917" s="3"/>
      <c r="MG917" s="3"/>
      <c r="MH917" s="3"/>
      <c r="MI917" s="3"/>
      <c r="MJ917" s="3"/>
      <c r="MK917" s="3"/>
      <c r="ML917" s="3"/>
      <c r="MM917" s="3"/>
      <c r="MN917" s="3"/>
      <c r="MO917" s="3"/>
      <c r="MP917" s="3"/>
      <c r="MQ917" s="3"/>
      <c r="MR917" s="3"/>
      <c r="MS917" s="3"/>
      <c r="MT917" s="3"/>
      <c r="MU917" s="3"/>
      <c r="MV917" s="3"/>
      <c r="MW917" s="3"/>
      <c r="MX917" s="3"/>
      <c r="MY917" s="3"/>
      <c r="MZ917" s="3"/>
      <c r="NA917" s="3"/>
      <c r="NB917" s="3"/>
      <c r="NC917" s="3"/>
      <c r="ND917" s="3"/>
      <c r="NE917" s="3"/>
      <c r="NF917" s="3"/>
      <c r="NG917" s="3"/>
      <c r="NH917" s="3"/>
      <c r="NI917" s="3"/>
      <c r="NJ917" s="3"/>
      <c r="NK917" s="3"/>
      <c r="NL917" s="3"/>
      <c r="NM917" s="3"/>
      <c r="NN917" s="3"/>
      <c r="NO917" s="3"/>
      <c r="NP917" s="3"/>
      <c r="NQ917" s="3"/>
      <c r="NR917" s="3"/>
      <c r="NS917" s="3"/>
      <c r="NT917" s="3"/>
      <c r="NU917" s="3"/>
      <c r="NV917" s="3"/>
      <c r="NW917" s="3"/>
      <c r="NX917" s="3"/>
      <c r="NY917" s="3"/>
      <c r="NZ917" s="3"/>
      <c r="OA917" s="3"/>
      <c r="OB917" s="3"/>
      <c r="OC917" s="3"/>
      <c r="OD917" s="3"/>
      <c r="OE917" s="3"/>
      <c r="OF917" s="3"/>
      <c r="OG917" s="3"/>
      <c r="OH917" s="3"/>
      <c r="OI917" s="3"/>
      <c r="OJ917" s="3"/>
      <c r="OK917" s="3"/>
      <c r="OL917" s="3"/>
      <c r="OM917" s="3"/>
      <c r="ON917" s="3"/>
      <c r="OO917" s="3"/>
      <c r="OP917" s="3"/>
      <c r="OQ917" s="3"/>
      <c r="OR917" s="3"/>
      <c r="OS917" s="3"/>
      <c r="OT917" s="3"/>
      <c r="OU917" s="3"/>
      <c r="OV917" s="3"/>
      <c r="OW917" s="3"/>
      <c r="OX917" s="3"/>
      <c r="OY917" s="3"/>
      <c r="OZ917" s="3"/>
      <c r="PA917" s="3"/>
      <c r="PB917" s="3"/>
      <c r="PC917" s="3"/>
      <c r="PD917" s="3"/>
      <c r="PE917" s="3"/>
      <c r="PF917" s="3"/>
      <c r="PG917" s="3"/>
    </row>
    <row r="918" spans="1:423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  <c r="KZ918" s="3"/>
      <c r="LA918" s="3"/>
      <c r="LB918" s="3"/>
      <c r="LC918" s="3"/>
      <c r="LD918" s="3"/>
      <c r="LE918" s="3"/>
      <c r="LF918" s="3"/>
      <c r="LG918" s="3"/>
      <c r="LH918" s="3"/>
      <c r="LI918" s="3"/>
      <c r="LJ918" s="3"/>
      <c r="LK918" s="3"/>
      <c r="LL918" s="3"/>
      <c r="LM918" s="3"/>
      <c r="LN918" s="3"/>
      <c r="LO918" s="3"/>
      <c r="LP918" s="3"/>
      <c r="LQ918" s="3"/>
      <c r="LR918" s="3"/>
      <c r="LS918" s="3"/>
      <c r="LT918" s="3"/>
      <c r="LU918" s="3"/>
      <c r="LV918" s="3"/>
      <c r="LW918" s="3"/>
      <c r="LX918" s="3"/>
      <c r="LY918" s="3"/>
      <c r="LZ918" s="3"/>
      <c r="MA918" s="3"/>
      <c r="MB918" s="3"/>
      <c r="MC918" s="3"/>
      <c r="MD918" s="3"/>
      <c r="ME918" s="3"/>
      <c r="MF918" s="3"/>
      <c r="MG918" s="3"/>
      <c r="MH918" s="3"/>
      <c r="MI918" s="3"/>
      <c r="MJ918" s="3"/>
      <c r="MK918" s="3"/>
      <c r="ML918" s="3"/>
      <c r="MM918" s="3"/>
      <c r="MN918" s="3"/>
      <c r="MO918" s="3"/>
      <c r="MP918" s="3"/>
      <c r="MQ918" s="3"/>
      <c r="MR918" s="3"/>
      <c r="MS918" s="3"/>
      <c r="MT918" s="3"/>
      <c r="MU918" s="3"/>
      <c r="MV918" s="3"/>
      <c r="MW918" s="3"/>
      <c r="MX918" s="3"/>
      <c r="MY918" s="3"/>
      <c r="MZ918" s="3"/>
      <c r="NA918" s="3"/>
      <c r="NB918" s="3"/>
      <c r="NC918" s="3"/>
      <c r="ND918" s="3"/>
      <c r="NE918" s="3"/>
      <c r="NF918" s="3"/>
      <c r="NG918" s="3"/>
      <c r="NH918" s="3"/>
      <c r="NI918" s="3"/>
      <c r="NJ918" s="3"/>
      <c r="NK918" s="3"/>
      <c r="NL918" s="3"/>
      <c r="NM918" s="3"/>
      <c r="NN918" s="3"/>
      <c r="NO918" s="3"/>
      <c r="NP918" s="3"/>
      <c r="NQ918" s="3"/>
      <c r="NR918" s="3"/>
      <c r="NS918" s="3"/>
      <c r="NT918" s="3"/>
      <c r="NU918" s="3"/>
      <c r="NV918" s="3"/>
      <c r="NW918" s="3"/>
      <c r="NX918" s="3"/>
      <c r="NY918" s="3"/>
      <c r="NZ918" s="3"/>
      <c r="OA918" s="3"/>
      <c r="OB918" s="3"/>
      <c r="OC918" s="3"/>
      <c r="OD918" s="3"/>
      <c r="OE918" s="3"/>
      <c r="OF918" s="3"/>
      <c r="OG918" s="3"/>
      <c r="OH918" s="3"/>
      <c r="OI918" s="3"/>
      <c r="OJ918" s="3"/>
      <c r="OK918" s="3"/>
      <c r="OL918" s="3"/>
      <c r="OM918" s="3"/>
      <c r="ON918" s="3"/>
      <c r="OO918" s="3"/>
      <c r="OP918" s="3"/>
      <c r="OQ918" s="3"/>
      <c r="OR918" s="3"/>
      <c r="OS918" s="3"/>
      <c r="OT918" s="3"/>
      <c r="OU918" s="3"/>
      <c r="OV918" s="3"/>
      <c r="OW918" s="3"/>
      <c r="OX918" s="3"/>
      <c r="OY918" s="3"/>
      <c r="OZ918" s="3"/>
      <c r="PA918" s="3"/>
      <c r="PB918" s="3"/>
      <c r="PC918" s="3"/>
      <c r="PD918" s="3"/>
      <c r="PE918" s="3"/>
      <c r="PF918" s="3"/>
      <c r="PG918" s="3"/>
    </row>
    <row r="919" spans="1:423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  <c r="KZ919" s="3"/>
      <c r="LA919" s="3"/>
      <c r="LB919" s="3"/>
      <c r="LC919" s="3"/>
      <c r="LD919" s="3"/>
      <c r="LE919" s="3"/>
      <c r="LF919" s="3"/>
      <c r="LG919" s="3"/>
      <c r="LH919" s="3"/>
      <c r="LI919" s="3"/>
      <c r="LJ919" s="3"/>
      <c r="LK919" s="3"/>
      <c r="LL919" s="3"/>
      <c r="LM919" s="3"/>
      <c r="LN919" s="3"/>
      <c r="LO919" s="3"/>
      <c r="LP919" s="3"/>
      <c r="LQ919" s="3"/>
      <c r="LR919" s="3"/>
      <c r="LS919" s="3"/>
      <c r="LT919" s="3"/>
      <c r="LU919" s="3"/>
      <c r="LV919" s="3"/>
      <c r="LW919" s="3"/>
      <c r="LX919" s="3"/>
      <c r="LY919" s="3"/>
      <c r="LZ919" s="3"/>
      <c r="MA919" s="3"/>
      <c r="MB919" s="3"/>
      <c r="MC919" s="3"/>
      <c r="MD919" s="3"/>
      <c r="ME919" s="3"/>
      <c r="MF919" s="3"/>
      <c r="MG919" s="3"/>
      <c r="MH919" s="3"/>
      <c r="MI919" s="3"/>
      <c r="MJ919" s="3"/>
      <c r="MK919" s="3"/>
      <c r="ML919" s="3"/>
      <c r="MM919" s="3"/>
      <c r="MN919" s="3"/>
      <c r="MO919" s="3"/>
      <c r="MP919" s="3"/>
      <c r="MQ919" s="3"/>
      <c r="MR919" s="3"/>
      <c r="MS919" s="3"/>
      <c r="MT919" s="3"/>
      <c r="MU919" s="3"/>
      <c r="MV919" s="3"/>
      <c r="MW919" s="3"/>
      <c r="MX919" s="3"/>
      <c r="MY919" s="3"/>
      <c r="MZ919" s="3"/>
      <c r="NA919" s="3"/>
      <c r="NB919" s="3"/>
      <c r="NC919" s="3"/>
      <c r="ND919" s="3"/>
      <c r="NE919" s="3"/>
      <c r="NF919" s="3"/>
      <c r="NG919" s="3"/>
      <c r="NH919" s="3"/>
      <c r="NI919" s="3"/>
      <c r="NJ919" s="3"/>
      <c r="NK919" s="3"/>
      <c r="NL919" s="3"/>
      <c r="NM919" s="3"/>
      <c r="NN919" s="3"/>
      <c r="NO919" s="3"/>
      <c r="NP919" s="3"/>
      <c r="NQ919" s="3"/>
      <c r="NR919" s="3"/>
      <c r="NS919" s="3"/>
      <c r="NT919" s="3"/>
      <c r="NU919" s="3"/>
      <c r="NV919" s="3"/>
      <c r="NW919" s="3"/>
      <c r="NX919" s="3"/>
      <c r="NY919" s="3"/>
      <c r="NZ919" s="3"/>
      <c r="OA919" s="3"/>
      <c r="OB919" s="3"/>
      <c r="OC919" s="3"/>
      <c r="OD919" s="3"/>
      <c r="OE919" s="3"/>
      <c r="OF919" s="3"/>
      <c r="OG919" s="3"/>
      <c r="OH919" s="3"/>
      <c r="OI919" s="3"/>
      <c r="OJ919" s="3"/>
      <c r="OK919" s="3"/>
      <c r="OL919" s="3"/>
      <c r="OM919" s="3"/>
      <c r="ON919" s="3"/>
      <c r="OO919" s="3"/>
      <c r="OP919" s="3"/>
      <c r="OQ919" s="3"/>
      <c r="OR919" s="3"/>
      <c r="OS919" s="3"/>
      <c r="OT919" s="3"/>
      <c r="OU919" s="3"/>
      <c r="OV919" s="3"/>
      <c r="OW919" s="3"/>
      <c r="OX919" s="3"/>
      <c r="OY919" s="3"/>
      <c r="OZ919" s="3"/>
      <c r="PA919" s="3"/>
      <c r="PB919" s="3"/>
      <c r="PC919" s="3"/>
      <c r="PD919" s="3"/>
      <c r="PE919" s="3"/>
      <c r="PF919" s="3"/>
      <c r="PG919" s="3"/>
    </row>
    <row r="920" spans="1:423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  <c r="KZ920" s="3"/>
      <c r="LA920" s="3"/>
      <c r="LB920" s="3"/>
      <c r="LC920" s="3"/>
      <c r="LD920" s="3"/>
      <c r="LE920" s="3"/>
      <c r="LF920" s="3"/>
      <c r="LG920" s="3"/>
      <c r="LH920" s="3"/>
      <c r="LI920" s="3"/>
      <c r="LJ920" s="3"/>
      <c r="LK920" s="3"/>
      <c r="LL920" s="3"/>
      <c r="LM920" s="3"/>
      <c r="LN920" s="3"/>
      <c r="LO920" s="3"/>
      <c r="LP920" s="3"/>
      <c r="LQ920" s="3"/>
      <c r="LR920" s="3"/>
      <c r="LS920" s="3"/>
      <c r="LT920" s="3"/>
      <c r="LU920" s="3"/>
      <c r="LV920" s="3"/>
      <c r="LW920" s="3"/>
      <c r="LX920" s="3"/>
      <c r="LY920" s="3"/>
      <c r="LZ920" s="3"/>
      <c r="MA920" s="3"/>
      <c r="MB920" s="3"/>
      <c r="MC920" s="3"/>
      <c r="MD920" s="3"/>
      <c r="ME920" s="3"/>
      <c r="MF920" s="3"/>
      <c r="MG920" s="3"/>
      <c r="MH920" s="3"/>
      <c r="MI920" s="3"/>
      <c r="MJ920" s="3"/>
      <c r="MK920" s="3"/>
      <c r="ML920" s="3"/>
      <c r="MM920" s="3"/>
      <c r="MN920" s="3"/>
      <c r="MO920" s="3"/>
      <c r="MP920" s="3"/>
      <c r="MQ920" s="3"/>
      <c r="MR920" s="3"/>
      <c r="MS920" s="3"/>
      <c r="MT920" s="3"/>
      <c r="MU920" s="3"/>
      <c r="MV920" s="3"/>
      <c r="MW920" s="3"/>
      <c r="MX920" s="3"/>
      <c r="MY920" s="3"/>
      <c r="MZ920" s="3"/>
      <c r="NA920" s="3"/>
      <c r="NB920" s="3"/>
      <c r="NC920" s="3"/>
      <c r="ND920" s="3"/>
      <c r="NE920" s="3"/>
      <c r="NF920" s="3"/>
      <c r="NG920" s="3"/>
      <c r="NH920" s="3"/>
      <c r="NI920" s="3"/>
      <c r="NJ920" s="3"/>
      <c r="NK920" s="3"/>
      <c r="NL920" s="3"/>
      <c r="NM920" s="3"/>
      <c r="NN920" s="3"/>
      <c r="NO920" s="3"/>
      <c r="NP920" s="3"/>
      <c r="NQ920" s="3"/>
      <c r="NR920" s="3"/>
      <c r="NS920" s="3"/>
      <c r="NT920" s="3"/>
      <c r="NU920" s="3"/>
      <c r="NV920" s="3"/>
      <c r="NW920" s="3"/>
      <c r="NX920" s="3"/>
      <c r="NY920" s="3"/>
      <c r="NZ920" s="3"/>
      <c r="OA920" s="3"/>
      <c r="OB920" s="3"/>
      <c r="OC920" s="3"/>
      <c r="OD920" s="3"/>
      <c r="OE920" s="3"/>
      <c r="OF920" s="3"/>
      <c r="OG920" s="3"/>
      <c r="OH920" s="3"/>
      <c r="OI920" s="3"/>
      <c r="OJ920" s="3"/>
      <c r="OK920" s="3"/>
      <c r="OL920" s="3"/>
      <c r="OM920" s="3"/>
      <c r="ON920" s="3"/>
      <c r="OO920" s="3"/>
      <c r="OP920" s="3"/>
      <c r="OQ920" s="3"/>
      <c r="OR920" s="3"/>
      <c r="OS920" s="3"/>
      <c r="OT920" s="3"/>
      <c r="OU920" s="3"/>
      <c r="OV920" s="3"/>
      <c r="OW920" s="3"/>
      <c r="OX920" s="3"/>
      <c r="OY920" s="3"/>
      <c r="OZ920" s="3"/>
      <c r="PA920" s="3"/>
      <c r="PB920" s="3"/>
      <c r="PC920" s="3"/>
      <c r="PD920" s="3"/>
      <c r="PE920" s="3"/>
      <c r="PF920" s="3"/>
      <c r="PG920" s="3"/>
    </row>
    <row r="921" spans="1:423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  <c r="KZ921" s="3"/>
      <c r="LA921" s="3"/>
      <c r="LB921" s="3"/>
      <c r="LC921" s="3"/>
      <c r="LD921" s="3"/>
      <c r="LE921" s="3"/>
      <c r="LF921" s="3"/>
      <c r="LG921" s="3"/>
      <c r="LH921" s="3"/>
      <c r="LI921" s="3"/>
      <c r="LJ921" s="3"/>
      <c r="LK921" s="3"/>
      <c r="LL921" s="3"/>
      <c r="LM921" s="3"/>
      <c r="LN921" s="3"/>
      <c r="LO921" s="3"/>
      <c r="LP921" s="3"/>
      <c r="LQ921" s="3"/>
      <c r="LR921" s="3"/>
      <c r="LS921" s="3"/>
      <c r="LT921" s="3"/>
      <c r="LU921" s="3"/>
      <c r="LV921" s="3"/>
      <c r="LW921" s="3"/>
      <c r="LX921" s="3"/>
      <c r="LY921" s="3"/>
      <c r="LZ921" s="3"/>
      <c r="MA921" s="3"/>
      <c r="MB921" s="3"/>
      <c r="MC921" s="3"/>
      <c r="MD921" s="3"/>
      <c r="ME921" s="3"/>
      <c r="MF921" s="3"/>
      <c r="MG921" s="3"/>
      <c r="MH921" s="3"/>
      <c r="MI921" s="3"/>
      <c r="MJ921" s="3"/>
      <c r="MK921" s="3"/>
      <c r="ML921" s="3"/>
      <c r="MM921" s="3"/>
      <c r="MN921" s="3"/>
      <c r="MO921" s="3"/>
      <c r="MP921" s="3"/>
      <c r="MQ921" s="3"/>
      <c r="MR921" s="3"/>
      <c r="MS921" s="3"/>
      <c r="MT921" s="3"/>
      <c r="MU921" s="3"/>
      <c r="MV921" s="3"/>
      <c r="MW921" s="3"/>
      <c r="MX921" s="3"/>
      <c r="MY921" s="3"/>
      <c r="MZ921" s="3"/>
      <c r="NA921" s="3"/>
      <c r="NB921" s="3"/>
      <c r="NC921" s="3"/>
      <c r="ND921" s="3"/>
      <c r="NE921" s="3"/>
      <c r="NF921" s="3"/>
      <c r="NG921" s="3"/>
      <c r="NH921" s="3"/>
      <c r="NI921" s="3"/>
      <c r="NJ921" s="3"/>
      <c r="NK921" s="3"/>
      <c r="NL921" s="3"/>
      <c r="NM921" s="3"/>
      <c r="NN921" s="3"/>
      <c r="NO921" s="3"/>
      <c r="NP921" s="3"/>
      <c r="NQ921" s="3"/>
      <c r="NR921" s="3"/>
      <c r="NS921" s="3"/>
      <c r="NT921" s="3"/>
      <c r="NU921" s="3"/>
      <c r="NV921" s="3"/>
      <c r="NW921" s="3"/>
      <c r="NX921" s="3"/>
      <c r="NY921" s="3"/>
      <c r="NZ921" s="3"/>
      <c r="OA921" s="3"/>
      <c r="OB921" s="3"/>
      <c r="OC921" s="3"/>
      <c r="OD921" s="3"/>
      <c r="OE921" s="3"/>
      <c r="OF921" s="3"/>
      <c r="OG921" s="3"/>
      <c r="OH921" s="3"/>
      <c r="OI921" s="3"/>
      <c r="OJ921" s="3"/>
      <c r="OK921" s="3"/>
      <c r="OL921" s="3"/>
      <c r="OM921" s="3"/>
      <c r="ON921" s="3"/>
      <c r="OO921" s="3"/>
      <c r="OP921" s="3"/>
      <c r="OQ921" s="3"/>
      <c r="OR921" s="3"/>
      <c r="OS921" s="3"/>
      <c r="OT921" s="3"/>
      <c r="OU921" s="3"/>
      <c r="OV921" s="3"/>
      <c r="OW921" s="3"/>
      <c r="OX921" s="3"/>
      <c r="OY921" s="3"/>
      <c r="OZ921" s="3"/>
      <c r="PA921" s="3"/>
      <c r="PB921" s="3"/>
      <c r="PC921" s="3"/>
      <c r="PD921" s="3"/>
      <c r="PE921" s="3"/>
      <c r="PF921" s="3"/>
      <c r="PG921" s="3"/>
    </row>
    <row r="922" spans="1:423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  <c r="KZ922" s="3"/>
      <c r="LA922" s="3"/>
      <c r="LB922" s="3"/>
      <c r="LC922" s="3"/>
      <c r="LD922" s="3"/>
      <c r="LE922" s="3"/>
      <c r="LF922" s="3"/>
      <c r="LG922" s="3"/>
      <c r="LH922" s="3"/>
      <c r="LI922" s="3"/>
      <c r="LJ922" s="3"/>
      <c r="LK922" s="3"/>
      <c r="LL922" s="3"/>
      <c r="LM922" s="3"/>
      <c r="LN922" s="3"/>
      <c r="LO922" s="3"/>
      <c r="LP922" s="3"/>
      <c r="LQ922" s="3"/>
      <c r="LR922" s="3"/>
      <c r="LS922" s="3"/>
      <c r="LT922" s="3"/>
      <c r="LU922" s="3"/>
      <c r="LV922" s="3"/>
      <c r="LW922" s="3"/>
      <c r="LX922" s="3"/>
      <c r="LY922" s="3"/>
      <c r="LZ922" s="3"/>
      <c r="MA922" s="3"/>
      <c r="MB922" s="3"/>
      <c r="MC922" s="3"/>
      <c r="MD922" s="3"/>
      <c r="ME922" s="3"/>
      <c r="MF922" s="3"/>
      <c r="MG922" s="3"/>
      <c r="MH922" s="3"/>
      <c r="MI922" s="3"/>
      <c r="MJ922" s="3"/>
      <c r="MK922" s="3"/>
      <c r="ML922" s="3"/>
      <c r="MM922" s="3"/>
      <c r="MN922" s="3"/>
      <c r="MO922" s="3"/>
      <c r="MP922" s="3"/>
      <c r="MQ922" s="3"/>
      <c r="MR922" s="3"/>
      <c r="MS922" s="3"/>
      <c r="MT922" s="3"/>
      <c r="MU922" s="3"/>
      <c r="MV922" s="3"/>
      <c r="MW922" s="3"/>
      <c r="MX922" s="3"/>
      <c r="MY922" s="3"/>
      <c r="MZ922" s="3"/>
      <c r="NA922" s="3"/>
      <c r="NB922" s="3"/>
      <c r="NC922" s="3"/>
      <c r="ND922" s="3"/>
      <c r="NE922" s="3"/>
      <c r="NF922" s="3"/>
      <c r="NG922" s="3"/>
      <c r="NH922" s="3"/>
      <c r="NI922" s="3"/>
      <c r="NJ922" s="3"/>
      <c r="NK922" s="3"/>
      <c r="NL922" s="3"/>
      <c r="NM922" s="3"/>
      <c r="NN922" s="3"/>
      <c r="NO922" s="3"/>
      <c r="NP922" s="3"/>
      <c r="NQ922" s="3"/>
      <c r="NR922" s="3"/>
      <c r="NS922" s="3"/>
      <c r="NT922" s="3"/>
      <c r="NU922" s="3"/>
      <c r="NV922" s="3"/>
      <c r="NW922" s="3"/>
      <c r="NX922" s="3"/>
      <c r="NY922" s="3"/>
      <c r="NZ922" s="3"/>
      <c r="OA922" s="3"/>
      <c r="OB922" s="3"/>
      <c r="OC922" s="3"/>
      <c r="OD922" s="3"/>
      <c r="OE922" s="3"/>
      <c r="OF922" s="3"/>
      <c r="OG922" s="3"/>
      <c r="OH922" s="3"/>
      <c r="OI922" s="3"/>
      <c r="OJ922" s="3"/>
      <c r="OK922" s="3"/>
      <c r="OL922" s="3"/>
      <c r="OM922" s="3"/>
      <c r="ON922" s="3"/>
      <c r="OO922" s="3"/>
      <c r="OP922" s="3"/>
      <c r="OQ922" s="3"/>
      <c r="OR922" s="3"/>
      <c r="OS922" s="3"/>
      <c r="OT922" s="3"/>
      <c r="OU922" s="3"/>
      <c r="OV922" s="3"/>
      <c r="OW922" s="3"/>
      <c r="OX922" s="3"/>
      <c r="OY922" s="3"/>
      <c r="OZ922" s="3"/>
      <c r="PA922" s="3"/>
      <c r="PB922" s="3"/>
      <c r="PC922" s="3"/>
      <c r="PD922" s="3"/>
      <c r="PE922" s="3"/>
      <c r="PF922" s="3"/>
      <c r="PG922" s="3"/>
    </row>
    <row r="923" spans="1:423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  <c r="KZ923" s="3"/>
      <c r="LA923" s="3"/>
      <c r="LB923" s="3"/>
      <c r="LC923" s="3"/>
      <c r="LD923" s="3"/>
      <c r="LE923" s="3"/>
      <c r="LF923" s="3"/>
      <c r="LG923" s="3"/>
      <c r="LH923" s="3"/>
      <c r="LI923" s="3"/>
      <c r="LJ923" s="3"/>
      <c r="LK923" s="3"/>
      <c r="LL923" s="3"/>
      <c r="LM923" s="3"/>
      <c r="LN923" s="3"/>
      <c r="LO923" s="3"/>
      <c r="LP923" s="3"/>
      <c r="LQ923" s="3"/>
      <c r="LR923" s="3"/>
      <c r="LS923" s="3"/>
      <c r="LT923" s="3"/>
      <c r="LU923" s="3"/>
      <c r="LV923" s="3"/>
      <c r="LW923" s="3"/>
      <c r="LX923" s="3"/>
      <c r="LY923" s="3"/>
      <c r="LZ923" s="3"/>
      <c r="MA923" s="3"/>
      <c r="MB923" s="3"/>
      <c r="MC923" s="3"/>
      <c r="MD923" s="3"/>
      <c r="ME923" s="3"/>
      <c r="MF923" s="3"/>
      <c r="MG923" s="3"/>
      <c r="MH923" s="3"/>
      <c r="MI923" s="3"/>
      <c r="MJ923" s="3"/>
      <c r="MK923" s="3"/>
      <c r="ML923" s="3"/>
      <c r="MM923" s="3"/>
      <c r="MN923" s="3"/>
      <c r="MO923" s="3"/>
      <c r="MP923" s="3"/>
      <c r="MQ923" s="3"/>
      <c r="MR923" s="3"/>
      <c r="MS923" s="3"/>
      <c r="MT923" s="3"/>
      <c r="MU923" s="3"/>
      <c r="MV923" s="3"/>
      <c r="MW923" s="3"/>
      <c r="MX923" s="3"/>
      <c r="MY923" s="3"/>
      <c r="MZ923" s="3"/>
      <c r="NA923" s="3"/>
      <c r="NB923" s="3"/>
      <c r="NC923" s="3"/>
      <c r="ND923" s="3"/>
      <c r="NE923" s="3"/>
      <c r="NF923" s="3"/>
      <c r="NG923" s="3"/>
      <c r="NH923" s="3"/>
      <c r="NI923" s="3"/>
      <c r="NJ923" s="3"/>
      <c r="NK923" s="3"/>
      <c r="NL923" s="3"/>
      <c r="NM923" s="3"/>
      <c r="NN923" s="3"/>
      <c r="NO923" s="3"/>
      <c r="NP923" s="3"/>
      <c r="NQ923" s="3"/>
      <c r="NR923" s="3"/>
      <c r="NS923" s="3"/>
      <c r="NT923" s="3"/>
      <c r="NU923" s="3"/>
      <c r="NV923" s="3"/>
      <c r="NW923" s="3"/>
      <c r="NX923" s="3"/>
      <c r="NY923" s="3"/>
      <c r="NZ923" s="3"/>
      <c r="OA923" s="3"/>
      <c r="OB923" s="3"/>
      <c r="OC923" s="3"/>
      <c r="OD923" s="3"/>
      <c r="OE923" s="3"/>
      <c r="OF923" s="3"/>
      <c r="OG923" s="3"/>
      <c r="OH923" s="3"/>
      <c r="OI923" s="3"/>
      <c r="OJ923" s="3"/>
      <c r="OK923" s="3"/>
      <c r="OL923" s="3"/>
      <c r="OM923" s="3"/>
      <c r="ON923" s="3"/>
      <c r="OO923" s="3"/>
      <c r="OP923" s="3"/>
      <c r="OQ923" s="3"/>
      <c r="OR923" s="3"/>
      <c r="OS923" s="3"/>
      <c r="OT923" s="3"/>
      <c r="OU923" s="3"/>
      <c r="OV923" s="3"/>
      <c r="OW923" s="3"/>
      <c r="OX923" s="3"/>
      <c r="OY923" s="3"/>
      <c r="OZ923" s="3"/>
      <c r="PA923" s="3"/>
      <c r="PB923" s="3"/>
      <c r="PC923" s="3"/>
      <c r="PD923" s="3"/>
      <c r="PE923" s="3"/>
      <c r="PF923" s="3"/>
      <c r="PG923" s="3"/>
    </row>
    <row r="924" spans="1:423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  <c r="KZ924" s="3"/>
      <c r="LA924" s="3"/>
      <c r="LB924" s="3"/>
      <c r="LC924" s="3"/>
      <c r="LD924" s="3"/>
      <c r="LE924" s="3"/>
      <c r="LF924" s="3"/>
      <c r="LG924" s="3"/>
      <c r="LH924" s="3"/>
      <c r="LI924" s="3"/>
      <c r="LJ924" s="3"/>
      <c r="LK924" s="3"/>
      <c r="LL924" s="3"/>
      <c r="LM924" s="3"/>
      <c r="LN924" s="3"/>
      <c r="LO924" s="3"/>
      <c r="LP924" s="3"/>
      <c r="LQ924" s="3"/>
      <c r="LR924" s="3"/>
      <c r="LS924" s="3"/>
      <c r="LT924" s="3"/>
      <c r="LU924" s="3"/>
      <c r="LV924" s="3"/>
      <c r="LW924" s="3"/>
      <c r="LX924" s="3"/>
      <c r="LY924" s="3"/>
      <c r="LZ924" s="3"/>
      <c r="MA924" s="3"/>
      <c r="MB924" s="3"/>
      <c r="MC924" s="3"/>
      <c r="MD924" s="3"/>
      <c r="ME924" s="3"/>
      <c r="MF924" s="3"/>
      <c r="MG924" s="3"/>
      <c r="MH924" s="3"/>
      <c r="MI924" s="3"/>
      <c r="MJ924" s="3"/>
      <c r="MK924" s="3"/>
      <c r="ML924" s="3"/>
      <c r="MM924" s="3"/>
      <c r="MN924" s="3"/>
      <c r="MO924" s="3"/>
      <c r="MP924" s="3"/>
      <c r="MQ924" s="3"/>
      <c r="MR924" s="3"/>
      <c r="MS924" s="3"/>
      <c r="MT924" s="3"/>
      <c r="MU924" s="3"/>
      <c r="MV924" s="3"/>
      <c r="MW924" s="3"/>
      <c r="MX924" s="3"/>
      <c r="MY924" s="3"/>
      <c r="MZ924" s="3"/>
      <c r="NA924" s="3"/>
      <c r="NB924" s="3"/>
      <c r="NC924" s="3"/>
      <c r="ND924" s="3"/>
      <c r="NE924" s="3"/>
      <c r="NF924" s="3"/>
      <c r="NG924" s="3"/>
      <c r="NH924" s="3"/>
      <c r="NI924" s="3"/>
      <c r="NJ924" s="3"/>
      <c r="NK924" s="3"/>
      <c r="NL924" s="3"/>
      <c r="NM924" s="3"/>
      <c r="NN924" s="3"/>
      <c r="NO924" s="3"/>
      <c r="NP924" s="3"/>
      <c r="NQ924" s="3"/>
      <c r="NR924" s="3"/>
      <c r="NS924" s="3"/>
      <c r="NT924" s="3"/>
      <c r="NU924" s="3"/>
      <c r="NV924" s="3"/>
      <c r="NW924" s="3"/>
      <c r="NX924" s="3"/>
      <c r="NY924" s="3"/>
      <c r="NZ924" s="3"/>
      <c r="OA924" s="3"/>
      <c r="OB924" s="3"/>
      <c r="OC924" s="3"/>
      <c r="OD924" s="3"/>
      <c r="OE924" s="3"/>
      <c r="OF924" s="3"/>
      <c r="OG924" s="3"/>
      <c r="OH924" s="3"/>
      <c r="OI924" s="3"/>
      <c r="OJ924" s="3"/>
      <c r="OK924" s="3"/>
      <c r="OL924" s="3"/>
      <c r="OM924" s="3"/>
      <c r="ON924" s="3"/>
      <c r="OO924" s="3"/>
      <c r="OP924" s="3"/>
      <c r="OQ924" s="3"/>
      <c r="OR924" s="3"/>
      <c r="OS924" s="3"/>
      <c r="OT924" s="3"/>
      <c r="OU924" s="3"/>
      <c r="OV924" s="3"/>
      <c r="OW924" s="3"/>
      <c r="OX924" s="3"/>
      <c r="OY924" s="3"/>
      <c r="OZ924" s="3"/>
      <c r="PA924" s="3"/>
      <c r="PB924" s="3"/>
      <c r="PC924" s="3"/>
      <c r="PD924" s="3"/>
      <c r="PE924" s="3"/>
      <c r="PF924" s="3"/>
      <c r="PG924" s="3"/>
    </row>
    <row r="925" spans="1:423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  <c r="KZ925" s="3"/>
      <c r="LA925" s="3"/>
      <c r="LB925" s="3"/>
      <c r="LC925" s="3"/>
      <c r="LD925" s="3"/>
      <c r="LE925" s="3"/>
      <c r="LF925" s="3"/>
      <c r="LG925" s="3"/>
      <c r="LH925" s="3"/>
      <c r="LI925" s="3"/>
      <c r="LJ925" s="3"/>
      <c r="LK925" s="3"/>
      <c r="LL925" s="3"/>
      <c r="LM925" s="3"/>
      <c r="LN925" s="3"/>
      <c r="LO925" s="3"/>
      <c r="LP925" s="3"/>
      <c r="LQ925" s="3"/>
      <c r="LR925" s="3"/>
      <c r="LS925" s="3"/>
      <c r="LT925" s="3"/>
      <c r="LU925" s="3"/>
      <c r="LV925" s="3"/>
      <c r="LW925" s="3"/>
      <c r="LX925" s="3"/>
      <c r="LY925" s="3"/>
      <c r="LZ925" s="3"/>
      <c r="MA925" s="3"/>
      <c r="MB925" s="3"/>
      <c r="MC925" s="3"/>
      <c r="MD925" s="3"/>
      <c r="ME925" s="3"/>
      <c r="MF925" s="3"/>
      <c r="MG925" s="3"/>
      <c r="MH925" s="3"/>
      <c r="MI925" s="3"/>
      <c r="MJ925" s="3"/>
      <c r="MK925" s="3"/>
      <c r="ML925" s="3"/>
      <c r="MM925" s="3"/>
      <c r="MN925" s="3"/>
      <c r="MO925" s="3"/>
      <c r="MP925" s="3"/>
      <c r="MQ925" s="3"/>
      <c r="MR925" s="3"/>
      <c r="MS925" s="3"/>
      <c r="MT925" s="3"/>
      <c r="MU925" s="3"/>
      <c r="MV925" s="3"/>
      <c r="MW925" s="3"/>
      <c r="MX925" s="3"/>
      <c r="MY925" s="3"/>
      <c r="MZ925" s="3"/>
      <c r="NA925" s="3"/>
      <c r="NB925" s="3"/>
      <c r="NC925" s="3"/>
      <c r="ND925" s="3"/>
      <c r="NE925" s="3"/>
      <c r="NF925" s="3"/>
      <c r="NG925" s="3"/>
      <c r="NH925" s="3"/>
      <c r="NI925" s="3"/>
      <c r="NJ925" s="3"/>
      <c r="NK925" s="3"/>
      <c r="NL925" s="3"/>
      <c r="NM925" s="3"/>
      <c r="NN925" s="3"/>
      <c r="NO925" s="3"/>
      <c r="NP925" s="3"/>
      <c r="NQ925" s="3"/>
      <c r="NR925" s="3"/>
      <c r="NS925" s="3"/>
      <c r="NT925" s="3"/>
      <c r="NU925" s="3"/>
      <c r="NV925" s="3"/>
      <c r="NW925" s="3"/>
      <c r="NX925" s="3"/>
      <c r="NY925" s="3"/>
      <c r="NZ925" s="3"/>
      <c r="OA925" s="3"/>
      <c r="OB925" s="3"/>
      <c r="OC925" s="3"/>
      <c r="OD925" s="3"/>
      <c r="OE925" s="3"/>
      <c r="OF925" s="3"/>
      <c r="OG925" s="3"/>
      <c r="OH925" s="3"/>
      <c r="OI925" s="3"/>
      <c r="OJ925" s="3"/>
      <c r="OK925" s="3"/>
      <c r="OL925" s="3"/>
      <c r="OM925" s="3"/>
      <c r="ON925" s="3"/>
      <c r="OO925" s="3"/>
      <c r="OP925" s="3"/>
      <c r="OQ925" s="3"/>
      <c r="OR925" s="3"/>
      <c r="OS925" s="3"/>
      <c r="OT925" s="3"/>
      <c r="OU925" s="3"/>
      <c r="OV925" s="3"/>
      <c r="OW925" s="3"/>
      <c r="OX925" s="3"/>
      <c r="OY925" s="3"/>
      <c r="OZ925" s="3"/>
      <c r="PA925" s="3"/>
      <c r="PB925" s="3"/>
      <c r="PC925" s="3"/>
      <c r="PD925" s="3"/>
      <c r="PE925" s="3"/>
      <c r="PF925" s="3"/>
      <c r="PG925" s="3"/>
    </row>
    <row r="926" spans="1:423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  <c r="KZ926" s="3"/>
      <c r="LA926" s="3"/>
      <c r="LB926" s="3"/>
      <c r="LC926" s="3"/>
      <c r="LD926" s="3"/>
      <c r="LE926" s="3"/>
      <c r="LF926" s="3"/>
      <c r="LG926" s="3"/>
      <c r="LH926" s="3"/>
      <c r="LI926" s="3"/>
      <c r="LJ926" s="3"/>
      <c r="LK926" s="3"/>
      <c r="LL926" s="3"/>
      <c r="LM926" s="3"/>
      <c r="LN926" s="3"/>
      <c r="LO926" s="3"/>
      <c r="LP926" s="3"/>
      <c r="LQ926" s="3"/>
      <c r="LR926" s="3"/>
      <c r="LS926" s="3"/>
      <c r="LT926" s="3"/>
      <c r="LU926" s="3"/>
      <c r="LV926" s="3"/>
      <c r="LW926" s="3"/>
      <c r="LX926" s="3"/>
      <c r="LY926" s="3"/>
      <c r="LZ926" s="3"/>
      <c r="MA926" s="3"/>
      <c r="MB926" s="3"/>
      <c r="MC926" s="3"/>
      <c r="MD926" s="3"/>
      <c r="ME926" s="3"/>
      <c r="MF926" s="3"/>
      <c r="MG926" s="3"/>
      <c r="MH926" s="3"/>
      <c r="MI926" s="3"/>
      <c r="MJ926" s="3"/>
      <c r="MK926" s="3"/>
      <c r="ML926" s="3"/>
      <c r="MM926" s="3"/>
      <c r="MN926" s="3"/>
      <c r="MO926" s="3"/>
      <c r="MP926" s="3"/>
      <c r="MQ926" s="3"/>
      <c r="MR926" s="3"/>
      <c r="MS926" s="3"/>
      <c r="MT926" s="3"/>
      <c r="MU926" s="3"/>
      <c r="MV926" s="3"/>
      <c r="MW926" s="3"/>
      <c r="MX926" s="3"/>
      <c r="MY926" s="3"/>
      <c r="MZ926" s="3"/>
      <c r="NA926" s="3"/>
      <c r="NB926" s="3"/>
      <c r="NC926" s="3"/>
      <c r="ND926" s="3"/>
      <c r="NE926" s="3"/>
      <c r="NF926" s="3"/>
      <c r="NG926" s="3"/>
      <c r="NH926" s="3"/>
      <c r="NI926" s="3"/>
      <c r="NJ926" s="3"/>
      <c r="NK926" s="3"/>
      <c r="NL926" s="3"/>
      <c r="NM926" s="3"/>
      <c r="NN926" s="3"/>
      <c r="NO926" s="3"/>
      <c r="NP926" s="3"/>
      <c r="NQ926" s="3"/>
      <c r="NR926" s="3"/>
      <c r="NS926" s="3"/>
      <c r="NT926" s="3"/>
      <c r="NU926" s="3"/>
      <c r="NV926" s="3"/>
      <c r="NW926" s="3"/>
      <c r="NX926" s="3"/>
      <c r="NY926" s="3"/>
      <c r="NZ926" s="3"/>
      <c r="OA926" s="3"/>
      <c r="OB926" s="3"/>
      <c r="OC926" s="3"/>
      <c r="OD926" s="3"/>
      <c r="OE926" s="3"/>
      <c r="OF926" s="3"/>
      <c r="OG926" s="3"/>
      <c r="OH926" s="3"/>
      <c r="OI926" s="3"/>
      <c r="OJ926" s="3"/>
      <c r="OK926" s="3"/>
      <c r="OL926" s="3"/>
      <c r="OM926" s="3"/>
      <c r="ON926" s="3"/>
      <c r="OO926" s="3"/>
      <c r="OP926" s="3"/>
      <c r="OQ926" s="3"/>
      <c r="OR926" s="3"/>
      <c r="OS926" s="3"/>
      <c r="OT926" s="3"/>
      <c r="OU926" s="3"/>
      <c r="OV926" s="3"/>
      <c r="OW926" s="3"/>
      <c r="OX926" s="3"/>
      <c r="OY926" s="3"/>
      <c r="OZ926" s="3"/>
      <c r="PA926" s="3"/>
      <c r="PB926" s="3"/>
      <c r="PC926" s="3"/>
      <c r="PD926" s="3"/>
      <c r="PE926" s="3"/>
      <c r="PF926" s="3"/>
      <c r="PG926" s="3"/>
    </row>
    <row r="927" spans="1:423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  <c r="KZ927" s="3"/>
      <c r="LA927" s="3"/>
      <c r="LB927" s="3"/>
      <c r="LC927" s="3"/>
      <c r="LD927" s="3"/>
      <c r="LE927" s="3"/>
      <c r="LF927" s="3"/>
      <c r="LG927" s="3"/>
      <c r="LH927" s="3"/>
      <c r="LI927" s="3"/>
      <c r="LJ927" s="3"/>
      <c r="LK927" s="3"/>
      <c r="LL927" s="3"/>
      <c r="LM927" s="3"/>
      <c r="LN927" s="3"/>
      <c r="LO927" s="3"/>
      <c r="LP927" s="3"/>
      <c r="LQ927" s="3"/>
      <c r="LR927" s="3"/>
      <c r="LS927" s="3"/>
      <c r="LT927" s="3"/>
      <c r="LU927" s="3"/>
      <c r="LV927" s="3"/>
      <c r="LW927" s="3"/>
      <c r="LX927" s="3"/>
      <c r="LY927" s="3"/>
      <c r="LZ927" s="3"/>
      <c r="MA927" s="3"/>
      <c r="MB927" s="3"/>
      <c r="MC927" s="3"/>
      <c r="MD927" s="3"/>
      <c r="ME927" s="3"/>
      <c r="MF927" s="3"/>
      <c r="MG927" s="3"/>
      <c r="MH927" s="3"/>
      <c r="MI927" s="3"/>
      <c r="MJ927" s="3"/>
      <c r="MK927" s="3"/>
      <c r="ML927" s="3"/>
      <c r="MM927" s="3"/>
      <c r="MN927" s="3"/>
      <c r="MO927" s="3"/>
      <c r="MP927" s="3"/>
      <c r="MQ927" s="3"/>
      <c r="MR927" s="3"/>
      <c r="MS927" s="3"/>
      <c r="MT927" s="3"/>
      <c r="MU927" s="3"/>
      <c r="MV927" s="3"/>
      <c r="MW927" s="3"/>
      <c r="MX927" s="3"/>
      <c r="MY927" s="3"/>
      <c r="MZ927" s="3"/>
      <c r="NA927" s="3"/>
      <c r="NB927" s="3"/>
      <c r="NC927" s="3"/>
      <c r="ND927" s="3"/>
      <c r="NE927" s="3"/>
      <c r="NF927" s="3"/>
      <c r="NG927" s="3"/>
      <c r="NH927" s="3"/>
      <c r="NI927" s="3"/>
      <c r="NJ927" s="3"/>
      <c r="NK927" s="3"/>
      <c r="NL927" s="3"/>
      <c r="NM927" s="3"/>
      <c r="NN927" s="3"/>
      <c r="NO927" s="3"/>
      <c r="NP927" s="3"/>
      <c r="NQ927" s="3"/>
      <c r="NR927" s="3"/>
      <c r="NS927" s="3"/>
      <c r="NT927" s="3"/>
      <c r="NU927" s="3"/>
      <c r="NV927" s="3"/>
      <c r="NW927" s="3"/>
      <c r="NX927" s="3"/>
      <c r="NY927" s="3"/>
      <c r="NZ927" s="3"/>
      <c r="OA927" s="3"/>
      <c r="OB927" s="3"/>
      <c r="OC927" s="3"/>
      <c r="OD927" s="3"/>
      <c r="OE927" s="3"/>
      <c r="OF927" s="3"/>
      <c r="OG927" s="3"/>
      <c r="OH927" s="3"/>
      <c r="OI927" s="3"/>
      <c r="OJ927" s="3"/>
      <c r="OK927" s="3"/>
      <c r="OL927" s="3"/>
      <c r="OM927" s="3"/>
      <c r="ON927" s="3"/>
      <c r="OO927" s="3"/>
      <c r="OP927" s="3"/>
      <c r="OQ927" s="3"/>
      <c r="OR927" s="3"/>
      <c r="OS927" s="3"/>
      <c r="OT927" s="3"/>
      <c r="OU927" s="3"/>
      <c r="OV927" s="3"/>
      <c r="OW927" s="3"/>
      <c r="OX927" s="3"/>
      <c r="OY927" s="3"/>
      <c r="OZ927" s="3"/>
      <c r="PA927" s="3"/>
      <c r="PB927" s="3"/>
      <c r="PC927" s="3"/>
      <c r="PD927" s="3"/>
      <c r="PE927" s="3"/>
      <c r="PF927" s="3"/>
      <c r="PG927" s="3"/>
    </row>
    <row r="928" spans="1:423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  <c r="KZ928" s="3"/>
      <c r="LA928" s="3"/>
      <c r="LB928" s="3"/>
      <c r="LC928" s="3"/>
      <c r="LD928" s="3"/>
      <c r="LE928" s="3"/>
      <c r="LF928" s="3"/>
      <c r="LG928" s="3"/>
      <c r="LH928" s="3"/>
      <c r="LI928" s="3"/>
      <c r="LJ928" s="3"/>
      <c r="LK928" s="3"/>
      <c r="LL928" s="3"/>
      <c r="LM928" s="3"/>
      <c r="LN928" s="3"/>
      <c r="LO928" s="3"/>
      <c r="LP928" s="3"/>
      <c r="LQ928" s="3"/>
      <c r="LR928" s="3"/>
      <c r="LS928" s="3"/>
      <c r="LT928" s="3"/>
      <c r="LU928" s="3"/>
      <c r="LV928" s="3"/>
      <c r="LW928" s="3"/>
      <c r="LX928" s="3"/>
      <c r="LY928" s="3"/>
      <c r="LZ928" s="3"/>
      <c r="MA928" s="3"/>
      <c r="MB928" s="3"/>
      <c r="MC928" s="3"/>
      <c r="MD928" s="3"/>
      <c r="ME928" s="3"/>
      <c r="MF928" s="3"/>
      <c r="MG928" s="3"/>
      <c r="MH928" s="3"/>
      <c r="MI928" s="3"/>
      <c r="MJ928" s="3"/>
      <c r="MK928" s="3"/>
      <c r="ML928" s="3"/>
      <c r="MM928" s="3"/>
      <c r="MN928" s="3"/>
      <c r="MO928" s="3"/>
      <c r="MP928" s="3"/>
      <c r="MQ928" s="3"/>
      <c r="MR928" s="3"/>
      <c r="MS928" s="3"/>
      <c r="MT928" s="3"/>
      <c r="MU928" s="3"/>
      <c r="MV928" s="3"/>
      <c r="MW928" s="3"/>
      <c r="MX928" s="3"/>
      <c r="MY928" s="3"/>
      <c r="MZ928" s="3"/>
      <c r="NA928" s="3"/>
      <c r="NB928" s="3"/>
      <c r="NC928" s="3"/>
      <c r="ND928" s="3"/>
      <c r="NE928" s="3"/>
      <c r="NF928" s="3"/>
      <c r="NG928" s="3"/>
      <c r="NH928" s="3"/>
      <c r="NI928" s="3"/>
      <c r="NJ928" s="3"/>
      <c r="NK928" s="3"/>
      <c r="NL928" s="3"/>
      <c r="NM928" s="3"/>
      <c r="NN928" s="3"/>
      <c r="NO928" s="3"/>
      <c r="NP928" s="3"/>
      <c r="NQ928" s="3"/>
      <c r="NR928" s="3"/>
      <c r="NS928" s="3"/>
      <c r="NT928" s="3"/>
      <c r="NU928" s="3"/>
      <c r="NV928" s="3"/>
      <c r="NW928" s="3"/>
      <c r="NX928" s="3"/>
      <c r="NY928" s="3"/>
      <c r="NZ928" s="3"/>
      <c r="OA928" s="3"/>
      <c r="OB928" s="3"/>
      <c r="OC928" s="3"/>
      <c r="OD928" s="3"/>
      <c r="OE928" s="3"/>
      <c r="OF928" s="3"/>
      <c r="OG928" s="3"/>
      <c r="OH928" s="3"/>
      <c r="OI928" s="3"/>
      <c r="OJ928" s="3"/>
      <c r="OK928" s="3"/>
      <c r="OL928" s="3"/>
      <c r="OM928" s="3"/>
      <c r="ON928" s="3"/>
      <c r="OO928" s="3"/>
      <c r="OP928" s="3"/>
      <c r="OQ928" s="3"/>
      <c r="OR928" s="3"/>
      <c r="OS928" s="3"/>
      <c r="OT928" s="3"/>
      <c r="OU928" s="3"/>
      <c r="OV928" s="3"/>
      <c r="OW928" s="3"/>
      <c r="OX928" s="3"/>
      <c r="OY928" s="3"/>
      <c r="OZ928" s="3"/>
      <c r="PA928" s="3"/>
      <c r="PB928" s="3"/>
      <c r="PC928" s="3"/>
      <c r="PD928" s="3"/>
      <c r="PE928" s="3"/>
      <c r="PF928" s="3"/>
      <c r="PG928" s="3"/>
    </row>
    <row r="929" spans="1:423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  <c r="KZ929" s="3"/>
      <c r="LA929" s="3"/>
      <c r="LB929" s="3"/>
      <c r="LC929" s="3"/>
      <c r="LD929" s="3"/>
      <c r="LE929" s="3"/>
      <c r="LF929" s="3"/>
      <c r="LG929" s="3"/>
      <c r="LH929" s="3"/>
      <c r="LI929" s="3"/>
      <c r="LJ929" s="3"/>
      <c r="LK929" s="3"/>
      <c r="LL929" s="3"/>
      <c r="LM929" s="3"/>
      <c r="LN929" s="3"/>
      <c r="LO929" s="3"/>
      <c r="LP929" s="3"/>
      <c r="LQ929" s="3"/>
      <c r="LR929" s="3"/>
      <c r="LS929" s="3"/>
      <c r="LT929" s="3"/>
      <c r="LU929" s="3"/>
      <c r="LV929" s="3"/>
      <c r="LW929" s="3"/>
      <c r="LX929" s="3"/>
      <c r="LY929" s="3"/>
      <c r="LZ929" s="3"/>
      <c r="MA929" s="3"/>
      <c r="MB929" s="3"/>
      <c r="MC929" s="3"/>
      <c r="MD929" s="3"/>
      <c r="ME929" s="3"/>
      <c r="MF929" s="3"/>
      <c r="MG929" s="3"/>
      <c r="MH929" s="3"/>
      <c r="MI929" s="3"/>
      <c r="MJ929" s="3"/>
      <c r="MK929" s="3"/>
      <c r="ML929" s="3"/>
      <c r="MM929" s="3"/>
      <c r="MN929" s="3"/>
      <c r="MO929" s="3"/>
      <c r="MP929" s="3"/>
      <c r="MQ929" s="3"/>
      <c r="MR929" s="3"/>
      <c r="MS929" s="3"/>
      <c r="MT929" s="3"/>
      <c r="MU929" s="3"/>
      <c r="MV929" s="3"/>
      <c r="MW929" s="3"/>
      <c r="MX929" s="3"/>
      <c r="MY929" s="3"/>
      <c r="MZ929" s="3"/>
      <c r="NA929" s="3"/>
      <c r="NB929" s="3"/>
      <c r="NC929" s="3"/>
      <c r="ND929" s="3"/>
      <c r="NE929" s="3"/>
      <c r="NF929" s="3"/>
      <c r="NG929" s="3"/>
      <c r="NH929" s="3"/>
      <c r="NI929" s="3"/>
      <c r="NJ929" s="3"/>
      <c r="NK929" s="3"/>
      <c r="NL929" s="3"/>
      <c r="NM929" s="3"/>
      <c r="NN929" s="3"/>
      <c r="NO929" s="3"/>
      <c r="NP929" s="3"/>
      <c r="NQ929" s="3"/>
      <c r="NR929" s="3"/>
      <c r="NS929" s="3"/>
      <c r="NT929" s="3"/>
      <c r="NU929" s="3"/>
      <c r="NV929" s="3"/>
      <c r="NW929" s="3"/>
      <c r="NX929" s="3"/>
      <c r="NY929" s="3"/>
      <c r="NZ929" s="3"/>
      <c r="OA929" s="3"/>
      <c r="OB929" s="3"/>
      <c r="OC929" s="3"/>
      <c r="OD929" s="3"/>
      <c r="OE929" s="3"/>
      <c r="OF929" s="3"/>
      <c r="OG929" s="3"/>
      <c r="OH929" s="3"/>
      <c r="OI929" s="3"/>
      <c r="OJ929" s="3"/>
      <c r="OK929" s="3"/>
      <c r="OL929" s="3"/>
      <c r="OM929" s="3"/>
      <c r="ON929" s="3"/>
      <c r="OO929" s="3"/>
      <c r="OP929" s="3"/>
      <c r="OQ929" s="3"/>
      <c r="OR929" s="3"/>
      <c r="OS929" s="3"/>
      <c r="OT929" s="3"/>
      <c r="OU929" s="3"/>
      <c r="OV929" s="3"/>
      <c r="OW929" s="3"/>
      <c r="OX929" s="3"/>
      <c r="OY929" s="3"/>
      <c r="OZ929" s="3"/>
      <c r="PA929" s="3"/>
      <c r="PB929" s="3"/>
      <c r="PC929" s="3"/>
      <c r="PD929" s="3"/>
      <c r="PE929" s="3"/>
      <c r="PF929" s="3"/>
      <c r="PG929" s="3"/>
    </row>
    <row r="930" spans="1:423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  <c r="KZ930" s="3"/>
      <c r="LA930" s="3"/>
      <c r="LB930" s="3"/>
      <c r="LC930" s="3"/>
      <c r="LD930" s="3"/>
      <c r="LE930" s="3"/>
      <c r="LF930" s="3"/>
      <c r="LG930" s="3"/>
      <c r="LH930" s="3"/>
      <c r="LI930" s="3"/>
      <c r="LJ930" s="3"/>
      <c r="LK930" s="3"/>
      <c r="LL930" s="3"/>
      <c r="LM930" s="3"/>
      <c r="LN930" s="3"/>
      <c r="LO930" s="3"/>
      <c r="LP930" s="3"/>
      <c r="LQ930" s="3"/>
      <c r="LR930" s="3"/>
      <c r="LS930" s="3"/>
      <c r="LT930" s="3"/>
      <c r="LU930" s="3"/>
      <c r="LV930" s="3"/>
      <c r="LW930" s="3"/>
      <c r="LX930" s="3"/>
      <c r="LY930" s="3"/>
      <c r="LZ930" s="3"/>
      <c r="MA930" s="3"/>
      <c r="MB930" s="3"/>
      <c r="MC930" s="3"/>
      <c r="MD930" s="3"/>
      <c r="ME930" s="3"/>
      <c r="MF930" s="3"/>
      <c r="MG930" s="3"/>
      <c r="MH930" s="3"/>
      <c r="MI930" s="3"/>
      <c r="MJ930" s="3"/>
      <c r="MK930" s="3"/>
      <c r="ML930" s="3"/>
      <c r="MM930" s="3"/>
      <c r="MN930" s="3"/>
      <c r="MO930" s="3"/>
      <c r="MP930" s="3"/>
      <c r="MQ930" s="3"/>
      <c r="MR930" s="3"/>
      <c r="MS930" s="3"/>
      <c r="MT930" s="3"/>
      <c r="MU930" s="3"/>
      <c r="MV930" s="3"/>
      <c r="MW930" s="3"/>
      <c r="MX930" s="3"/>
      <c r="MY930" s="3"/>
      <c r="MZ930" s="3"/>
      <c r="NA930" s="3"/>
      <c r="NB930" s="3"/>
      <c r="NC930" s="3"/>
      <c r="ND930" s="3"/>
      <c r="NE930" s="3"/>
      <c r="NF930" s="3"/>
      <c r="NG930" s="3"/>
      <c r="NH930" s="3"/>
      <c r="NI930" s="3"/>
      <c r="NJ930" s="3"/>
      <c r="NK930" s="3"/>
      <c r="NL930" s="3"/>
      <c r="NM930" s="3"/>
      <c r="NN930" s="3"/>
      <c r="NO930" s="3"/>
      <c r="NP930" s="3"/>
      <c r="NQ930" s="3"/>
      <c r="NR930" s="3"/>
      <c r="NS930" s="3"/>
      <c r="NT930" s="3"/>
      <c r="NU930" s="3"/>
      <c r="NV930" s="3"/>
      <c r="NW930" s="3"/>
      <c r="NX930" s="3"/>
      <c r="NY930" s="3"/>
      <c r="NZ930" s="3"/>
      <c r="OA930" s="3"/>
      <c r="OB930" s="3"/>
      <c r="OC930" s="3"/>
      <c r="OD930" s="3"/>
      <c r="OE930" s="3"/>
      <c r="OF930" s="3"/>
      <c r="OG930" s="3"/>
      <c r="OH930" s="3"/>
      <c r="OI930" s="3"/>
      <c r="OJ930" s="3"/>
      <c r="OK930" s="3"/>
      <c r="OL930" s="3"/>
      <c r="OM930" s="3"/>
      <c r="ON930" s="3"/>
      <c r="OO930" s="3"/>
      <c r="OP930" s="3"/>
      <c r="OQ930" s="3"/>
      <c r="OR930" s="3"/>
      <c r="OS930" s="3"/>
      <c r="OT930" s="3"/>
      <c r="OU930" s="3"/>
      <c r="OV930" s="3"/>
      <c r="OW930" s="3"/>
      <c r="OX930" s="3"/>
      <c r="OY930" s="3"/>
      <c r="OZ930" s="3"/>
      <c r="PA930" s="3"/>
      <c r="PB930" s="3"/>
      <c r="PC930" s="3"/>
      <c r="PD930" s="3"/>
      <c r="PE930" s="3"/>
      <c r="PF930" s="3"/>
      <c r="PG930" s="3"/>
    </row>
    <row r="931" spans="1:423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  <c r="KZ931" s="3"/>
      <c r="LA931" s="3"/>
      <c r="LB931" s="3"/>
      <c r="LC931" s="3"/>
      <c r="LD931" s="3"/>
      <c r="LE931" s="3"/>
      <c r="LF931" s="3"/>
      <c r="LG931" s="3"/>
      <c r="LH931" s="3"/>
      <c r="LI931" s="3"/>
      <c r="LJ931" s="3"/>
      <c r="LK931" s="3"/>
      <c r="LL931" s="3"/>
      <c r="LM931" s="3"/>
      <c r="LN931" s="3"/>
      <c r="LO931" s="3"/>
      <c r="LP931" s="3"/>
      <c r="LQ931" s="3"/>
      <c r="LR931" s="3"/>
      <c r="LS931" s="3"/>
      <c r="LT931" s="3"/>
      <c r="LU931" s="3"/>
      <c r="LV931" s="3"/>
      <c r="LW931" s="3"/>
      <c r="LX931" s="3"/>
      <c r="LY931" s="3"/>
      <c r="LZ931" s="3"/>
      <c r="MA931" s="3"/>
      <c r="MB931" s="3"/>
      <c r="MC931" s="3"/>
      <c r="MD931" s="3"/>
      <c r="ME931" s="3"/>
      <c r="MF931" s="3"/>
      <c r="MG931" s="3"/>
      <c r="MH931" s="3"/>
      <c r="MI931" s="3"/>
      <c r="MJ931" s="3"/>
      <c r="MK931" s="3"/>
      <c r="ML931" s="3"/>
      <c r="MM931" s="3"/>
      <c r="MN931" s="3"/>
      <c r="MO931" s="3"/>
      <c r="MP931" s="3"/>
      <c r="MQ931" s="3"/>
      <c r="MR931" s="3"/>
      <c r="MS931" s="3"/>
      <c r="MT931" s="3"/>
      <c r="MU931" s="3"/>
      <c r="MV931" s="3"/>
      <c r="MW931" s="3"/>
      <c r="MX931" s="3"/>
      <c r="MY931" s="3"/>
      <c r="MZ931" s="3"/>
      <c r="NA931" s="3"/>
      <c r="NB931" s="3"/>
      <c r="NC931" s="3"/>
      <c r="ND931" s="3"/>
      <c r="NE931" s="3"/>
      <c r="NF931" s="3"/>
      <c r="NG931" s="3"/>
      <c r="NH931" s="3"/>
      <c r="NI931" s="3"/>
      <c r="NJ931" s="3"/>
      <c r="NK931" s="3"/>
      <c r="NL931" s="3"/>
      <c r="NM931" s="3"/>
      <c r="NN931" s="3"/>
      <c r="NO931" s="3"/>
      <c r="NP931" s="3"/>
      <c r="NQ931" s="3"/>
      <c r="NR931" s="3"/>
      <c r="NS931" s="3"/>
      <c r="NT931" s="3"/>
      <c r="NU931" s="3"/>
      <c r="NV931" s="3"/>
      <c r="NW931" s="3"/>
      <c r="NX931" s="3"/>
      <c r="NY931" s="3"/>
      <c r="NZ931" s="3"/>
      <c r="OA931" s="3"/>
      <c r="OB931" s="3"/>
      <c r="OC931" s="3"/>
      <c r="OD931" s="3"/>
      <c r="OE931" s="3"/>
      <c r="OF931" s="3"/>
      <c r="OG931" s="3"/>
      <c r="OH931" s="3"/>
      <c r="OI931" s="3"/>
      <c r="OJ931" s="3"/>
      <c r="OK931" s="3"/>
      <c r="OL931" s="3"/>
      <c r="OM931" s="3"/>
      <c r="ON931" s="3"/>
      <c r="OO931" s="3"/>
      <c r="OP931" s="3"/>
      <c r="OQ931" s="3"/>
      <c r="OR931" s="3"/>
      <c r="OS931" s="3"/>
      <c r="OT931" s="3"/>
      <c r="OU931" s="3"/>
      <c r="OV931" s="3"/>
      <c r="OW931" s="3"/>
      <c r="OX931" s="3"/>
      <c r="OY931" s="3"/>
      <c r="OZ931" s="3"/>
      <c r="PA931" s="3"/>
      <c r="PB931" s="3"/>
      <c r="PC931" s="3"/>
      <c r="PD931" s="3"/>
      <c r="PE931" s="3"/>
      <c r="PF931" s="3"/>
      <c r="PG931" s="3"/>
    </row>
    <row r="932" spans="1:423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  <c r="KZ932" s="3"/>
      <c r="LA932" s="3"/>
      <c r="LB932" s="3"/>
      <c r="LC932" s="3"/>
      <c r="LD932" s="3"/>
      <c r="LE932" s="3"/>
      <c r="LF932" s="3"/>
      <c r="LG932" s="3"/>
      <c r="LH932" s="3"/>
      <c r="LI932" s="3"/>
      <c r="LJ932" s="3"/>
      <c r="LK932" s="3"/>
      <c r="LL932" s="3"/>
      <c r="LM932" s="3"/>
      <c r="LN932" s="3"/>
      <c r="LO932" s="3"/>
      <c r="LP932" s="3"/>
      <c r="LQ932" s="3"/>
      <c r="LR932" s="3"/>
      <c r="LS932" s="3"/>
      <c r="LT932" s="3"/>
      <c r="LU932" s="3"/>
      <c r="LV932" s="3"/>
      <c r="LW932" s="3"/>
      <c r="LX932" s="3"/>
      <c r="LY932" s="3"/>
      <c r="LZ932" s="3"/>
      <c r="MA932" s="3"/>
      <c r="MB932" s="3"/>
      <c r="MC932" s="3"/>
      <c r="MD932" s="3"/>
      <c r="ME932" s="3"/>
      <c r="MF932" s="3"/>
      <c r="MG932" s="3"/>
      <c r="MH932" s="3"/>
      <c r="MI932" s="3"/>
      <c r="MJ932" s="3"/>
      <c r="MK932" s="3"/>
      <c r="ML932" s="3"/>
      <c r="MM932" s="3"/>
      <c r="MN932" s="3"/>
      <c r="MO932" s="3"/>
      <c r="MP932" s="3"/>
      <c r="MQ932" s="3"/>
      <c r="MR932" s="3"/>
      <c r="MS932" s="3"/>
      <c r="MT932" s="3"/>
      <c r="MU932" s="3"/>
      <c r="MV932" s="3"/>
      <c r="MW932" s="3"/>
      <c r="MX932" s="3"/>
      <c r="MY932" s="3"/>
      <c r="MZ932" s="3"/>
      <c r="NA932" s="3"/>
      <c r="NB932" s="3"/>
      <c r="NC932" s="3"/>
      <c r="ND932" s="3"/>
      <c r="NE932" s="3"/>
      <c r="NF932" s="3"/>
      <c r="NG932" s="3"/>
      <c r="NH932" s="3"/>
      <c r="NI932" s="3"/>
      <c r="NJ932" s="3"/>
      <c r="NK932" s="3"/>
      <c r="NL932" s="3"/>
      <c r="NM932" s="3"/>
      <c r="NN932" s="3"/>
      <c r="NO932" s="3"/>
      <c r="NP932" s="3"/>
      <c r="NQ932" s="3"/>
      <c r="NR932" s="3"/>
      <c r="NS932" s="3"/>
      <c r="NT932" s="3"/>
      <c r="NU932" s="3"/>
      <c r="NV932" s="3"/>
      <c r="NW932" s="3"/>
      <c r="NX932" s="3"/>
      <c r="NY932" s="3"/>
      <c r="NZ932" s="3"/>
      <c r="OA932" s="3"/>
      <c r="OB932" s="3"/>
      <c r="OC932" s="3"/>
      <c r="OD932" s="3"/>
      <c r="OE932" s="3"/>
      <c r="OF932" s="3"/>
      <c r="OG932" s="3"/>
      <c r="OH932" s="3"/>
      <c r="OI932" s="3"/>
      <c r="OJ932" s="3"/>
      <c r="OK932" s="3"/>
      <c r="OL932" s="3"/>
      <c r="OM932" s="3"/>
      <c r="ON932" s="3"/>
      <c r="OO932" s="3"/>
      <c r="OP932" s="3"/>
      <c r="OQ932" s="3"/>
      <c r="OR932" s="3"/>
      <c r="OS932" s="3"/>
      <c r="OT932" s="3"/>
      <c r="OU932" s="3"/>
      <c r="OV932" s="3"/>
      <c r="OW932" s="3"/>
      <c r="OX932" s="3"/>
      <c r="OY932" s="3"/>
      <c r="OZ932" s="3"/>
      <c r="PA932" s="3"/>
      <c r="PB932" s="3"/>
      <c r="PC932" s="3"/>
      <c r="PD932" s="3"/>
      <c r="PE932" s="3"/>
      <c r="PF932" s="3"/>
      <c r="PG932" s="3"/>
    </row>
    <row r="933" spans="1:423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  <c r="KZ933" s="3"/>
      <c r="LA933" s="3"/>
      <c r="LB933" s="3"/>
      <c r="LC933" s="3"/>
      <c r="LD933" s="3"/>
      <c r="LE933" s="3"/>
      <c r="LF933" s="3"/>
      <c r="LG933" s="3"/>
      <c r="LH933" s="3"/>
      <c r="LI933" s="3"/>
      <c r="LJ933" s="3"/>
      <c r="LK933" s="3"/>
      <c r="LL933" s="3"/>
      <c r="LM933" s="3"/>
      <c r="LN933" s="3"/>
      <c r="LO933" s="3"/>
      <c r="LP933" s="3"/>
      <c r="LQ933" s="3"/>
      <c r="LR933" s="3"/>
      <c r="LS933" s="3"/>
      <c r="LT933" s="3"/>
      <c r="LU933" s="3"/>
      <c r="LV933" s="3"/>
      <c r="LW933" s="3"/>
      <c r="LX933" s="3"/>
      <c r="LY933" s="3"/>
      <c r="LZ933" s="3"/>
      <c r="MA933" s="3"/>
      <c r="MB933" s="3"/>
      <c r="MC933" s="3"/>
      <c r="MD933" s="3"/>
      <c r="ME933" s="3"/>
      <c r="MF933" s="3"/>
      <c r="MG933" s="3"/>
      <c r="MH933" s="3"/>
      <c r="MI933" s="3"/>
      <c r="MJ933" s="3"/>
      <c r="MK933" s="3"/>
      <c r="ML933" s="3"/>
      <c r="MM933" s="3"/>
      <c r="MN933" s="3"/>
      <c r="MO933" s="3"/>
      <c r="MP933" s="3"/>
      <c r="MQ933" s="3"/>
      <c r="MR933" s="3"/>
      <c r="MS933" s="3"/>
      <c r="MT933" s="3"/>
      <c r="MU933" s="3"/>
      <c r="MV933" s="3"/>
      <c r="MW933" s="3"/>
      <c r="MX933" s="3"/>
      <c r="MY933" s="3"/>
      <c r="MZ933" s="3"/>
      <c r="NA933" s="3"/>
      <c r="NB933" s="3"/>
      <c r="NC933" s="3"/>
      <c r="ND933" s="3"/>
      <c r="NE933" s="3"/>
      <c r="NF933" s="3"/>
      <c r="NG933" s="3"/>
      <c r="NH933" s="3"/>
      <c r="NI933" s="3"/>
      <c r="NJ933" s="3"/>
      <c r="NK933" s="3"/>
      <c r="NL933" s="3"/>
      <c r="NM933" s="3"/>
      <c r="NN933" s="3"/>
      <c r="NO933" s="3"/>
      <c r="NP933" s="3"/>
      <c r="NQ933" s="3"/>
      <c r="NR933" s="3"/>
      <c r="NS933" s="3"/>
      <c r="NT933" s="3"/>
      <c r="NU933" s="3"/>
      <c r="NV933" s="3"/>
      <c r="NW933" s="3"/>
      <c r="NX933" s="3"/>
      <c r="NY933" s="3"/>
      <c r="NZ933" s="3"/>
      <c r="OA933" s="3"/>
      <c r="OB933" s="3"/>
      <c r="OC933" s="3"/>
      <c r="OD933" s="3"/>
      <c r="OE933" s="3"/>
      <c r="OF933" s="3"/>
      <c r="OG933" s="3"/>
      <c r="OH933" s="3"/>
      <c r="OI933" s="3"/>
      <c r="OJ933" s="3"/>
      <c r="OK933" s="3"/>
      <c r="OL933" s="3"/>
      <c r="OM933" s="3"/>
      <c r="ON933" s="3"/>
      <c r="OO933" s="3"/>
      <c r="OP933" s="3"/>
      <c r="OQ933" s="3"/>
      <c r="OR933" s="3"/>
      <c r="OS933" s="3"/>
      <c r="OT933" s="3"/>
      <c r="OU933" s="3"/>
      <c r="OV933" s="3"/>
      <c r="OW933" s="3"/>
      <c r="OX933" s="3"/>
      <c r="OY933" s="3"/>
      <c r="OZ933" s="3"/>
      <c r="PA933" s="3"/>
      <c r="PB933" s="3"/>
      <c r="PC933" s="3"/>
      <c r="PD933" s="3"/>
      <c r="PE933" s="3"/>
      <c r="PF933" s="3"/>
      <c r="PG933" s="3"/>
    </row>
    <row r="934" spans="1:423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  <c r="KZ934" s="3"/>
      <c r="LA934" s="3"/>
      <c r="LB934" s="3"/>
      <c r="LC934" s="3"/>
      <c r="LD934" s="3"/>
      <c r="LE934" s="3"/>
      <c r="LF934" s="3"/>
      <c r="LG934" s="3"/>
      <c r="LH934" s="3"/>
      <c r="LI934" s="3"/>
      <c r="LJ934" s="3"/>
      <c r="LK934" s="3"/>
      <c r="LL934" s="3"/>
      <c r="LM934" s="3"/>
      <c r="LN934" s="3"/>
      <c r="LO934" s="3"/>
      <c r="LP934" s="3"/>
      <c r="LQ934" s="3"/>
      <c r="LR934" s="3"/>
      <c r="LS934" s="3"/>
      <c r="LT934" s="3"/>
      <c r="LU934" s="3"/>
      <c r="LV934" s="3"/>
      <c r="LW934" s="3"/>
      <c r="LX934" s="3"/>
      <c r="LY934" s="3"/>
      <c r="LZ934" s="3"/>
      <c r="MA934" s="3"/>
      <c r="MB934" s="3"/>
      <c r="MC934" s="3"/>
      <c r="MD934" s="3"/>
      <c r="ME934" s="3"/>
      <c r="MF934" s="3"/>
      <c r="MG934" s="3"/>
      <c r="MH934" s="3"/>
      <c r="MI934" s="3"/>
      <c r="MJ934" s="3"/>
      <c r="MK934" s="3"/>
      <c r="ML934" s="3"/>
      <c r="MM934" s="3"/>
      <c r="MN934" s="3"/>
      <c r="MO934" s="3"/>
      <c r="MP934" s="3"/>
      <c r="MQ934" s="3"/>
      <c r="MR934" s="3"/>
      <c r="MS934" s="3"/>
      <c r="MT934" s="3"/>
      <c r="MU934" s="3"/>
      <c r="MV934" s="3"/>
      <c r="MW934" s="3"/>
      <c r="MX934" s="3"/>
      <c r="MY934" s="3"/>
      <c r="MZ934" s="3"/>
      <c r="NA934" s="3"/>
      <c r="NB934" s="3"/>
      <c r="NC934" s="3"/>
      <c r="ND934" s="3"/>
      <c r="NE934" s="3"/>
      <c r="NF934" s="3"/>
      <c r="NG934" s="3"/>
      <c r="NH934" s="3"/>
      <c r="NI934" s="3"/>
      <c r="NJ934" s="3"/>
      <c r="NK934" s="3"/>
      <c r="NL934" s="3"/>
      <c r="NM934" s="3"/>
      <c r="NN934" s="3"/>
      <c r="NO934" s="3"/>
      <c r="NP934" s="3"/>
      <c r="NQ934" s="3"/>
      <c r="NR934" s="3"/>
      <c r="NS934" s="3"/>
      <c r="NT934" s="3"/>
      <c r="NU934" s="3"/>
      <c r="NV934" s="3"/>
      <c r="NW934" s="3"/>
      <c r="NX934" s="3"/>
      <c r="NY934" s="3"/>
      <c r="NZ934" s="3"/>
      <c r="OA934" s="3"/>
      <c r="OB934" s="3"/>
      <c r="OC934" s="3"/>
      <c r="OD934" s="3"/>
      <c r="OE934" s="3"/>
      <c r="OF934" s="3"/>
      <c r="OG934" s="3"/>
      <c r="OH934" s="3"/>
      <c r="OI934" s="3"/>
      <c r="OJ934" s="3"/>
      <c r="OK934" s="3"/>
      <c r="OL934" s="3"/>
      <c r="OM934" s="3"/>
      <c r="ON934" s="3"/>
      <c r="OO934" s="3"/>
      <c r="OP934" s="3"/>
      <c r="OQ934" s="3"/>
      <c r="OR934" s="3"/>
      <c r="OS934" s="3"/>
      <c r="OT934" s="3"/>
      <c r="OU934" s="3"/>
      <c r="OV934" s="3"/>
      <c r="OW934" s="3"/>
      <c r="OX934" s="3"/>
      <c r="OY934" s="3"/>
      <c r="OZ934" s="3"/>
      <c r="PA934" s="3"/>
      <c r="PB934" s="3"/>
      <c r="PC934" s="3"/>
      <c r="PD934" s="3"/>
      <c r="PE934" s="3"/>
      <c r="PF934" s="3"/>
      <c r="PG934" s="3"/>
    </row>
    <row r="935" spans="1:423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  <c r="KZ935" s="3"/>
      <c r="LA935" s="3"/>
      <c r="LB935" s="3"/>
      <c r="LC935" s="3"/>
      <c r="LD935" s="3"/>
      <c r="LE935" s="3"/>
      <c r="LF935" s="3"/>
      <c r="LG935" s="3"/>
      <c r="LH935" s="3"/>
      <c r="LI935" s="3"/>
      <c r="LJ935" s="3"/>
      <c r="LK935" s="3"/>
      <c r="LL935" s="3"/>
      <c r="LM935" s="3"/>
      <c r="LN935" s="3"/>
      <c r="LO935" s="3"/>
      <c r="LP935" s="3"/>
      <c r="LQ935" s="3"/>
      <c r="LR935" s="3"/>
      <c r="LS935" s="3"/>
      <c r="LT935" s="3"/>
      <c r="LU935" s="3"/>
      <c r="LV935" s="3"/>
      <c r="LW935" s="3"/>
      <c r="LX935" s="3"/>
      <c r="LY935" s="3"/>
      <c r="LZ935" s="3"/>
      <c r="MA935" s="3"/>
      <c r="MB935" s="3"/>
      <c r="MC935" s="3"/>
      <c r="MD935" s="3"/>
      <c r="ME935" s="3"/>
      <c r="MF935" s="3"/>
      <c r="MG935" s="3"/>
      <c r="MH935" s="3"/>
      <c r="MI935" s="3"/>
      <c r="MJ935" s="3"/>
      <c r="MK935" s="3"/>
      <c r="ML935" s="3"/>
      <c r="MM935" s="3"/>
      <c r="MN935" s="3"/>
      <c r="MO935" s="3"/>
      <c r="MP935" s="3"/>
      <c r="MQ935" s="3"/>
      <c r="MR935" s="3"/>
      <c r="MS935" s="3"/>
      <c r="MT935" s="3"/>
      <c r="MU935" s="3"/>
      <c r="MV935" s="3"/>
      <c r="MW935" s="3"/>
      <c r="MX935" s="3"/>
      <c r="MY935" s="3"/>
      <c r="MZ935" s="3"/>
      <c r="NA935" s="3"/>
      <c r="NB935" s="3"/>
      <c r="NC935" s="3"/>
      <c r="ND935" s="3"/>
      <c r="NE935" s="3"/>
      <c r="NF935" s="3"/>
      <c r="NG935" s="3"/>
      <c r="NH935" s="3"/>
      <c r="NI935" s="3"/>
      <c r="NJ935" s="3"/>
      <c r="NK935" s="3"/>
      <c r="NL935" s="3"/>
      <c r="NM935" s="3"/>
      <c r="NN935" s="3"/>
      <c r="NO935" s="3"/>
      <c r="NP935" s="3"/>
      <c r="NQ935" s="3"/>
      <c r="NR935" s="3"/>
      <c r="NS935" s="3"/>
      <c r="NT935" s="3"/>
      <c r="NU935" s="3"/>
      <c r="NV935" s="3"/>
      <c r="NW935" s="3"/>
      <c r="NX935" s="3"/>
      <c r="NY935" s="3"/>
      <c r="NZ935" s="3"/>
      <c r="OA935" s="3"/>
      <c r="OB935" s="3"/>
      <c r="OC935" s="3"/>
      <c r="OD935" s="3"/>
      <c r="OE935" s="3"/>
      <c r="OF935" s="3"/>
      <c r="OG935" s="3"/>
      <c r="OH935" s="3"/>
      <c r="OI935" s="3"/>
      <c r="OJ935" s="3"/>
      <c r="OK935" s="3"/>
      <c r="OL935" s="3"/>
      <c r="OM935" s="3"/>
      <c r="ON935" s="3"/>
      <c r="OO935" s="3"/>
      <c r="OP935" s="3"/>
      <c r="OQ935" s="3"/>
      <c r="OR935" s="3"/>
      <c r="OS935" s="3"/>
      <c r="OT935" s="3"/>
      <c r="OU935" s="3"/>
      <c r="OV935" s="3"/>
      <c r="OW935" s="3"/>
      <c r="OX935" s="3"/>
      <c r="OY935" s="3"/>
      <c r="OZ935" s="3"/>
      <c r="PA935" s="3"/>
      <c r="PB935" s="3"/>
      <c r="PC935" s="3"/>
      <c r="PD935" s="3"/>
      <c r="PE935" s="3"/>
      <c r="PF935" s="3"/>
      <c r="PG935" s="3"/>
    </row>
    <row r="936" spans="1:423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  <c r="KZ936" s="3"/>
      <c r="LA936" s="3"/>
      <c r="LB936" s="3"/>
      <c r="LC936" s="3"/>
      <c r="LD936" s="3"/>
      <c r="LE936" s="3"/>
      <c r="LF936" s="3"/>
      <c r="LG936" s="3"/>
      <c r="LH936" s="3"/>
      <c r="LI936" s="3"/>
      <c r="LJ936" s="3"/>
      <c r="LK936" s="3"/>
      <c r="LL936" s="3"/>
      <c r="LM936" s="3"/>
      <c r="LN936" s="3"/>
      <c r="LO936" s="3"/>
      <c r="LP936" s="3"/>
      <c r="LQ936" s="3"/>
      <c r="LR936" s="3"/>
      <c r="LS936" s="3"/>
      <c r="LT936" s="3"/>
      <c r="LU936" s="3"/>
      <c r="LV936" s="3"/>
      <c r="LW936" s="3"/>
      <c r="LX936" s="3"/>
      <c r="LY936" s="3"/>
      <c r="LZ936" s="3"/>
      <c r="MA936" s="3"/>
      <c r="MB936" s="3"/>
      <c r="MC936" s="3"/>
      <c r="MD936" s="3"/>
      <c r="ME936" s="3"/>
      <c r="MF936" s="3"/>
      <c r="MG936" s="3"/>
      <c r="MH936" s="3"/>
      <c r="MI936" s="3"/>
      <c r="MJ936" s="3"/>
      <c r="MK936" s="3"/>
      <c r="ML936" s="3"/>
      <c r="MM936" s="3"/>
      <c r="MN936" s="3"/>
      <c r="MO936" s="3"/>
      <c r="MP936" s="3"/>
      <c r="MQ936" s="3"/>
      <c r="MR936" s="3"/>
      <c r="MS936" s="3"/>
      <c r="MT936" s="3"/>
      <c r="MU936" s="3"/>
      <c r="MV936" s="3"/>
      <c r="MW936" s="3"/>
      <c r="MX936" s="3"/>
      <c r="MY936" s="3"/>
      <c r="MZ936" s="3"/>
      <c r="NA936" s="3"/>
      <c r="NB936" s="3"/>
      <c r="NC936" s="3"/>
      <c r="ND936" s="3"/>
      <c r="NE936" s="3"/>
      <c r="NF936" s="3"/>
      <c r="NG936" s="3"/>
      <c r="NH936" s="3"/>
      <c r="NI936" s="3"/>
      <c r="NJ936" s="3"/>
      <c r="NK936" s="3"/>
      <c r="NL936" s="3"/>
      <c r="NM936" s="3"/>
      <c r="NN936" s="3"/>
      <c r="NO936" s="3"/>
      <c r="NP936" s="3"/>
      <c r="NQ936" s="3"/>
      <c r="NR936" s="3"/>
      <c r="NS936" s="3"/>
      <c r="NT936" s="3"/>
      <c r="NU936" s="3"/>
      <c r="NV936" s="3"/>
      <c r="NW936" s="3"/>
      <c r="NX936" s="3"/>
      <c r="NY936" s="3"/>
      <c r="NZ936" s="3"/>
      <c r="OA936" s="3"/>
      <c r="OB936" s="3"/>
      <c r="OC936" s="3"/>
      <c r="OD936" s="3"/>
      <c r="OE936" s="3"/>
      <c r="OF936" s="3"/>
      <c r="OG936" s="3"/>
      <c r="OH936" s="3"/>
      <c r="OI936" s="3"/>
      <c r="OJ936" s="3"/>
      <c r="OK936" s="3"/>
      <c r="OL936" s="3"/>
      <c r="OM936" s="3"/>
      <c r="ON936" s="3"/>
      <c r="OO936" s="3"/>
      <c r="OP936" s="3"/>
      <c r="OQ936" s="3"/>
      <c r="OR936" s="3"/>
      <c r="OS936" s="3"/>
      <c r="OT936" s="3"/>
      <c r="OU936" s="3"/>
      <c r="OV936" s="3"/>
      <c r="OW936" s="3"/>
      <c r="OX936" s="3"/>
      <c r="OY936" s="3"/>
      <c r="OZ936" s="3"/>
      <c r="PA936" s="3"/>
      <c r="PB936" s="3"/>
      <c r="PC936" s="3"/>
      <c r="PD936" s="3"/>
      <c r="PE936" s="3"/>
      <c r="PF936" s="3"/>
      <c r="PG936" s="3"/>
    </row>
    <row r="937" spans="1:423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  <c r="KZ937" s="3"/>
      <c r="LA937" s="3"/>
      <c r="LB937" s="3"/>
      <c r="LC937" s="3"/>
      <c r="LD937" s="3"/>
      <c r="LE937" s="3"/>
      <c r="LF937" s="3"/>
      <c r="LG937" s="3"/>
      <c r="LH937" s="3"/>
      <c r="LI937" s="3"/>
      <c r="LJ937" s="3"/>
      <c r="LK937" s="3"/>
      <c r="LL937" s="3"/>
      <c r="LM937" s="3"/>
      <c r="LN937" s="3"/>
      <c r="LO937" s="3"/>
      <c r="LP937" s="3"/>
      <c r="LQ937" s="3"/>
      <c r="LR937" s="3"/>
      <c r="LS937" s="3"/>
      <c r="LT937" s="3"/>
      <c r="LU937" s="3"/>
      <c r="LV937" s="3"/>
      <c r="LW937" s="3"/>
      <c r="LX937" s="3"/>
      <c r="LY937" s="3"/>
      <c r="LZ937" s="3"/>
      <c r="MA937" s="3"/>
      <c r="MB937" s="3"/>
      <c r="MC937" s="3"/>
      <c r="MD937" s="3"/>
      <c r="ME937" s="3"/>
      <c r="MF937" s="3"/>
      <c r="MG937" s="3"/>
      <c r="MH937" s="3"/>
      <c r="MI937" s="3"/>
      <c r="MJ937" s="3"/>
      <c r="MK937" s="3"/>
      <c r="ML937" s="3"/>
      <c r="MM937" s="3"/>
      <c r="MN937" s="3"/>
      <c r="MO937" s="3"/>
      <c r="MP937" s="3"/>
      <c r="MQ937" s="3"/>
      <c r="MR937" s="3"/>
      <c r="MS937" s="3"/>
      <c r="MT937" s="3"/>
      <c r="MU937" s="3"/>
      <c r="MV937" s="3"/>
      <c r="MW937" s="3"/>
      <c r="MX937" s="3"/>
      <c r="MY937" s="3"/>
      <c r="MZ937" s="3"/>
      <c r="NA937" s="3"/>
      <c r="NB937" s="3"/>
      <c r="NC937" s="3"/>
      <c r="ND937" s="3"/>
      <c r="NE937" s="3"/>
      <c r="NF937" s="3"/>
      <c r="NG937" s="3"/>
      <c r="NH937" s="3"/>
      <c r="NI937" s="3"/>
      <c r="NJ937" s="3"/>
      <c r="NK937" s="3"/>
      <c r="NL937" s="3"/>
      <c r="NM937" s="3"/>
      <c r="NN937" s="3"/>
      <c r="NO937" s="3"/>
      <c r="NP937" s="3"/>
      <c r="NQ937" s="3"/>
      <c r="NR937" s="3"/>
      <c r="NS937" s="3"/>
      <c r="NT937" s="3"/>
      <c r="NU937" s="3"/>
      <c r="NV937" s="3"/>
      <c r="NW937" s="3"/>
      <c r="NX937" s="3"/>
      <c r="NY937" s="3"/>
      <c r="NZ937" s="3"/>
      <c r="OA937" s="3"/>
      <c r="OB937" s="3"/>
      <c r="OC937" s="3"/>
      <c r="OD937" s="3"/>
      <c r="OE937" s="3"/>
      <c r="OF937" s="3"/>
      <c r="OG937" s="3"/>
      <c r="OH937" s="3"/>
      <c r="OI937" s="3"/>
      <c r="OJ937" s="3"/>
      <c r="OK937" s="3"/>
      <c r="OL937" s="3"/>
      <c r="OM937" s="3"/>
      <c r="ON937" s="3"/>
      <c r="OO937" s="3"/>
      <c r="OP937" s="3"/>
      <c r="OQ937" s="3"/>
      <c r="OR937" s="3"/>
      <c r="OS937" s="3"/>
      <c r="OT937" s="3"/>
      <c r="OU937" s="3"/>
      <c r="OV937" s="3"/>
      <c r="OW937" s="3"/>
      <c r="OX937" s="3"/>
      <c r="OY937" s="3"/>
      <c r="OZ937" s="3"/>
      <c r="PA937" s="3"/>
      <c r="PB937" s="3"/>
      <c r="PC937" s="3"/>
      <c r="PD937" s="3"/>
      <c r="PE937" s="3"/>
      <c r="PF937" s="3"/>
      <c r="PG937" s="3"/>
    </row>
    <row r="938" spans="1:423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  <c r="KZ938" s="3"/>
      <c r="LA938" s="3"/>
      <c r="LB938" s="3"/>
      <c r="LC938" s="3"/>
      <c r="LD938" s="3"/>
      <c r="LE938" s="3"/>
      <c r="LF938" s="3"/>
      <c r="LG938" s="3"/>
      <c r="LH938" s="3"/>
      <c r="LI938" s="3"/>
      <c r="LJ938" s="3"/>
      <c r="LK938" s="3"/>
      <c r="LL938" s="3"/>
      <c r="LM938" s="3"/>
      <c r="LN938" s="3"/>
      <c r="LO938" s="3"/>
      <c r="LP938" s="3"/>
      <c r="LQ938" s="3"/>
      <c r="LR938" s="3"/>
      <c r="LS938" s="3"/>
      <c r="LT938" s="3"/>
      <c r="LU938" s="3"/>
      <c r="LV938" s="3"/>
      <c r="LW938" s="3"/>
      <c r="LX938" s="3"/>
      <c r="LY938" s="3"/>
      <c r="LZ938" s="3"/>
      <c r="MA938" s="3"/>
      <c r="MB938" s="3"/>
      <c r="MC938" s="3"/>
      <c r="MD938" s="3"/>
      <c r="ME938" s="3"/>
      <c r="MF938" s="3"/>
      <c r="MG938" s="3"/>
      <c r="MH938" s="3"/>
      <c r="MI938" s="3"/>
      <c r="MJ938" s="3"/>
      <c r="MK938" s="3"/>
      <c r="ML938" s="3"/>
      <c r="MM938" s="3"/>
      <c r="MN938" s="3"/>
      <c r="MO938" s="3"/>
      <c r="MP938" s="3"/>
      <c r="MQ938" s="3"/>
      <c r="MR938" s="3"/>
      <c r="MS938" s="3"/>
      <c r="MT938" s="3"/>
      <c r="MU938" s="3"/>
      <c r="MV938" s="3"/>
      <c r="MW938" s="3"/>
      <c r="MX938" s="3"/>
      <c r="MY938" s="3"/>
      <c r="MZ938" s="3"/>
      <c r="NA938" s="3"/>
      <c r="NB938" s="3"/>
      <c r="NC938" s="3"/>
      <c r="ND938" s="3"/>
      <c r="NE938" s="3"/>
      <c r="NF938" s="3"/>
      <c r="NG938" s="3"/>
      <c r="NH938" s="3"/>
      <c r="NI938" s="3"/>
      <c r="NJ938" s="3"/>
      <c r="NK938" s="3"/>
      <c r="NL938" s="3"/>
      <c r="NM938" s="3"/>
      <c r="NN938" s="3"/>
      <c r="NO938" s="3"/>
      <c r="NP938" s="3"/>
      <c r="NQ938" s="3"/>
      <c r="NR938" s="3"/>
      <c r="NS938" s="3"/>
      <c r="NT938" s="3"/>
      <c r="NU938" s="3"/>
      <c r="NV938" s="3"/>
      <c r="NW938" s="3"/>
      <c r="NX938" s="3"/>
      <c r="NY938" s="3"/>
      <c r="NZ938" s="3"/>
      <c r="OA938" s="3"/>
      <c r="OB938" s="3"/>
      <c r="OC938" s="3"/>
      <c r="OD938" s="3"/>
      <c r="OE938" s="3"/>
      <c r="OF938" s="3"/>
      <c r="OG938" s="3"/>
      <c r="OH938" s="3"/>
      <c r="OI938" s="3"/>
      <c r="OJ938" s="3"/>
      <c r="OK938" s="3"/>
      <c r="OL938" s="3"/>
      <c r="OM938" s="3"/>
      <c r="ON938" s="3"/>
      <c r="OO938" s="3"/>
      <c r="OP938" s="3"/>
      <c r="OQ938" s="3"/>
      <c r="OR938" s="3"/>
      <c r="OS938" s="3"/>
      <c r="OT938" s="3"/>
      <c r="OU938" s="3"/>
      <c r="OV938" s="3"/>
      <c r="OW938" s="3"/>
      <c r="OX938" s="3"/>
      <c r="OY938" s="3"/>
      <c r="OZ938" s="3"/>
      <c r="PA938" s="3"/>
      <c r="PB938" s="3"/>
      <c r="PC938" s="3"/>
      <c r="PD938" s="3"/>
      <c r="PE938" s="3"/>
      <c r="PF938" s="3"/>
      <c r="PG938" s="3"/>
    </row>
    <row r="939" spans="1:423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  <c r="KZ939" s="3"/>
      <c r="LA939" s="3"/>
      <c r="LB939" s="3"/>
      <c r="LC939" s="3"/>
      <c r="LD939" s="3"/>
      <c r="LE939" s="3"/>
      <c r="LF939" s="3"/>
      <c r="LG939" s="3"/>
      <c r="LH939" s="3"/>
      <c r="LI939" s="3"/>
      <c r="LJ939" s="3"/>
      <c r="LK939" s="3"/>
      <c r="LL939" s="3"/>
      <c r="LM939" s="3"/>
      <c r="LN939" s="3"/>
      <c r="LO939" s="3"/>
      <c r="LP939" s="3"/>
      <c r="LQ939" s="3"/>
      <c r="LR939" s="3"/>
      <c r="LS939" s="3"/>
      <c r="LT939" s="3"/>
      <c r="LU939" s="3"/>
      <c r="LV939" s="3"/>
      <c r="LW939" s="3"/>
      <c r="LX939" s="3"/>
      <c r="LY939" s="3"/>
      <c r="LZ939" s="3"/>
      <c r="MA939" s="3"/>
      <c r="MB939" s="3"/>
      <c r="MC939" s="3"/>
      <c r="MD939" s="3"/>
      <c r="ME939" s="3"/>
      <c r="MF939" s="3"/>
      <c r="MG939" s="3"/>
      <c r="MH939" s="3"/>
      <c r="MI939" s="3"/>
      <c r="MJ939" s="3"/>
      <c r="MK939" s="3"/>
      <c r="ML939" s="3"/>
      <c r="MM939" s="3"/>
      <c r="MN939" s="3"/>
      <c r="MO939" s="3"/>
      <c r="MP939" s="3"/>
      <c r="MQ939" s="3"/>
      <c r="MR939" s="3"/>
      <c r="MS939" s="3"/>
      <c r="MT939" s="3"/>
      <c r="MU939" s="3"/>
      <c r="MV939" s="3"/>
      <c r="MW939" s="3"/>
      <c r="MX939" s="3"/>
      <c r="MY939" s="3"/>
      <c r="MZ939" s="3"/>
      <c r="NA939" s="3"/>
      <c r="NB939" s="3"/>
      <c r="NC939" s="3"/>
      <c r="ND939" s="3"/>
      <c r="NE939" s="3"/>
      <c r="NF939" s="3"/>
      <c r="NG939" s="3"/>
      <c r="NH939" s="3"/>
      <c r="NI939" s="3"/>
      <c r="NJ939" s="3"/>
      <c r="NK939" s="3"/>
      <c r="NL939" s="3"/>
      <c r="NM939" s="3"/>
      <c r="NN939" s="3"/>
      <c r="NO939" s="3"/>
      <c r="NP939" s="3"/>
      <c r="NQ939" s="3"/>
      <c r="NR939" s="3"/>
      <c r="NS939" s="3"/>
      <c r="NT939" s="3"/>
      <c r="NU939" s="3"/>
      <c r="NV939" s="3"/>
      <c r="NW939" s="3"/>
      <c r="NX939" s="3"/>
      <c r="NY939" s="3"/>
      <c r="NZ939" s="3"/>
      <c r="OA939" s="3"/>
      <c r="OB939" s="3"/>
      <c r="OC939" s="3"/>
      <c r="OD939" s="3"/>
      <c r="OE939" s="3"/>
      <c r="OF939" s="3"/>
      <c r="OG939" s="3"/>
      <c r="OH939" s="3"/>
      <c r="OI939" s="3"/>
      <c r="OJ939" s="3"/>
      <c r="OK939" s="3"/>
      <c r="OL939" s="3"/>
      <c r="OM939" s="3"/>
      <c r="ON939" s="3"/>
      <c r="OO939" s="3"/>
      <c r="OP939" s="3"/>
      <c r="OQ939" s="3"/>
      <c r="OR939" s="3"/>
      <c r="OS939" s="3"/>
      <c r="OT939" s="3"/>
      <c r="OU939" s="3"/>
      <c r="OV939" s="3"/>
      <c r="OW939" s="3"/>
      <c r="OX939" s="3"/>
      <c r="OY939" s="3"/>
      <c r="OZ939" s="3"/>
      <c r="PA939" s="3"/>
      <c r="PB939" s="3"/>
      <c r="PC939" s="3"/>
      <c r="PD939" s="3"/>
      <c r="PE939" s="3"/>
      <c r="PF939" s="3"/>
      <c r="PG939" s="3"/>
    </row>
    <row r="940" spans="1:423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  <c r="KZ940" s="3"/>
      <c r="LA940" s="3"/>
      <c r="LB940" s="3"/>
      <c r="LC940" s="3"/>
      <c r="LD940" s="3"/>
      <c r="LE940" s="3"/>
      <c r="LF940" s="3"/>
      <c r="LG940" s="3"/>
      <c r="LH940" s="3"/>
      <c r="LI940" s="3"/>
      <c r="LJ940" s="3"/>
      <c r="LK940" s="3"/>
      <c r="LL940" s="3"/>
      <c r="LM940" s="3"/>
      <c r="LN940" s="3"/>
      <c r="LO940" s="3"/>
      <c r="LP940" s="3"/>
      <c r="LQ940" s="3"/>
      <c r="LR940" s="3"/>
      <c r="LS940" s="3"/>
      <c r="LT940" s="3"/>
      <c r="LU940" s="3"/>
      <c r="LV940" s="3"/>
      <c r="LW940" s="3"/>
      <c r="LX940" s="3"/>
      <c r="LY940" s="3"/>
      <c r="LZ940" s="3"/>
      <c r="MA940" s="3"/>
      <c r="MB940" s="3"/>
      <c r="MC940" s="3"/>
      <c r="MD940" s="3"/>
      <c r="ME940" s="3"/>
      <c r="MF940" s="3"/>
      <c r="MG940" s="3"/>
      <c r="MH940" s="3"/>
      <c r="MI940" s="3"/>
      <c r="MJ940" s="3"/>
      <c r="MK940" s="3"/>
      <c r="ML940" s="3"/>
      <c r="MM940" s="3"/>
      <c r="MN940" s="3"/>
      <c r="MO940" s="3"/>
      <c r="MP940" s="3"/>
      <c r="MQ940" s="3"/>
      <c r="MR940" s="3"/>
      <c r="MS940" s="3"/>
      <c r="MT940" s="3"/>
      <c r="MU940" s="3"/>
      <c r="MV940" s="3"/>
      <c r="MW940" s="3"/>
      <c r="MX940" s="3"/>
      <c r="MY940" s="3"/>
      <c r="MZ940" s="3"/>
      <c r="NA940" s="3"/>
      <c r="NB940" s="3"/>
      <c r="NC940" s="3"/>
      <c r="ND940" s="3"/>
      <c r="NE940" s="3"/>
      <c r="NF940" s="3"/>
      <c r="NG940" s="3"/>
      <c r="NH940" s="3"/>
      <c r="NI940" s="3"/>
      <c r="NJ940" s="3"/>
      <c r="NK940" s="3"/>
      <c r="NL940" s="3"/>
      <c r="NM940" s="3"/>
      <c r="NN940" s="3"/>
      <c r="NO940" s="3"/>
      <c r="NP940" s="3"/>
      <c r="NQ940" s="3"/>
      <c r="NR940" s="3"/>
      <c r="NS940" s="3"/>
      <c r="NT940" s="3"/>
      <c r="NU940" s="3"/>
      <c r="NV940" s="3"/>
      <c r="NW940" s="3"/>
      <c r="NX940" s="3"/>
      <c r="NY940" s="3"/>
      <c r="NZ940" s="3"/>
      <c r="OA940" s="3"/>
      <c r="OB940" s="3"/>
      <c r="OC940" s="3"/>
      <c r="OD940" s="3"/>
      <c r="OE940" s="3"/>
      <c r="OF940" s="3"/>
      <c r="OG940" s="3"/>
      <c r="OH940" s="3"/>
      <c r="OI940" s="3"/>
      <c r="OJ940" s="3"/>
      <c r="OK940" s="3"/>
      <c r="OL940" s="3"/>
      <c r="OM940" s="3"/>
      <c r="ON940" s="3"/>
      <c r="OO940" s="3"/>
      <c r="OP940" s="3"/>
      <c r="OQ940" s="3"/>
      <c r="OR940" s="3"/>
      <c r="OS940" s="3"/>
      <c r="OT940" s="3"/>
      <c r="OU940" s="3"/>
      <c r="OV940" s="3"/>
      <c r="OW940" s="3"/>
      <c r="OX940" s="3"/>
      <c r="OY940" s="3"/>
      <c r="OZ940" s="3"/>
      <c r="PA940" s="3"/>
      <c r="PB940" s="3"/>
      <c r="PC940" s="3"/>
      <c r="PD940" s="3"/>
      <c r="PE940" s="3"/>
      <c r="PF940" s="3"/>
      <c r="PG940" s="3"/>
    </row>
    <row r="941" spans="1:423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  <c r="KZ941" s="3"/>
      <c r="LA941" s="3"/>
      <c r="LB941" s="3"/>
      <c r="LC941" s="3"/>
      <c r="LD941" s="3"/>
      <c r="LE941" s="3"/>
      <c r="LF941" s="3"/>
      <c r="LG941" s="3"/>
      <c r="LH941" s="3"/>
      <c r="LI941" s="3"/>
      <c r="LJ941" s="3"/>
      <c r="LK941" s="3"/>
      <c r="LL941" s="3"/>
      <c r="LM941" s="3"/>
      <c r="LN941" s="3"/>
      <c r="LO941" s="3"/>
      <c r="LP941" s="3"/>
      <c r="LQ941" s="3"/>
      <c r="LR941" s="3"/>
      <c r="LS941" s="3"/>
      <c r="LT941" s="3"/>
      <c r="LU941" s="3"/>
      <c r="LV941" s="3"/>
      <c r="LW941" s="3"/>
      <c r="LX941" s="3"/>
      <c r="LY941" s="3"/>
      <c r="LZ941" s="3"/>
      <c r="MA941" s="3"/>
      <c r="MB941" s="3"/>
      <c r="MC941" s="3"/>
      <c r="MD941" s="3"/>
      <c r="ME941" s="3"/>
      <c r="MF941" s="3"/>
      <c r="MG941" s="3"/>
      <c r="MH941" s="3"/>
      <c r="MI941" s="3"/>
      <c r="MJ941" s="3"/>
      <c r="MK941" s="3"/>
      <c r="ML941" s="3"/>
      <c r="MM941" s="3"/>
      <c r="MN941" s="3"/>
      <c r="MO941" s="3"/>
      <c r="MP941" s="3"/>
      <c r="MQ941" s="3"/>
      <c r="MR941" s="3"/>
      <c r="MS941" s="3"/>
      <c r="MT941" s="3"/>
      <c r="MU941" s="3"/>
      <c r="MV941" s="3"/>
      <c r="MW941" s="3"/>
      <c r="MX941" s="3"/>
      <c r="MY941" s="3"/>
      <c r="MZ941" s="3"/>
      <c r="NA941" s="3"/>
      <c r="NB941" s="3"/>
      <c r="NC941" s="3"/>
      <c r="ND941" s="3"/>
      <c r="NE941" s="3"/>
      <c r="NF941" s="3"/>
      <c r="NG941" s="3"/>
      <c r="NH941" s="3"/>
      <c r="NI941" s="3"/>
      <c r="NJ941" s="3"/>
      <c r="NK941" s="3"/>
      <c r="NL941" s="3"/>
      <c r="NM941" s="3"/>
      <c r="NN941" s="3"/>
      <c r="NO941" s="3"/>
      <c r="NP941" s="3"/>
      <c r="NQ941" s="3"/>
      <c r="NR941" s="3"/>
      <c r="NS941" s="3"/>
      <c r="NT941" s="3"/>
      <c r="NU941" s="3"/>
      <c r="NV941" s="3"/>
      <c r="NW941" s="3"/>
      <c r="NX941" s="3"/>
      <c r="NY941" s="3"/>
      <c r="NZ941" s="3"/>
      <c r="OA941" s="3"/>
      <c r="OB941" s="3"/>
      <c r="OC941" s="3"/>
      <c r="OD941" s="3"/>
      <c r="OE941" s="3"/>
      <c r="OF941" s="3"/>
      <c r="OG941" s="3"/>
      <c r="OH941" s="3"/>
      <c r="OI941" s="3"/>
      <c r="OJ941" s="3"/>
      <c r="OK941" s="3"/>
      <c r="OL941" s="3"/>
      <c r="OM941" s="3"/>
      <c r="ON941" s="3"/>
      <c r="OO941" s="3"/>
      <c r="OP941" s="3"/>
      <c r="OQ941" s="3"/>
      <c r="OR941" s="3"/>
      <c r="OS941" s="3"/>
      <c r="OT941" s="3"/>
      <c r="OU941" s="3"/>
      <c r="OV941" s="3"/>
      <c r="OW941" s="3"/>
      <c r="OX941" s="3"/>
      <c r="OY941" s="3"/>
      <c r="OZ941" s="3"/>
      <c r="PA941" s="3"/>
      <c r="PB941" s="3"/>
      <c r="PC941" s="3"/>
      <c r="PD941" s="3"/>
      <c r="PE941" s="3"/>
      <c r="PF941" s="3"/>
      <c r="PG941" s="3"/>
    </row>
    <row r="942" spans="1:423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  <c r="KZ942" s="3"/>
      <c r="LA942" s="3"/>
      <c r="LB942" s="3"/>
      <c r="LC942" s="3"/>
      <c r="LD942" s="3"/>
      <c r="LE942" s="3"/>
      <c r="LF942" s="3"/>
      <c r="LG942" s="3"/>
      <c r="LH942" s="3"/>
      <c r="LI942" s="3"/>
      <c r="LJ942" s="3"/>
      <c r="LK942" s="3"/>
      <c r="LL942" s="3"/>
      <c r="LM942" s="3"/>
      <c r="LN942" s="3"/>
      <c r="LO942" s="3"/>
      <c r="LP942" s="3"/>
      <c r="LQ942" s="3"/>
      <c r="LR942" s="3"/>
      <c r="LS942" s="3"/>
      <c r="LT942" s="3"/>
      <c r="LU942" s="3"/>
      <c r="LV942" s="3"/>
      <c r="LW942" s="3"/>
      <c r="LX942" s="3"/>
      <c r="LY942" s="3"/>
      <c r="LZ942" s="3"/>
      <c r="MA942" s="3"/>
      <c r="MB942" s="3"/>
      <c r="MC942" s="3"/>
      <c r="MD942" s="3"/>
      <c r="ME942" s="3"/>
      <c r="MF942" s="3"/>
      <c r="MG942" s="3"/>
      <c r="MH942" s="3"/>
      <c r="MI942" s="3"/>
      <c r="MJ942" s="3"/>
      <c r="MK942" s="3"/>
      <c r="ML942" s="3"/>
      <c r="MM942" s="3"/>
      <c r="MN942" s="3"/>
      <c r="MO942" s="3"/>
      <c r="MP942" s="3"/>
      <c r="MQ942" s="3"/>
      <c r="MR942" s="3"/>
      <c r="MS942" s="3"/>
      <c r="MT942" s="3"/>
      <c r="MU942" s="3"/>
      <c r="MV942" s="3"/>
      <c r="MW942" s="3"/>
      <c r="MX942" s="3"/>
      <c r="MY942" s="3"/>
      <c r="MZ942" s="3"/>
      <c r="NA942" s="3"/>
      <c r="NB942" s="3"/>
      <c r="NC942" s="3"/>
      <c r="ND942" s="3"/>
      <c r="NE942" s="3"/>
      <c r="NF942" s="3"/>
      <c r="NG942" s="3"/>
      <c r="NH942" s="3"/>
      <c r="NI942" s="3"/>
      <c r="NJ942" s="3"/>
      <c r="NK942" s="3"/>
      <c r="NL942" s="3"/>
      <c r="NM942" s="3"/>
      <c r="NN942" s="3"/>
      <c r="NO942" s="3"/>
      <c r="NP942" s="3"/>
      <c r="NQ942" s="3"/>
      <c r="NR942" s="3"/>
      <c r="NS942" s="3"/>
      <c r="NT942" s="3"/>
      <c r="NU942" s="3"/>
      <c r="NV942" s="3"/>
      <c r="NW942" s="3"/>
      <c r="NX942" s="3"/>
      <c r="NY942" s="3"/>
      <c r="NZ942" s="3"/>
      <c r="OA942" s="3"/>
      <c r="OB942" s="3"/>
      <c r="OC942" s="3"/>
      <c r="OD942" s="3"/>
      <c r="OE942" s="3"/>
      <c r="OF942" s="3"/>
      <c r="OG942" s="3"/>
      <c r="OH942" s="3"/>
      <c r="OI942" s="3"/>
      <c r="OJ942" s="3"/>
      <c r="OK942" s="3"/>
      <c r="OL942" s="3"/>
      <c r="OM942" s="3"/>
      <c r="ON942" s="3"/>
      <c r="OO942" s="3"/>
      <c r="OP942" s="3"/>
      <c r="OQ942" s="3"/>
      <c r="OR942" s="3"/>
      <c r="OS942" s="3"/>
      <c r="OT942" s="3"/>
      <c r="OU942" s="3"/>
      <c r="OV942" s="3"/>
      <c r="OW942" s="3"/>
      <c r="OX942" s="3"/>
      <c r="OY942" s="3"/>
      <c r="OZ942" s="3"/>
      <c r="PA942" s="3"/>
      <c r="PB942" s="3"/>
      <c r="PC942" s="3"/>
      <c r="PD942" s="3"/>
      <c r="PE942" s="3"/>
      <c r="PF942" s="3"/>
      <c r="PG942" s="3"/>
    </row>
    <row r="943" spans="1:423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  <c r="KZ943" s="3"/>
      <c r="LA943" s="3"/>
      <c r="LB943" s="3"/>
      <c r="LC943" s="3"/>
      <c r="LD943" s="3"/>
      <c r="LE943" s="3"/>
      <c r="LF943" s="3"/>
      <c r="LG943" s="3"/>
      <c r="LH943" s="3"/>
      <c r="LI943" s="3"/>
      <c r="LJ943" s="3"/>
      <c r="LK943" s="3"/>
      <c r="LL943" s="3"/>
      <c r="LM943" s="3"/>
      <c r="LN943" s="3"/>
      <c r="LO943" s="3"/>
      <c r="LP943" s="3"/>
      <c r="LQ943" s="3"/>
      <c r="LR943" s="3"/>
      <c r="LS943" s="3"/>
      <c r="LT943" s="3"/>
      <c r="LU943" s="3"/>
      <c r="LV943" s="3"/>
      <c r="LW943" s="3"/>
      <c r="LX943" s="3"/>
      <c r="LY943" s="3"/>
      <c r="LZ943" s="3"/>
      <c r="MA943" s="3"/>
      <c r="MB943" s="3"/>
      <c r="MC943" s="3"/>
      <c r="MD943" s="3"/>
      <c r="ME943" s="3"/>
      <c r="MF943" s="3"/>
      <c r="MG943" s="3"/>
      <c r="MH943" s="3"/>
      <c r="MI943" s="3"/>
      <c r="MJ943" s="3"/>
      <c r="MK943" s="3"/>
      <c r="ML943" s="3"/>
      <c r="MM943" s="3"/>
      <c r="MN943" s="3"/>
      <c r="MO943" s="3"/>
      <c r="MP943" s="3"/>
      <c r="MQ943" s="3"/>
      <c r="MR943" s="3"/>
      <c r="MS943" s="3"/>
      <c r="MT943" s="3"/>
      <c r="MU943" s="3"/>
      <c r="MV943" s="3"/>
      <c r="MW943" s="3"/>
      <c r="MX943" s="3"/>
      <c r="MY943" s="3"/>
      <c r="MZ943" s="3"/>
      <c r="NA943" s="3"/>
      <c r="NB943" s="3"/>
      <c r="NC943" s="3"/>
      <c r="ND943" s="3"/>
      <c r="NE943" s="3"/>
      <c r="NF943" s="3"/>
      <c r="NG943" s="3"/>
      <c r="NH943" s="3"/>
      <c r="NI943" s="3"/>
      <c r="NJ943" s="3"/>
      <c r="NK943" s="3"/>
      <c r="NL943" s="3"/>
      <c r="NM943" s="3"/>
      <c r="NN943" s="3"/>
      <c r="NO943" s="3"/>
      <c r="NP943" s="3"/>
      <c r="NQ943" s="3"/>
      <c r="NR943" s="3"/>
      <c r="NS943" s="3"/>
      <c r="NT943" s="3"/>
      <c r="NU943" s="3"/>
      <c r="NV943" s="3"/>
      <c r="NW943" s="3"/>
      <c r="NX943" s="3"/>
      <c r="NY943" s="3"/>
      <c r="NZ943" s="3"/>
      <c r="OA943" s="3"/>
      <c r="OB943" s="3"/>
      <c r="OC943" s="3"/>
      <c r="OD943" s="3"/>
      <c r="OE943" s="3"/>
      <c r="OF943" s="3"/>
      <c r="OG943" s="3"/>
      <c r="OH943" s="3"/>
      <c r="OI943" s="3"/>
      <c r="OJ943" s="3"/>
      <c r="OK943" s="3"/>
      <c r="OL943" s="3"/>
      <c r="OM943" s="3"/>
      <c r="ON943" s="3"/>
      <c r="OO943" s="3"/>
      <c r="OP943" s="3"/>
      <c r="OQ943" s="3"/>
      <c r="OR943" s="3"/>
      <c r="OS943" s="3"/>
      <c r="OT943" s="3"/>
      <c r="OU943" s="3"/>
      <c r="OV943" s="3"/>
      <c r="OW943" s="3"/>
      <c r="OX943" s="3"/>
      <c r="OY943" s="3"/>
      <c r="OZ943" s="3"/>
      <c r="PA943" s="3"/>
      <c r="PB943" s="3"/>
      <c r="PC943" s="3"/>
      <c r="PD943" s="3"/>
      <c r="PE943" s="3"/>
      <c r="PF943" s="3"/>
      <c r="PG943" s="3"/>
    </row>
    <row r="944" spans="1:423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  <c r="KZ944" s="3"/>
      <c r="LA944" s="3"/>
      <c r="LB944" s="3"/>
      <c r="LC944" s="3"/>
      <c r="LD944" s="3"/>
      <c r="LE944" s="3"/>
      <c r="LF944" s="3"/>
      <c r="LG944" s="3"/>
      <c r="LH944" s="3"/>
      <c r="LI944" s="3"/>
      <c r="LJ944" s="3"/>
      <c r="LK944" s="3"/>
      <c r="LL944" s="3"/>
      <c r="LM944" s="3"/>
      <c r="LN944" s="3"/>
      <c r="LO944" s="3"/>
      <c r="LP944" s="3"/>
      <c r="LQ944" s="3"/>
      <c r="LR944" s="3"/>
      <c r="LS944" s="3"/>
      <c r="LT944" s="3"/>
      <c r="LU944" s="3"/>
      <c r="LV944" s="3"/>
      <c r="LW944" s="3"/>
      <c r="LX944" s="3"/>
      <c r="LY944" s="3"/>
      <c r="LZ944" s="3"/>
      <c r="MA944" s="3"/>
      <c r="MB944" s="3"/>
      <c r="MC944" s="3"/>
      <c r="MD944" s="3"/>
      <c r="ME944" s="3"/>
      <c r="MF944" s="3"/>
      <c r="MG944" s="3"/>
      <c r="MH944" s="3"/>
      <c r="MI944" s="3"/>
      <c r="MJ944" s="3"/>
      <c r="MK944" s="3"/>
      <c r="ML944" s="3"/>
      <c r="MM944" s="3"/>
      <c r="MN944" s="3"/>
      <c r="MO944" s="3"/>
      <c r="MP944" s="3"/>
      <c r="MQ944" s="3"/>
      <c r="MR944" s="3"/>
      <c r="MS944" s="3"/>
      <c r="MT944" s="3"/>
      <c r="MU944" s="3"/>
      <c r="MV944" s="3"/>
      <c r="MW944" s="3"/>
      <c r="MX944" s="3"/>
      <c r="MY944" s="3"/>
      <c r="MZ944" s="3"/>
      <c r="NA944" s="3"/>
      <c r="NB944" s="3"/>
      <c r="NC944" s="3"/>
      <c r="ND944" s="3"/>
      <c r="NE944" s="3"/>
      <c r="NF944" s="3"/>
      <c r="NG944" s="3"/>
      <c r="NH944" s="3"/>
      <c r="NI944" s="3"/>
      <c r="NJ944" s="3"/>
      <c r="NK944" s="3"/>
      <c r="NL944" s="3"/>
      <c r="NM944" s="3"/>
      <c r="NN944" s="3"/>
      <c r="NO944" s="3"/>
      <c r="NP944" s="3"/>
      <c r="NQ944" s="3"/>
      <c r="NR944" s="3"/>
      <c r="NS944" s="3"/>
      <c r="NT944" s="3"/>
      <c r="NU944" s="3"/>
      <c r="NV944" s="3"/>
      <c r="NW944" s="3"/>
      <c r="NX944" s="3"/>
      <c r="NY944" s="3"/>
      <c r="NZ944" s="3"/>
      <c r="OA944" s="3"/>
      <c r="OB944" s="3"/>
      <c r="OC944" s="3"/>
      <c r="OD944" s="3"/>
      <c r="OE944" s="3"/>
      <c r="OF944" s="3"/>
      <c r="OG944" s="3"/>
      <c r="OH944" s="3"/>
      <c r="OI944" s="3"/>
      <c r="OJ944" s="3"/>
      <c r="OK944" s="3"/>
      <c r="OL944" s="3"/>
      <c r="OM944" s="3"/>
      <c r="ON944" s="3"/>
      <c r="OO944" s="3"/>
      <c r="OP944" s="3"/>
      <c r="OQ944" s="3"/>
      <c r="OR944" s="3"/>
      <c r="OS944" s="3"/>
      <c r="OT944" s="3"/>
      <c r="OU944" s="3"/>
      <c r="OV944" s="3"/>
      <c r="OW944" s="3"/>
      <c r="OX944" s="3"/>
      <c r="OY944" s="3"/>
      <c r="OZ944" s="3"/>
      <c r="PA944" s="3"/>
      <c r="PB944" s="3"/>
      <c r="PC944" s="3"/>
      <c r="PD944" s="3"/>
      <c r="PE944" s="3"/>
      <c r="PF944" s="3"/>
      <c r="PG944" s="3"/>
    </row>
    <row r="945" spans="1:423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  <c r="KZ945" s="3"/>
      <c r="LA945" s="3"/>
      <c r="LB945" s="3"/>
      <c r="LC945" s="3"/>
      <c r="LD945" s="3"/>
      <c r="LE945" s="3"/>
      <c r="LF945" s="3"/>
      <c r="LG945" s="3"/>
      <c r="LH945" s="3"/>
      <c r="LI945" s="3"/>
      <c r="LJ945" s="3"/>
      <c r="LK945" s="3"/>
      <c r="LL945" s="3"/>
      <c r="LM945" s="3"/>
      <c r="LN945" s="3"/>
      <c r="LO945" s="3"/>
      <c r="LP945" s="3"/>
      <c r="LQ945" s="3"/>
      <c r="LR945" s="3"/>
      <c r="LS945" s="3"/>
      <c r="LT945" s="3"/>
      <c r="LU945" s="3"/>
      <c r="LV945" s="3"/>
      <c r="LW945" s="3"/>
      <c r="LX945" s="3"/>
      <c r="LY945" s="3"/>
      <c r="LZ945" s="3"/>
      <c r="MA945" s="3"/>
      <c r="MB945" s="3"/>
      <c r="MC945" s="3"/>
      <c r="MD945" s="3"/>
      <c r="ME945" s="3"/>
      <c r="MF945" s="3"/>
      <c r="MG945" s="3"/>
      <c r="MH945" s="3"/>
      <c r="MI945" s="3"/>
      <c r="MJ945" s="3"/>
      <c r="MK945" s="3"/>
      <c r="ML945" s="3"/>
      <c r="MM945" s="3"/>
      <c r="MN945" s="3"/>
      <c r="MO945" s="3"/>
      <c r="MP945" s="3"/>
      <c r="MQ945" s="3"/>
      <c r="MR945" s="3"/>
      <c r="MS945" s="3"/>
      <c r="MT945" s="3"/>
      <c r="MU945" s="3"/>
      <c r="MV945" s="3"/>
      <c r="MW945" s="3"/>
      <c r="MX945" s="3"/>
      <c r="MY945" s="3"/>
      <c r="MZ945" s="3"/>
      <c r="NA945" s="3"/>
      <c r="NB945" s="3"/>
      <c r="NC945" s="3"/>
      <c r="ND945" s="3"/>
      <c r="NE945" s="3"/>
      <c r="NF945" s="3"/>
      <c r="NG945" s="3"/>
      <c r="NH945" s="3"/>
      <c r="NI945" s="3"/>
      <c r="NJ945" s="3"/>
      <c r="NK945" s="3"/>
      <c r="NL945" s="3"/>
      <c r="NM945" s="3"/>
      <c r="NN945" s="3"/>
      <c r="NO945" s="3"/>
      <c r="NP945" s="3"/>
      <c r="NQ945" s="3"/>
      <c r="NR945" s="3"/>
      <c r="NS945" s="3"/>
      <c r="NT945" s="3"/>
      <c r="NU945" s="3"/>
      <c r="NV945" s="3"/>
      <c r="NW945" s="3"/>
      <c r="NX945" s="3"/>
      <c r="NY945" s="3"/>
      <c r="NZ945" s="3"/>
      <c r="OA945" s="3"/>
      <c r="OB945" s="3"/>
      <c r="OC945" s="3"/>
      <c r="OD945" s="3"/>
      <c r="OE945" s="3"/>
      <c r="OF945" s="3"/>
      <c r="OG945" s="3"/>
      <c r="OH945" s="3"/>
      <c r="OI945" s="3"/>
      <c r="OJ945" s="3"/>
      <c r="OK945" s="3"/>
      <c r="OL945" s="3"/>
      <c r="OM945" s="3"/>
      <c r="ON945" s="3"/>
      <c r="OO945" s="3"/>
      <c r="OP945" s="3"/>
      <c r="OQ945" s="3"/>
      <c r="OR945" s="3"/>
      <c r="OS945" s="3"/>
      <c r="OT945" s="3"/>
      <c r="OU945" s="3"/>
      <c r="OV945" s="3"/>
      <c r="OW945" s="3"/>
      <c r="OX945" s="3"/>
      <c r="OY945" s="3"/>
      <c r="OZ945" s="3"/>
      <c r="PA945" s="3"/>
      <c r="PB945" s="3"/>
      <c r="PC945" s="3"/>
      <c r="PD945" s="3"/>
      <c r="PE945" s="3"/>
      <c r="PF945" s="3"/>
      <c r="PG945" s="3"/>
    </row>
    <row r="946" spans="1:423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  <c r="KZ946" s="3"/>
      <c r="LA946" s="3"/>
      <c r="LB946" s="3"/>
      <c r="LC946" s="3"/>
      <c r="LD946" s="3"/>
      <c r="LE946" s="3"/>
      <c r="LF946" s="3"/>
      <c r="LG946" s="3"/>
      <c r="LH946" s="3"/>
      <c r="LI946" s="3"/>
      <c r="LJ946" s="3"/>
      <c r="LK946" s="3"/>
      <c r="LL946" s="3"/>
      <c r="LM946" s="3"/>
      <c r="LN946" s="3"/>
      <c r="LO946" s="3"/>
      <c r="LP946" s="3"/>
      <c r="LQ946" s="3"/>
      <c r="LR946" s="3"/>
      <c r="LS946" s="3"/>
      <c r="LT946" s="3"/>
      <c r="LU946" s="3"/>
      <c r="LV946" s="3"/>
      <c r="LW946" s="3"/>
      <c r="LX946" s="3"/>
      <c r="LY946" s="3"/>
      <c r="LZ946" s="3"/>
      <c r="MA946" s="3"/>
      <c r="MB946" s="3"/>
      <c r="MC946" s="3"/>
      <c r="MD946" s="3"/>
      <c r="ME946" s="3"/>
      <c r="MF946" s="3"/>
      <c r="MG946" s="3"/>
      <c r="MH946" s="3"/>
      <c r="MI946" s="3"/>
      <c r="MJ946" s="3"/>
      <c r="MK946" s="3"/>
      <c r="ML946" s="3"/>
      <c r="MM946" s="3"/>
      <c r="MN946" s="3"/>
      <c r="MO946" s="3"/>
      <c r="MP946" s="3"/>
      <c r="MQ946" s="3"/>
      <c r="MR946" s="3"/>
      <c r="MS946" s="3"/>
      <c r="MT946" s="3"/>
      <c r="MU946" s="3"/>
      <c r="MV946" s="3"/>
      <c r="MW946" s="3"/>
      <c r="MX946" s="3"/>
      <c r="MY946" s="3"/>
      <c r="MZ946" s="3"/>
      <c r="NA946" s="3"/>
      <c r="NB946" s="3"/>
      <c r="NC946" s="3"/>
      <c r="ND946" s="3"/>
      <c r="NE946" s="3"/>
      <c r="NF946" s="3"/>
      <c r="NG946" s="3"/>
      <c r="NH946" s="3"/>
      <c r="NI946" s="3"/>
      <c r="NJ946" s="3"/>
      <c r="NK946" s="3"/>
      <c r="NL946" s="3"/>
      <c r="NM946" s="3"/>
      <c r="NN946" s="3"/>
      <c r="NO946" s="3"/>
      <c r="NP946" s="3"/>
      <c r="NQ946" s="3"/>
      <c r="NR946" s="3"/>
      <c r="NS946" s="3"/>
      <c r="NT946" s="3"/>
      <c r="NU946" s="3"/>
      <c r="NV946" s="3"/>
      <c r="NW946" s="3"/>
      <c r="NX946" s="3"/>
      <c r="NY946" s="3"/>
      <c r="NZ946" s="3"/>
      <c r="OA946" s="3"/>
      <c r="OB946" s="3"/>
      <c r="OC946" s="3"/>
      <c r="OD946" s="3"/>
      <c r="OE946" s="3"/>
      <c r="OF946" s="3"/>
      <c r="OG946" s="3"/>
      <c r="OH946" s="3"/>
      <c r="OI946" s="3"/>
      <c r="OJ946" s="3"/>
      <c r="OK946" s="3"/>
      <c r="OL946" s="3"/>
      <c r="OM946" s="3"/>
      <c r="ON946" s="3"/>
      <c r="OO946" s="3"/>
      <c r="OP946" s="3"/>
      <c r="OQ946" s="3"/>
      <c r="OR946" s="3"/>
      <c r="OS946" s="3"/>
      <c r="OT946" s="3"/>
      <c r="OU946" s="3"/>
      <c r="OV946" s="3"/>
      <c r="OW946" s="3"/>
      <c r="OX946" s="3"/>
      <c r="OY946" s="3"/>
      <c r="OZ946" s="3"/>
      <c r="PA946" s="3"/>
      <c r="PB946" s="3"/>
      <c r="PC946" s="3"/>
      <c r="PD946" s="3"/>
      <c r="PE946" s="3"/>
      <c r="PF946" s="3"/>
      <c r="PG946" s="3"/>
    </row>
    <row r="947" spans="1:423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  <c r="KZ947" s="3"/>
      <c r="LA947" s="3"/>
      <c r="LB947" s="3"/>
      <c r="LC947" s="3"/>
      <c r="LD947" s="3"/>
      <c r="LE947" s="3"/>
      <c r="LF947" s="3"/>
      <c r="LG947" s="3"/>
      <c r="LH947" s="3"/>
      <c r="LI947" s="3"/>
      <c r="LJ947" s="3"/>
      <c r="LK947" s="3"/>
      <c r="LL947" s="3"/>
      <c r="LM947" s="3"/>
      <c r="LN947" s="3"/>
      <c r="LO947" s="3"/>
      <c r="LP947" s="3"/>
      <c r="LQ947" s="3"/>
      <c r="LR947" s="3"/>
      <c r="LS947" s="3"/>
      <c r="LT947" s="3"/>
      <c r="LU947" s="3"/>
      <c r="LV947" s="3"/>
      <c r="LW947" s="3"/>
      <c r="LX947" s="3"/>
      <c r="LY947" s="3"/>
      <c r="LZ947" s="3"/>
      <c r="MA947" s="3"/>
      <c r="MB947" s="3"/>
      <c r="MC947" s="3"/>
      <c r="MD947" s="3"/>
      <c r="ME947" s="3"/>
      <c r="MF947" s="3"/>
      <c r="MG947" s="3"/>
      <c r="MH947" s="3"/>
      <c r="MI947" s="3"/>
      <c r="MJ947" s="3"/>
      <c r="MK947" s="3"/>
      <c r="ML947" s="3"/>
      <c r="MM947" s="3"/>
      <c r="MN947" s="3"/>
      <c r="MO947" s="3"/>
      <c r="MP947" s="3"/>
      <c r="MQ947" s="3"/>
      <c r="MR947" s="3"/>
      <c r="MS947" s="3"/>
      <c r="MT947" s="3"/>
      <c r="MU947" s="3"/>
      <c r="MV947" s="3"/>
      <c r="MW947" s="3"/>
      <c r="MX947" s="3"/>
      <c r="MY947" s="3"/>
      <c r="MZ947" s="3"/>
      <c r="NA947" s="3"/>
      <c r="NB947" s="3"/>
      <c r="NC947" s="3"/>
      <c r="ND947" s="3"/>
      <c r="NE947" s="3"/>
      <c r="NF947" s="3"/>
      <c r="NG947" s="3"/>
      <c r="NH947" s="3"/>
      <c r="NI947" s="3"/>
      <c r="NJ947" s="3"/>
      <c r="NK947" s="3"/>
      <c r="NL947" s="3"/>
      <c r="NM947" s="3"/>
      <c r="NN947" s="3"/>
      <c r="NO947" s="3"/>
      <c r="NP947" s="3"/>
      <c r="NQ947" s="3"/>
      <c r="NR947" s="3"/>
      <c r="NS947" s="3"/>
      <c r="NT947" s="3"/>
      <c r="NU947" s="3"/>
      <c r="NV947" s="3"/>
      <c r="NW947" s="3"/>
      <c r="NX947" s="3"/>
      <c r="NY947" s="3"/>
      <c r="NZ947" s="3"/>
      <c r="OA947" s="3"/>
      <c r="OB947" s="3"/>
      <c r="OC947" s="3"/>
      <c r="OD947" s="3"/>
      <c r="OE947" s="3"/>
      <c r="OF947" s="3"/>
      <c r="OG947" s="3"/>
      <c r="OH947" s="3"/>
      <c r="OI947" s="3"/>
      <c r="OJ947" s="3"/>
      <c r="OK947" s="3"/>
      <c r="OL947" s="3"/>
      <c r="OM947" s="3"/>
      <c r="ON947" s="3"/>
      <c r="OO947" s="3"/>
      <c r="OP947" s="3"/>
      <c r="OQ947" s="3"/>
      <c r="OR947" s="3"/>
      <c r="OS947" s="3"/>
      <c r="OT947" s="3"/>
      <c r="OU947" s="3"/>
      <c r="OV947" s="3"/>
      <c r="OW947" s="3"/>
      <c r="OX947" s="3"/>
      <c r="OY947" s="3"/>
      <c r="OZ947" s="3"/>
      <c r="PA947" s="3"/>
      <c r="PB947" s="3"/>
      <c r="PC947" s="3"/>
      <c r="PD947" s="3"/>
      <c r="PE947" s="3"/>
      <c r="PF947" s="3"/>
      <c r="PG947" s="3"/>
    </row>
    <row r="948" spans="1:423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  <c r="KZ948" s="3"/>
      <c r="LA948" s="3"/>
      <c r="LB948" s="3"/>
      <c r="LC948" s="3"/>
      <c r="LD948" s="3"/>
      <c r="LE948" s="3"/>
      <c r="LF948" s="3"/>
      <c r="LG948" s="3"/>
      <c r="LH948" s="3"/>
      <c r="LI948" s="3"/>
      <c r="LJ948" s="3"/>
      <c r="LK948" s="3"/>
      <c r="LL948" s="3"/>
      <c r="LM948" s="3"/>
      <c r="LN948" s="3"/>
      <c r="LO948" s="3"/>
      <c r="LP948" s="3"/>
      <c r="LQ948" s="3"/>
      <c r="LR948" s="3"/>
      <c r="LS948" s="3"/>
      <c r="LT948" s="3"/>
      <c r="LU948" s="3"/>
      <c r="LV948" s="3"/>
      <c r="LW948" s="3"/>
      <c r="LX948" s="3"/>
      <c r="LY948" s="3"/>
      <c r="LZ948" s="3"/>
      <c r="MA948" s="3"/>
      <c r="MB948" s="3"/>
      <c r="MC948" s="3"/>
      <c r="MD948" s="3"/>
      <c r="ME948" s="3"/>
      <c r="MF948" s="3"/>
      <c r="MG948" s="3"/>
      <c r="MH948" s="3"/>
      <c r="MI948" s="3"/>
      <c r="MJ948" s="3"/>
      <c r="MK948" s="3"/>
      <c r="ML948" s="3"/>
      <c r="MM948" s="3"/>
      <c r="MN948" s="3"/>
      <c r="MO948" s="3"/>
      <c r="MP948" s="3"/>
      <c r="MQ948" s="3"/>
      <c r="MR948" s="3"/>
      <c r="MS948" s="3"/>
      <c r="MT948" s="3"/>
      <c r="MU948" s="3"/>
      <c r="MV948" s="3"/>
      <c r="MW948" s="3"/>
      <c r="MX948" s="3"/>
      <c r="MY948" s="3"/>
      <c r="MZ948" s="3"/>
      <c r="NA948" s="3"/>
      <c r="NB948" s="3"/>
      <c r="NC948" s="3"/>
      <c r="ND948" s="3"/>
      <c r="NE948" s="3"/>
      <c r="NF948" s="3"/>
      <c r="NG948" s="3"/>
      <c r="NH948" s="3"/>
      <c r="NI948" s="3"/>
      <c r="NJ948" s="3"/>
      <c r="NK948" s="3"/>
      <c r="NL948" s="3"/>
      <c r="NM948" s="3"/>
      <c r="NN948" s="3"/>
      <c r="NO948" s="3"/>
      <c r="NP948" s="3"/>
      <c r="NQ948" s="3"/>
      <c r="NR948" s="3"/>
      <c r="NS948" s="3"/>
      <c r="NT948" s="3"/>
      <c r="NU948" s="3"/>
      <c r="NV948" s="3"/>
      <c r="NW948" s="3"/>
      <c r="NX948" s="3"/>
      <c r="NY948" s="3"/>
      <c r="NZ948" s="3"/>
      <c r="OA948" s="3"/>
      <c r="OB948" s="3"/>
      <c r="OC948" s="3"/>
      <c r="OD948" s="3"/>
      <c r="OE948" s="3"/>
      <c r="OF948" s="3"/>
      <c r="OG948" s="3"/>
      <c r="OH948" s="3"/>
      <c r="OI948" s="3"/>
      <c r="OJ948" s="3"/>
      <c r="OK948" s="3"/>
      <c r="OL948" s="3"/>
      <c r="OM948" s="3"/>
      <c r="ON948" s="3"/>
      <c r="OO948" s="3"/>
      <c r="OP948" s="3"/>
      <c r="OQ948" s="3"/>
      <c r="OR948" s="3"/>
      <c r="OS948" s="3"/>
      <c r="OT948" s="3"/>
      <c r="OU948" s="3"/>
      <c r="OV948" s="3"/>
      <c r="OW948" s="3"/>
      <c r="OX948" s="3"/>
      <c r="OY948" s="3"/>
      <c r="OZ948" s="3"/>
      <c r="PA948" s="3"/>
      <c r="PB948" s="3"/>
      <c r="PC948" s="3"/>
      <c r="PD948" s="3"/>
      <c r="PE948" s="3"/>
      <c r="PF948" s="3"/>
      <c r="PG948" s="3"/>
    </row>
    <row r="949" spans="1:423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  <c r="KZ949" s="3"/>
      <c r="LA949" s="3"/>
      <c r="LB949" s="3"/>
      <c r="LC949" s="3"/>
      <c r="LD949" s="3"/>
      <c r="LE949" s="3"/>
      <c r="LF949" s="3"/>
      <c r="LG949" s="3"/>
      <c r="LH949" s="3"/>
      <c r="LI949" s="3"/>
      <c r="LJ949" s="3"/>
      <c r="LK949" s="3"/>
      <c r="LL949" s="3"/>
      <c r="LM949" s="3"/>
      <c r="LN949" s="3"/>
      <c r="LO949" s="3"/>
      <c r="LP949" s="3"/>
      <c r="LQ949" s="3"/>
      <c r="LR949" s="3"/>
      <c r="LS949" s="3"/>
      <c r="LT949" s="3"/>
      <c r="LU949" s="3"/>
      <c r="LV949" s="3"/>
      <c r="LW949" s="3"/>
      <c r="LX949" s="3"/>
      <c r="LY949" s="3"/>
      <c r="LZ949" s="3"/>
      <c r="MA949" s="3"/>
      <c r="MB949" s="3"/>
      <c r="MC949" s="3"/>
      <c r="MD949" s="3"/>
      <c r="ME949" s="3"/>
      <c r="MF949" s="3"/>
      <c r="MG949" s="3"/>
      <c r="MH949" s="3"/>
      <c r="MI949" s="3"/>
      <c r="MJ949" s="3"/>
      <c r="MK949" s="3"/>
      <c r="ML949" s="3"/>
      <c r="MM949" s="3"/>
      <c r="MN949" s="3"/>
      <c r="MO949" s="3"/>
      <c r="MP949" s="3"/>
      <c r="MQ949" s="3"/>
      <c r="MR949" s="3"/>
      <c r="MS949" s="3"/>
      <c r="MT949" s="3"/>
      <c r="MU949" s="3"/>
      <c r="MV949" s="3"/>
      <c r="MW949" s="3"/>
      <c r="MX949" s="3"/>
      <c r="MY949" s="3"/>
      <c r="MZ949" s="3"/>
      <c r="NA949" s="3"/>
      <c r="NB949" s="3"/>
      <c r="NC949" s="3"/>
      <c r="ND949" s="3"/>
      <c r="NE949" s="3"/>
      <c r="NF949" s="3"/>
      <c r="NG949" s="3"/>
      <c r="NH949" s="3"/>
      <c r="NI949" s="3"/>
      <c r="NJ949" s="3"/>
      <c r="NK949" s="3"/>
      <c r="NL949" s="3"/>
      <c r="NM949" s="3"/>
      <c r="NN949" s="3"/>
      <c r="NO949" s="3"/>
      <c r="NP949" s="3"/>
      <c r="NQ949" s="3"/>
      <c r="NR949" s="3"/>
      <c r="NS949" s="3"/>
      <c r="NT949" s="3"/>
      <c r="NU949" s="3"/>
      <c r="NV949" s="3"/>
      <c r="NW949" s="3"/>
      <c r="NX949" s="3"/>
      <c r="NY949" s="3"/>
      <c r="NZ949" s="3"/>
      <c r="OA949" s="3"/>
      <c r="OB949" s="3"/>
      <c r="OC949" s="3"/>
      <c r="OD949" s="3"/>
      <c r="OE949" s="3"/>
      <c r="OF949" s="3"/>
      <c r="OG949" s="3"/>
      <c r="OH949" s="3"/>
      <c r="OI949" s="3"/>
      <c r="OJ949" s="3"/>
      <c r="OK949" s="3"/>
      <c r="OL949" s="3"/>
      <c r="OM949" s="3"/>
      <c r="ON949" s="3"/>
      <c r="OO949" s="3"/>
      <c r="OP949" s="3"/>
      <c r="OQ949" s="3"/>
      <c r="OR949" s="3"/>
      <c r="OS949" s="3"/>
      <c r="OT949" s="3"/>
      <c r="OU949" s="3"/>
      <c r="OV949" s="3"/>
      <c r="OW949" s="3"/>
      <c r="OX949" s="3"/>
      <c r="OY949" s="3"/>
      <c r="OZ949" s="3"/>
      <c r="PA949" s="3"/>
      <c r="PB949" s="3"/>
      <c r="PC949" s="3"/>
      <c r="PD949" s="3"/>
      <c r="PE949" s="3"/>
      <c r="PF949" s="3"/>
      <c r="PG949" s="3"/>
    </row>
    <row r="950" spans="1:423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  <c r="KZ950" s="3"/>
      <c r="LA950" s="3"/>
      <c r="LB950" s="3"/>
      <c r="LC950" s="3"/>
      <c r="LD950" s="3"/>
      <c r="LE950" s="3"/>
      <c r="LF950" s="3"/>
      <c r="LG950" s="3"/>
      <c r="LH950" s="3"/>
      <c r="LI950" s="3"/>
      <c r="LJ950" s="3"/>
      <c r="LK950" s="3"/>
      <c r="LL950" s="3"/>
      <c r="LM950" s="3"/>
      <c r="LN950" s="3"/>
      <c r="LO950" s="3"/>
      <c r="LP950" s="3"/>
      <c r="LQ950" s="3"/>
      <c r="LR950" s="3"/>
      <c r="LS950" s="3"/>
      <c r="LT950" s="3"/>
      <c r="LU950" s="3"/>
      <c r="LV950" s="3"/>
      <c r="LW950" s="3"/>
      <c r="LX950" s="3"/>
      <c r="LY950" s="3"/>
      <c r="LZ950" s="3"/>
      <c r="MA950" s="3"/>
      <c r="MB950" s="3"/>
      <c r="MC950" s="3"/>
      <c r="MD950" s="3"/>
      <c r="ME950" s="3"/>
      <c r="MF950" s="3"/>
      <c r="MG950" s="3"/>
      <c r="MH950" s="3"/>
      <c r="MI950" s="3"/>
      <c r="MJ950" s="3"/>
      <c r="MK950" s="3"/>
      <c r="ML950" s="3"/>
      <c r="MM950" s="3"/>
      <c r="MN950" s="3"/>
      <c r="MO950" s="3"/>
      <c r="MP950" s="3"/>
      <c r="MQ950" s="3"/>
      <c r="MR950" s="3"/>
      <c r="MS950" s="3"/>
      <c r="MT950" s="3"/>
      <c r="MU950" s="3"/>
      <c r="MV950" s="3"/>
      <c r="MW950" s="3"/>
      <c r="MX950" s="3"/>
      <c r="MY950" s="3"/>
      <c r="MZ950" s="3"/>
      <c r="NA950" s="3"/>
      <c r="NB950" s="3"/>
      <c r="NC950" s="3"/>
      <c r="ND950" s="3"/>
      <c r="NE950" s="3"/>
      <c r="NF950" s="3"/>
      <c r="NG950" s="3"/>
      <c r="NH950" s="3"/>
      <c r="NI950" s="3"/>
      <c r="NJ950" s="3"/>
      <c r="NK950" s="3"/>
      <c r="NL950" s="3"/>
      <c r="NM950" s="3"/>
      <c r="NN950" s="3"/>
      <c r="NO950" s="3"/>
      <c r="NP950" s="3"/>
      <c r="NQ950" s="3"/>
      <c r="NR950" s="3"/>
      <c r="NS950" s="3"/>
      <c r="NT950" s="3"/>
      <c r="NU950" s="3"/>
      <c r="NV950" s="3"/>
      <c r="NW950" s="3"/>
      <c r="NX950" s="3"/>
      <c r="NY950" s="3"/>
      <c r="NZ950" s="3"/>
      <c r="OA950" s="3"/>
      <c r="OB950" s="3"/>
      <c r="OC950" s="3"/>
      <c r="OD950" s="3"/>
      <c r="OE950" s="3"/>
      <c r="OF950" s="3"/>
      <c r="OG950" s="3"/>
      <c r="OH950" s="3"/>
      <c r="OI950" s="3"/>
      <c r="OJ950" s="3"/>
      <c r="OK950" s="3"/>
      <c r="OL950" s="3"/>
      <c r="OM950" s="3"/>
      <c r="ON950" s="3"/>
      <c r="OO950" s="3"/>
      <c r="OP950" s="3"/>
      <c r="OQ950" s="3"/>
      <c r="OR950" s="3"/>
      <c r="OS950" s="3"/>
      <c r="OT950" s="3"/>
      <c r="OU950" s="3"/>
      <c r="OV950" s="3"/>
      <c r="OW950" s="3"/>
      <c r="OX950" s="3"/>
      <c r="OY950" s="3"/>
      <c r="OZ950" s="3"/>
      <c r="PA950" s="3"/>
      <c r="PB950" s="3"/>
      <c r="PC950" s="3"/>
      <c r="PD950" s="3"/>
      <c r="PE950" s="3"/>
      <c r="PF950" s="3"/>
      <c r="PG950" s="3"/>
    </row>
    <row r="951" spans="1:423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  <c r="KZ951" s="3"/>
      <c r="LA951" s="3"/>
      <c r="LB951" s="3"/>
      <c r="LC951" s="3"/>
      <c r="LD951" s="3"/>
      <c r="LE951" s="3"/>
      <c r="LF951" s="3"/>
      <c r="LG951" s="3"/>
      <c r="LH951" s="3"/>
      <c r="LI951" s="3"/>
      <c r="LJ951" s="3"/>
      <c r="LK951" s="3"/>
      <c r="LL951" s="3"/>
      <c r="LM951" s="3"/>
      <c r="LN951" s="3"/>
      <c r="LO951" s="3"/>
      <c r="LP951" s="3"/>
      <c r="LQ951" s="3"/>
      <c r="LR951" s="3"/>
      <c r="LS951" s="3"/>
      <c r="LT951" s="3"/>
      <c r="LU951" s="3"/>
      <c r="LV951" s="3"/>
      <c r="LW951" s="3"/>
      <c r="LX951" s="3"/>
      <c r="LY951" s="3"/>
      <c r="LZ951" s="3"/>
      <c r="MA951" s="3"/>
      <c r="MB951" s="3"/>
      <c r="MC951" s="3"/>
      <c r="MD951" s="3"/>
      <c r="ME951" s="3"/>
      <c r="MF951" s="3"/>
      <c r="MG951" s="3"/>
      <c r="MH951" s="3"/>
      <c r="MI951" s="3"/>
      <c r="MJ951" s="3"/>
      <c r="MK951" s="3"/>
      <c r="ML951" s="3"/>
      <c r="MM951" s="3"/>
      <c r="MN951" s="3"/>
      <c r="MO951" s="3"/>
      <c r="MP951" s="3"/>
      <c r="MQ951" s="3"/>
      <c r="MR951" s="3"/>
      <c r="MS951" s="3"/>
      <c r="MT951" s="3"/>
      <c r="MU951" s="3"/>
      <c r="MV951" s="3"/>
      <c r="MW951" s="3"/>
      <c r="MX951" s="3"/>
      <c r="MY951" s="3"/>
      <c r="MZ951" s="3"/>
      <c r="NA951" s="3"/>
      <c r="NB951" s="3"/>
      <c r="NC951" s="3"/>
      <c r="ND951" s="3"/>
      <c r="NE951" s="3"/>
      <c r="NF951" s="3"/>
      <c r="NG951" s="3"/>
      <c r="NH951" s="3"/>
      <c r="NI951" s="3"/>
      <c r="NJ951" s="3"/>
      <c r="NK951" s="3"/>
      <c r="NL951" s="3"/>
      <c r="NM951" s="3"/>
      <c r="NN951" s="3"/>
      <c r="NO951" s="3"/>
      <c r="NP951" s="3"/>
      <c r="NQ951" s="3"/>
      <c r="NR951" s="3"/>
      <c r="NS951" s="3"/>
      <c r="NT951" s="3"/>
      <c r="NU951" s="3"/>
      <c r="NV951" s="3"/>
      <c r="NW951" s="3"/>
      <c r="NX951" s="3"/>
      <c r="NY951" s="3"/>
      <c r="NZ951" s="3"/>
      <c r="OA951" s="3"/>
      <c r="OB951" s="3"/>
      <c r="OC951" s="3"/>
      <c r="OD951" s="3"/>
      <c r="OE951" s="3"/>
      <c r="OF951" s="3"/>
      <c r="OG951" s="3"/>
      <c r="OH951" s="3"/>
      <c r="OI951" s="3"/>
      <c r="OJ951" s="3"/>
      <c r="OK951" s="3"/>
      <c r="OL951" s="3"/>
      <c r="OM951" s="3"/>
      <c r="ON951" s="3"/>
      <c r="OO951" s="3"/>
      <c r="OP951" s="3"/>
      <c r="OQ951" s="3"/>
      <c r="OR951" s="3"/>
      <c r="OS951" s="3"/>
      <c r="OT951" s="3"/>
      <c r="OU951" s="3"/>
      <c r="OV951" s="3"/>
      <c r="OW951" s="3"/>
      <c r="OX951" s="3"/>
      <c r="OY951" s="3"/>
      <c r="OZ951" s="3"/>
      <c r="PA951" s="3"/>
      <c r="PB951" s="3"/>
      <c r="PC951" s="3"/>
      <c r="PD951" s="3"/>
      <c r="PE951" s="3"/>
      <c r="PF951" s="3"/>
      <c r="PG951" s="3"/>
    </row>
    <row r="952" spans="1:423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  <c r="KZ952" s="3"/>
      <c r="LA952" s="3"/>
      <c r="LB952" s="3"/>
      <c r="LC952" s="3"/>
      <c r="LD952" s="3"/>
      <c r="LE952" s="3"/>
      <c r="LF952" s="3"/>
      <c r="LG952" s="3"/>
      <c r="LH952" s="3"/>
      <c r="LI952" s="3"/>
      <c r="LJ952" s="3"/>
      <c r="LK952" s="3"/>
      <c r="LL952" s="3"/>
      <c r="LM952" s="3"/>
      <c r="LN952" s="3"/>
      <c r="LO952" s="3"/>
      <c r="LP952" s="3"/>
      <c r="LQ952" s="3"/>
      <c r="LR952" s="3"/>
      <c r="LS952" s="3"/>
      <c r="LT952" s="3"/>
      <c r="LU952" s="3"/>
      <c r="LV952" s="3"/>
      <c r="LW952" s="3"/>
      <c r="LX952" s="3"/>
      <c r="LY952" s="3"/>
      <c r="LZ952" s="3"/>
      <c r="MA952" s="3"/>
      <c r="MB952" s="3"/>
      <c r="MC952" s="3"/>
      <c r="MD952" s="3"/>
      <c r="ME952" s="3"/>
      <c r="MF952" s="3"/>
      <c r="MG952" s="3"/>
      <c r="MH952" s="3"/>
      <c r="MI952" s="3"/>
      <c r="MJ952" s="3"/>
      <c r="MK952" s="3"/>
      <c r="ML952" s="3"/>
      <c r="MM952" s="3"/>
      <c r="MN952" s="3"/>
      <c r="MO952" s="3"/>
      <c r="MP952" s="3"/>
      <c r="MQ952" s="3"/>
      <c r="MR952" s="3"/>
      <c r="MS952" s="3"/>
      <c r="MT952" s="3"/>
      <c r="MU952" s="3"/>
      <c r="MV952" s="3"/>
      <c r="MW952" s="3"/>
      <c r="MX952" s="3"/>
      <c r="MY952" s="3"/>
      <c r="MZ952" s="3"/>
      <c r="NA952" s="3"/>
      <c r="NB952" s="3"/>
      <c r="NC952" s="3"/>
      <c r="ND952" s="3"/>
      <c r="NE952" s="3"/>
      <c r="NF952" s="3"/>
      <c r="NG952" s="3"/>
      <c r="NH952" s="3"/>
      <c r="NI952" s="3"/>
      <c r="NJ952" s="3"/>
      <c r="NK952" s="3"/>
      <c r="NL952" s="3"/>
      <c r="NM952" s="3"/>
      <c r="NN952" s="3"/>
      <c r="NO952" s="3"/>
      <c r="NP952" s="3"/>
      <c r="NQ952" s="3"/>
      <c r="NR952" s="3"/>
      <c r="NS952" s="3"/>
      <c r="NT952" s="3"/>
      <c r="NU952" s="3"/>
      <c r="NV952" s="3"/>
      <c r="NW952" s="3"/>
      <c r="NX952" s="3"/>
      <c r="NY952" s="3"/>
      <c r="NZ952" s="3"/>
      <c r="OA952" s="3"/>
      <c r="OB952" s="3"/>
      <c r="OC952" s="3"/>
      <c r="OD952" s="3"/>
      <c r="OE952" s="3"/>
      <c r="OF952" s="3"/>
      <c r="OG952" s="3"/>
      <c r="OH952" s="3"/>
      <c r="OI952" s="3"/>
      <c r="OJ952" s="3"/>
      <c r="OK952" s="3"/>
      <c r="OL952" s="3"/>
      <c r="OM952" s="3"/>
      <c r="ON952" s="3"/>
      <c r="OO952" s="3"/>
      <c r="OP952" s="3"/>
      <c r="OQ952" s="3"/>
      <c r="OR952" s="3"/>
      <c r="OS952" s="3"/>
      <c r="OT952" s="3"/>
      <c r="OU952" s="3"/>
      <c r="OV952" s="3"/>
      <c r="OW952" s="3"/>
      <c r="OX952" s="3"/>
      <c r="OY952" s="3"/>
      <c r="OZ952" s="3"/>
      <c r="PA952" s="3"/>
      <c r="PB952" s="3"/>
      <c r="PC952" s="3"/>
      <c r="PD952" s="3"/>
      <c r="PE952" s="3"/>
      <c r="PF952" s="3"/>
      <c r="PG952" s="3"/>
    </row>
    <row r="953" spans="1:423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  <c r="KZ953" s="3"/>
      <c r="LA953" s="3"/>
      <c r="LB953" s="3"/>
      <c r="LC953" s="3"/>
      <c r="LD953" s="3"/>
      <c r="LE953" s="3"/>
      <c r="LF953" s="3"/>
      <c r="LG953" s="3"/>
      <c r="LH953" s="3"/>
      <c r="LI953" s="3"/>
      <c r="LJ953" s="3"/>
      <c r="LK953" s="3"/>
      <c r="LL953" s="3"/>
      <c r="LM953" s="3"/>
      <c r="LN953" s="3"/>
      <c r="LO953" s="3"/>
      <c r="LP953" s="3"/>
      <c r="LQ953" s="3"/>
      <c r="LR953" s="3"/>
      <c r="LS953" s="3"/>
      <c r="LT953" s="3"/>
      <c r="LU953" s="3"/>
      <c r="LV953" s="3"/>
      <c r="LW953" s="3"/>
      <c r="LX953" s="3"/>
      <c r="LY953" s="3"/>
      <c r="LZ953" s="3"/>
      <c r="MA953" s="3"/>
      <c r="MB953" s="3"/>
      <c r="MC953" s="3"/>
      <c r="MD953" s="3"/>
      <c r="ME953" s="3"/>
      <c r="MF953" s="3"/>
      <c r="MG953" s="3"/>
      <c r="MH953" s="3"/>
      <c r="MI953" s="3"/>
      <c r="MJ953" s="3"/>
      <c r="MK953" s="3"/>
      <c r="ML953" s="3"/>
      <c r="MM953" s="3"/>
      <c r="MN953" s="3"/>
      <c r="MO953" s="3"/>
      <c r="MP953" s="3"/>
      <c r="MQ953" s="3"/>
      <c r="MR953" s="3"/>
      <c r="MS953" s="3"/>
      <c r="MT953" s="3"/>
      <c r="MU953" s="3"/>
      <c r="MV953" s="3"/>
      <c r="MW953" s="3"/>
      <c r="MX953" s="3"/>
      <c r="MY953" s="3"/>
      <c r="MZ953" s="3"/>
      <c r="NA953" s="3"/>
      <c r="NB953" s="3"/>
      <c r="NC953" s="3"/>
      <c r="ND953" s="3"/>
      <c r="NE953" s="3"/>
      <c r="NF953" s="3"/>
      <c r="NG953" s="3"/>
      <c r="NH953" s="3"/>
      <c r="NI953" s="3"/>
      <c r="NJ953" s="3"/>
      <c r="NK953" s="3"/>
      <c r="NL953" s="3"/>
      <c r="NM953" s="3"/>
      <c r="NN953" s="3"/>
      <c r="NO953" s="3"/>
      <c r="NP953" s="3"/>
      <c r="NQ953" s="3"/>
      <c r="NR953" s="3"/>
      <c r="NS953" s="3"/>
      <c r="NT953" s="3"/>
      <c r="NU953" s="3"/>
      <c r="NV953" s="3"/>
      <c r="NW953" s="3"/>
      <c r="NX953" s="3"/>
      <c r="NY953" s="3"/>
      <c r="NZ953" s="3"/>
      <c r="OA953" s="3"/>
      <c r="OB953" s="3"/>
      <c r="OC953" s="3"/>
      <c r="OD953" s="3"/>
      <c r="OE953" s="3"/>
      <c r="OF953" s="3"/>
      <c r="OG953" s="3"/>
      <c r="OH953" s="3"/>
      <c r="OI953" s="3"/>
      <c r="OJ953" s="3"/>
      <c r="OK953" s="3"/>
      <c r="OL953" s="3"/>
      <c r="OM953" s="3"/>
      <c r="ON953" s="3"/>
      <c r="OO953" s="3"/>
      <c r="OP953" s="3"/>
      <c r="OQ953" s="3"/>
      <c r="OR953" s="3"/>
      <c r="OS953" s="3"/>
      <c r="OT953" s="3"/>
      <c r="OU953" s="3"/>
      <c r="OV953" s="3"/>
      <c r="OW953" s="3"/>
      <c r="OX953" s="3"/>
      <c r="OY953" s="3"/>
      <c r="OZ953" s="3"/>
      <c r="PA953" s="3"/>
      <c r="PB953" s="3"/>
      <c r="PC953" s="3"/>
      <c r="PD953" s="3"/>
      <c r="PE953" s="3"/>
      <c r="PF953" s="3"/>
      <c r="PG953" s="3"/>
    </row>
    <row r="954" spans="1:423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  <c r="KZ954" s="3"/>
      <c r="LA954" s="3"/>
      <c r="LB954" s="3"/>
      <c r="LC954" s="3"/>
      <c r="LD954" s="3"/>
      <c r="LE954" s="3"/>
      <c r="LF954" s="3"/>
      <c r="LG954" s="3"/>
      <c r="LH954" s="3"/>
      <c r="LI954" s="3"/>
      <c r="LJ954" s="3"/>
      <c r="LK954" s="3"/>
      <c r="LL954" s="3"/>
      <c r="LM954" s="3"/>
      <c r="LN954" s="3"/>
      <c r="LO954" s="3"/>
      <c r="LP954" s="3"/>
      <c r="LQ954" s="3"/>
      <c r="LR954" s="3"/>
      <c r="LS954" s="3"/>
      <c r="LT954" s="3"/>
      <c r="LU954" s="3"/>
      <c r="LV954" s="3"/>
      <c r="LW954" s="3"/>
      <c r="LX954" s="3"/>
      <c r="LY954" s="3"/>
      <c r="LZ954" s="3"/>
      <c r="MA954" s="3"/>
      <c r="MB954" s="3"/>
      <c r="MC954" s="3"/>
      <c r="MD954" s="3"/>
      <c r="ME954" s="3"/>
      <c r="MF954" s="3"/>
      <c r="MG954" s="3"/>
      <c r="MH954" s="3"/>
      <c r="MI954" s="3"/>
      <c r="MJ954" s="3"/>
      <c r="MK954" s="3"/>
      <c r="ML954" s="3"/>
      <c r="MM954" s="3"/>
      <c r="MN954" s="3"/>
      <c r="MO954" s="3"/>
      <c r="MP954" s="3"/>
      <c r="MQ954" s="3"/>
      <c r="MR954" s="3"/>
      <c r="MS954" s="3"/>
      <c r="MT954" s="3"/>
      <c r="MU954" s="3"/>
      <c r="MV954" s="3"/>
      <c r="MW954" s="3"/>
      <c r="MX954" s="3"/>
      <c r="MY954" s="3"/>
      <c r="MZ954" s="3"/>
      <c r="NA954" s="3"/>
      <c r="NB954" s="3"/>
      <c r="NC954" s="3"/>
      <c r="ND954" s="3"/>
      <c r="NE954" s="3"/>
      <c r="NF954" s="3"/>
      <c r="NG954" s="3"/>
      <c r="NH954" s="3"/>
      <c r="NI954" s="3"/>
      <c r="NJ954" s="3"/>
      <c r="NK954" s="3"/>
      <c r="NL954" s="3"/>
      <c r="NM954" s="3"/>
      <c r="NN954" s="3"/>
      <c r="NO954" s="3"/>
      <c r="NP954" s="3"/>
      <c r="NQ954" s="3"/>
      <c r="NR954" s="3"/>
      <c r="NS954" s="3"/>
      <c r="NT954" s="3"/>
      <c r="NU954" s="3"/>
      <c r="NV954" s="3"/>
      <c r="NW954" s="3"/>
      <c r="NX954" s="3"/>
      <c r="NY954" s="3"/>
      <c r="NZ954" s="3"/>
      <c r="OA954" s="3"/>
      <c r="OB954" s="3"/>
      <c r="OC954" s="3"/>
      <c r="OD954" s="3"/>
      <c r="OE954" s="3"/>
      <c r="OF954" s="3"/>
      <c r="OG954" s="3"/>
      <c r="OH954" s="3"/>
      <c r="OI954" s="3"/>
      <c r="OJ954" s="3"/>
      <c r="OK954" s="3"/>
      <c r="OL954" s="3"/>
      <c r="OM954" s="3"/>
      <c r="ON954" s="3"/>
      <c r="OO954" s="3"/>
      <c r="OP954" s="3"/>
      <c r="OQ954" s="3"/>
      <c r="OR954" s="3"/>
      <c r="OS954" s="3"/>
      <c r="OT954" s="3"/>
      <c r="OU954" s="3"/>
      <c r="OV954" s="3"/>
      <c r="OW954" s="3"/>
      <c r="OX954" s="3"/>
      <c r="OY954" s="3"/>
      <c r="OZ954" s="3"/>
      <c r="PA954" s="3"/>
      <c r="PB954" s="3"/>
      <c r="PC954" s="3"/>
      <c r="PD954" s="3"/>
      <c r="PE954" s="3"/>
      <c r="PF954" s="3"/>
      <c r="PG954" s="3"/>
    </row>
    <row r="955" spans="1:423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  <c r="KZ955" s="3"/>
      <c r="LA955" s="3"/>
      <c r="LB955" s="3"/>
      <c r="LC955" s="3"/>
      <c r="LD955" s="3"/>
      <c r="LE955" s="3"/>
      <c r="LF955" s="3"/>
      <c r="LG955" s="3"/>
      <c r="LH955" s="3"/>
      <c r="LI955" s="3"/>
      <c r="LJ955" s="3"/>
      <c r="LK955" s="3"/>
      <c r="LL955" s="3"/>
      <c r="LM955" s="3"/>
      <c r="LN955" s="3"/>
      <c r="LO955" s="3"/>
      <c r="LP955" s="3"/>
      <c r="LQ955" s="3"/>
      <c r="LR955" s="3"/>
      <c r="LS955" s="3"/>
      <c r="LT955" s="3"/>
      <c r="LU955" s="3"/>
      <c r="LV955" s="3"/>
      <c r="LW955" s="3"/>
      <c r="LX955" s="3"/>
      <c r="LY955" s="3"/>
      <c r="LZ955" s="3"/>
      <c r="MA955" s="3"/>
      <c r="MB955" s="3"/>
      <c r="MC955" s="3"/>
      <c r="MD955" s="3"/>
      <c r="ME955" s="3"/>
      <c r="MF955" s="3"/>
      <c r="MG955" s="3"/>
      <c r="MH955" s="3"/>
      <c r="MI955" s="3"/>
      <c r="MJ955" s="3"/>
      <c r="MK955" s="3"/>
      <c r="ML955" s="3"/>
      <c r="MM955" s="3"/>
      <c r="MN955" s="3"/>
      <c r="MO955" s="3"/>
      <c r="MP955" s="3"/>
      <c r="MQ955" s="3"/>
      <c r="MR955" s="3"/>
      <c r="MS955" s="3"/>
      <c r="MT955" s="3"/>
      <c r="MU955" s="3"/>
      <c r="MV955" s="3"/>
      <c r="MW955" s="3"/>
      <c r="MX955" s="3"/>
      <c r="MY955" s="3"/>
      <c r="MZ955" s="3"/>
      <c r="NA955" s="3"/>
      <c r="NB955" s="3"/>
      <c r="NC955" s="3"/>
      <c r="ND955" s="3"/>
      <c r="NE955" s="3"/>
      <c r="NF955" s="3"/>
      <c r="NG955" s="3"/>
      <c r="NH955" s="3"/>
      <c r="NI955" s="3"/>
      <c r="NJ955" s="3"/>
      <c r="NK955" s="3"/>
      <c r="NL955" s="3"/>
      <c r="NM955" s="3"/>
      <c r="NN955" s="3"/>
      <c r="NO955" s="3"/>
      <c r="NP955" s="3"/>
      <c r="NQ955" s="3"/>
      <c r="NR955" s="3"/>
      <c r="NS955" s="3"/>
      <c r="NT955" s="3"/>
      <c r="NU955" s="3"/>
      <c r="NV955" s="3"/>
      <c r="NW955" s="3"/>
      <c r="NX955" s="3"/>
      <c r="NY955" s="3"/>
      <c r="NZ955" s="3"/>
      <c r="OA955" s="3"/>
      <c r="OB955" s="3"/>
      <c r="OC955" s="3"/>
      <c r="OD955" s="3"/>
      <c r="OE955" s="3"/>
      <c r="OF955" s="3"/>
      <c r="OG955" s="3"/>
      <c r="OH955" s="3"/>
      <c r="OI955" s="3"/>
      <c r="OJ955" s="3"/>
      <c r="OK955" s="3"/>
      <c r="OL955" s="3"/>
      <c r="OM955" s="3"/>
      <c r="ON955" s="3"/>
      <c r="OO955" s="3"/>
      <c r="OP955" s="3"/>
      <c r="OQ955" s="3"/>
      <c r="OR955" s="3"/>
      <c r="OS955" s="3"/>
      <c r="OT955" s="3"/>
      <c r="OU955" s="3"/>
      <c r="OV955" s="3"/>
      <c r="OW955" s="3"/>
      <c r="OX955" s="3"/>
      <c r="OY955" s="3"/>
      <c r="OZ955" s="3"/>
      <c r="PA955" s="3"/>
      <c r="PB955" s="3"/>
      <c r="PC955" s="3"/>
      <c r="PD955" s="3"/>
      <c r="PE955" s="3"/>
      <c r="PF955" s="3"/>
      <c r="PG955" s="3"/>
    </row>
    <row r="956" spans="1:423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  <c r="KZ956" s="3"/>
      <c r="LA956" s="3"/>
      <c r="LB956" s="3"/>
      <c r="LC956" s="3"/>
      <c r="LD956" s="3"/>
      <c r="LE956" s="3"/>
      <c r="LF956" s="3"/>
      <c r="LG956" s="3"/>
      <c r="LH956" s="3"/>
      <c r="LI956" s="3"/>
      <c r="LJ956" s="3"/>
      <c r="LK956" s="3"/>
      <c r="LL956" s="3"/>
      <c r="LM956" s="3"/>
      <c r="LN956" s="3"/>
      <c r="LO956" s="3"/>
      <c r="LP956" s="3"/>
      <c r="LQ956" s="3"/>
      <c r="LR956" s="3"/>
      <c r="LS956" s="3"/>
      <c r="LT956" s="3"/>
      <c r="LU956" s="3"/>
      <c r="LV956" s="3"/>
      <c r="LW956" s="3"/>
      <c r="LX956" s="3"/>
      <c r="LY956" s="3"/>
      <c r="LZ956" s="3"/>
      <c r="MA956" s="3"/>
      <c r="MB956" s="3"/>
      <c r="MC956" s="3"/>
      <c r="MD956" s="3"/>
      <c r="ME956" s="3"/>
      <c r="MF956" s="3"/>
      <c r="MG956" s="3"/>
      <c r="MH956" s="3"/>
      <c r="MI956" s="3"/>
      <c r="MJ956" s="3"/>
      <c r="MK956" s="3"/>
      <c r="ML956" s="3"/>
      <c r="MM956" s="3"/>
      <c r="MN956" s="3"/>
      <c r="MO956" s="3"/>
      <c r="MP956" s="3"/>
      <c r="MQ956" s="3"/>
      <c r="MR956" s="3"/>
      <c r="MS956" s="3"/>
      <c r="MT956" s="3"/>
      <c r="MU956" s="3"/>
      <c r="MV956" s="3"/>
      <c r="MW956" s="3"/>
      <c r="MX956" s="3"/>
      <c r="MY956" s="3"/>
      <c r="MZ956" s="3"/>
      <c r="NA956" s="3"/>
      <c r="NB956" s="3"/>
      <c r="NC956" s="3"/>
      <c r="ND956" s="3"/>
      <c r="NE956" s="3"/>
      <c r="NF956" s="3"/>
      <c r="NG956" s="3"/>
      <c r="NH956" s="3"/>
      <c r="NI956" s="3"/>
      <c r="NJ956" s="3"/>
      <c r="NK956" s="3"/>
      <c r="NL956" s="3"/>
      <c r="NM956" s="3"/>
      <c r="NN956" s="3"/>
      <c r="NO956" s="3"/>
      <c r="NP956" s="3"/>
      <c r="NQ956" s="3"/>
      <c r="NR956" s="3"/>
      <c r="NS956" s="3"/>
      <c r="NT956" s="3"/>
      <c r="NU956" s="3"/>
      <c r="NV956" s="3"/>
      <c r="NW956" s="3"/>
      <c r="NX956" s="3"/>
      <c r="NY956" s="3"/>
      <c r="NZ956" s="3"/>
      <c r="OA956" s="3"/>
      <c r="OB956" s="3"/>
      <c r="OC956" s="3"/>
      <c r="OD956" s="3"/>
      <c r="OE956" s="3"/>
      <c r="OF956" s="3"/>
      <c r="OG956" s="3"/>
      <c r="OH956" s="3"/>
      <c r="OI956" s="3"/>
      <c r="OJ956" s="3"/>
      <c r="OK956" s="3"/>
      <c r="OL956" s="3"/>
      <c r="OM956" s="3"/>
      <c r="ON956" s="3"/>
      <c r="OO956" s="3"/>
      <c r="OP956" s="3"/>
      <c r="OQ956" s="3"/>
      <c r="OR956" s="3"/>
      <c r="OS956" s="3"/>
      <c r="OT956" s="3"/>
      <c r="OU956" s="3"/>
      <c r="OV956" s="3"/>
      <c r="OW956" s="3"/>
      <c r="OX956" s="3"/>
      <c r="OY956" s="3"/>
      <c r="OZ956" s="3"/>
      <c r="PA956" s="3"/>
      <c r="PB956" s="3"/>
      <c r="PC956" s="3"/>
      <c r="PD956" s="3"/>
      <c r="PE956" s="3"/>
      <c r="PF956" s="3"/>
      <c r="PG956" s="3"/>
    </row>
    <row r="957" spans="1:423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  <c r="KZ957" s="3"/>
      <c r="LA957" s="3"/>
      <c r="LB957" s="3"/>
      <c r="LC957" s="3"/>
      <c r="LD957" s="3"/>
      <c r="LE957" s="3"/>
      <c r="LF957" s="3"/>
      <c r="LG957" s="3"/>
      <c r="LH957" s="3"/>
      <c r="LI957" s="3"/>
      <c r="LJ957" s="3"/>
      <c r="LK957" s="3"/>
      <c r="LL957" s="3"/>
      <c r="LM957" s="3"/>
      <c r="LN957" s="3"/>
      <c r="LO957" s="3"/>
      <c r="LP957" s="3"/>
      <c r="LQ957" s="3"/>
      <c r="LR957" s="3"/>
      <c r="LS957" s="3"/>
      <c r="LT957" s="3"/>
      <c r="LU957" s="3"/>
      <c r="LV957" s="3"/>
      <c r="LW957" s="3"/>
      <c r="LX957" s="3"/>
      <c r="LY957" s="3"/>
      <c r="LZ957" s="3"/>
      <c r="MA957" s="3"/>
      <c r="MB957" s="3"/>
      <c r="MC957" s="3"/>
      <c r="MD957" s="3"/>
      <c r="ME957" s="3"/>
      <c r="MF957" s="3"/>
      <c r="MG957" s="3"/>
      <c r="MH957" s="3"/>
      <c r="MI957" s="3"/>
      <c r="MJ957" s="3"/>
      <c r="MK957" s="3"/>
      <c r="ML957" s="3"/>
      <c r="MM957" s="3"/>
      <c r="MN957" s="3"/>
      <c r="MO957" s="3"/>
      <c r="MP957" s="3"/>
      <c r="MQ957" s="3"/>
      <c r="MR957" s="3"/>
      <c r="MS957" s="3"/>
      <c r="MT957" s="3"/>
      <c r="MU957" s="3"/>
      <c r="MV957" s="3"/>
      <c r="MW957" s="3"/>
      <c r="MX957" s="3"/>
      <c r="MY957" s="3"/>
      <c r="MZ957" s="3"/>
      <c r="NA957" s="3"/>
      <c r="NB957" s="3"/>
      <c r="NC957" s="3"/>
      <c r="ND957" s="3"/>
      <c r="NE957" s="3"/>
      <c r="NF957" s="3"/>
      <c r="NG957" s="3"/>
      <c r="NH957" s="3"/>
      <c r="NI957" s="3"/>
      <c r="NJ957" s="3"/>
      <c r="NK957" s="3"/>
      <c r="NL957" s="3"/>
      <c r="NM957" s="3"/>
      <c r="NN957" s="3"/>
      <c r="NO957" s="3"/>
      <c r="NP957" s="3"/>
      <c r="NQ957" s="3"/>
      <c r="NR957" s="3"/>
      <c r="NS957" s="3"/>
      <c r="NT957" s="3"/>
      <c r="NU957" s="3"/>
      <c r="NV957" s="3"/>
      <c r="NW957" s="3"/>
      <c r="NX957" s="3"/>
      <c r="NY957" s="3"/>
      <c r="NZ957" s="3"/>
      <c r="OA957" s="3"/>
      <c r="OB957" s="3"/>
      <c r="OC957" s="3"/>
      <c r="OD957" s="3"/>
      <c r="OE957" s="3"/>
      <c r="OF957" s="3"/>
      <c r="OG957" s="3"/>
      <c r="OH957" s="3"/>
      <c r="OI957" s="3"/>
      <c r="OJ957" s="3"/>
      <c r="OK957" s="3"/>
      <c r="OL957" s="3"/>
      <c r="OM957" s="3"/>
      <c r="ON957" s="3"/>
      <c r="OO957" s="3"/>
      <c r="OP957" s="3"/>
      <c r="OQ957" s="3"/>
      <c r="OR957" s="3"/>
      <c r="OS957" s="3"/>
      <c r="OT957" s="3"/>
      <c r="OU957" s="3"/>
      <c r="OV957" s="3"/>
      <c r="OW957" s="3"/>
      <c r="OX957" s="3"/>
      <c r="OY957" s="3"/>
      <c r="OZ957" s="3"/>
      <c r="PA957" s="3"/>
      <c r="PB957" s="3"/>
      <c r="PC957" s="3"/>
      <c r="PD957" s="3"/>
      <c r="PE957" s="3"/>
      <c r="PF957" s="3"/>
      <c r="PG957" s="3"/>
    </row>
    <row r="958" spans="1:423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  <c r="KZ958" s="3"/>
      <c r="LA958" s="3"/>
      <c r="LB958" s="3"/>
      <c r="LC958" s="3"/>
      <c r="LD958" s="3"/>
      <c r="LE958" s="3"/>
      <c r="LF958" s="3"/>
      <c r="LG958" s="3"/>
      <c r="LH958" s="3"/>
      <c r="LI958" s="3"/>
      <c r="LJ958" s="3"/>
      <c r="LK958" s="3"/>
      <c r="LL958" s="3"/>
      <c r="LM958" s="3"/>
      <c r="LN958" s="3"/>
      <c r="LO958" s="3"/>
      <c r="LP958" s="3"/>
      <c r="LQ958" s="3"/>
      <c r="LR958" s="3"/>
      <c r="LS958" s="3"/>
      <c r="LT958" s="3"/>
      <c r="LU958" s="3"/>
      <c r="LV958" s="3"/>
      <c r="LW958" s="3"/>
      <c r="LX958" s="3"/>
      <c r="LY958" s="3"/>
      <c r="LZ958" s="3"/>
      <c r="MA958" s="3"/>
      <c r="MB958" s="3"/>
      <c r="MC958" s="3"/>
      <c r="MD958" s="3"/>
      <c r="ME958" s="3"/>
      <c r="MF958" s="3"/>
      <c r="MG958" s="3"/>
      <c r="MH958" s="3"/>
      <c r="MI958" s="3"/>
      <c r="MJ958" s="3"/>
      <c r="MK958" s="3"/>
      <c r="ML958" s="3"/>
      <c r="MM958" s="3"/>
      <c r="MN958" s="3"/>
      <c r="MO958" s="3"/>
      <c r="MP958" s="3"/>
      <c r="MQ958" s="3"/>
      <c r="MR958" s="3"/>
      <c r="MS958" s="3"/>
      <c r="MT958" s="3"/>
      <c r="MU958" s="3"/>
      <c r="MV958" s="3"/>
      <c r="MW958" s="3"/>
      <c r="MX958" s="3"/>
      <c r="MY958" s="3"/>
      <c r="MZ958" s="3"/>
      <c r="NA958" s="3"/>
      <c r="NB958" s="3"/>
      <c r="NC958" s="3"/>
      <c r="ND958" s="3"/>
      <c r="NE958" s="3"/>
      <c r="NF958" s="3"/>
      <c r="NG958" s="3"/>
      <c r="NH958" s="3"/>
      <c r="NI958" s="3"/>
      <c r="NJ958" s="3"/>
      <c r="NK958" s="3"/>
      <c r="NL958" s="3"/>
      <c r="NM958" s="3"/>
      <c r="NN958" s="3"/>
      <c r="NO958" s="3"/>
      <c r="NP958" s="3"/>
      <c r="NQ958" s="3"/>
      <c r="NR958" s="3"/>
      <c r="NS958" s="3"/>
      <c r="NT958" s="3"/>
      <c r="NU958" s="3"/>
      <c r="NV958" s="3"/>
      <c r="NW958" s="3"/>
      <c r="NX958" s="3"/>
      <c r="NY958" s="3"/>
      <c r="NZ958" s="3"/>
      <c r="OA958" s="3"/>
      <c r="OB958" s="3"/>
      <c r="OC958" s="3"/>
      <c r="OD958" s="3"/>
      <c r="OE958" s="3"/>
      <c r="OF958" s="3"/>
      <c r="OG958" s="3"/>
      <c r="OH958" s="3"/>
      <c r="OI958" s="3"/>
      <c r="OJ958" s="3"/>
      <c r="OK958" s="3"/>
      <c r="OL958" s="3"/>
      <c r="OM958" s="3"/>
      <c r="ON958" s="3"/>
      <c r="OO958" s="3"/>
      <c r="OP958" s="3"/>
      <c r="OQ958" s="3"/>
      <c r="OR958" s="3"/>
      <c r="OS958" s="3"/>
      <c r="OT958" s="3"/>
      <c r="OU958" s="3"/>
      <c r="OV958" s="3"/>
      <c r="OW958" s="3"/>
      <c r="OX958" s="3"/>
      <c r="OY958" s="3"/>
      <c r="OZ958" s="3"/>
      <c r="PA958" s="3"/>
      <c r="PB958" s="3"/>
      <c r="PC958" s="3"/>
      <c r="PD958" s="3"/>
      <c r="PE958" s="3"/>
      <c r="PF958" s="3"/>
      <c r="PG958" s="3"/>
    </row>
    <row r="959" spans="1:423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  <c r="KZ959" s="3"/>
      <c r="LA959" s="3"/>
      <c r="LB959" s="3"/>
      <c r="LC959" s="3"/>
      <c r="LD959" s="3"/>
      <c r="LE959" s="3"/>
      <c r="LF959" s="3"/>
      <c r="LG959" s="3"/>
      <c r="LH959" s="3"/>
      <c r="LI959" s="3"/>
      <c r="LJ959" s="3"/>
      <c r="LK959" s="3"/>
      <c r="LL959" s="3"/>
      <c r="LM959" s="3"/>
      <c r="LN959" s="3"/>
      <c r="LO959" s="3"/>
      <c r="LP959" s="3"/>
      <c r="LQ959" s="3"/>
      <c r="LR959" s="3"/>
      <c r="LS959" s="3"/>
      <c r="LT959" s="3"/>
      <c r="LU959" s="3"/>
      <c r="LV959" s="3"/>
      <c r="LW959" s="3"/>
      <c r="LX959" s="3"/>
      <c r="LY959" s="3"/>
      <c r="LZ959" s="3"/>
      <c r="MA959" s="3"/>
      <c r="MB959" s="3"/>
      <c r="MC959" s="3"/>
      <c r="MD959" s="3"/>
      <c r="ME959" s="3"/>
      <c r="MF959" s="3"/>
      <c r="MG959" s="3"/>
      <c r="MH959" s="3"/>
      <c r="MI959" s="3"/>
      <c r="MJ959" s="3"/>
      <c r="MK959" s="3"/>
      <c r="ML959" s="3"/>
      <c r="MM959" s="3"/>
      <c r="MN959" s="3"/>
      <c r="MO959" s="3"/>
      <c r="MP959" s="3"/>
      <c r="MQ959" s="3"/>
      <c r="MR959" s="3"/>
      <c r="MS959" s="3"/>
      <c r="MT959" s="3"/>
      <c r="MU959" s="3"/>
      <c r="MV959" s="3"/>
      <c r="MW959" s="3"/>
      <c r="MX959" s="3"/>
      <c r="MY959" s="3"/>
      <c r="MZ959" s="3"/>
      <c r="NA959" s="3"/>
      <c r="NB959" s="3"/>
      <c r="NC959" s="3"/>
      <c r="ND959" s="3"/>
      <c r="NE959" s="3"/>
      <c r="NF959" s="3"/>
      <c r="NG959" s="3"/>
      <c r="NH959" s="3"/>
      <c r="NI959" s="3"/>
      <c r="NJ959" s="3"/>
      <c r="NK959" s="3"/>
      <c r="NL959" s="3"/>
      <c r="NM959" s="3"/>
      <c r="NN959" s="3"/>
      <c r="NO959" s="3"/>
      <c r="NP959" s="3"/>
      <c r="NQ959" s="3"/>
      <c r="NR959" s="3"/>
      <c r="NS959" s="3"/>
      <c r="NT959" s="3"/>
      <c r="NU959" s="3"/>
      <c r="NV959" s="3"/>
      <c r="NW959" s="3"/>
      <c r="NX959" s="3"/>
      <c r="NY959" s="3"/>
      <c r="NZ959" s="3"/>
      <c r="OA959" s="3"/>
      <c r="OB959" s="3"/>
      <c r="OC959" s="3"/>
      <c r="OD959" s="3"/>
      <c r="OE959" s="3"/>
      <c r="OF959" s="3"/>
      <c r="OG959" s="3"/>
      <c r="OH959" s="3"/>
      <c r="OI959" s="3"/>
      <c r="OJ959" s="3"/>
      <c r="OK959" s="3"/>
      <c r="OL959" s="3"/>
      <c r="OM959" s="3"/>
      <c r="ON959" s="3"/>
      <c r="OO959" s="3"/>
      <c r="OP959" s="3"/>
      <c r="OQ959" s="3"/>
      <c r="OR959" s="3"/>
      <c r="OS959" s="3"/>
      <c r="OT959" s="3"/>
      <c r="OU959" s="3"/>
      <c r="OV959" s="3"/>
      <c r="OW959" s="3"/>
      <c r="OX959" s="3"/>
      <c r="OY959" s="3"/>
      <c r="OZ959" s="3"/>
      <c r="PA959" s="3"/>
      <c r="PB959" s="3"/>
      <c r="PC959" s="3"/>
      <c r="PD959" s="3"/>
      <c r="PE959" s="3"/>
      <c r="PF959" s="3"/>
      <c r="PG959" s="3"/>
    </row>
    <row r="960" spans="1:423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  <c r="KZ960" s="3"/>
      <c r="LA960" s="3"/>
      <c r="LB960" s="3"/>
      <c r="LC960" s="3"/>
      <c r="LD960" s="3"/>
      <c r="LE960" s="3"/>
      <c r="LF960" s="3"/>
      <c r="LG960" s="3"/>
      <c r="LH960" s="3"/>
      <c r="LI960" s="3"/>
      <c r="LJ960" s="3"/>
      <c r="LK960" s="3"/>
      <c r="LL960" s="3"/>
      <c r="LM960" s="3"/>
      <c r="LN960" s="3"/>
      <c r="LO960" s="3"/>
      <c r="LP960" s="3"/>
      <c r="LQ960" s="3"/>
      <c r="LR960" s="3"/>
      <c r="LS960" s="3"/>
      <c r="LT960" s="3"/>
      <c r="LU960" s="3"/>
      <c r="LV960" s="3"/>
      <c r="LW960" s="3"/>
      <c r="LX960" s="3"/>
      <c r="LY960" s="3"/>
      <c r="LZ960" s="3"/>
      <c r="MA960" s="3"/>
      <c r="MB960" s="3"/>
      <c r="MC960" s="3"/>
      <c r="MD960" s="3"/>
      <c r="ME960" s="3"/>
      <c r="MF960" s="3"/>
      <c r="MG960" s="3"/>
      <c r="MH960" s="3"/>
      <c r="MI960" s="3"/>
      <c r="MJ960" s="3"/>
      <c r="MK960" s="3"/>
      <c r="ML960" s="3"/>
      <c r="MM960" s="3"/>
      <c r="MN960" s="3"/>
      <c r="MO960" s="3"/>
      <c r="MP960" s="3"/>
      <c r="MQ960" s="3"/>
      <c r="MR960" s="3"/>
      <c r="MS960" s="3"/>
      <c r="MT960" s="3"/>
      <c r="MU960" s="3"/>
      <c r="MV960" s="3"/>
      <c r="MW960" s="3"/>
      <c r="MX960" s="3"/>
      <c r="MY960" s="3"/>
      <c r="MZ960" s="3"/>
      <c r="NA960" s="3"/>
      <c r="NB960" s="3"/>
      <c r="NC960" s="3"/>
      <c r="ND960" s="3"/>
      <c r="NE960" s="3"/>
      <c r="NF960" s="3"/>
      <c r="NG960" s="3"/>
      <c r="NH960" s="3"/>
      <c r="NI960" s="3"/>
      <c r="NJ960" s="3"/>
      <c r="NK960" s="3"/>
      <c r="NL960" s="3"/>
      <c r="NM960" s="3"/>
      <c r="NN960" s="3"/>
      <c r="NO960" s="3"/>
      <c r="NP960" s="3"/>
      <c r="NQ960" s="3"/>
      <c r="NR960" s="3"/>
      <c r="NS960" s="3"/>
      <c r="NT960" s="3"/>
      <c r="NU960" s="3"/>
      <c r="NV960" s="3"/>
      <c r="NW960" s="3"/>
      <c r="NX960" s="3"/>
      <c r="NY960" s="3"/>
      <c r="NZ960" s="3"/>
      <c r="OA960" s="3"/>
      <c r="OB960" s="3"/>
      <c r="OC960" s="3"/>
      <c r="OD960" s="3"/>
      <c r="OE960" s="3"/>
      <c r="OF960" s="3"/>
      <c r="OG960" s="3"/>
      <c r="OH960" s="3"/>
      <c r="OI960" s="3"/>
      <c r="OJ960" s="3"/>
      <c r="OK960" s="3"/>
      <c r="OL960" s="3"/>
      <c r="OM960" s="3"/>
      <c r="ON960" s="3"/>
      <c r="OO960" s="3"/>
      <c r="OP960" s="3"/>
      <c r="OQ960" s="3"/>
      <c r="OR960" s="3"/>
      <c r="OS960" s="3"/>
      <c r="OT960" s="3"/>
      <c r="OU960" s="3"/>
      <c r="OV960" s="3"/>
      <c r="OW960" s="3"/>
      <c r="OX960" s="3"/>
      <c r="OY960" s="3"/>
      <c r="OZ960" s="3"/>
      <c r="PA960" s="3"/>
      <c r="PB960" s="3"/>
      <c r="PC960" s="3"/>
      <c r="PD960" s="3"/>
      <c r="PE960" s="3"/>
      <c r="PF960" s="3"/>
      <c r="PG960" s="3"/>
    </row>
    <row r="961" spans="1:423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  <c r="KZ961" s="3"/>
      <c r="LA961" s="3"/>
      <c r="LB961" s="3"/>
      <c r="LC961" s="3"/>
      <c r="LD961" s="3"/>
      <c r="LE961" s="3"/>
      <c r="LF961" s="3"/>
      <c r="LG961" s="3"/>
      <c r="LH961" s="3"/>
      <c r="LI961" s="3"/>
      <c r="LJ961" s="3"/>
      <c r="LK961" s="3"/>
      <c r="LL961" s="3"/>
      <c r="LM961" s="3"/>
      <c r="LN961" s="3"/>
      <c r="LO961" s="3"/>
      <c r="LP961" s="3"/>
      <c r="LQ961" s="3"/>
      <c r="LR961" s="3"/>
      <c r="LS961" s="3"/>
      <c r="LT961" s="3"/>
      <c r="LU961" s="3"/>
      <c r="LV961" s="3"/>
      <c r="LW961" s="3"/>
      <c r="LX961" s="3"/>
      <c r="LY961" s="3"/>
      <c r="LZ961" s="3"/>
      <c r="MA961" s="3"/>
      <c r="MB961" s="3"/>
      <c r="MC961" s="3"/>
      <c r="MD961" s="3"/>
      <c r="ME961" s="3"/>
      <c r="MF961" s="3"/>
      <c r="MG961" s="3"/>
      <c r="MH961" s="3"/>
      <c r="MI961" s="3"/>
      <c r="MJ961" s="3"/>
      <c r="MK961" s="3"/>
      <c r="ML961" s="3"/>
      <c r="MM961" s="3"/>
      <c r="MN961" s="3"/>
      <c r="MO961" s="3"/>
      <c r="MP961" s="3"/>
      <c r="MQ961" s="3"/>
      <c r="MR961" s="3"/>
      <c r="MS961" s="3"/>
      <c r="MT961" s="3"/>
      <c r="MU961" s="3"/>
      <c r="MV961" s="3"/>
      <c r="MW961" s="3"/>
      <c r="MX961" s="3"/>
      <c r="MY961" s="3"/>
      <c r="MZ961" s="3"/>
      <c r="NA961" s="3"/>
      <c r="NB961" s="3"/>
      <c r="NC961" s="3"/>
      <c r="ND961" s="3"/>
      <c r="NE961" s="3"/>
      <c r="NF961" s="3"/>
      <c r="NG961" s="3"/>
      <c r="NH961" s="3"/>
      <c r="NI961" s="3"/>
      <c r="NJ961" s="3"/>
      <c r="NK961" s="3"/>
      <c r="NL961" s="3"/>
      <c r="NM961" s="3"/>
      <c r="NN961" s="3"/>
      <c r="NO961" s="3"/>
      <c r="NP961" s="3"/>
      <c r="NQ961" s="3"/>
      <c r="NR961" s="3"/>
      <c r="NS961" s="3"/>
      <c r="NT961" s="3"/>
      <c r="NU961" s="3"/>
      <c r="NV961" s="3"/>
      <c r="NW961" s="3"/>
      <c r="NX961" s="3"/>
      <c r="NY961" s="3"/>
      <c r="NZ961" s="3"/>
      <c r="OA961" s="3"/>
      <c r="OB961" s="3"/>
      <c r="OC961" s="3"/>
      <c r="OD961" s="3"/>
      <c r="OE961" s="3"/>
      <c r="OF961" s="3"/>
      <c r="OG961" s="3"/>
      <c r="OH961" s="3"/>
      <c r="OI961" s="3"/>
      <c r="OJ961" s="3"/>
      <c r="OK961" s="3"/>
      <c r="OL961" s="3"/>
      <c r="OM961" s="3"/>
      <c r="ON961" s="3"/>
      <c r="OO961" s="3"/>
      <c r="OP961" s="3"/>
      <c r="OQ961" s="3"/>
      <c r="OR961" s="3"/>
      <c r="OS961" s="3"/>
      <c r="OT961" s="3"/>
      <c r="OU961" s="3"/>
      <c r="OV961" s="3"/>
      <c r="OW961" s="3"/>
      <c r="OX961" s="3"/>
      <c r="OY961" s="3"/>
      <c r="OZ961" s="3"/>
      <c r="PA961" s="3"/>
      <c r="PB961" s="3"/>
      <c r="PC961" s="3"/>
      <c r="PD961" s="3"/>
      <c r="PE961" s="3"/>
      <c r="PF961" s="3"/>
      <c r="PG961" s="3"/>
    </row>
    <row r="962" spans="1:423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  <c r="KZ962" s="3"/>
      <c r="LA962" s="3"/>
      <c r="LB962" s="3"/>
      <c r="LC962" s="3"/>
      <c r="LD962" s="3"/>
      <c r="LE962" s="3"/>
      <c r="LF962" s="3"/>
      <c r="LG962" s="3"/>
      <c r="LH962" s="3"/>
      <c r="LI962" s="3"/>
      <c r="LJ962" s="3"/>
      <c r="LK962" s="3"/>
      <c r="LL962" s="3"/>
      <c r="LM962" s="3"/>
      <c r="LN962" s="3"/>
      <c r="LO962" s="3"/>
      <c r="LP962" s="3"/>
      <c r="LQ962" s="3"/>
      <c r="LR962" s="3"/>
      <c r="LS962" s="3"/>
      <c r="LT962" s="3"/>
      <c r="LU962" s="3"/>
      <c r="LV962" s="3"/>
      <c r="LW962" s="3"/>
      <c r="LX962" s="3"/>
      <c r="LY962" s="3"/>
      <c r="LZ962" s="3"/>
      <c r="MA962" s="3"/>
      <c r="MB962" s="3"/>
      <c r="MC962" s="3"/>
      <c r="MD962" s="3"/>
      <c r="ME962" s="3"/>
      <c r="MF962" s="3"/>
      <c r="MG962" s="3"/>
      <c r="MH962" s="3"/>
      <c r="MI962" s="3"/>
      <c r="MJ962" s="3"/>
      <c r="MK962" s="3"/>
      <c r="ML962" s="3"/>
      <c r="MM962" s="3"/>
      <c r="MN962" s="3"/>
      <c r="MO962" s="3"/>
      <c r="MP962" s="3"/>
      <c r="MQ962" s="3"/>
      <c r="MR962" s="3"/>
      <c r="MS962" s="3"/>
      <c r="MT962" s="3"/>
      <c r="MU962" s="3"/>
      <c r="MV962" s="3"/>
      <c r="MW962" s="3"/>
      <c r="MX962" s="3"/>
      <c r="MY962" s="3"/>
      <c r="MZ962" s="3"/>
      <c r="NA962" s="3"/>
      <c r="NB962" s="3"/>
      <c r="NC962" s="3"/>
      <c r="ND962" s="3"/>
      <c r="NE962" s="3"/>
      <c r="NF962" s="3"/>
      <c r="NG962" s="3"/>
      <c r="NH962" s="3"/>
      <c r="NI962" s="3"/>
      <c r="NJ962" s="3"/>
      <c r="NK962" s="3"/>
      <c r="NL962" s="3"/>
      <c r="NM962" s="3"/>
      <c r="NN962" s="3"/>
      <c r="NO962" s="3"/>
      <c r="NP962" s="3"/>
      <c r="NQ962" s="3"/>
      <c r="NR962" s="3"/>
      <c r="NS962" s="3"/>
      <c r="NT962" s="3"/>
      <c r="NU962" s="3"/>
      <c r="NV962" s="3"/>
      <c r="NW962" s="3"/>
      <c r="NX962" s="3"/>
      <c r="NY962" s="3"/>
      <c r="NZ962" s="3"/>
      <c r="OA962" s="3"/>
      <c r="OB962" s="3"/>
      <c r="OC962" s="3"/>
      <c r="OD962" s="3"/>
      <c r="OE962" s="3"/>
      <c r="OF962" s="3"/>
      <c r="OG962" s="3"/>
      <c r="OH962" s="3"/>
      <c r="OI962" s="3"/>
      <c r="OJ962" s="3"/>
      <c r="OK962" s="3"/>
      <c r="OL962" s="3"/>
      <c r="OM962" s="3"/>
      <c r="ON962" s="3"/>
      <c r="OO962" s="3"/>
      <c r="OP962" s="3"/>
      <c r="OQ962" s="3"/>
      <c r="OR962" s="3"/>
      <c r="OS962" s="3"/>
      <c r="OT962" s="3"/>
      <c r="OU962" s="3"/>
      <c r="OV962" s="3"/>
      <c r="OW962" s="3"/>
      <c r="OX962" s="3"/>
      <c r="OY962" s="3"/>
      <c r="OZ962" s="3"/>
      <c r="PA962" s="3"/>
      <c r="PB962" s="3"/>
      <c r="PC962" s="3"/>
      <c r="PD962" s="3"/>
      <c r="PE962" s="3"/>
      <c r="PF962" s="3"/>
      <c r="PG962" s="3"/>
    </row>
    <row r="963" spans="1:423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  <c r="KZ963" s="3"/>
      <c r="LA963" s="3"/>
      <c r="LB963" s="3"/>
      <c r="LC963" s="3"/>
      <c r="LD963" s="3"/>
      <c r="LE963" s="3"/>
      <c r="LF963" s="3"/>
      <c r="LG963" s="3"/>
      <c r="LH963" s="3"/>
      <c r="LI963" s="3"/>
      <c r="LJ963" s="3"/>
      <c r="LK963" s="3"/>
      <c r="LL963" s="3"/>
      <c r="LM963" s="3"/>
      <c r="LN963" s="3"/>
      <c r="LO963" s="3"/>
      <c r="LP963" s="3"/>
      <c r="LQ963" s="3"/>
      <c r="LR963" s="3"/>
      <c r="LS963" s="3"/>
      <c r="LT963" s="3"/>
      <c r="LU963" s="3"/>
      <c r="LV963" s="3"/>
      <c r="LW963" s="3"/>
      <c r="LX963" s="3"/>
      <c r="LY963" s="3"/>
      <c r="LZ963" s="3"/>
      <c r="MA963" s="3"/>
      <c r="MB963" s="3"/>
      <c r="MC963" s="3"/>
      <c r="MD963" s="3"/>
      <c r="ME963" s="3"/>
      <c r="MF963" s="3"/>
      <c r="MG963" s="3"/>
      <c r="MH963" s="3"/>
      <c r="MI963" s="3"/>
      <c r="MJ963" s="3"/>
      <c r="MK963" s="3"/>
      <c r="ML963" s="3"/>
      <c r="MM963" s="3"/>
      <c r="MN963" s="3"/>
      <c r="MO963" s="3"/>
      <c r="MP963" s="3"/>
      <c r="MQ963" s="3"/>
      <c r="MR963" s="3"/>
      <c r="MS963" s="3"/>
      <c r="MT963" s="3"/>
      <c r="MU963" s="3"/>
      <c r="MV963" s="3"/>
      <c r="MW963" s="3"/>
      <c r="MX963" s="3"/>
      <c r="MY963" s="3"/>
      <c r="MZ963" s="3"/>
      <c r="NA963" s="3"/>
      <c r="NB963" s="3"/>
      <c r="NC963" s="3"/>
      <c r="ND963" s="3"/>
      <c r="NE963" s="3"/>
      <c r="NF963" s="3"/>
      <c r="NG963" s="3"/>
      <c r="NH963" s="3"/>
      <c r="NI963" s="3"/>
      <c r="NJ963" s="3"/>
      <c r="NK963" s="3"/>
      <c r="NL963" s="3"/>
      <c r="NM963" s="3"/>
      <c r="NN963" s="3"/>
      <c r="NO963" s="3"/>
      <c r="NP963" s="3"/>
      <c r="NQ963" s="3"/>
      <c r="NR963" s="3"/>
      <c r="NS963" s="3"/>
      <c r="NT963" s="3"/>
      <c r="NU963" s="3"/>
      <c r="NV963" s="3"/>
      <c r="NW963" s="3"/>
      <c r="NX963" s="3"/>
      <c r="NY963" s="3"/>
      <c r="NZ963" s="3"/>
      <c r="OA963" s="3"/>
      <c r="OB963" s="3"/>
      <c r="OC963" s="3"/>
      <c r="OD963" s="3"/>
      <c r="OE963" s="3"/>
      <c r="OF963" s="3"/>
      <c r="OG963" s="3"/>
      <c r="OH963" s="3"/>
      <c r="OI963" s="3"/>
      <c r="OJ963" s="3"/>
      <c r="OK963" s="3"/>
      <c r="OL963" s="3"/>
      <c r="OM963" s="3"/>
      <c r="ON963" s="3"/>
      <c r="OO963" s="3"/>
      <c r="OP963" s="3"/>
      <c r="OQ963" s="3"/>
      <c r="OR963" s="3"/>
      <c r="OS963" s="3"/>
      <c r="OT963" s="3"/>
      <c r="OU963" s="3"/>
      <c r="OV963" s="3"/>
      <c r="OW963" s="3"/>
      <c r="OX963" s="3"/>
      <c r="OY963" s="3"/>
      <c r="OZ963" s="3"/>
      <c r="PA963" s="3"/>
      <c r="PB963" s="3"/>
      <c r="PC963" s="3"/>
      <c r="PD963" s="3"/>
      <c r="PE963" s="3"/>
      <c r="PF963" s="3"/>
      <c r="PG963" s="3"/>
    </row>
    <row r="964" spans="1:423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  <c r="KZ964" s="3"/>
      <c r="LA964" s="3"/>
      <c r="LB964" s="3"/>
      <c r="LC964" s="3"/>
      <c r="LD964" s="3"/>
      <c r="LE964" s="3"/>
      <c r="LF964" s="3"/>
      <c r="LG964" s="3"/>
      <c r="LH964" s="3"/>
      <c r="LI964" s="3"/>
      <c r="LJ964" s="3"/>
      <c r="LK964" s="3"/>
      <c r="LL964" s="3"/>
      <c r="LM964" s="3"/>
      <c r="LN964" s="3"/>
      <c r="LO964" s="3"/>
      <c r="LP964" s="3"/>
      <c r="LQ964" s="3"/>
      <c r="LR964" s="3"/>
      <c r="LS964" s="3"/>
      <c r="LT964" s="3"/>
      <c r="LU964" s="3"/>
      <c r="LV964" s="3"/>
      <c r="LW964" s="3"/>
      <c r="LX964" s="3"/>
      <c r="LY964" s="3"/>
      <c r="LZ964" s="3"/>
      <c r="MA964" s="3"/>
      <c r="MB964" s="3"/>
      <c r="MC964" s="3"/>
      <c r="MD964" s="3"/>
      <c r="ME964" s="3"/>
      <c r="MF964" s="3"/>
      <c r="MG964" s="3"/>
      <c r="MH964" s="3"/>
      <c r="MI964" s="3"/>
      <c r="MJ964" s="3"/>
      <c r="MK964" s="3"/>
      <c r="ML964" s="3"/>
      <c r="MM964" s="3"/>
      <c r="MN964" s="3"/>
      <c r="MO964" s="3"/>
      <c r="MP964" s="3"/>
      <c r="MQ964" s="3"/>
      <c r="MR964" s="3"/>
      <c r="MS964" s="3"/>
      <c r="MT964" s="3"/>
      <c r="MU964" s="3"/>
      <c r="MV964" s="3"/>
      <c r="MW964" s="3"/>
      <c r="MX964" s="3"/>
      <c r="MY964" s="3"/>
      <c r="MZ964" s="3"/>
      <c r="NA964" s="3"/>
      <c r="NB964" s="3"/>
      <c r="NC964" s="3"/>
      <c r="ND964" s="3"/>
      <c r="NE964" s="3"/>
      <c r="NF964" s="3"/>
      <c r="NG964" s="3"/>
      <c r="NH964" s="3"/>
      <c r="NI964" s="3"/>
      <c r="NJ964" s="3"/>
      <c r="NK964" s="3"/>
      <c r="NL964" s="3"/>
      <c r="NM964" s="3"/>
      <c r="NN964" s="3"/>
      <c r="NO964" s="3"/>
      <c r="NP964" s="3"/>
      <c r="NQ964" s="3"/>
      <c r="NR964" s="3"/>
      <c r="NS964" s="3"/>
      <c r="NT964" s="3"/>
      <c r="NU964" s="3"/>
      <c r="NV964" s="3"/>
      <c r="NW964" s="3"/>
      <c r="NX964" s="3"/>
      <c r="NY964" s="3"/>
      <c r="NZ964" s="3"/>
      <c r="OA964" s="3"/>
      <c r="OB964" s="3"/>
      <c r="OC964" s="3"/>
      <c r="OD964" s="3"/>
      <c r="OE964" s="3"/>
      <c r="OF964" s="3"/>
      <c r="OG964" s="3"/>
      <c r="OH964" s="3"/>
      <c r="OI964" s="3"/>
      <c r="OJ964" s="3"/>
      <c r="OK964" s="3"/>
      <c r="OL964" s="3"/>
      <c r="OM964" s="3"/>
      <c r="ON964" s="3"/>
      <c r="OO964" s="3"/>
      <c r="OP964" s="3"/>
      <c r="OQ964" s="3"/>
      <c r="OR964" s="3"/>
      <c r="OS964" s="3"/>
      <c r="OT964" s="3"/>
      <c r="OU964" s="3"/>
      <c r="OV964" s="3"/>
      <c r="OW964" s="3"/>
      <c r="OX964" s="3"/>
      <c r="OY964" s="3"/>
      <c r="OZ964" s="3"/>
      <c r="PA964" s="3"/>
      <c r="PB964" s="3"/>
      <c r="PC964" s="3"/>
      <c r="PD964" s="3"/>
      <c r="PE964" s="3"/>
      <c r="PF964" s="3"/>
      <c r="PG964" s="3"/>
    </row>
    <row r="965" spans="1:423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  <c r="KZ965" s="3"/>
      <c r="LA965" s="3"/>
      <c r="LB965" s="3"/>
      <c r="LC965" s="3"/>
      <c r="LD965" s="3"/>
      <c r="LE965" s="3"/>
      <c r="LF965" s="3"/>
      <c r="LG965" s="3"/>
      <c r="LH965" s="3"/>
      <c r="LI965" s="3"/>
      <c r="LJ965" s="3"/>
      <c r="LK965" s="3"/>
      <c r="LL965" s="3"/>
      <c r="LM965" s="3"/>
      <c r="LN965" s="3"/>
      <c r="LO965" s="3"/>
      <c r="LP965" s="3"/>
      <c r="LQ965" s="3"/>
      <c r="LR965" s="3"/>
      <c r="LS965" s="3"/>
      <c r="LT965" s="3"/>
      <c r="LU965" s="3"/>
      <c r="LV965" s="3"/>
      <c r="LW965" s="3"/>
      <c r="LX965" s="3"/>
      <c r="LY965" s="3"/>
      <c r="LZ965" s="3"/>
      <c r="MA965" s="3"/>
      <c r="MB965" s="3"/>
      <c r="MC965" s="3"/>
      <c r="MD965" s="3"/>
      <c r="ME965" s="3"/>
      <c r="MF965" s="3"/>
      <c r="MG965" s="3"/>
      <c r="MH965" s="3"/>
      <c r="MI965" s="3"/>
      <c r="MJ965" s="3"/>
      <c r="MK965" s="3"/>
      <c r="ML965" s="3"/>
      <c r="MM965" s="3"/>
      <c r="MN965" s="3"/>
      <c r="MO965" s="3"/>
      <c r="MP965" s="3"/>
      <c r="MQ965" s="3"/>
      <c r="MR965" s="3"/>
      <c r="MS965" s="3"/>
      <c r="MT965" s="3"/>
      <c r="MU965" s="3"/>
      <c r="MV965" s="3"/>
      <c r="MW965" s="3"/>
      <c r="MX965" s="3"/>
      <c r="MY965" s="3"/>
      <c r="MZ965" s="3"/>
      <c r="NA965" s="3"/>
      <c r="NB965" s="3"/>
      <c r="NC965" s="3"/>
      <c r="ND965" s="3"/>
      <c r="NE965" s="3"/>
      <c r="NF965" s="3"/>
      <c r="NG965" s="3"/>
      <c r="NH965" s="3"/>
      <c r="NI965" s="3"/>
      <c r="NJ965" s="3"/>
      <c r="NK965" s="3"/>
      <c r="NL965" s="3"/>
      <c r="NM965" s="3"/>
      <c r="NN965" s="3"/>
      <c r="NO965" s="3"/>
      <c r="NP965" s="3"/>
      <c r="NQ965" s="3"/>
      <c r="NR965" s="3"/>
      <c r="NS965" s="3"/>
      <c r="NT965" s="3"/>
      <c r="NU965" s="3"/>
      <c r="NV965" s="3"/>
      <c r="NW965" s="3"/>
      <c r="NX965" s="3"/>
      <c r="NY965" s="3"/>
      <c r="NZ965" s="3"/>
      <c r="OA965" s="3"/>
      <c r="OB965" s="3"/>
      <c r="OC965" s="3"/>
      <c r="OD965" s="3"/>
      <c r="OE965" s="3"/>
      <c r="OF965" s="3"/>
      <c r="OG965" s="3"/>
      <c r="OH965" s="3"/>
      <c r="OI965" s="3"/>
      <c r="OJ965" s="3"/>
      <c r="OK965" s="3"/>
      <c r="OL965" s="3"/>
      <c r="OM965" s="3"/>
      <c r="ON965" s="3"/>
      <c r="OO965" s="3"/>
      <c r="OP965" s="3"/>
      <c r="OQ965" s="3"/>
      <c r="OR965" s="3"/>
      <c r="OS965" s="3"/>
      <c r="OT965" s="3"/>
      <c r="OU965" s="3"/>
      <c r="OV965" s="3"/>
      <c r="OW965" s="3"/>
      <c r="OX965" s="3"/>
      <c r="OY965" s="3"/>
      <c r="OZ965" s="3"/>
      <c r="PA965" s="3"/>
      <c r="PB965" s="3"/>
      <c r="PC965" s="3"/>
      <c r="PD965" s="3"/>
      <c r="PE965" s="3"/>
      <c r="PF965" s="3"/>
      <c r="PG965" s="3"/>
    </row>
    <row r="966" spans="1:423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  <c r="KZ966" s="3"/>
      <c r="LA966" s="3"/>
      <c r="LB966" s="3"/>
      <c r="LC966" s="3"/>
      <c r="LD966" s="3"/>
      <c r="LE966" s="3"/>
      <c r="LF966" s="3"/>
      <c r="LG966" s="3"/>
      <c r="LH966" s="3"/>
      <c r="LI966" s="3"/>
      <c r="LJ966" s="3"/>
      <c r="LK966" s="3"/>
      <c r="LL966" s="3"/>
      <c r="LM966" s="3"/>
      <c r="LN966" s="3"/>
      <c r="LO966" s="3"/>
      <c r="LP966" s="3"/>
      <c r="LQ966" s="3"/>
      <c r="LR966" s="3"/>
      <c r="LS966" s="3"/>
      <c r="LT966" s="3"/>
      <c r="LU966" s="3"/>
      <c r="LV966" s="3"/>
      <c r="LW966" s="3"/>
      <c r="LX966" s="3"/>
      <c r="LY966" s="3"/>
      <c r="LZ966" s="3"/>
      <c r="MA966" s="3"/>
      <c r="MB966" s="3"/>
      <c r="MC966" s="3"/>
      <c r="MD966" s="3"/>
      <c r="ME966" s="3"/>
      <c r="MF966" s="3"/>
      <c r="MG966" s="3"/>
      <c r="MH966" s="3"/>
      <c r="MI966" s="3"/>
      <c r="MJ966" s="3"/>
      <c r="MK966" s="3"/>
      <c r="ML966" s="3"/>
      <c r="MM966" s="3"/>
      <c r="MN966" s="3"/>
      <c r="MO966" s="3"/>
      <c r="MP966" s="3"/>
      <c r="MQ966" s="3"/>
      <c r="MR966" s="3"/>
      <c r="MS966" s="3"/>
      <c r="MT966" s="3"/>
      <c r="MU966" s="3"/>
      <c r="MV966" s="3"/>
      <c r="MW966" s="3"/>
      <c r="MX966" s="3"/>
      <c r="MY966" s="3"/>
      <c r="MZ966" s="3"/>
      <c r="NA966" s="3"/>
      <c r="NB966" s="3"/>
      <c r="NC966" s="3"/>
      <c r="ND966" s="3"/>
      <c r="NE966" s="3"/>
      <c r="NF966" s="3"/>
      <c r="NG966" s="3"/>
      <c r="NH966" s="3"/>
      <c r="NI966" s="3"/>
      <c r="NJ966" s="3"/>
      <c r="NK966" s="3"/>
      <c r="NL966" s="3"/>
      <c r="NM966" s="3"/>
      <c r="NN966" s="3"/>
      <c r="NO966" s="3"/>
      <c r="NP966" s="3"/>
      <c r="NQ966" s="3"/>
      <c r="NR966" s="3"/>
      <c r="NS966" s="3"/>
      <c r="NT966" s="3"/>
      <c r="NU966" s="3"/>
      <c r="NV966" s="3"/>
      <c r="NW966" s="3"/>
      <c r="NX966" s="3"/>
      <c r="NY966" s="3"/>
      <c r="NZ966" s="3"/>
      <c r="OA966" s="3"/>
      <c r="OB966" s="3"/>
      <c r="OC966" s="3"/>
      <c r="OD966" s="3"/>
      <c r="OE966" s="3"/>
      <c r="OF966" s="3"/>
      <c r="OG966" s="3"/>
      <c r="OH966" s="3"/>
      <c r="OI966" s="3"/>
      <c r="OJ966" s="3"/>
      <c r="OK966" s="3"/>
      <c r="OL966" s="3"/>
      <c r="OM966" s="3"/>
      <c r="ON966" s="3"/>
      <c r="OO966" s="3"/>
      <c r="OP966" s="3"/>
      <c r="OQ966" s="3"/>
      <c r="OR966" s="3"/>
      <c r="OS966" s="3"/>
      <c r="OT966" s="3"/>
      <c r="OU966" s="3"/>
      <c r="OV966" s="3"/>
      <c r="OW966" s="3"/>
      <c r="OX966" s="3"/>
      <c r="OY966" s="3"/>
      <c r="OZ966" s="3"/>
      <c r="PA966" s="3"/>
      <c r="PB966" s="3"/>
      <c r="PC966" s="3"/>
      <c r="PD966" s="3"/>
      <c r="PE966" s="3"/>
      <c r="PF966" s="3"/>
      <c r="PG966" s="3"/>
    </row>
    <row r="967" spans="1:423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  <c r="KZ967" s="3"/>
      <c r="LA967" s="3"/>
      <c r="LB967" s="3"/>
      <c r="LC967" s="3"/>
      <c r="LD967" s="3"/>
      <c r="LE967" s="3"/>
      <c r="LF967" s="3"/>
      <c r="LG967" s="3"/>
      <c r="LH967" s="3"/>
      <c r="LI967" s="3"/>
      <c r="LJ967" s="3"/>
      <c r="LK967" s="3"/>
      <c r="LL967" s="3"/>
      <c r="LM967" s="3"/>
      <c r="LN967" s="3"/>
      <c r="LO967" s="3"/>
      <c r="LP967" s="3"/>
      <c r="LQ967" s="3"/>
      <c r="LR967" s="3"/>
      <c r="LS967" s="3"/>
      <c r="LT967" s="3"/>
      <c r="LU967" s="3"/>
      <c r="LV967" s="3"/>
      <c r="LW967" s="3"/>
      <c r="LX967" s="3"/>
      <c r="LY967" s="3"/>
      <c r="LZ967" s="3"/>
      <c r="MA967" s="3"/>
      <c r="MB967" s="3"/>
      <c r="MC967" s="3"/>
      <c r="MD967" s="3"/>
      <c r="ME967" s="3"/>
      <c r="MF967" s="3"/>
      <c r="MG967" s="3"/>
      <c r="MH967" s="3"/>
      <c r="MI967" s="3"/>
      <c r="MJ967" s="3"/>
      <c r="MK967" s="3"/>
      <c r="ML967" s="3"/>
      <c r="MM967" s="3"/>
      <c r="MN967" s="3"/>
      <c r="MO967" s="3"/>
      <c r="MP967" s="3"/>
      <c r="MQ967" s="3"/>
      <c r="MR967" s="3"/>
      <c r="MS967" s="3"/>
      <c r="MT967" s="3"/>
      <c r="MU967" s="3"/>
      <c r="MV967" s="3"/>
      <c r="MW967" s="3"/>
      <c r="MX967" s="3"/>
      <c r="MY967" s="3"/>
      <c r="MZ967" s="3"/>
      <c r="NA967" s="3"/>
      <c r="NB967" s="3"/>
      <c r="NC967" s="3"/>
      <c r="ND967" s="3"/>
      <c r="NE967" s="3"/>
      <c r="NF967" s="3"/>
      <c r="NG967" s="3"/>
      <c r="NH967" s="3"/>
      <c r="NI967" s="3"/>
      <c r="NJ967" s="3"/>
      <c r="NK967" s="3"/>
      <c r="NL967" s="3"/>
      <c r="NM967" s="3"/>
      <c r="NN967" s="3"/>
      <c r="NO967" s="3"/>
      <c r="NP967" s="3"/>
      <c r="NQ967" s="3"/>
      <c r="NR967" s="3"/>
      <c r="NS967" s="3"/>
      <c r="NT967" s="3"/>
      <c r="NU967" s="3"/>
      <c r="NV967" s="3"/>
      <c r="NW967" s="3"/>
      <c r="NX967" s="3"/>
      <c r="NY967" s="3"/>
      <c r="NZ967" s="3"/>
      <c r="OA967" s="3"/>
      <c r="OB967" s="3"/>
      <c r="OC967" s="3"/>
      <c r="OD967" s="3"/>
      <c r="OE967" s="3"/>
      <c r="OF967" s="3"/>
      <c r="OG967" s="3"/>
      <c r="OH967" s="3"/>
      <c r="OI967" s="3"/>
      <c r="OJ967" s="3"/>
      <c r="OK967" s="3"/>
      <c r="OL967" s="3"/>
      <c r="OM967" s="3"/>
      <c r="ON967" s="3"/>
      <c r="OO967" s="3"/>
      <c r="OP967" s="3"/>
      <c r="OQ967" s="3"/>
      <c r="OR967" s="3"/>
      <c r="OS967" s="3"/>
      <c r="OT967" s="3"/>
      <c r="OU967" s="3"/>
      <c r="OV967" s="3"/>
      <c r="OW967" s="3"/>
      <c r="OX967" s="3"/>
      <c r="OY967" s="3"/>
      <c r="OZ967" s="3"/>
      <c r="PA967" s="3"/>
      <c r="PB967" s="3"/>
      <c r="PC967" s="3"/>
      <c r="PD967" s="3"/>
      <c r="PE967" s="3"/>
      <c r="PF967" s="3"/>
      <c r="PG967" s="3"/>
    </row>
    <row r="968" spans="1:423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  <c r="KZ968" s="3"/>
      <c r="LA968" s="3"/>
      <c r="LB968" s="3"/>
      <c r="LC968" s="3"/>
      <c r="LD968" s="3"/>
      <c r="LE968" s="3"/>
      <c r="LF968" s="3"/>
      <c r="LG968" s="3"/>
      <c r="LH968" s="3"/>
      <c r="LI968" s="3"/>
      <c r="LJ968" s="3"/>
      <c r="LK968" s="3"/>
      <c r="LL968" s="3"/>
      <c r="LM968" s="3"/>
      <c r="LN968" s="3"/>
      <c r="LO968" s="3"/>
      <c r="LP968" s="3"/>
      <c r="LQ968" s="3"/>
      <c r="LR968" s="3"/>
      <c r="LS968" s="3"/>
      <c r="LT968" s="3"/>
      <c r="LU968" s="3"/>
      <c r="LV968" s="3"/>
      <c r="LW968" s="3"/>
      <c r="LX968" s="3"/>
      <c r="LY968" s="3"/>
      <c r="LZ968" s="3"/>
      <c r="MA968" s="3"/>
      <c r="MB968" s="3"/>
      <c r="MC968" s="3"/>
      <c r="MD968" s="3"/>
      <c r="ME968" s="3"/>
      <c r="MF968" s="3"/>
      <c r="MG968" s="3"/>
      <c r="MH968" s="3"/>
      <c r="MI968" s="3"/>
      <c r="MJ968" s="3"/>
      <c r="MK968" s="3"/>
      <c r="ML968" s="3"/>
      <c r="MM968" s="3"/>
      <c r="MN968" s="3"/>
      <c r="MO968" s="3"/>
      <c r="MP968" s="3"/>
      <c r="MQ968" s="3"/>
      <c r="MR968" s="3"/>
      <c r="MS968" s="3"/>
      <c r="MT968" s="3"/>
      <c r="MU968" s="3"/>
      <c r="MV968" s="3"/>
      <c r="MW968" s="3"/>
      <c r="MX968" s="3"/>
      <c r="MY968" s="3"/>
      <c r="MZ968" s="3"/>
      <c r="NA968" s="3"/>
      <c r="NB968" s="3"/>
      <c r="NC968" s="3"/>
      <c r="ND968" s="3"/>
      <c r="NE968" s="3"/>
      <c r="NF968" s="3"/>
      <c r="NG968" s="3"/>
      <c r="NH968" s="3"/>
      <c r="NI968" s="3"/>
      <c r="NJ968" s="3"/>
      <c r="NK968" s="3"/>
      <c r="NL968" s="3"/>
      <c r="NM968" s="3"/>
      <c r="NN968" s="3"/>
      <c r="NO968" s="3"/>
      <c r="NP968" s="3"/>
      <c r="NQ968" s="3"/>
      <c r="NR968" s="3"/>
      <c r="NS968" s="3"/>
      <c r="NT968" s="3"/>
      <c r="NU968" s="3"/>
      <c r="NV968" s="3"/>
      <c r="NW968" s="3"/>
      <c r="NX968" s="3"/>
      <c r="NY968" s="3"/>
      <c r="NZ968" s="3"/>
      <c r="OA968" s="3"/>
      <c r="OB968" s="3"/>
      <c r="OC968" s="3"/>
      <c r="OD968" s="3"/>
      <c r="OE968" s="3"/>
      <c r="OF968" s="3"/>
      <c r="OG968" s="3"/>
      <c r="OH968" s="3"/>
      <c r="OI968" s="3"/>
      <c r="OJ968" s="3"/>
      <c r="OK968" s="3"/>
      <c r="OL968" s="3"/>
      <c r="OM968" s="3"/>
      <c r="ON968" s="3"/>
      <c r="OO968" s="3"/>
      <c r="OP968" s="3"/>
      <c r="OQ968" s="3"/>
      <c r="OR968" s="3"/>
      <c r="OS968" s="3"/>
      <c r="OT968" s="3"/>
      <c r="OU968" s="3"/>
      <c r="OV968" s="3"/>
      <c r="OW968" s="3"/>
      <c r="OX968" s="3"/>
      <c r="OY968" s="3"/>
      <c r="OZ968" s="3"/>
      <c r="PA968" s="3"/>
      <c r="PB968" s="3"/>
      <c r="PC968" s="3"/>
      <c r="PD968" s="3"/>
      <c r="PE968" s="3"/>
      <c r="PF968" s="3"/>
      <c r="PG968" s="3"/>
    </row>
    <row r="969" spans="1:423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  <c r="KZ969" s="3"/>
      <c r="LA969" s="3"/>
      <c r="LB969" s="3"/>
      <c r="LC969" s="3"/>
      <c r="LD969" s="3"/>
      <c r="LE969" s="3"/>
      <c r="LF969" s="3"/>
      <c r="LG969" s="3"/>
      <c r="LH969" s="3"/>
      <c r="LI969" s="3"/>
      <c r="LJ969" s="3"/>
      <c r="LK969" s="3"/>
      <c r="LL969" s="3"/>
      <c r="LM969" s="3"/>
      <c r="LN969" s="3"/>
      <c r="LO969" s="3"/>
      <c r="LP969" s="3"/>
      <c r="LQ969" s="3"/>
      <c r="LR969" s="3"/>
      <c r="LS969" s="3"/>
      <c r="LT969" s="3"/>
      <c r="LU969" s="3"/>
      <c r="LV969" s="3"/>
      <c r="LW969" s="3"/>
      <c r="LX969" s="3"/>
      <c r="LY969" s="3"/>
      <c r="LZ969" s="3"/>
      <c r="MA969" s="3"/>
      <c r="MB969" s="3"/>
      <c r="MC969" s="3"/>
      <c r="MD969" s="3"/>
      <c r="ME969" s="3"/>
      <c r="MF969" s="3"/>
      <c r="MG969" s="3"/>
      <c r="MH969" s="3"/>
      <c r="MI969" s="3"/>
      <c r="MJ969" s="3"/>
      <c r="MK969" s="3"/>
      <c r="ML969" s="3"/>
      <c r="MM969" s="3"/>
      <c r="MN969" s="3"/>
      <c r="MO969" s="3"/>
      <c r="MP969" s="3"/>
      <c r="MQ969" s="3"/>
      <c r="MR969" s="3"/>
      <c r="MS969" s="3"/>
      <c r="MT969" s="3"/>
      <c r="MU969" s="3"/>
      <c r="MV969" s="3"/>
      <c r="MW969" s="3"/>
      <c r="MX969" s="3"/>
      <c r="MY969" s="3"/>
      <c r="MZ969" s="3"/>
      <c r="NA969" s="3"/>
      <c r="NB969" s="3"/>
      <c r="NC969" s="3"/>
      <c r="ND969" s="3"/>
      <c r="NE969" s="3"/>
      <c r="NF969" s="3"/>
      <c r="NG969" s="3"/>
      <c r="NH969" s="3"/>
      <c r="NI969" s="3"/>
      <c r="NJ969" s="3"/>
      <c r="NK969" s="3"/>
      <c r="NL969" s="3"/>
      <c r="NM969" s="3"/>
      <c r="NN969" s="3"/>
      <c r="NO969" s="3"/>
      <c r="NP969" s="3"/>
      <c r="NQ969" s="3"/>
      <c r="NR969" s="3"/>
      <c r="NS969" s="3"/>
      <c r="NT969" s="3"/>
      <c r="NU969" s="3"/>
      <c r="NV969" s="3"/>
      <c r="NW969" s="3"/>
      <c r="NX969" s="3"/>
      <c r="NY969" s="3"/>
      <c r="NZ969" s="3"/>
      <c r="OA969" s="3"/>
      <c r="OB969" s="3"/>
      <c r="OC969" s="3"/>
      <c r="OD969" s="3"/>
      <c r="OE969" s="3"/>
      <c r="OF969" s="3"/>
      <c r="OG969" s="3"/>
      <c r="OH969" s="3"/>
      <c r="OI969" s="3"/>
      <c r="OJ969" s="3"/>
      <c r="OK969" s="3"/>
      <c r="OL969" s="3"/>
      <c r="OM969" s="3"/>
      <c r="ON969" s="3"/>
      <c r="OO969" s="3"/>
      <c r="OP969" s="3"/>
      <c r="OQ969" s="3"/>
      <c r="OR969" s="3"/>
      <c r="OS969" s="3"/>
      <c r="OT969" s="3"/>
      <c r="OU969" s="3"/>
      <c r="OV969" s="3"/>
      <c r="OW969" s="3"/>
      <c r="OX969" s="3"/>
      <c r="OY969" s="3"/>
      <c r="OZ969" s="3"/>
      <c r="PA969" s="3"/>
      <c r="PB969" s="3"/>
      <c r="PC969" s="3"/>
      <c r="PD969" s="3"/>
      <c r="PE969" s="3"/>
      <c r="PF969" s="3"/>
      <c r="PG969" s="3"/>
    </row>
    <row r="970" spans="1:423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  <c r="KZ970" s="3"/>
      <c r="LA970" s="3"/>
      <c r="LB970" s="3"/>
      <c r="LC970" s="3"/>
      <c r="LD970" s="3"/>
      <c r="LE970" s="3"/>
      <c r="LF970" s="3"/>
      <c r="LG970" s="3"/>
      <c r="LH970" s="3"/>
      <c r="LI970" s="3"/>
      <c r="LJ970" s="3"/>
      <c r="LK970" s="3"/>
      <c r="LL970" s="3"/>
      <c r="LM970" s="3"/>
      <c r="LN970" s="3"/>
      <c r="LO970" s="3"/>
      <c r="LP970" s="3"/>
      <c r="LQ970" s="3"/>
      <c r="LR970" s="3"/>
      <c r="LS970" s="3"/>
      <c r="LT970" s="3"/>
      <c r="LU970" s="3"/>
      <c r="LV970" s="3"/>
      <c r="LW970" s="3"/>
      <c r="LX970" s="3"/>
      <c r="LY970" s="3"/>
      <c r="LZ970" s="3"/>
      <c r="MA970" s="3"/>
      <c r="MB970" s="3"/>
      <c r="MC970" s="3"/>
      <c r="MD970" s="3"/>
      <c r="ME970" s="3"/>
      <c r="MF970" s="3"/>
      <c r="MG970" s="3"/>
      <c r="MH970" s="3"/>
      <c r="MI970" s="3"/>
      <c r="MJ970" s="3"/>
      <c r="MK970" s="3"/>
      <c r="ML970" s="3"/>
      <c r="MM970" s="3"/>
      <c r="MN970" s="3"/>
      <c r="MO970" s="3"/>
      <c r="MP970" s="3"/>
      <c r="MQ970" s="3"/>
      <c r="MR970" s="3"/>
      <c r="MS970" s="3"/>
      <c r="MT970" s="3"/>
      <c r="MU970" s="3"/>
      <c r="MV970" s="3"/>
      <c r="MW970" s="3"/>
      <c r="MX970" s="3"/>
      <c r="MY970" s="3"/>
      <c r="MZ970" s="3"/>
      <c r="NA970" s="3"/>
      <c r="NB970" s="3"/>
      <c r="NC970" s="3"/>
      <c r="ND970" s="3"/>
      <c r="NE970" s="3"/>
      <c r="NF970" s="3"/>
      <c r="NG970" s="3"/>
      <c r="NH970" s="3"/>
      <c r="NI970" s="3"/>
      <c r="NJ970" s="3"/>
      <c r="NK970" s="3"/>
      <c r="NL970" s="3"/>
      <c r="NM970" s="3"/>
      <c r="NN970" s="3"/>
      <c r="NO970" s="3"/>
      <c r="NP970" s="3"/>
      <c r="NQ970" s="3"/>
      <c r="NR970" s="3"/>
      <c r="NS970" s="3"/>
      <c r="NT970" s="3"/>
      <c r="NU970" s="3"/>
      <c r="NV970" s="3"/>
      <c r="NW970" s="3"/>
      <c r="NX970" s="3"/>
      <c r="NY970" s="3"/>
      <c r="NZ970" s="3"/>
      <c r="OA970" s="3"/>
      <c r="OB970" s="3"/>
      <c r="OC970" s="3"/>
      <c r="OD970" s="3"/>
      <c r="OE970" s="3"/>
      <c r="OF970" s="3"/>
      <c r="OG970" s="3"/>
      <c r="OH970" s="3"/>
      <c r="OI970" s="3"/>
      <c r="OJ970" s="3"/>
      <c r="OK970" s="3"/>
      <c r="OL970" s="3"/>
      <c r="OM970" s="3"/>
      <c r="ON970" s="3"/>
      <c r="OO970" s="3"/>
      <c r="OP970" s="3"/>
      <c r="OQ970" s="3"/>
      <c r="OR970" s="3"/>
      <c r="OS970" s="3"/>
      <c r="OT970" s="3"/>
      <c r="OU970" s="3"/>
      <c r="OV970" s="3"/>
      <c r="OW970" s="3"/>
      <c r="OX970" s="3"/>
      <c r="OY970" s="3"/>
      <c r="OZ970" s="3"/>
      <c r="PA970" s="3"/>
      <c r="PB970" s="3"/>
      <c r="PC970" s="3"/>
      <c r="PD970" s="3"/>
      <c r="PE970" s="3"/>
      <c r="PF970" s="3"/>
      <c r="PG970" s="3"/>
    </row>
    <row r="971" spans="1:423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  <c r="KZ971" s="3"/>
      <c r="LA971" s="3"/>
      <c r="LB971" s="3"/>
      <c r="LC971" s="3"/>
      <c r="LD971" s="3"/>
      <c r="LE971" s="3"/>
      <c r="LF971" s="3"/>
      <c r="LG971" s="3"/>
      <c r="LH971" s="3"/>
      <c r="LI971" s="3"/>
      <c r="LJ971" s="3"/>
      <c r="LK971" s="3"/>
      <c r="LL971" s="3"/>
      <c r="LM971" s="3"/>
      <c r="LN971" s="3"/>
      <c r="LO971" s="3"/>
      <c r="LP971" s="3"/>
      <c r="LQ971" s="3"/>
      <c r="LR971" s="3"/>
      <c r="LS971" s="3"/>
      <c r="LT971" s="3"/>
      <c r="LU971" s="3"/>
      <c r="LV971" s="3"/>
      <c r="LW971" s="3"/>
      <c r="LX971" s="3"/>
      <c r="LY971" s="3"/>
      <c r="LZ971" s="3"/>
      <c r="MA971" s="3"/>
      <c r="MB971" s="3"/>
      <c r="MC971" s="3"/>
      <c r="MD971" s="3"/>
      <c r="ME971" s="3"/>
      <c r="MF971" s="3"/>
      <c r="MG971" s="3"/>
      <c r="MH971" s="3"/>
      <c r="MI971" s="3"/>
      <c r="MJ971" s="3"/>
      <c r="MK971" s="3"/>
      <c r="ML971" s="3"/>
      <c r="MM971" s="3"/>
      <c r="MN971" s="3"/>
      <c r="MO971" s="3"/>
      <c r="MP971" s="3"/>
      <c r="MQ971" s="3"/>
      <c r="MR971" s="3"/>
      <c r="MS971" s="3"/>
      <c r="MT971" s="3"/>
      <c r="MU971" s="3"/>
      <c r="MV971" s="3"/>
      <c r="MW971" s="3"/>
      <c r="MX971" s="3"/>
      <c r="MY971" s="3"/>
      <c r="MZ971" s="3"/>
      <c r="NA971" s="3"/>
      <c r="NB971" s="3"/>
      <c r="NC971" s="3"/>
      <c r="ND971" s="3"/>
      <c r="NE971" s="3"/>
      <c r="NF971" s="3"/>
      <c r="NG971" s="3"/>
      <c r="NH971" s="3"/>
      <c r="NI971" s="3"/>
      <c r="NJ971" s="3"/>
      <c r="NK971" s="3"/>
      <c r="NL971" s="3"/>
      <c r="NM971" s="3"/>
      <c r="NN971" s="3"/>
      <c r="NO971" s="3"/>
      <c r="NP971" s="3"/>
      <c r="NQ971" s="3"/>
      <c r="NR971" s="3"/>
      <c r="NS971" s="3"/>
      <c r="NT971" s="3"/>
      <c r="NU971" s="3"/>
      <c r="NV971" s="3"/>
      <c r="NW971" s="3"/>
      <c r="NX971" s="3"/>
      <c r="NY971" s="3"/>
      <c r="NZ971" s="3"/>
      <c r="OA971" s="3"/>
      <c r="OB971" s="3"/>
      <c r="OC971" s="3"/>
      <c r="OD971" s="3"/>
      <c r="OE971" s="3"/>
      <c r="OF971" s="3"/>
      <c r="OG971" s="3"/>
      <c r="OH971" s="3"/>
      <c r="OI971" s="3"/>
      <c r="OJ971" s="3"/>
      <c r="OK971" s="3"/>
      <c r="OL971" s="3"/>
      <c r="OM971" s="3"/>
      <c r="ON971" s="3"/>
      <c r="OO971" s="3"/>
      <c r="OP971" s="3"/>
      <c r="OQ971" s="3"/>
      <c r="OR971" s="3"/>
      <c r="OS971" s="3"/>
      <c r="OT971" s="3"/>
      <c r="OU971" s="3"/>
      <c r="OV971" s="3"/>
      <c r="OW971" s="3"/>
      <c r="OX971" s="3"/>
      <c r="OY971" s="3"/>
      <c r="OZ971" s="3"/>
      <c r="PA971" s="3"/>
      <c r="PB971" s="3"/>
      <c r="PC971" s="3"/>
      <c r="PD971" s="3"/>
      <c r="PE971" s="3"/>
      <c r="PF971" s="3"/>
      <c r="PG971" s="3"/>
    </row>
    <row r="972" spans="1:423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  <c r="KZ972" s="3"/>
      <c r="LA972" s="3"/>
      <c r="LB972" s="3"/>
      <c r="LC972" s="3"/>
      <c r="LD972" s="3"/>
      <c r="LE972" s="3"/>
      <c r="LF972" s="3"/>
      <c r="LG972" s="3"/>
      <c r="LH972" s="3"/>
      <c r="LI972" s="3"/>
      <c r="LJ972" s="3"/>
      <c r="LK972" s="3"/>
      <c r="LL972" s="3"/>
      <c r="LM972" s="3"/>
      <c r="LN972" s="3"/>
      <c r="LO972" s="3"/>
      <c r="LP972" s="3"/>
      <c r="LQ972" s="3"/>
      <c r="LR972" s="3"/>
      <c r="LS972" s="3"/>
      <c r="LT972" s="3"/>
      <c r="LU972" s="3"/>
      <c r="LV972" s="3"/>
      <c r="LW972" s="3"/>
      <c r="LX972" s="3"/>
      <c r="LY972" s="3"/>
      <c r="LZ972" s="3"/>
      <c r="MA972" s="3"/>
      <c r="MB972" s="3"/>
      <c r="MC972" s="3"/>
      <c r="MD972" s="3"/>
      <c r="ME972" s="3"/>
      <c r="MF972" s="3"/>
      <c r="MG972" s="3"/>
      <c r="MH972" s="3"/>
      <c r="MI972" s="3"/>
      <c r="MJ972" s="3"/>
      <c r="MK972" s="3"/>
      <c r="ML972" s="3"/>
      <c r="MM972" s="3"/>
      <c r="MN972" s="3"/>
      <c r="MO972" s="3"/>
      <c r="MP972" s="3"/>
      <c r="MQ972" s="3"/>
      <c r="MR972" s="3"/>
      <c r="MS972" s="3"/>
      <c r="MT972" s="3"/>
      <c r="MU972" s="3"/>
      <c r="MV972" s="3"/>
      <c r="MW972" s="3"/>
      <c r="MX972" s="3"/>
      <c r="MY972" s="3"/>
      <c r="MZ972" s="3"/>
      <c r="NA972" s="3"/>
      <c r="NB972" s="3"/>
      <c r="NC972" s="3"/>
      <c r="ND972" s="3"/>
      <c r="NE972" s="3"/>
      <c r="NF972" s="3"/>
      <c r="NG972" s="3"/>
      <c r="NH972" s="3"/>
      <c r="NI972" s="3"/>
      <c r="NJ972" s="3"/>
      <c r="NK972" s="3"/>
      <c r="NL972" s="3"/>
      <c r="NM972" s="3"/>
      <c r="NN972" s="3"/>
      <c r="NO972" s="3"/>
      <c r="NP972" s="3"/>
      <c r="NQ972" s="3"/>
      <c r="NR972" s="3"/>
      <c r="NS972" s="3"/>
      <c r="NT972" s="3"/>
      <c r="NU972" s="3"/>
      <c r="NV972" s="3"/>
      <c r="NW972" s="3"/>
      <c r="NX972" s="3"/>
      <c r="NY972" s="3"/>
      <c r="NZ972" s="3"/>
      <c r="OA972" s="3"/>
      <c r="OB972" s="3"/>
      <c r="OC972" s="3"/>
      <c r="OD972" s="3"/>
      <c r="OE972" s="3"/>
      <c r="OF972" s="3"/>
      <c r="OG972" s="3"/>
      <c r="OH972" s="3"/>
      <c r="OI972" s="3"/>
      <c r="OJ972" s="3"/>
      <c r="OK972" s="3"/>
      <c r="OL972" s="3"/>
      <c r="OM972" s="3"/>
      <c r="ON972" s="3"/>
      <c r="OO972" s="3"/>
      <c r="OP972" s="3"/>
      <c r="OQ972" s="3"/>
      <c r="OR972" s="3"/>
      <c r="OS972" s="3"/>
      <c r="OT972" s="3"/>
      <c r="OU972" s="3"/>
      <c r="OV972" s="3"/>
      <c r="OW972" s="3"/>
      <c r="OX972" s="3"/>
      <c r="OY972" s="3"/>
      <c r="OZ972" s="3"/>
      <c r="PA972" s="3"/>
      <c r="PB972" s="3"/>
      <c r="PC972" s="3"/>
      <c r="PD972" s="3"/>
      <c r="PE972" s="3"/>
      <c r="PF972" s="3"/>
      <c r="PG972" s="3"/>
    </row>
    <row r="973" spans="1:423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  <c r="KZ973" s="3"/>
      <c r="LA973" s="3"/>
      <c r="LB973" s="3"/>
      <c r="LC973" s="3"/>
      <c r="LD973" s="3"/>
      <c r="LE973" s="3"/>
      <c r="LF973" s="3"/>
      <c r="LG973" s="3"/>
      <c r="LH973" s="3"/>
      <c r="LI973" s="3"/>
      <c r="LJ973" s="3"/>
      <c r="LK973" s="3"/>
      <c r="LL973" s="3"/>
      <c r="LM973" s="3"/>
      <c r="LN973" s="3"/>
      <c r="LO973" s="3"/>
      <c r="LP973" s="3"/>
      <c r="LQ973" s="3"/>
      <c r="LR973" s="3"/>
      <c r="LS973" s="3"/>
      <c r="LT973" s="3"/>
      <c r="LU973" s="3"/>
      <c r="LV973" s="3"/>
      <c r="LW973" s="3"/>
      <c r="LX973" s="3"/>
      <c r="LY973" s="3"/>
      <c r="LZ973" s="3"/>
      <c r="MA973" s="3"/>
      <c r="MB973" s="3"/>
      <c r="MC973" s="3"/>
      <c r="MD973" s="3"/>
      <c r="ME973" s="3"/>
      <c r="MF973" s="3"/>
      <c r="MG973" s="3"/>
      <c r="MH973" s="3"/>
      <c r="MI973" s="3"/>
      <c r="MJ973" s="3"/>
      <c r="MK973" s="3"/>
      <c r="ML973" s="3"/>
      <c r="MM973" s="3"/>
      <c r="MN973" s="3"/>
      <c r="MO973" s="3"/>
      <c r="MP973" s="3"/>
      <c r="MQ973" s="3"/>
      <c r="MR973" s="3"/>
      <c r="MS973" s="3"/>
      <c r="MT973" s="3"/>
      <c r="MU973" s="3"/>
      <c r="MV973" s="3"/>
      <c r="MW973" s="3"/>
      <c r="MX973" s="3"/>
      <c r="MY973" s="3"/>
      <c r="MZ973" s="3"/>
      <c r="NA973" s="3"/>
      <c r="NB973" s="3"/>
      <c r="NC973" s="3"/>
      <c r="ND973" s="3"/>
      <c r="NE973" s="3"/>
      <c r="NF973" s="3"/>
      <c r="NG973" s="3"/>
      <c r="NH973" s="3"/>
      <c r="NI973" s="3"/>
      <c r="NJ973" s="3"/>
      <c r="NK973" s="3"/>
      <c r="NL973" s="3"/>
      <c r="NM973" s="3"/>
      <c r="NN973" s="3"/>
      <c r="NO973" s="3"/>
      <c r="NP973" s="3"/>
      <c r="NQ973" s="3"/>
      <c r="NR973" s="3"/>
      <c r="NS973" s="3"/>
      <c r="NT973" s="3"/>
      <c r="NU973" s="3"/>
      <c r="NV973" s="3"/>
      <c r="NW973" s="3"/>
      <c r="NX973" s="3"/>
      <c r="NY973" s="3"/>
      <c r="NZ973" s="3"/>
      <c r="OA973" s="3"/>
      <c r="OB973" s="3"/>
      <c r="OC973" s="3"/>
      <c r="OD973" s="3"/>
      <c r="OE973" s="3"/>
      <c r="OF973" s="3"/>
      <c r="OG973" s="3"/>
      <c r="OH973" s="3"/>
      <c r="OI973" s="3"/>
      <c r="OJ973" s="3"/>
      <c r="OK973" s="3"/>
      <c r="OL973" s="3"/>
      <c r="OM973" s="3"/>
      <c r="ON973" s="3"/>
      <c r="OO973" s="3"/>
      <c r="OP973" s="3"/>
      <c r="OQ973" s="3"/>
      <c r="OR973" s="3"/>
      <c r="OS973" s="3"/>
      <c r="OT973" s="3"/>
      <c r="OU973" s="3"/>
      <c r="OV973" s="3"/>
      <c r="OW973" s="3"/>
      <c r="OX973" s="3"/>
      <c r="OY973" s="3"/>
      <c r="OZ973" s="3"/>
      <c r="PA973" s="3"/>
      <c r="PB973" s="3"/>
      <c r="PC973" s="3"/>
      <c r="PD973" s="3"/>
      <c r="PE973" s="3"/>
      <c r="PF973" s="3"/>
      <c r="PG973" s="3"/>
    </row>
    <row r="974" spans="1:423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  <c r="KZ974" s="3"/>
      <c r="LA974" s="3"/>
      <c r="LB974" s="3"/>
      <c r="LC974" s="3"/>
      <c r="LD974" s="3"/>
      <c r="LE974" s="3"/>
      <c r="LF974" s="3"/>
      <c r="LG974" s="3"/>
      <c r="LH974" s="3"/>
      <c r="LI974" s="3"/>
      <c r="LJ974" s="3"/>
      <c r="LK974" s="3"/>
      <c r="LL974" s="3"/>
      <c r="LM974" s="3"/>
      <c r="LN974" s="3"/>
      <c r="LO974" s="3"/>
      <c r="LP974" s="3"/>
      <c r="LQ974" s="3"/>
      <c r="LR974" s="3"/>
      <c r="LS974" s="3"/>
      <c r="LT974" s="3"/>
      <c r="LU974" s="3"/>
      <c r="LV974" s="3"/>
      <c r="LW974" s="3"/>
      <c r="LX974" s="3"/>
      <c r="LY974" s="3"/>
      <c r="LZ974" s="3"/>
      <c r="MA974" s="3"/>
      <c r="MB974" s="3"/>
      <c r="MC974" s="3"/>
      <c r="MD974" s="3"/>
      <c r="ME974" s="3"/>
      <c r="MF974" s="3"/>
      <c r="MG974" s="3"/>
      <c r="MH974" s="3"/>
      <c r="MI974" s="3"/>
      <c r="MJ974" s="3"/>
      <c r="MK974" s="3"/>
      <c r="ML974" s="3"/>
      <c r="MM974" s="3"/>
      <c r="MN974" s="3"/>
      <c r="MO974" s="3"/>
      <c r="MP974" s="3"/>
      <c r="MQ974" s="3"/>
      <c r="MR974" s="3"/>
      <c r="MS974" s="3"/>
      <c r="MT974" s="3"/>
      <c r="MU974" s="3"/>
      <c r="MV974" s="3"/>
      <c r="MW974" s="3"/>
      <c r="MX974" s="3"/>
      <c r="MY974" s="3"/>
      <c r="MZ974" s="3"/>
      <c r="NA974" s="3"/>
      <c r="NB974" s="3"/>
      <c r="NC974" s="3"/>
      <c r="ND974" s="3"/>
      <c r="NE974" s="3"/>
      <c r="NF974" s="3"/>
      <c r="NG974" s="3"/>
      <c r="NH974" s="3"/>
      <c r="NI974" s="3"/>
      <c r="NJ974" s="3"/>
      <c r="NK974" s="3"/>
      <c r="NL974" s="3"/>
      <c r="NM974" s="3"/>
      <c r="NN974" s="3"/>
      <c r="NO974" s="3"/>
      <c r="NP974" s="3"/>
      <c r="NQ974" s="3"/>
      <c r="NR974" s="3"/>
      <c r="NS974" s="3"/>
      <c r="NT974" s="3"/>
      <c r="NU974" s="3"/>
      <c r="NV974" s="3"/>
      <c r="NW974" s="3"/>
      <c r="NX974" s="3"/>
      <c r="NY974" s="3"/>
      <c r="NZ974" s="3"/>
      <c r="OA974" s="3"/>
      <c r="OB974" s="3"/>
      <c r="OC974" s="3"/>
      <c r="OD974" s="3"/>
      <c r="OE974" s="3"/>
      <c r="OF974" s="3"/>
      <c r="OG974" s="3"/>
      <c r="OH974" s="3"/>
      <c r="OI974" s="3"/>
      <c r="OJ974" s="3"/>
      <c r="OK974" s="3"/>
      <c r="OL974" s="3"/>
      <c r="OM974" s="3"/>
      <c r="ON974" s="3"/>
      <c r="OO974" s="3"/>
      <c r="OP974" s="3"/>
      <c r="OQ974" s="3"/>
      <c r="OR974" s="3"/>
      <c r="OS974" s="3"/>
      <c r="OT974" s="3"/>
      <c r="OU974" s="3"/>
      <c r="OV974" s="3"/>
      <c r="OW974" s="3"/>
      <c r="OX974" s="3"/>
      <c r="OY974" s="3"/>
      <c r="OZ974" s="3"/>
      <c r="PA974" s="3"/>
      <c r="PB974" s="3"/>
      <c r="PC974" s="3"/>
      <c r="PD974" s="3"/>
      <c r="PE974" s="3"/>
      <c r="PF974" s="3"/>
      <c r="PG974" s="3"/>
    </row>
    <row r="975" spans="1:423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  <c r="KZ975" s="3"/>
      <c r="LA975" s="3"/>
      <c r="LB975" s="3"/>
      <c r="LC975" s="3"/>
      <c r="LD975" s="3"/>
      <c r="LE975" s="3"/>
      <c r="LF975" s="3"/>
      <c r="LG975" s="3"/>
      <c r="LH975" s="3"/>
      <c r="LI975" s="3"/>
      <c r="LJ975" s="3"/>
      <c r="LK975" s="3"/>
      <c r="LL975" s="3"/>
      <c r="LM975" s="3"/>
      <c r="LN975" s="3"/>
      <c r="LO975" s="3"/>
      <c r="LP975" s="3"/>
      <c r="LQ975" s="3"/>
      <c r="LR975" s="3"/>
      <c r="LS975" s="3"/>
      <c r="LT975" s="3"/>
      <c r="LU975" s="3"/>
      <c r="LV975" s="3"/>
      <c r="LW975" s="3"/>
      <c r="LX975" s="3"/>
      <c r="LY975" s="3"/>
      <c r="LZ975" s="3"/>
      <c r="MA975" s="3"/>
      <c r="MB975" s="3"/>
      <c r="MC975" s="3"/>
      <c r="MD975" s="3"/>
      <c r="ME975" s="3"/>
      <c r="MF975" s="3"/>
      <c r="MG975" s="3"/>
      <c r="MH975" s="3"/>
      <c r="MI975" s="3"/>
      <c r="MJ975" s="3"/>
      <c r="MK975" s="3"/>
      <c r="ML975" s="3"/>
      <c r="MM975" s="3"/>
      <c r="MN975" s="3"/>
      <c r="MO975" s="3"/>
      <c r="MP975" s="3"/>
      <c r="MQ975" s="3"/>
      <c r="MR975" s="3"/>
      <c r="MS975" s="3"/>
      <c r="MT975" s="3"/>
      <c r="MU975" s="3"/>
      <c r="MV975" s="3"/>
      <c r="MW975" s="3"/>
      <c r="MX975" s="3"/>
      <c r="MY975" s="3"/>
      <c r="MZ975" s="3"/>
      <c r="NA975" s="3"/>
      <c r="NB975" s="3"/>
      <c r="NC975" s="3"/>
      <c r="ND975" s="3"/>
      <c r="NE975" s="3"/>
      <c r="NF975" s="3"/>
      <c r="NG975" s="3"/>
      <c r="NH975" s="3"/>
      <c r="NI975" s="3"/>
      <c r="NJ975" s="3"/>
      <c r="NK975" s="3"/>
      <c r="NL975" s="3"/>
      <c r="NM975" s="3"/>
      <c r="NN975" s="3"/>
      <c r="NO975" s="3"/>
      <c r="NP975" s="3"/>
      <c r="NQ975" s="3"/>
      <c r="NR975" s="3"/>
      <c r="NS975" s="3"/>
      <c r="NT975" s="3"/>
      <c r="NU975" s="3"/>
      <c r="NV975" s="3"/>
      <c r="NW975" s="3"/>
      <c r="NX975" s="3"/>
      <c r="NY975" s="3"/>
      <c r="NZ975" s="3"/>
      <c r="OA975" s="3"/>
      <c r="OB975" s="3"/>
      <c r="OC975" s="3"/>
      <c r="OD975" s="3"/>
      <c r="OE975" s="3"/>
      <c r="OF975" s="3"/>
      <c r="OG975" s="3"/>
      <c r="OH975" s="3"/>
      <c r="OI975" s="3"/>
      <c r="OJ975" s="3"/>
      <c r="OK975" s="3"/>
      <c r="OL975" s="3"/>
      <c r="OM975" s="3"/>
      <c r="ON975" s="3"/>
      <c r="OO975" s="3"/>
      <c r="OP975" s="3"/>
      <c r="OQ975" s="3"/>
      <c r="OR975" s="3"/>
      <c r="OS975" s="3"/>
      <c r="OT975" s="3"/>
      <c r="OU975" s="3"/>
      <c r="OV975" s="3"/>
      <c r="OW975" s="3"/>
      <c r="OX975" s="3"/>
      <c r="OY975" s="3"/>
      <c r="OZ975" s="3"/>
      <c r="PA975" s="3"/>
      <c r="PB975" s="3"/>
      <c r="PC975" s="3"/>
      <c r="PD975" s="3"/>
      <c r="PE975" s="3"/>
      <c r="PF975" s="3"/>
      <c r="PG975" s="3"/>
    </row>
    <row r="976" spans="1:423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  <c r="KZ976" s="3"/>
      <c r="LA976" s="3"/>
      <c r="LB976" s="3"/>
      <c r="LC976" s="3"/>
      <c r="LD976" s="3"/>
      <c r="LE976" s="3"/>
      <c r="LF976" s="3"/>
      <c r="LG976" s="3"/>
      <c r="LH976" s="3"/>
      <c r="LI976" s="3"/>
      <c r="LJ976" s="3"/>
      <c r="LK976" s="3"/>
      <c r="LL976" s="3"/>
      <c r="LM976" s="3"/>
      <c r="LN976" s="3"/>
      <c r="LO976" s="3"/>
      <c r="LP976" s="3"/>
      <c r="LQ976" s="3"/>
      <c r="LR976" s="3"/>
      <c r="LS976" s="3"/>
      <c r="LT976" s="3"/>
      <c r="LU976" s="3"/>
      <c r="LV976" s="3"/>
      <c r="LW976" s="3"/>
      <c r="LX976" s="3"/>
      <c r="LY976" s="3"/>
      <c r="LZ976" s="3"/>
      <c r="MA976" s="3"/>
      <c r="MB976" s="3"/>
      <c r="MC976" s="3"/>
      <c r="MD976" s="3"/>
      <c r="ME976" s="3"/>
      <c r="MF976" s="3"/>
      <c r="MG976" s="3"/>
      <c r="MH976" s="3"/>
      <c r="MI976" s="3"/>
      <c r="MJ976" s="3"/>
      <c r="MK976" s="3"/>
      <c r="ML976" s="3"/>
      <c r="MM976" s="3"/>
      <c r="MN976" s="3"/>
      <c r="MO976" s="3"/>
      <c r="MP976" s="3"/>
      <c r="MQ976" s="3"/>
      <c r="MR976" s="3"/>
      <c r="MS976" s="3"/>
      <c r="MT976" s="3"/>
      <c r="MU976" s="3"/>
      <c r="MV976" s="3"/>
      <c r="MW976" s="3"/>
      <c r="MX976" s="3"/>
      <c r="MY976" s="3"/>
      <c r="MZ976" s="3"/>
      <c r="NA976" s="3"/>
      <c r="NB976" s="3"/>
      <c r="NC976" s="3"/>
      <c r="ND976" s="3"/>
      <c r="NE976" s="3"/>
      <c r="NF976" s="3"/>
      <c r="NG976" s="3"/>
      <c r="NH976" s="3"/>
      <c r="NI976" s="3"/>
      <c r="NJ976" s="3"/>
      <c r="NK976" s="3"/>
      <c r="NL976" s="3"/>
      <c r="NM976" s="3"/>
      <c r="NN976" s="3"/>
      <c r="NO976" s="3"/>
      <c r="NP976" s="3"/>
      <c r="NQ976" s="3"/>
      <c r="NR976" s="3"/>
      <c r="NS976" s="3"/>
      <c r="NT976" s="3"/>
      <c r="NU976" s="3"/>
      <c r="NV976" s="3"/>
      <c r="NW976" s="3"/>
      <c r="NX976" s="3"/>
      <c r="NY976" s="3"/>
      <c r="NZ976" s="3"/>
      <c r="OA976" s="3"/>
      <c r="OB976" s="3"/>
      <c r="OC976" s="3"/>
      <c r="OD976" s="3"/>
      <c r="OE976" s="3"/>
      <c r="OF976" s="3"/>
      <c r="OG976" s="3"/>
      <c r="OH976" s="3"/>
      <c r="OI976" s="3"/>
      <c r="OJ976" s="3"/>
      <c r="OK976" s="3"/>
      <c r="OL976" s="3"/>
      <c r="OM976" s="3"/>
      <c r="ON976" s="3"/>
      <c r="OO976" s="3"/>
      <c r="OP976" s="3"/>
      <c r="OQ976" s="3"/>
      <c r="OR976" s="3"/>
      <c r="OS976" s="3"/>
      <c r="OT976" s="3"/>
      <c r="OU976" s="3"/>
      <c r="OV976" s="3"/>
      <c r="OW976" s="3"/>
      <c r="OX976" s="3"/>
      <c r="OY976" s="3"/>
      <c r="OZ976" s="3"/>
      <c r="PA976" s="3"/>
      <c r="PB976" s="3"/>
      <c r="PC976" s="3"/>
      <c r="PD976" s="3"/>
      <c r="PE976" s="3"/>
      <c r="PF976" s="3"/>
      <c r="PG976" s="3"/>
    </row>
    <row r="977" spans="1:423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  <c r="KZ977" s="3"/>
      <c r="LA977" s="3"/>
      <c r="LB977" s="3"/>
      <c r="LC977" s="3"/>
      <c r="LD977" s="3"/>
      <c r="LE977" s="3"/>
      <c r="LF977" s="3"/>
      <c r="LG977" s="3"/>
      <c r="LH977" s="3"/>
      <c r="LI977" s="3"/>
      <c r="LJ977" s="3"/>
      <c r="LK977" s="3"/>
      <c r="LL977" s="3"/>
      <c r="LM977" s="3"/>
      <c r="LN977" s="3"/>
      <c r="LO977" s="3"/>
      <c r="LP977" s="3"/>
      <c r="LQ977" s="3"/>
      <c r="LR977" s="3"/>
      <c r="LS977" s="3"/>
      <c r="LT977" s="3"/>
      <c r="LU977" s="3"/>
      <c r="LV977" s="3"/>
      <c r="LW977" s="3"/>
      <c r="LX977" s="3"/>
      <c r="LY977" s="3"/>
      <c r="LZ977" s="3"/>
      <c r="MA977" s="3"/>
      <c r="MB977" s="3"/>
      <c r="MC977" s="3"/>
      <c r="MD977" s="3"/>
      <c r="ME977" s="3"/>
      <c r="MF977" s="3"/>
      <c r="MG977" s="3"/>
      <c r="MH977" s="3"/>
      <c r="MI977" s="3"/>
      <c r="MJ977" s="3"/>
      <c r="MK977" s="3"/>
      <c r="ML977" s="3"/>
      <c r="MM977" s="3"/>
      <c r="MN977" s="3"/>
      <c r="MO977" s="3"/>
      <c r="MP977" s="3"/>
      <c r="MQ977" s="3"/>
      <c r="MR977" s="3"/>
      <c r="MS977" s="3"/>
      <c r="MT977" s="3"/>
      <c r="MU977" s="3"/>
      <c r="MV977" s="3"/>
      <c r="MW977" s="3"/>
      <c r="MX977" s="3"/>
      <c r="MY977" s="3"/>
      <c r="MZ977" s="3"/>
      <c r="NA977" s="3"/>
      <c r="NB977" s="3"/>
      <c r="NC977" s="3"/>
      <c r="ND977" s="3"/>
      <c r="NE977" s="3"/>
      <c r="NF977" s="3"/>
      <c r="NG977" s="3"/>
      <c r="NH977" s="3"/>
      <c r="NI977" s="3"/>
      <c r="NJ977" s="3"/>
      <c r="NK977" s="3"/>
      <c r="NL977" s="3"/>
      <c r="NM977" s="3"/>
      <c r="NN977" s="3"/>
      <c r="NO977" s="3"/>
      <c r="NP977" s="3"/>
      <c r="NQ977" s="3"/>
      <c r="NR977" s="3"/>
      <c r="NS977" s="3"/>
      <c r="NT977" s="3"/>
      <c r="NU977" s="3"/>
      <c r="NV977" s="3"/>
      <c r="NW977" s="3"/>
      <c r="NX977" s="3"/>
      <c r="NY977" s="3"/>
      <c r="NZ977" s="3"/>
      <c r="OA977" s="3"/>
      <c r="OB977" s="3"/>
      <c r="OC977" s="3"/>
      <c r="OD977" s="3"/>
      <c r="OE977" s="3"/>
      <c r="OF977" s="3"/>
      <c r="OG977" s="3"/>
      <c r="OH977" s="3"/>
      <c r="OI977" s="3"/>
      <c r="OJ977" s="3"/>
      <c r="OK977" s="3"/>
      <c r="OL977" s="3"/>
      <c r="OM977" s="3"/>
      <c r="ON977" s="3"/>
      <c r="OO977" s="3"/>
      <c r="OP977" s="3"/>
      <c r="OQ977" s="3"/>
      <c r="OR977" s="3"/>
      <c r="OS977" s="3"/>
      <c r="OT977" s="3"/>
      <c r="OU977" s="3"/>
      <c r="OV977" s="3"/>
      <c r="OW977" s="3"/>
      <c r="OX977" s="3"/>
      <c r="OY977" s="3"/>
      <c r="OZ977" s="3"/>
      <c r="PA977" s="3"/>
      <c r="PB977" s="3"/>
      <c r="PC977" s="3"/>
      <c r="PD977" s="3"/>
      <c r="PE977" s="3"/>
      <c r="PF977" s="3"/>
      <c r="PG977" s="3"/>
    </row>
    <row r="978" spans="1:423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  <c r="KZ978" s="3"/>
      <c r="LA978" s="3"/>
      <c r="LB978" s="3"/>
      <c r="LC978" s="3"/>
      <c r="LD978" s="3"/>
      <c r="LE978" s="3"/>
      <c r="LF978" s="3"/>
      <c r="LG978" s="3"/>
      <c r="LH978" s="3"/>
      <c r="LI978" s="3"/>
      <c r="LJ978" s="3"/>
      <c r="LK978" s="3"/>
      <c r="LL978" s="3"/>
      <c r="LM978" s="3"/>
      <c r="LN978" s="3"/>
      <c r="LO978" s="3"/>
      <c r="LP978" s="3"/>
      <c r="LQ978" s="3"/>
      <c r="LR978" s="3"/>
      <c r="LS978" s="3"/>
      <c r="LT978" s="3"/>
      <c r="LU978" s="3"/>
      <c r="LV978" s="3"/>
      <c r="LW978" s="3"/>
      <c r="LX978" s="3"/>
      <c r="LY978" s="3"/>
      <c r="LZ978" s="3"/>
      <c r="MA978" s="3"/>
      <c r="MB978" s="3"/>
      <c r="MC978" s="3"/>
      <c r="MD978" s="3"/>
      <c r="ME978" s="3"/>
      <c r="MF978" s="3"/>
      <c r="MG978" s="3"/>
      <c r="MH978" s="3"/>
      <c r="MI978" s="3"/>
      <c r="MJ978" s="3"/>
      <c r="MK978" s="3"/>
      <c r="ML978" s="3"/>
      <c r="MM978" s="3"/>
      <c r="MN978" s="3"/>
      <c r="MO978" s="3"/>
      <c r="MP978" s="3"/>
      <c r="MQ978" s="3"/>
      <c r="MR978" s="3"/>
      <c r="MS978" s="3"/>
      <c r="MT978" s="3"/>
      <c r="MU978" s="3"/>
      <c r="MV978" s="3"/>
      <c r="MW978" s="3"/>
      <c r="MX978" s="3"/>
      <c r="MY978" s="3"/>
      <c r="MZ978" s="3"/>
      <c r="NA978" s="3"/>
      <c r="NB978" s="3"/>
      <c r="NC978" s="3"/>
      <c r="ND978" s="3"/>
      <c r="NE978" s="3"/>
      <c r="NF978" s="3"/>
      <c r="NG978" s="3"/>
      <c r="NH978" s="3"/>
      <c r="NI978" s="3"/>
      <c r="NJ978" s="3"/>
      <c r="NK978" s="3"/>
      <c r="NL978" s="3"/>
      <c r="NM978" s="3"/>
      <c r="NN978" s="3"/>
      <c r="NO978" s="3"/>
      <c r="NP978" s="3"/>
      <c r="NQ978" s="3"/>
      <c r="NR978" s="3"/>
      <c r="NS978" s="3"/>
      <c r="NT978" s="3"/>
      <c r="NU978" s="3"/>
      <c r="NV978" s="3"/>
      <c r="NW978" s="3"/>
      <c r="NX978" s="3"/>
      <c r="NY978" s="3"/>
      <c r="NZ978" s="3"/>
      <c r="OA978" s="3"/>
      <c r="OB978" s="3"/>
      <c r="OC978" s="3"/>
      <c r="OD978" s="3"/>
      <c r="OE978" s="3"/>
      <c r="OF978" s="3"/>
      <c r="OG978" s="3"/>
      <c r="OH978" s="3"/>
      <c r="OI978" s="3"/>
      <c r="OJ978" s="3"/>
      <c r="OK978" s="3"/>
      <c r="OL978" s="3"/>
      <c r="OM978" s="3"/>
      <c r="ON978" s="3"/>
      <c r="OO978" s="3"/>
      <c r="OP978" s="3"/>
      <c r="OQ978" s="3"/>
      <c r="OR978" s="3"/>
      <c r="OS978" s="3"/>
      <c r="OT978" s="3"/>
      <c r="OU978" s="3"/>
      <c r="OV978" s="3"/>
      <c r="OW978" s="3"/>
      <c r="OX978" s="3"/>
      <c r="OY978" s="3"/>
      <c r="OZ978" s="3"/>
      <c r="PA978" s="3"/>
      <c r="PB978" s="3"/>
      <c r="PC978" s="3"/>
      <c r="PD978" s="3"/>
      <c r="PE978" s="3"/>
      <c r="PF978" s="3"/>
      <c r="PG978" s="3"/>
    </row>
    <row r="979" spans="1:423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  <c r="KZ979" s="3"/>
      <c r="LA979" s="3"/>
      <c r="LB979" s="3"/>
      <c r="LC979" s="3"/>
      <c r="LD979" s="3"/>
      <c r="LE979" s="3"/>
      <c r="LF979" s="3"/>
      <c r="LG979" s="3"/>
      <c r="LH979" s="3"/>
      <c r="LI979" s="3"/>
      <c r="LJ979" s="3"/>
      <c r="LK979" s="3"/>
      <c r="LL979" s="3"/>
      <c r="LM979" s="3"/>
      <c r="LN979" s="3"/>
      <c r="LO979" s="3"/>
      <c r="LP979" s="3"/>
      <c r="LQ979" s="3"/>
      <c r="LR979" s="3"/>
      <c r="LS979" s="3"/>
      <c r="LT979" s="3"/>
      <c r="LU979" s="3"/>
      <c r="LV979" s="3"/>
      <c r="LW979" s="3"/>
      <c r="LX979" s="3"/>
      <c r="LY979" s="3"/>
      <c r="LZ979" s="3"/>
      <c r="MA979" s="3"/>
      <c r="MB979" s="3"/>
      <c r="MC979" s="3"/>
      <c r="MD979" s="3"/>
      <c r="ME979" s="3"/>
      <c r="MF979" s="3"/>
      <c r="MG979" s="3"/>
      <c r="MH979" s="3"/>
      <c r="MI979" s="3"/>
      <c r="MJ979" s="3"/>
      <c r="MK979" s="3"/>
      <c r="ML979" s="3"/>
      <c r="MM979" s="3"/>
      <c r="MN979" s="3"/>
      <c r="MO979" s="3"/>
      <c r="MP979" s="3"/>
      <c r="MQ979" s="3"/>
      <c r="MR979" s="3"/>
      <c r="MS979" s="3"/>
      <c r="MT979" s="3"/>
      <c r="MU979" s="3"/>
      <c r="MV979" s="3"/>
      <c r="MW979" s="3"/>
      <c r="MX979" s="3"/>
      <c r="MY979" s="3"/>
      <c r="MZ979" s="3"/>
      <c r="NA979" s="3"/>
      <c r="NB979" s="3"/>
      <c r="NC979" s="3"/>
      <c r="ND979" s="3"/>
      <c r="NE979" s="3"/>
      <c r="NF979" s="3"/>
      <c r="NG979" s="3"/>
      <c r="NH979" s="3"/>
      <c r="NI979" s="3"/>
      <c r="NJ979" s="3"/>
      <c r="NK979" s="3"/>
      <c r="NL979" s="3"/>
      <c r="NM979" s="3"/>
      <c r="NN979" s="3"/>
      <c r="NO979" s="3"/>
      <c r="NP979" s="3"/>
      <c r="NQ979" s="3"/>
      <c r="NR979" s="3"/>
      <c r="NS979" s="3"/>
      <c r="NT979" s="3"/>
      <c r="NU979" s="3"/>
      <c r="NV979" s="3"/>
      <c r="NW979" s="3"/>
      <c r="NX979" s="3"/>
      <c r="NY979" s="3"/>
      <c r="NZ979" s="3"/>
      <c r="OA979" s="3"/>
      <c r="OB979" s="3"/>
      <c r="OC979" s="3"/>
      <c r="OD979" s="3"/>
      <c r="OE979" s="3"/>
      <c r="OF979" s="3"/>
      <c r="OG979" s="3"/>
      <c r="OH979" s="3"/>
      <c r="OI979" s="3"/>
      <c r="OJ979" s="3"/>
      <c r="OK979" s="3"/>
      <c r="OL979" s="3"/>
      <c r="OM979" s="3"/>
      <c r="ON979" s="3"/>
      <c r="OO979" s="3"/>
      <c r="OP979" s="3"/>
      <c r="OQ979" s="3"/>
      <c r="OR979" s="3"/>
      <c r="OS979" s="3"/>
      <c r="OT979" s="3"/>
      <c r="OU979" s="3"/>
      <c r="OV979" s="3"/>
      <c r="OW979" s="3"/>
      <c r="OX979" s="3"/>
      <c r="OY979" s="3"/>
      <c r="OZ979" s="3"/>
      <c r="PA979" s="3"/>
      <c r="PB979" s="3"/>
      <c r="PC979" s="3"/>
      <c r="PD979" s="3"/>
      <c r="PE979" s="3"/>
      <c r="PF979" s="3"/>
      <c r="PG979" s="3"/>
    </row>
    <row r="980" spans="1:423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  <c r="KZ980" s="3"/>
      <c r="LA980" s="3"/>
      <c r="LB980" s="3"/>
      <c r="LC980" s="3"/>
      <c r="LD980" s="3"/>
      <c r="LE980" s="3"/>
      <c r="LF980" s="3"/>
      <c r="LG980" s="3"/>
      <c r="LH980" s="3"/>
      <c r="LI980" s="3"/>
      <c r="LJ980" s="3"/>
      <c r="LK980" s="3"/>
      <c r="LL980" s="3"/>
      <c r="LM980" s="3"/>
      <c r="LN980" s="3"/>
      <c r="LO980" s="3"/>
      <c r="LP980" s="3"/>
      <c r="LQ980" s="3"/>
      <c r="LR980" s="3"/>
      <c r="LS980" s="3"/>
      <c r="LT980" s="3"/>
      <c r="LU980" s="3"/>
      <c r="LV980" s="3"/>
      <c r="LW980" s="3"/>
      <c r="LX980" s="3"/>
      <c r="LY980" s="3"/>
      <c r="LZ980" s="3"/>
      <c r="MA980" s="3"/>
      <c r="MB980" s="3"/>
      <c r="MC980" s="3"/>
      <c r="MD980" s="3"/>
      <c r="ME980" s="3"/>
      <c r="MF980" s="3"/>
      <c r="MG980" s="3"/>
      <c r="MH980" s="3"/>
      <c r="MI980" s="3"/>
      <c r="MJ980" s="3"/>
      <c r="MK980" s="3"/>
      <c r="ML980" s="3"/>
      <c r="MM980" s="3"/>
      <c r="MN980" s="3"/>
      <c r="MO980" s="3"/>
      <c r="MP980" s="3"/>
      <c r="MQ980" s="3"/>
      <c r="MR980" s="3"/>
      <c r="MS980" s="3"/>
      <c r="MT980" s="3"/>
      <c r="MU980" s="3"/>
      <c r="MV980" s="3"/>
      <c r="MW980" s="3"/>
      <c r="MX980" s="3"/>
      <c r="MY980" s="3"/>
      <c r="MZ980" s="3"/>
      <c r="NA980" s="3"/>
      <c r="NB980" s="3"/>
      <c r="NC980" s="3"/>
      <c r="ND980" s="3"/>
      <c r="NE980" s="3"/>
      <c r="NF980" s="3"/>
      <c r="NG980" s="3"/>
      <c r="NH980" s="3"/>
      <c r="NI980" s="3"/>
      <c r="NJ980" s="3"/>
      <c r="NK980" s="3"/>
      <c r="NL980" s="3"/>
      <c r="NM980" s="3"/>
      <c r="NN980" s="3"/>
      <c r="NO980" s="3"/>
      <c r="NP980" s="3"/>
      <c r="NQ980" s="3"/>
      <c r="NR980" s="3"/>
      <c r="NS980" s="3"/>
      <c r="NT980" s="3"/>
      <c r="NU980" s="3"/>
      <c r="NV980" s="3"/>
      <c r="NW980" s="3"/>
      <c r="NX980" s="3"/>
      <c r="NY980" s="3"/>
      <c r="NZ980" s="3"/>
      <c r="OA980" s="3"/>
      <c r="OB980" s="3"/>
      <c r="OC980" s="3"/>
      <c r="OD980" s="3"/>
      <c r="OE980" s="3"/>
      <c r="OF980" s="3"/>
      <c r="OG980" s="3"/>
      <c r="OH980" s="3"/>
      <c r="OI980" s="3"/>
      <c r="OJ980" s="3"/>
      <c r="OK980" s="3"/>
      <c r="OL980" s="3"/>
      <c r="OM980" s="3"/>
      <c r="ON980" s="3"/>
      <c r="OO980" s="3"/>
      <c r="OP980" s="3"/>
      <c r="OQ980" s="3"/>
      <c r="OR980" s="3"/>
      <c r="OS980" s="3"/>
      <c r="OT980" s="3"/>
      <c r="OU980" s="3"/>
      <c r="OV980" s="3"/>
      <c r="OW980" s="3"/>
      <c r="OX980" s="3"/>
      <c r="OY980" s="3"/>
      <c r="OZ980" s="3"/>
      <c r="PA980" s="3"/>
      <c r="PB980" s="3"/>
      <c r="PC980" s="3"/>
      <c r="PD980" s="3"/>
      <c r="PE980" s="3"/>
      <c r="PF980" s="3"/>
      <c r="PG980" s="3"/>
    </row>
    <row r="981" spans="1:423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  <c r="KZ981" s="3"/>
      <c r="LA981" s="3"/>
      <c r="LB981" s="3"/>
      <c r="LC981" s="3"/>
      <c r="LD981" s="3"/>
      <c r="LE981" s="3"/>
      <c r="LF981" s="3"/>
      <c r="LG981" s="3"/>
      <c r="LH981" s="3"/>
      <c r="LI981" s="3"/>
      <c r="LJ981" s="3"/>
      <c r="LK981" s="3"/>
      <c r="LL981" s="3"/>
      <c r="LM981" s="3"/>
      <c r="LN981" s="3"/>
      <c r="LO981" s="3"/>
      <c r="LP981" s="3"/>
      <c r="LQ981" s="3"/>
      <c r="LR981" s="3"/>
      <c r="LS981" s="3"/>
      <c r="LT981" s="3"/>
      <c r="LU981" s="3"/>
      <c r="LV981" s="3"/>
      <c r="LW981" s="3"/>
      <c r="LX981" s="3"/>
      <c r="LY981" s="3"/>
      <c r="LZ981" s="3"/>
      <c r="MA981" s="3"/>
      <c r="MB981" s="3"/>
      <c r="MC981" s="3"/>
      <c r="MD981" s="3"/>
      <c r="ME981" s="3"/>
      <c r="MF981" s="3"/>
      <c r="MG981" s="3"/>
      <c r="MH981" s="3"/>
      <c r="MI981" s="3"/>
      <c r="MJ981" s="3"/>
      <c r="MK981" s="3"/>
      <c r="ML981" s="3"/>
      <c r="MM981" s="3"/>
      <c r="MN981" s="3"/>
      <c r="MO981" s="3"/>
      <c r="MP981" s="3"/>
      <c r="MQ981" s="3"/>
      <c r="MR981" s="3"/>
      <c r="MS981" s="3"/>
      <c r="MT981" s="3"/>
      <c r="MU981" s="3"/>
      <c r="MV981" s="3"/>
      <c r="MW981" s="3"/>
      <c r="MX981" s="3"/>
      <c r="MY981" s="3"/>
      <c r="MZ981" s="3"/>
      <c r="NA981" s="3"/>
      <c r="NB981" s="3"/>
      <c r="NC981" s="3"/>
      <c r="ND981" s="3"/>
      <c r="NE981" s="3"/>
      <c r="NF981" s="3"/>
      <c r="NG981" s="3"/>
      <c r="NH981" s="3"/>
      <c r="NI981" s="3"/>
      <c r="NJ981" s="3"/>
      <c r="NK981" s="3"/>
      <c r="NL981" s="3"/>
      <c r="NM981" s="3"/>
      <c r="NN981" s="3"/>
      <c r="NO981" s="3"/>
      <c r="NP981" s="3"/>
      <c r="NQ981" s="3"/>
      <c r="NR981" s="3"/>
      <c r="NS981" s="3"/>
      <c r="NT981" s="3"/>
      <c r="NU981" s="3"/>
      <c r="NV981" s="3"/>
      <c r="NW981" s="3"/>
      <c r="NX981" s="3"/>
      <c r="NY981" s="3"/>
      <c r="NZ981" s="3"/>
      <c r="OA981" s="3"/>
      <c r="OB981" s="3"/>
      <c r="OC981" s="3"/>
      <c r="OD981" s="3"/>
      <c r="OE981" s="3"/>
      <c r="OF981" s="3"/>
      <c r="OG981" s="3"/>
      <c r="OH981" s="3"/>
      <c r="OI981" s="3"/>
      <c r="OJ981" s="3"/>
      <c r="OK981" s="3"/>
      <c r="OL981" s="3"/>
      <c r="OM981" s="3"/>
      <c r="ON981" s="3"/>
      <c r="OO981" s="3"/>
      <c r="OP981" s="3"/>
      <c r="OQ981" s="3"/>
      <c r="OR981" s="3"/>
      <c r="OS981" s="3"/>
      <c r="OT981" s="3"/>
      <c r="OU981" s="3"/>
      <c r="OV981" s="3"/>
      <c r="OW981" s="3"/>
      <c r="OX981" s="3"/>
      <c r="OY981" s="3"/>
      <c r="OZ981" s="3"/>
      <c r="PA981" s="3"/>
      <c r="PB981" s="3"/>
      <c r="PC981" s="3"/>
      <c r="PD981" s="3"/>
      <c r="PE981" s="3"/>
      <c r="PF981" s="3"/>
      <c r="PG981" s="3"/>
    </row>
    <row r="982" spans="1:423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  <c r="KZ982" s="3"/>
      <c r="LA982" s="3"/>
      <c r="LB982" s="3"/>
      <c r="LC982" s="3"/>
      <c r="LD982" s="3"/>
      <c r="LE982" s="3"/>
      <c r="LF982" s="3"/>
      <c r="LG982" s="3"/>
      <c r="LH982" s="3"/>
      <c r="LI982" s="3"/>
      <c r="LJ982" s="3"/>
      <c r="LK982" s="3"/>
      <c r="LL982" s="3"/>
      <c r="LM982" s="3"/>
      <c r="LN982" s="3"/>
      <c r="LO982" s="3"/>
      <c r="LP982" s="3"/>
      <c r="LQ982" s="3"/>
      <c r="LR982" s="3"/>
      <c r="LS982" s="3"/>
      <c r="LT982" s="3"/>
      <c r="LU982" s="3"/>
      <c r="LV982" s="3"/>
      <c r="LW982" s="3"/>
      <c r="LX982" s="3"/>
      <c r="LY982" s="3"/>
      <c r="LZ982" s="3"/>
      <c r="MA982" s="3"/>
      <c r="MB982" s="3"/>
      <c r="MC982" s="3"/>
      <c r="MD982" s="3"/>
      <c r="ME982" s="3"/>
      <c r="MF982" s="3"/>
      <c r="MG982" s="3"/>
      <c r="MH982" s="3"/>
      <c r="MI982" s="3"/>
      <c r="MJ982" s="3"/>
      <c r="MK982" s="3"/>
      <c r="ML982" s="3"/>
      <c r="MM982" s="3"/>
      <c r="MN982" s="3"/>
      <c r="MO982" s="3"/>
      <c r="MP982" s="3"/>
      <c r="MQ982" s="3"/>
      <c r="MR982" s="3"/>
      <c r="MS982" s="3"/>
      <c r="MT982" s="3"/>
      <c r="MU982" s="3"/>
      <c r="MV982" s="3"/>
      <c r="MW982" s="3"/>
      <c r="MX982" s="3"/>
      <c r="MY982" s="3"/>
      <c r="MZ982" s="3"/>
      <c r="NA982" s="3"/>
      <c r="NB982" s="3"/>
      <c r="NC982" s="3"/>
      <c r="ND982" s="3"/>
      <c r="NE982" s="3"/>
      <c r="NF982" s="3"/>
      <c r="NG982" s="3"/>
      <c r="NH982" s="3"/>
      <c r="NI982" s="3"/>
      <c r="NJ982" s="3"/>
      <c r="NK982" s="3"/>
      <c r="NL982" s="3"/>
      <c r="NM982" s="3"/>
      <c r="NN982" s="3"/>
      <c r="NO982" s="3"/>
      <c r="NP982" s="3"/>
      <c r="NQ982" s="3"/>
      <c r="NR982" s="3"/>
      <c r="NS982" s="3"/>
      <c r="NT982" s="3"/>
      <c r="NU982" s="3"/>
      <c r="NV982" s="3"/>
      <c r="NW982" s="3"/>
      <c r="NX982" s="3"/>
      <c r="NY982" s="3"/>
      <c r="NZ982" s="3"/>
      <c r="OA982" s="3"/>
      <c r="OB982" s="3"/>
      <c r="OC982" s="3"/>
      <c r="OD982" s="3"/>
      <c r="OE982" s="3"/>
      <c r="OF982" s="3"/>
      <c r="OG982" s="3"/>
      <c r="OH982" s="3"/>
      <c r="OI982" s="3"/>
      <c r="OJ982" s="3"/>
      <c r="OK982" s="3"/>
      <c r="OL982" s="3"/>
      <c r="OM982" s="3"/>
      <c r="ON982" s="3"/>
      <c r="OO982" s="3"/>
      <c r="OP982" s="3"/>
      <c r="OQ982" s="3"/>
      <c r="OR982" s="3"/>
      <c r="OS982" s="3"/>
      <c r="OT982" s="3"/>
      <c r="OU982" s="3"/>
      <c r="OV982" s="3"/>
      <c r="OW982" s="3"/>
      <c r="OX982" s="3"/>
      <c r="OY982" s="3"/>
      <c r="OZ982" s="3"/>
      <c r="PA982" s="3"/>
      <c r="PB982" s="3"/>
      <c r="PC982" s="3"/>
      <c r="PD982" s="3"/>
      <c r="PE982" s="3"/>
      <c r="PF982" s="3"/>
      <c r="PG982" s="3"/>
    </row>
    <row r="983" spans="1:423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  <c r="KZ983" s="3"/>
      <c r="LA983" s="3"/>
      <c r="LB983" s="3"/>
      <c r="LC983" s="3"/>
      <c r="LD983" s="3"/>
      <c r="LE983" s="3"/>
      <c r="LF983" s="3"/>
      <c r="LG983" s="3"/>
      <c r="LH983" s="3"/>
      <c r="LI983" s="3"/>
      <c r="LJ983" s="3"/>
      <c r="LK983" s="3"/>
      <c r="LL983" s="3"/>
      <c r="LM983" s="3"/>
      <c r="LN983" s="3"/>
      <c r="LO983" s="3"/>
      <c r="LP983" s="3"/>
      <c r="LQ983" s="3"/>
      <c r="LR983" s="3"/>
      <c r="LS983" s="3"/>
      <c r="LT983" s="3"/>
      <c r="LU983" s="3"/>
      <c r="LV983" s="3"/>
      <c r="LW983" s="3"/>
      <c r="LX983" s="3"/>
      <c r="LY983" s="3"/>
      <c r="LZ983" s="3"/>
      <c r="MA983" s="3"/>
      <c r="MB983" s="3"/>
      <c r="MC983" s="3"/>
      <c r="MD983" s="3"/>
      <c r="ME983" s="3"/>
      <c r="MF983" s="3"/>
      <c r="MG983" s="3"/>
      <c r="MH983" s="3"/>
      <c r="MI983" s="3"/>
      <c r="MJ983" s="3"/>
      <c r="MK983" s="3"/>
      <c r="ML983" s="3"/>
      <c r="MM983" s="3"/>
      <c r="MN983" s="3"/>
      <c r="MO983" s="3"/>
      <c r="MP983" s="3"/>
      <c r="MQ983" s="3"/>
      <c r="MR983" s="3"/>
      <c r="MS983" s="3"/>
      <c r="MT983" s="3"/>
      <c r="MU983" s="3"/>
      <c r="MV983" s="3"/>
      <c r="MW983" s="3"/>
      <c r="MX983" s="3"/>
      <c r="MY983" s="3"/>
      <c r="MZ983" s="3"/>
      <c r="NA983" s="3"/>
      <c r="NB983" s="3"/>
      <c r="NC983" s="3"/>
      <c r="ND983" s="3"/>
      <c r="NE983" s="3"/>
      <c r="NF983" s="3"/>
      <c r="NG983" s="3"/>
      <c r="NH983" s="3"/>
      <c r="NI983" s="3"/>
      <c r="NJ983" s="3"/>
      <c r="NK983" s="3"/>
      <c r="NL983" s="3"/>
      <c r="NM983" s="3"/>
      <c r="NN983" s="3"/>
      <c r="NO983" s="3"/>
      <c r="NP983" s="3"/>
      <c r="NQ983" s="3"/>
      <c r="NR983" s="3"/>
      <c r="NS983" s="3"/>
      <c r="NT983" s="3"/>
      <c r="NU983" s="3"/>
      <c r="NV983" s="3"/>
      <c r="NW983" s="3"/>
      <c r="NX983" s="3"/>
      <c r="NY983" s="3"/>
      <c r="NZ983" s="3"/>
      <c r="OA983" s="3"/>
      <c r="OB983" s="3"/>
      <c r="OC983" s="3"/>
      <c r="OD983" s="3"/>
      <c r="OE983" s="3"/>
      <c r="OF983" s="3"/>
      <c r="OG983" s="3"/>
      <c r="OH983" s="3"/>
      <c r="OI983" s="3"/>
      <c r="OJ983" s="3"/>
      <c r="OK983" s="3"/>
      <c r="OL983" s="3"/>
      <c r="OM983" s="3"/>
      <c r="ON983" s="3"/>
      <c r="OO983" s="3"/>
      <c r="OP983" s="3"/>
      <c r="OQ983" s="3"/>
      <c r="OR983" s="3"/>
      <c r="OS983" s="3"/>
      <c r="OT983" s="3"/>
      <c r="OU983" s="3"/>
      <c r="OV983" s="3"/>
      <c r="OW983" s="3"/>
      <c r="OX983" s="3"/>
      <c r="OY983" s="3"/>
      <c r="OZ983" s="3"/>
      <c r="PA983" s="3"/>
      <c r="PB983" s="3"/>
      <c r="PC983" s="3"/>
      <c r="PD983" s="3"/>
      <c r="PE983" s="3"/>
      <c r="PF983" s="3"/>
      <c r="PG983" s="3"/>
    </row>
    <row r="984" spans="1:423" ht="13.2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41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  <c r="CS984" s="41"/>
      <c r="CT984" s="41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41"/>
      <c r="DJ984" s="41"/>
      <c r="DK984" s="41"/>
      <c r="DL984" s="41"/>
      <c r="DM984" s="41"/>
      <c r="DN984" s="41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  <c r="EM984" s="41"/>
      <c r="EN984" s="41"/>
      <c r="EO984" s="41"/>
      <c r="EP984" s="41"/>
      <c r="EQ984" s="41"/>
      <c r="ER984" s="41"/>
      <c r="ES984" s="41"/>
      <c r="ET984" s="41"/>
      <c r="EU984" s="41"/>
      <c r="EV984" s="41"/>
      <c r="EW984" s="41"/>
      <c r="EX984" s="41"/>
      <c r="EY984" s="41"/>
      <c r="EZ984" s="41"/>
      <c r="FA984" s="41"/>
      <c r="FB984" s="41"/>
      <c r="FC984" s="41"/>
      <c r="FD984" s="41"/>
      <c r="FE984" s="41"/>
      <c r="FF984" s="41"/>
      <c r="FG984" s="41"/>
      <c r="FH984" s="41"/>
      <c r="FI984" s="41"/>
      <c r="FJ984" s="41"/>
      <c r="FK984" s="41"/>
      <c r="FL984" s="41"/>
      <c r="FM984" s="41"/>
      <c r="FN984" s="41"/>
      <c r="FO984" s="41"/>
      <c r="FP984" s="41"/>
      <c r="FQ984" s="41"/>
      <c r="FR984" s="41"/>
      <c r="FS984" s="41"/>
      <c r="FT984" s="41"/>
      <c r="FU984" s="41"/>
      <c r="FV984" s="41"/>
      <c r="FW984" s="41"/>
      <c r="FX984" s="41"/>
      <c r="FY984" s="41"/>
      <c r="FZ984" s="41"/>
      <c r="GA984" s="41"/>
      <c r="GB984" s="41"/>
      <c r="GC984" s="41"/>
      <c r="GD984" s="41"/>
      <c r="GE984" s="41"/>
      <c r="GF984" s="41"/>
      <c r="GG984" s="41"/>
      <c r="GH984" s="41"/>
      <c r="GI984" s="41"/>
      <c r="GJ984" s="41"/>
      <c r="GK984" s="41"/>
      <c r="GL984" s="41"/>
      <c r="GM984" s="41"/>
      <c r="GN984" s="41"/>
      <c r="GO984" s="41"/>
      <c r="GP984" s="41"/>
      <c r="GQ984" s="41"/>
      <c r="GR984" s="41"/>
      <c r="GS984" s="41"/>
      <c r="GT984" s="41"/>
      <c r="GU984" s="41"/>
      <c r="GV984" s="41"/>
      <c r="GW984" s="41"/>
      <c r="GX984" s="41"/>
      <c r="GY984" s="41"/>
      <c r="GZ984" s="41"/>
      <c r="HA984" s="41"/>
      <c r="HB984" s="41"/>
      <c r="HC984" s="41"/>
      <c r="HD984" s="41"/>
      <c r="HE984" s="41"/>
      <c r="HF984" s="41"/>
      <c r="HG984" s="41"/>
      <c r="HH984" s="41"/>
      <c r="HI984" s="41"/>
      <c r="HJ984" s="41"/>
      <c r="HK984" s="41"/>
      <c r="HL984" s="41"/>
      <c r="HM984" s="41"/>
      <c r="HN984" s="41"/>
      <c r="HO984" s="41"/>
      <c r="HP984" s="41"/>
      <c r="HQ984" s="41"/>
      <c r="HR984" s="41"/>
      <c r="HS984" s="41"/>
      <c r="HT984" s="41"/>
      <c r="HU984" s="41"/>
      <c r="HV984" s="41"/>
      <c r="HW984" s="41"/>
      <c r="HX984" s="41"/>
      <c r="HY984" s="41"/>
      <c r="HZ984" s="41"/>
      <c r="IA984" s="41"/>
      <c r="IB984" s="41"/>
      <c r="IC984" s="41"/>
      <c r="ID984" s="41"/>
      <c r="IE984" s="41"/>
      <c r="IF984" s="41"/>
      <c r="IG984" s="41"/>
      <c r="IH984" s="41"/>
      <c r="II984" s="41"/>
      <c r="IJ984" s="41"/>
      <c r="IK984" s="41"/>
      <c r="IL984" s="41"/>
      <c r="IM984" s="41"/>
      <c r="IN984" s="41"/>
      <c r="IO984" s="41"/>
      <c r="IP984" s="41"/>
      <c r="IQ984" s="41"/>
      <c r="IR984" s="41"/>
      <c r="IS984" s="41"/>
      <c r="IT984" s="41"/>
      <c r="IU984" s="41"/>
      <c r="IV984" s="41"/>
      <c r="IW984" s="41"/>
      <c r="IX984" s="41"/>
      <c r="IY984" s="41"/>
      <c r="IZ984" s="41"/>
      <c r="JA984" s="41"/>
      <c r="JB984" s="41"/>
      <c r="JC984" s="41"/>
      <c r="JD984" s="41"/>
      <c r="JE984" s="41"/>
      <c r="JF984" s="41"/>
      <c r="JG984" s="41"/>
      <c r="JH984" s="41"/>
      <c r="JI984" s="41"/>
      <c r="JJ984" s="41"/>
      <c r="JK984" s="41"/>
      <c r="JL984" s="41"/>
      <c r="JM984" s="41"/>
      <c r="JN984" s="41"/>
      <c r="JO984" s="41"/>
      <c r="JP984" s="41"/>
      <c r="JQ984" s="41"/>
      <c r="JR984" s="41"/>
      <c r="JS984" s="41"/>
      <c r="JT984" s="41"/>
      <c r="JU984" s="41"/>
      <c r="JV984" s="41"/>
      <c r="JW984" s="41"/>
      <c r="JX984" s="41"/>
      <c r="JY984" s="41"/>
      <c r="JZ984" s="41"/>
      <c r="KA984" s="41"/>
      <c r="KB984" s="41"/>
      <c r="KC984" s="41"/>
      <c r="KD984" s="41"/>
      <c r="KE984" s="41"/>
      <c r="KF984" s="41"/>
      <c r="KG984" s="41"/>
      <c r="KH984" s="41"/>
      <c r="KI984" s="41"/>
      <c r="KJ984" s="41"/>
      <c r="KK984" s="41"/>
      <c r="KL984" s="41"/>
      <c r="KM984" s="41"/>
      <c r="KN984" s="41"/>
      <c r="KO984" s="41"/>
      <c r="KP984" s="41"/>
      <c r="KQ984" s="41"/>
      <c r="KR984" s="41"/>
      <c r="KS984" s="41"/>
      <c r="KT984" s="41"/>
      <c r="KU984" s="41"/>
      <c r="KV984" s="41"/>
      <c r="KW984" s="41"/>
      <c r="KX984" s="41"/>
      <c r="KY984" s="41"/>
      <c r="KZ984" s="41"/>
      <c r="LA984" s="41"/>
      <c r="LB984" s="41"/>
      <c r="LC984" s="41"/>
      <c r="LD984" s="41"/>
      <c r="LE984" s="41"/>
      <c r="LF984" s="41"/>
      <c r="LG984" s="41"/>
      <c r="LH984" s="41"/>
      <c r="LI984" s="41"/>
      <c r="LJ984" s="41"/>
      <c r="LK984" s="41"/>
      <c r="LL984" s="41"/>
      <c r="LM984" s="41"/>
      <c r="LN984" s="41"/>
      <c r="LO984" s="41"/>
      <c r="LP984" s="41"/>
      <c r="LQ984" s="41"/>
      <c r="LR984" s="41"/>
      <c r="LS984" s="41"/>
      <c r="LT984" s="41"/>
      <c r="LU984" s="41"/>
      <c r="LV984" s="41"/>
      <c r="LW984" s="41"/>
      <c r="LX984" s="41"/>
      <c r="LY984" s="41"/>
      <c r="LZ984" s="41"/>
      <c r="MA984" s="41"/>
      <c r="MB984" s="41"/>
      <c r="MC984" s="41"/>
      <c r="MD984" s="41"/>
      <c r="ME984" s="41"/>
      <c r="MF984" s="41"/>
      <c r="MG984" s="41"/>
      <c r="MH984" s="41"/>
      <c r="MI984" s="41"/>
      <c r="MJ984" s="41"/>
      <c r="MK984" s="41"/>
      <c r="ML984" s="41"/>
      <c r="MM984" s="41"/>
      <c r="MN984" s="41"/>
      <c r="MO984" s="41"/>
      <c r="MP984" s="41"/>
      <c r="MQ984" s="41"/>
      <c r="MR984" s="41"/>
      <c r="MS984" s="41"/>
      <c r="MT984" s="41"/>
      <c r="MU984" s="41"/>
      <c r="MV984" s="41"/>
      <c r="MW984" s="41"/>
      <c r="MX984" s="41"/>
      <c r="MY984" s="41"/>
      <c r="MZ984" s="41"/>
      <c r="NA984" s="41"/>
      <c r="NB984" s="41"/>
      <c r="NC984" s="41"/>
      <c r="ND984" s="41"/>
      <c r="NE984" s="41"/>
      <c r="NF984" s="41"/>
      <c r="NG984" s="41"/>
      <c r="NH984" s="41"/>
      <c r="NI984" s="41"/>
      <c r="NJ984" s="41"/>
      <c r="NK984" s="41"/>
      <c r="NL984" s="41"/>
      <c r="NM984" s="41"/>
      <c r="NN984" s="41"/>
      <c r="NO984" s="41"/>
      <c r="NP984" s="41"/>
      <c r="NQ984" s="41"/>
      <c r="NR984" s="41"/>
      <c r="NS984" s="41"/>
      <c r="NT984" s="41"/>
      <c r="NU984" s="41"/>
      <c r="NV984" s="41"/>
      <c r="NW984" s="41"/>
      <c r="NX984" s="41"/>
      <c r="NY984" s="41"/>
      <c r="NZ984" s="41"/>
      <c r="OA984" s="41"/>
      <c r="OB984" s="41"/>
      <c r="OC984" s="41"/>
      <c r="OD984" s="41"/>
      <c r="OE984" s="41"/>
      <c r="OF984" s="41"/>
      <c r="OG984" s="41"/>
      <c r="OH984" s="41"/>
      <c r="OI984" s="41"/>
      <c r="OJ984" s="41"/>
      <c r="OK984" s="41"/>
      <c r="OL984" s="41"/>
      <c r="OM984" s="41"/>
      <c r="ON984" s="41"/>
      <c r="OO984" s="41"/>
      <c r="OP984" s="41"/>
      <c r="OQ984" s="41"/>
      <c r="OR984" s="41"/>
      <c r="OS984" s="41"/>
      <c r="OT984" s="41"/>
      <c r="OU984" s="41"/>
      <c r="OV984" s="41"/>
      <c r="OW984" s="41"/>
      <c r="OX984" s="41"/>
      <c r="OY984" s="41"/>
      <c r="OZ984" s="41"/>
      <c r="PA984" s="41"/>
      <c r="PB984" s="41"/>
      <c r="PC984" s="41"/>
      <c r="PD984" s="41"/>
      <c r="PE984" s="41"/>
      <c r="PF984" s="41"/>
      <c r="PG984" s="41"/>
    </row>
    <row r="985" spans="1:423" ht="13.2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41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  <c r="CS985" s="41"/>
      <c r="CT985" s="41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41"/>
      <c r="DJ985" s="41"/>
      <c r="DK985" s="41"/>
      <c r="DL985" s="41"/>
      <c r="DM985" s="41"/>
      <c r="DN985" s="41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  <c r="EM985" s="41"/>
      <c r="EN985" s="41"/>
      <c r="EO985" s="41"/>
      <c r="EP985" s="41"/>
      <c r="EQ985" s="41"/>
      <c r="ER985" s="41"/>
      <c r="ES985" s="41"/>
      <c r="ET985" s="41"/>
      <c r="EU985" s="41"/>
      <c r="EV985" s="41"/>
      <c r="EW985" s="41"/>
      <c r="EX985" s="41"/>
      <c r="EY985" s="41"/>
      <c r="EZ985" s="41"/>
      <c r="FA985" s="41"/>
      <c r="FB985" s="41"/>
      <c r="FC985" s="41"/>
      <c r="FD985" s="41"/>
      <c r="FE985" s="41"/>
      <c r="FF985" s="41"/>
      <c r="FG985" s="41"/>
      <c r="FH985" s="41"/>
      <c r="FI985" s="41"/>
      <c r="FJ985" s="41"/>
      <c r="FK985" s="41"/>
      <c r="FL985" s="41"/>
      <c r="FM985" s="41"/>
      <c r="FN985" s="41"/>
      <c r="FO985" s="41"/>
      <c r="FP985" s="41"/>
      <c r="FQ985" s="41"/>
      <c r="FR985" s="41"/>
      <c r="FS985" s="41"/>
      <c r="FT985" s="41"/>
      <c r="FU985" s="41"/>
      <c r="FV985" s="41"/>
      <c r="FW985" s="41"/>
      <c r="FX985" s="41"/>
      <c r="FY985" s="41"/>
      <c r="FZ985" s="41"/>
      <c r="GA985" s="41"/>
      <c r="GB985" s="41"/>
      <c r="GC985" s="41"/>
      <c r="GD985" s="41"/>
      <c r="GE985" s="41"/>
      <c r="GF985" s="41"/>
      <c r="GG985" s="41"/>
      <c r="GH985" s="41"/>
      <c r="GI985" s="41"/>
      <c r="GJ985" s="41"/>
      <c r="GK985" s="41"/>
      <c r="GL985" s="41"/>
      <c r="GM985" s="41"/>
      <c r="GN985" s="41"/>
      <c r="GO985" s="41"/>
      <c r="GP985" s="41"/>
      <c r="GQ985" s="41"/>
      <c r="GR985" s="41"/>
      <c r="GS985" s="41"/>
      <c r="GT985" s="41"/>
      <c r="GU985" s="41"/>
      <c r="GV985" s="41"/>
      <c r="GW985" s="41"/>
      <c r="GX985" s="41"/>
      <c r="GY985" s="41"/>
      <c r="GZ985" s="41"/>
      <c r="HA985" s="41"/>
      <c r="HB985" s="41"/>
      <c r="HC985" s="41"/>
      <c r="HD985" s="41"/>
      <c r="HE985" s="41"/>
      <c r="HF985" s="41"/>
      <c r="HG985" s="41"/>
      <c r="HH985" s="41"/>
      <c r="HI985" s="41"/>
      <c r="HJ985" s="41"/>
      <c r="HK985" s="41"/>
      <c r="HL985" s="41"/>
      <c r="HM985" s="41"/>
      <c r="HN985" s="41"/>
      <c r="HO985" s="41"/>
      <c r="HP985" s="41"/>
      <c r="HQ985" s="41"/>
      <c r="HR985" s="41"/>
      <c r="HS985" s="41"/>
      <c r="HT985" s="41"/>
      <c r="HU985" s="41"/>
      <c r="HV985" s="41"/>
      <c r="HW985" s="41"/>
      <c r="HX985" s="41"/>
      <c r="HY985" s="41"/>
      <c r="HZ985" s="41"/>
      <c r="IA985" s="41"/>
      <c r="IB985" s="41"/>
      <c r="IC985" s="41"/>
      <c r="ID985" s="41"/>
      <c r="IE985" s="41"/>
      <c r="IF985" s="41"/>
      <c r="IG985" s="41"/>
      <c r="IH985" s="41"/>
      <c r="II985" s="41"/>
      <c r="IJ985" s="41"/>
      <c r="IK985" s="41"/>
      <c r="IL985" s="41"/>
      <c r="IM985" s="41"/>
      <c r="IN985" s="41"/>
      <c r="IO985" s="41"/>
      <c r="IP985" s="41"/>
      <c r="IQ985" s="41"/>
      <c r="IR985" s="41"/>
      <c r="IS985" s="41"/>
      <c r="IT985" s="41"/>
      <c r="IU985" s="41"/>
      <c r="IV985" s="41"/>
      <c r="IW985" s="41"/>
      <c r="IX985" s="41"/>
      <c r="IY985" s="41"/>
      <c r="IZ985" s="41"/>
      <c r="JA985" s="41"/>
      <c r="JB985" s="41"/>
      <c r="JC985" s="41"/>
      <c r="JD985" s="41"/>
      <c r="JE985" s="41"/>
      <c r="JF985" s="41"/>
      <c r="JG985" s="41"/>
      <c r="JH985" s="41"/>
      <c r="JI985" s="41"/>
      <c r="JJ985" s="41"/>
      <c r="JK985" s="41"/>
      <c r="JL985" s="41"/>
      <c r="JM985" s="41"/>
      <c r="JN985" s="41"/>
      <c r="JO985" s="41"/>
      <c r="JP985" s="41"/>
      <c r="JQ985" s="41"/>
      <c r="JR985" s="41"/>
      <c r="JS985" s="41"/>
      <c r="JT985" s="41"/>
      <c r="JU985" s="41"/>
      <c r="JV985" s="41"/>
      <c r="JW985" s="41"/>
      <c r="JX985" s="41"/>
      <c r="JY985" s="41"/>
      <c r="JZ985" s="41"/>
      <c r="KA985" s="41"/>
      <c r="KB985" s="41"/>
      <c r="KC985" s="41"/>
      <c r="KD985" s="41"/>
      <c r="KE985" s="41"/>
      <c r="KF985" s="41"/>
      <c r="KG985" s="41"/>
      <c r="KH985" s="41"/>
      <c r="KI985" s="41"/>
      <c r="KJ985" s="41"/>
      <c r="KK985" s="41"/>
      <c r="KL985" s="41"/>
      <c r="KM985" s="41"/>
      <c r="KN985" s="41"/>
      <c r="KO985" s="41"/>
      <c r="KP985" s="41"/>
      <c r="KQ985" s="41"/>
      <c r="KR985" s="41"/>
      <c r="KS985" s="41"/>
      <c r="KT985" s="41"/>
      <c r="KU985" s="41"/>
      <c r="KV985" s="41"/>
      <c r="KW985" s="41"/>
      <c r="KX985" s="41"/>
      <c r="KY985" s="41"/>
      <c r="KZ985" s="41"/>
      <c r="LA985" s="41"/>
      <c r="LB985" s="41"/>
      <c r="LC985" s="41"/>
      <c r="LD985" s="41"/>
      <c r="LE985" s="41"/>
      <c r="LF985" s="41"/>
      <c r="LG985" s="41"/>
      <c r="LH985" s="41"/>
      <c r="LI985" s="41"/>
      <c r="LJ985" s="41"/>
      <c r="LK985" s="41"/>
      <c r="LL985" s="41"/>
      <c r="LM985" s="41"/>
      <c r="LN985" s="41"/>
      <c r="LO985" s="41"/>
      <c r="LP985" s="41"/>
      <c r="LQ985" s="41"/>
      <c r="LR985" s="41"/>
      <c r="LS985" s="41"/>
      <c r="LT985" s="41"/>
      <c r="LU985" s="41"/>
      <c r="LV985" s="41"/>
      <c r="LW985" s="41"/>
      <c r="LX985" s="41"/>
      <c r="LY985" s="41"/>
      <c r="LZ985" s="41"/>
      <c r="MA985" s="41"/>
      <c r="MB985" s="41"/>
      <c r="MC985" s="41"/>
      <c r="MD985" s="41"/>
      <c r="ME985" s="41"/>
      <c r="MF985" s="41"/>
      <c r="MG985" s="41"/>
      <c r="MH985" s="41"/>
      <c r="MI985" s="41"/>
      <c r="MJ985" s="41"/>
      <c r="MK985" s="41"/>
      <c r="ML985" s="41"/>
      <c r="MM985" s="41"/>
      <c r="MN985" s="41"/>
      <c r="MO985" s="41"/>
      <c r="MP985" s="41"/>
      <c r="MQ985" s="41"/>
      <c r="MR985" s="41"/>
      <c r="MS985" s="41"/>
      <c r="MT985" s="41"/>
      <c r="MU985" s="41"/>
      <c r="MV985" s="41"/>
      <c r="MW985" s="41"/>
      <c r="MX985" s="41"/>
      <c r="MY985" s="41"/>
      <c r="MZ985" s="41"/>
      <c r="NA985" s="41"/>
      <c r="NB985" s="41"/>
      <c r="NC985" s="41"/>
      <c r="ND985" s="41"/>
      <c r="NE985" s="41"/>
      <c r="NF985" s="41"/>
      <c r="NG985" s="41"/>
      <c r="NH985" s="41"/>
      <c r="NI985" s="41"/>
      <c r="NJ985" s="41"/>
      <c r="NK985" s="41"/>
      <c r="NL985" s="41"/>
      <c r="NM985" s="41"/>
      <c r="NN985" s="41"/>
      <c r="NO985" s="41"/>
      <c r="NP985" s="41"/>
      <c r="NQ985" s="41"/>
      <c r="NR985" s="41"/>
      <c r="NS985" s="41"/>
      <c r="NT985" s="41"/>
      <c r="NU985" s="41"/>
      <c r="NV985" s="41"/>
      <c r="NW985" s="41"/>
      <c r="NX985" s="41"/>
      <c r="NY985" s="41"/>
      <c r="NZ985" s="41"/>
      <c r="OA985" s="41"/>
      <c r="OB985" s="41"/>
      <c r="OC985" s="41"/>
      <c r="OD985" s="41"/>
      <c r="OE985" s="41"/>
      <c r="OF985" s="41"/>
      <c r="OG985" s="41"/>
      <c r="OH985" s="41"/>
      <c r="OI985" s="41"/>
      <c r="OJ985" s="41"/>
      <c r="OK985" s="41"/>
      <c r="OL985" s="41"/>
      <c r="OM985" s="41"/>
      <c r="ON985" s="41"/>
      <c r="OO985" s="41"/>
      <c r="OP985" s="41"/>
      <c r="OQ985" s="41"/>
      <c r="OR985" s="41"/>
      <c r="OS985" s="41"/>
      <c r="OT985" s="41"/>
      <c r="OU985" s="41"/>
      <c r="OV985" s="41"/>
      <c r="OW985" s="41"/>
      <c r="OX985" s="41"/>
      <c r="OY985" s="41"/>
      <c r="OZ985" s="41"/>
      <c r="PA985" s="41"/>
      <c r="PB985" s="41"/>
      <c r="PC985" s="41"/>
      <c r="PD985" s="41"/>
      <c r="PE985" s="41"/>
      <c r="PF985" s="41"/>
      <c r="PG985" s="41"/>
    </row>
    <row r="986" spans="1:423" ht="13.2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41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  <c r="CS986" s="41"/>
      <c r="CT986" s="41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41"/>
      <c r="DJ986" s="41"/>
      <c r="DK986" s="41"/>
      <c r="DL986" s="41"/>
      <c r="DM986" s="41"/>
      <c r="DN986" s="41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  <c r="EM986" s="41"/>
      <c r="EN986" s="41"/>
      <c r="EO986" s="41"/>
      <c r="EP986" s="41"/>
      <c r="EQ986" s="41"/>
      <c r="ER986" s="41"/>
      <c r="ES986" s="41"/>
      <c r="ET986" s="41"/>
      <c r="EU986" s="41"/>
      <c r="EV986" s="41"/>
      <c r="EW986" s="41"/>
      <c r="EX986" s="41"/>
      <c r="EY986" s="41"/>
      <c r="EZ986" s="41"/>
      <c r="FA986" s="41"/>
      <c r="FB986" s="41"/>
      <c r="FC986" s="41"/>
      <c r="FD986" s="41"/>
      <c r="FE986" s="41"/>
      <c r="FF986" s="41"/>
      <c r="FG986" s="41"/>
      <c r="FH986" s="41"/>
      <c r="FI986" s="41"/>
      <c r="FJ986" s="41"/>
      <c r="FK986" s="41"/>
      <c r="FL986" s="41"/>
      <c r="FM986" s="41"/>
      <c r="FN986" s="41"/>
      <c r="FO986" s="41"/>
      <c r="FP986" s="41"/>
      <c r="FQ986" s="41"/>
      <c r="FR986" s="41"/>
      <c r="FS986" s="41"/>
      <c r="FT986" s="41"/>
      <c r="FU986" s="41"/>
      <c r="FV986" s="41"/>
      <c r="FW986" s="41"/>
      <c r="FX986" s="41"/>
      <c r="FY986" s="41"/>
      <c r="FZ986" s="41"/>
      <c r="GA986" s="41"/>
      <c r="GB986" s="41"/>
      <c r="GC986" s="41"/>
      <c r="GD986" s="41"/>
      <c r="GE986" s="41"/>
      <c r="GF986" s="41"/>
      <c r="GG986" s="41"/>
      <c r="GH986" s="41"/>
      <c r="GI986" s="41"/>
      <c r="GJ986" s="41"/>
      <c r="GK986" s="41"/>
      <c r="GL986" s="41"/>
      <c r="GM986" s="41"/>
      <c r="GN986" s="41"/>
      <c r="GO986" s="41"/>
      <c r="GP986" s="41"/>
      <c r="GQ986" s="41"/>
      <c r="GR986" s="41"/>
      <c r="GS986" s="41"/>
      <c r="GT986" s="41"/>
      <c r="GU986" s="41"/>
      <c r="GV986" s="41"/>
      <c r="GW986" s="41"/>
      <c r="GX986" s="41"/>
      <c r="GY986" s="41"/>
      <c r="GZ986" s="41"/>
      <c r="HA986" s="41"/>
      <c r="HB986" s="41"/>
      <c r="HC986" s="41"/>
      <c r="HD986" s="41"/>
      <c r="HE986" s="41"/>
      <c r="HF986" s="41"/>
      <c r="HG986" s="41"/>
      <c r="HH986" s="41"/>
      <c r="HI986" s="41"/>
      <c r="HJ986" s="41"/>
      <c r="HK986" s="41"/>
      <c r="HL986" s="41"/>
      <c r="HM986" s="41"/>
      <c r="HN986" s="41"/>
      <c r="HO986" s="41"/>
      <c r="HP986" s="41"/>
      <c r="HQ986" s="41"/>
      <c r="HR986" s="41"/>
      <c r="HS986" s="41"/>
      <c r="HT986" s="41"/>
      <c r="HU986" s="41"/>
      <c r="HV986" s="41"/>
      <c r="HW986" s="41"/>
      <c r="HX986" s="41"/>
      <c r="HY986" s="41"/>
      <c r="HZ986" s="41"/>
      <c r="IA986" s="41"/>
      <c r="IB986" s="41"/>
      <c r="IC986" s="41"/>
      <c r="ID986" s="41"/>
      <c r="IE986" s="41"/>
      <c r="IF986" s="41"/>
      <c r="IG986" s="41"/>
      <c r="IH986" s="41"/>
      <c r="II986" s="41"/>
      <c r="IJ986" s="41"/>
      <c r="IK986" s="41"/>
      <c r="IL986" s="41"/>
      <c r="IM986" s="41"/>
      <c r="IN986" s="41"/>
      <c r="IO986" s="41"/>
      <c r="IP986" s="41"/>
      <c r="IQ986" s="41"/>
      <c r="IR986" s="41"/>
      <c r="IS986" s="41"/>
      <c r="IT986" s="41"/>
      <c r="IU986" s="41"/>
      <c r="IV986" s="41"/>
      <c r="IW986" s="41"/>
      <c r="IX986" s="41"/>
      <c r="IY986" s="41"/>
      <c r="IZ986" s="41"/>
      <c r="JA986" s="41"/>
      <c r="JB986" s="41"/>
      <c r="JC986" s="41"/>
      <c r="JD986" s="41"/>
      <c r="JE986" s="41"/>
      <c r="JF986" s="41"/>
      <c r="JG986" s="41"/>
      <c r="JH986" s="41"/>
      <c r="JI986" s="41"/>
      <c r="JJ986" s="41"/>
      <c r="JK986" s="41"/>
      <c r="JL986" s="41"/>
      <c r="JM986" s="41"/>
      <c r="JN986" s="41"/>
      <c r="JO986" s="41"/>
      <c r="JP986" s="41"/>
      <c r="JQ986" s="41"/>
      <c r="JR986" s="41"/>
      <c r="JS986" s="41"/>
      <c r="JT986" s="41"/>
      <c r="JU986" s="41"/>
      <c r="JV986" s="41"/>
      <c r="JW986" s="41"/>
      <c r="JX986" s="41"/>
      <c r="JY986" s="41"/>
      <c r="JZ986" s="41"/>
      <c r="KA986" s="41"/>
      <c r="KB986" s="41"/>
      <c r="KC986" s="41"/>
      <c r="KD986" s="41"/>
      <c r="KE986" s="41"/>
      <c r="KF986" s="41"/>
      <c r="KG986" s="41"/>
      <c r="KH986" s="41"/>
      <c r="KI986" s="41"/>
      <c r="KJ986" s="41"/>
      <c r="KK986" s="41"/>
      <c r="KL986" s="41"/>
      <c r="KM986" s="41"/>
      <c r="KN986" s="41"/>
      <c r="KO986" s="41"/>
      <c r="KP986" s="41"/>
      <c r="KQ986" s="41"/>
      <c r="KR986" s="41"/>
      <c r="KS986" s="41"/>
      <c r="KT986" s="41"/>
      <c r="KU986" s="41"/>
      <c r="KV986" s="41"/>
      <c r="KW986" s="41"/>
      <c r="KX986" s="41"/>
      <c r="KY986" s="41"/>
      <c r="KZ986" s="41"/>
      <c r="LA986" s="41"/>
      <c r="LB986" s="41"/>
      <c r="LC986" s="41"/>
      <c r="LD986" s="41"/>
      <c r="LE986" s="41"/>
      <c r="LF986" s="41"/>
      <c r="LG986" s="41"/>
      <c r="LH986" s="41"/>
      <c r="LI986" s="41"/>
      <c r="LJ986" s="41"/>
      <c r="LK986" s="41"/>
      <c r="LL986" s="41"/>
      <c r="LM986" s="41"/>
      <c r="LN986" s="41"/>
      <c r="LO986" s="41"/>
      <c r="LP986" s="41"/>
      <c r="LQ986" s="41"/>
      <c r="LR986" s="41"/>
      <c r="LS986" s="41"/>
      <c r="LT986" s="41"/>
      <c r="LU986" s="41"/>
      <c r="LV986" s="41"/>
      <c r="LW986" s="41"/>
      <c r="LX986" s="41"/>
      <c r="LY986" s="41"/>
      <c r="LZ986" s="41"/>
      <c r="MA986" s="41"/>
      <c r="MB986" s="41"/>
      <c r="MC986" s="41"/>
      <c r="MD986" s="41"/>
      <c r="ME986" s="41"/>
      <c r="MF986" s="41"/>
      <c r="MG986" s="41"/>
      <c r="MH986" s="41"/>
      <c r="MI986" s="41"/>
      <c r="MJ986" s="41"/>
      <c r="MK986" s="41"/>
      <c r="ML986" s="41"/>
      <c r="MM986" s="41"/>
      <c r="MN986" s="41"/>
      <c r="MO986" s="41"/>
      <c r="MP986" s="41"/>
      <c r="MQ986" s="41"/>
      <c r="MR986" s="41"/>
      <c r="MS986" s="41"/>
      <c r="MT986" s="41"/>
      <c r="MU986" s="41"/>
      <c r="MV986" s="41"/>
      <c r="MW986" s="41"/>
      <c r="MX986" s="41"/>
      <c r="MY986" s="41"/>
      <c r="MZ986" s="41"/>
      <c r="NA986" s="41"/>
      <c r="NB986" s="41"/>
      <c r="NC986" s="41"/>
      <c r="ND986" s="41"/>
      <c r="NE986" s="41"/>
      <c r="NF986" s="41"/>
      <c r="NG986" s="41"/>
      <c r="NH986" s="41"/>
      <c r="NI986" s="41"/>
      <c r="NJ986" s="41"/>
      <c r="NK986" s="41"/>
      <c r="NL986" s="41"/>
      <c r="NM986" s="41"/>
      <c r="NN986" s="41"/>
      <c r="NO986" s="41"/>
      <c r="NP986" s="41"/>
      <c r="NQ986" s="41"/>
      <c r="NR986" s="41"/>
      <c r="NS986" s="41"/>
      <c r="NT986" s="41"/>
      <c r="NU986" s="41"/>
      <c r="NV986" s="41"/>
      <c r="NW986" s="41"/>
      <c r="NX986" s="41"/>
      <c r="NY986" s="41"/>
      <c r="NZ986" s="41"/>
      <c r="OA986" s="41"/>
      <c r="OB986" s="41"/>
      <c r="OC986" s="41"/>
      <c r="OD986" s="41"/>
      <c r="OE986" s="41"/>
      <c r="OF986" s="41"/>
      <c r="OG986" s="41"/>
      <c r="OH986" s="41"/>
      <c r="OI986" s="41"/>
      <c r="OJ986" s="41"/>
      <c r="OK986" s="41"/>
      <c r="OL986" s="41"/>
      <c r="OM986" s="41"/>
      <c r="ON986" s="41"/>
      <c r="OO986" s="41"/>
      <c r="OP986" s="41"/>
      <c r="OQ986" s="41"/>
      <c r="OR986" s="41"/>
      <c r="OS986" s="41"/>
      <c r="OT986" s="41"/>
      <c r="OU986" s="41"/>
      <c r="OV986" s="41"/>
      <c r="OW986" s="41"/>
      <c r="OX986" s="41"/>
      <c r="OY986" s="41"/>
      <c r="OZ986" s="41"/>
      <c r="PA986" s="41"/>
      <c r="PB986" s="41"/>
      <c r="PC986" s="41"/>
      <c r="PD986" s="41"/>
      <c r="PE986" s="41"/>
      <c r="PF986" s="41"/>
      <c r="PG986" s="41"/>
    </row>
    <row r="987" spans="1:423" ht="13.2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41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  <c r="CS987" s="41"/>
      <c r="CT987" s="41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41"/>
      <c r="DJ987" s="41"/>
      <c r="DK987" s="41"/>
      <c r="DL987" s="41"/>
      <c r="DM987" s="41"/>
      <c r="DN987" s="41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  <c r="EM987" s="41"/>
      <c r="EN987" s="41"/>
      <c r="EO987" s="41"/>
      <c r="EP987" s="41"/>
      <c r="EQ987" s="41"/>
      <c r="ER987" s="41"/>
      <c r="ES987" s="41"/>
      <c r="ET987" s="41"/>
      <c r="EU987" s="41"/>
      <c r="EV987" s="41"/>
      <c r="EW987" s="41"/>
      <c r="EX987" s="41"/>
      <c r="EY987" s="41"/>
      <c r="EZ987" s="41"/>
      <c r="FA987" s="41"/>
      <c r="FB987" s="41"/>
      <c r="FC987" s="41"/>
      <c r="FD987" s="41"/>
      <c r="FE987" s="41"/>
      <c r="FF987" s="41"/>
      <c r="FG987" s="41"/>
      <c r="FH987" s="41"/>
      <c r="FI987" s="41"/>
      <c r="FJ987" s="41"/>
      <c r="FK987" s="41"/>
      <c r="FL987" s="41"/>
      <c r="FM987" s="41"/>
      <c r="FN987" s="41"/>
      <c r="FO987" s="41"/>
      <c r="FP987" s="41"/>
      <c r="FQ987" s="41"/>
      <c r="FR987" s="41"/>
      <c r="FS987" s="41"/>
      <c r="FT987" s="41"/>
      <c r="FU987" s="41"/>
      <c r="FV987" s="41"/>
      <c r="FW987" s="41"/>
      <c r="FX987" s="41"/>
      <c r="FY987" s="41"/>
      <c r="FZ987" s="41"/>
      <c r="GA987" s="41"/>
      <c r="GB987" s="41"/>
      <c r="GC987" s="41"/>
      <c r="GD987" s="41"/>
      <c r="GE987" s="41"/>
      <c r="GF987" s="41"/>
      <c r="GG987" s="41"/>
      <c r="GH987" s="41"/>
      <c r="GI987" s="41"/>
      <c r="GJ987" s="41"/>
      <c r="GK987" s="41"/>
      <c r="GL987" s="41"/>
      <c r="GM987" s="41"/>
      <c r="GN987" s="41"/>
      <c r="GO987" s="41"/>
      <c r="GP987" s="41"/>
      <c r="GQ987" s="41"/>
      <c r="GR987" s="41"/>
      <c r="GS987" s="41"/>
      <c r="GT987" s="41"/>
      <c r="GU987" s="41"/>
      <c r="GV987" s="41"/>
      <c r="GW987" s="41"/>
      <c r="GX987" s="41"/>
      <c r="GY987" s="41"/>
      <c r="GZ987" s="41"/>
      <c r="HA987" s="41"/>
      <c r="HB987" s="41"/>
      <c r="HC987" s="41"/>
      <c r="HD987" s="41"/>
      <c r="HE987" s="41"/>
      <c r="HF987" s="41"/>
      <c r="HG987" s="41"/>
      <c r="HH987" s="41"/>
      <c r="HI987" s="41"/>
      <c r="HJ987" s="41"/>
      <c r="HK987" s="41"/>
      <c r="HL987" s="41"/>
      <c r="HM987" s="41"/>
      <c r="HN987" s="41"/>
      <c r="HO987" s="41"/>
      <c r="HP987" s="41"/>
      <c r="HQ987" s="41"/>
      <c r="HR987" s="41"/>
      <c r="HS987" s="41"/>
      <c r="HT987" s="41"/>
      <c r="HU987" s="41"/>
      <c r="HV987" s="41"/>
      <c r="HW987" s="41"/>
      <c r="HX987" s="41"/>
      <c r="HY987" s="41"/>
      <c r="HZ987" s="41"/>
      <c r="IA987" s="41"/>
      <c r="IB987" s="41"/>
      <c r="IC987" s="41"/>
      <c r="ID987" s="41"/>
      <c r="IE987" s="41"/>
      <c r="IF987" s="41"/>
      <c r="IG987" s="41"/>
      <c r="IH987" s="41"/>
      <c r="II987" s="41"/>
      <c r="IJ987" s="41"/>
      <c r="IK987" s="41"/>
      <c r="IL987" s="41"/>
      <c r="IM987" s="41"/>
      <c r="IN987" s="41"/>
      <c r="IO987" s="41"/>
      <c r="IP987" s="41"/>
      <c r="IQ987" s="41"/>
      <c r="IR987" s="41"/>
      <c r="IS987" s="41"/>
      <c r="IT987" s="41"/>
      <c r="IU987" s="41"/>
      <c r="IV987" s="41"/>
      <c r="IW987" s="41"/>
      <c r="IX987" s="41"/>
      <c r="IY987" s="41"/>
      <c r="IZ987" s="41"/>
      <c r="JA987" s="41"/>
      <c r="JB987" s="41"/>
      <c r="JC987" s="41"/>
      <c r="JD987" s="41"/>
      <c r="JE987" s="41"/>
      <c r="JF987" s="41"/>
      <c r="JG987" s="41"/>
      <c r="JH987" s="41"/>
      <c r="JI987" s="41"/>
      <c r="JJ987" s="41"/>
      <c r="JK987" s="41"/>
      <c r="JL987" s="41"/>
      <c r="JM987" s="41"/>
      <c r="JN987" s="41"/>
      <c r="JO987" s="41"/>
      <c r="JP987" s="41"/>
      <c r="JQ987" s="41"/>
      <c r="JR987" s="41"/>
      <c r="JS987" s="41"/>
      <c r="JT987" s="41"/>
      <c r="JU987" s="41"/>
      <c r="JV987" s="41"/>
      <c r="JW987" s="41"/>
      <c r="JX987" s="41"/>
      <c r="JY987" s="41"/>
      <c r="JZ987" s="41"/>
      <c r="KA987" s="41"/>
      <c r="KB987" s="41"/>
      <c r="KC987" s="41"/>
      <c r="KD987" s="41"/>
      <c r="KE987" s="41"/>
      <c r="KF987" s="41"/>
      <c r="KG987" s="41"/>
      <c r="KH987" s="41"/>
      <c r="KI987" s="41"/>
      <c r="KJ987" s="41"/>
      <c r="KK987" s="41"/>
      <c r="KL987" s="41"/>
      <c r="KM987" s="41"/>
      <c r="KN987" s="41"/>
      <c r="KO987" s="41"/>
      <c r="KP987" s="41"/>
      <c r="KQ987" s="41"/>
      <c r="KR987" s="41"/>
      <c r="KS987" s="41"/>
      <c r="KT987" s="41"/>
      <c r="KU987" s="41"/>
      <c r="KV987" s="41"/>
      <c r="KW987" s="41"/>
      <c r="KX987" s="41"/>
      <c r="KY987" s="41"/>
      <c r="KZ987" s="41"/>
      <c r="LA987" s="41"/>
      <c r="LB987" s="41"/>
      <c r="LC987" s="41"/>
      <c r="LD987" s="41"/>
      <c r="LE987" s="41"/>
      <c r="LF987" s="41"/>
      <c r="LG987" s="41"/>
      <c r="LH987" s="41"/>
      <c r="LI987" s="41"/>
      <c r="LJ987" s="41"/>
      <c r="LK987" s="41"/>
      <c r="LL987" s="41"/>
      <c r="LM987" s="41"/>
      <c r="LN987" s="41"/>
      <c r="LO987" s="41"/>
      <c r="LP987" s="41"/>
      <c r="LQ987" s="41"/>
      <c r="LR987" s="41"/>
      <c r="LS987" s="41"/>
      <c r="LT987" s="41"/>
      <c r="LU987" s="41"/>
      <c r="LV987" s="41"/>
      <c r="LW987" s="41"/>
      <c r="LX987" s="41"/>
      <c r="LY987" s="41"/>
      <c r="LZ987" s="41"/>
      <c r="MA987" s="41"/>
      <c r="MB987" s="41"/>
      <c r="MC987" s="41"/>
      <c r="MD987" s="41"/>
      <c r="ME987" s="41"/>
      <c r="MF987" s="41"/>
      <c r="MG987" s="41"/>
      <c r="MH987" s="41"/>
      <c r="MI987" s="41"/>
      <c r="MJ987" s="41"/>
      <c r="MK987" s="41"/>
      <c r="ML987" s="41"/>
      <c r="MM987" s="41"/>
      <c r="MN987" s="41"/>
      <c r="MO987" s="41"/>
      <c r="MP987" s="41"/>
      <c r="MQ987" s="41"/>
      <c r="MR987" s="41"/>
      <c r="MS987" s="41"/>
      <c r="MT987" s="41"/>
      <c r="MU987" s="41"/>
      <c r="MV987" s="41"/>
      <c r="MW987" s="41"/>
      <c r="MX987" s="41"/>
      <c r="MY987" s="41"/>
      <c r="MZ987" s="41"/>
      <c r="NA987" s="41"/>
      <c r="NB987" s="41"/>
      <c r="NC987" s="41"/>
      <c r="ND987" s="41"/>
      <c r="NE987" s="41"/>
      <c r="NF987" s="41"/>
      <c r="NG987" s="41"/>
      <c r="NH987" s="41"/>
      <c r="NI987" s="41"/>
      <c r="NJ987" s="41"/>
      <c r="NK987" s="41"/>
      <c r="NL987" s="41"/>
      <c r="NM987" s="41"/>
      <c r="NN987" s="41"/>
      <c r="NO987" s="41"/>
      <c r="NP987" s="41"/>
      <c r="NQ987" s="41"/>
      <c r="NR987" s="41"/>
      <c r="NS987" s="41"/>
      <c r="NT987" s="41"/>
      <c r="NU987" s="41"/>
      <c r="NV987" s="41"/>
      <c r="NW987" s="41"/>
      <c r="NX987" s="41"/>
      <c r="NY987" s="41"/>
      <c r="NZ987" s="41"/>
      <c r="OA987" s="41"/>
      <c r="OB987" s="41"/>
      <c r="OC987" s="41"/>
      <c r="OD987" s="41"/>
      <c r="OE987" s="41"/>
      <c r="OF987" s="41"/>
      <c r="OG987" s="41"/>
      <c r="OH987" s="41"/>
      <c r="OI987" s="41"/>
      <c r="OJ987" s="41"/>
      <c r="OK987" s="41"/>
      <c r="OL987" s="41"/>
      <c r="OM987" s="41"/>
      <c r="ON987" s="41"/>
      <c r="OO987" s="41"/>
      <c r="OP987" s="41"/>
      <c r="OQ987" s="41"/>
      <c r="OR987" s="41"/>
      <c r="OS987" s="41"/>
      <c r="OT987" s="41"/>
      <c r="OU987" s="41"/>
      <c r="OV987" s="41"/>
      <c r="OW987" s="41"/>
      <c r="OX987" s="41"/>
      <c r="OY987" s="41"/>
      <c r="OZ987" s="41"/>
      <c r="PA987" s="41"/>
      <c r="PB987" s="41"/>
      <c r="PC987" s="41"/>
      <c r="PD987" s="41"/>
      <c r="PE987" s="41"/>
      <c r="PF987" s="41"/>
      <c r="PG987" s="41"/>
    </row>
    <row r="988" spans="1:423" ht="13.2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41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  <c r="CS988" s="41"/>
      <c r="CT988" s="41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41"/>
      <c r="DJ988" s="41"/>
      <c r="DK988" s="41"/>
      <c r="DL988" s="41"/>
      <c r="DM988" s="41"/>
      <c r="DN988" s="41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  <c r="EM988" s="41"/>
      <c r="EN988" s="41"/>
      <c r="EO988" s="41"/>
      <c r="EP988" s="41"/>
      <c r="EQ988" s="41"/>
      <c r="ER988" s="41"/>
      <c r="ES988" s="41"/>
      <c r="ET988" s="41"/>
      <c r="EU988" s="41"/>
      <c r="EV988" s="41"/>
      <c r="EW988" s="41"/>
      <c r="EX988" s="41"/>
      <c r="EY988" s="41"/>
      <c r="EZ988" s="41"/>
      <c r="FA988" s="41"/>
      <c r="FB988" s="41"/>
      <c r="FC988" s="41"/>
      <c r="FD988" s="41"/>
      <c r="FE988" s="41"/>
      <c r="FF988" s="41"/>
      <c r="FG988" s="41"/>
      <c r="FH988" s="41"/>
      <c r="FI988" s="41"/>
      <c r="FJ988" s="41"/>
      <c r="FK988" s="41"/>
      <c r="FL988" s="41"/>
      <c r="FM988" s="41"/>
      <c r="FN988" s="41"/>
      <c r="FO988" s="41"/>
      <c r="FP988" s="41"/>
      <c r="FQ988" s="41"/>
      <c r="FR988" s="41"/>
      <c r="FS988" s="41"/>
      <c r="FT988" s="41"/>
      <c r="FU988" s="41"/>
      <c r="FV988" s="41"/>
      <c r="FW988" s="41"/>
      <c r="FX988" s="41"/>
      <c r="FY988" s="41"/>
      <c r="FZ988" s="41"/>
      <c r="GA988" s="41"/>
      <c r="GB988" s="41"/>
      <c r="GC988" s="41"/>
      <c r="GD988" s="41"/>
      <c r="GE988" s="41"/>
      <c r="GF988" s="41"/>
      <c r="GG988" s="41"/>
      <c r="GH988" s="41"/>
      <c r="GI988" s="41"/>
      <c r="GJ988" s="41"/>
      <c r="GK988" s="41"/>
      <c r="GL988" s="41"/>
      <c r="GM988" s="41"/>
      <c r="GN988" s="41"/>
      <c r="GO988" s="41"/>
      <c r="GP988" s="41"/>
      <c r="GQ988" s="41"/>
      <c r="GR988" s="41"/>
      <c r="GS988" s="41"/>
      <c r="GT988" s="41"/>
      <c r="GU988" s="41"/>
      <c r="GV988" s="41"/>
      <c r="GW988" s="41"/>
      <c r="GX988" s="41"/>
      <c r="GY988" s="41"/>
      <c r="GZ988" s="41"/>
      <c r="HA988" s="41"/>
      <c r="HB988" s="41"/>
      <c r="HC988" s="41"/>
      <c r="HD988" s="41"/>
      <c r="HE988" s="41"/>
      <c r="HF988" s="41"/>
      <c r="HG988" s="41"/>
      <c r="HH988" s="41"/>
      <c r="HI988" s="41"/>
      <c r="HJ988" s="41"/>
      <c r="HK988" s="41"/>
      <c r="HL988" s="41"/>
      <c r="HM988" s="41"/>
      <c r="HN988" s="41"/>
      <c r="HO988" s="41"/>
      <c r="HP988" s="41"/>
      <c r="HQ988" s="41"/>
      <c r="HR988" s="41"/>
      <c r="HS988" s="41"/>
      <c r="HT988" s="41"/>
      <c r="HU988" s="41"/>
      <c r="HV988" s="41"/>
      <c r="HW988" s="41"/>
      <c r="HX988" s="41"/>
      <c r="HY988" s="41"/>
      <c r="HZ988" s="41"/>
      <c r="IA988" s="41"/>
      <c r="IB988" s="41"/>
      <c r="IC988" s="41"/>
      <c r="ID988" s="41"/>
      <c r="IE988" s="41"/>
      <c r="IF988" s="41"/>
      <c r="IG988" s="41"/>
      <c r="IH988" s="41"/>
      <c r="II988" s="41"/>
      <c r="IJ988" s="41"/>
      <c r="IK988" s="41"/>
      <c r="IL988" s="41"/>
      <c r="IM988" s="41"/>
      <c r="IN988" s="41"/>
      <c r="IO988" s="41"/>
      <c r="IP988" s="41"/>
      <c r="IQ988" s="41"/>
      <c r="IR988" s="41"/>
      <c r="IS988" s="41"/>
      <c r="IT988" s="41"/>
      <c r="IU988" s="41"/>
      <c r="IV988" s="41"/>
      <c r="IW988" s="41"/>
      <c r="IX988" s="41"/>
      <c r="IY988" s="41"/>
      <c r="IZ988" s="41"/>
      <c r="JA988" s="41"/>
      <c r="JB988" s="41"/>
      <c r="JC988" s="41"/>
      <c r="JD988" s="41"/>
      <c r="JE988" s="41"/>
      <c r="JF988" s="41"/>
      <c r="JG988" s="41"/>
      <c r="JH988" s="41"/>
      <c r="JI988" s="41"/>
      <c r="JJ988" s="41"/>
      <c r="JK988" s="41"/>
      <c r="JL988" s="41"/>
      <c r="JM988" s="41"/>
      <c r="JN988" s="41"/>
      <c r="JO988" s="41"/>
      <c r="JP988" s="41"/>
      <c r="JQ988" s="41"/>
      <c r="JR988" s="41"/>
      <c r="JS988" s="41"/>
      <c r="JT988" s="41"/>
      <c r="JU988" s="41"/>
      <c r="JV988" s="41"/>
      <c r="JW988" s="41"/>
      <c r="JX988" s="41"/>
      <c r="JY988" s="41"/>
      <c r="JZ988" s="41"/>
      <c r="KA988" s="41"/>
      <c r="KB988" s="41"/>
      <c r="KC988" s="41"/>
      <c r="KD988" s="41"/>
      <c r="KE988" s="41"/>
      <c r="KF988" s="41"/>
      <c r="KG988" s="41"/>
      <c r="KH988" s="41"/>
      <c r="KI988" s="41"/>
      <c r="KJ988" s="41"/>
      <c r="KK988" s="41"/>
      <c r="KL988" s="41"/>
      <c r="KM988" s="41"/>
      <c r="KN988" s="41"/>
      <c r="KO988" s="41"/>
      <c r="KP988" s="41"/>
      <c r="KQ988" s="41"/>
      <c r="KR988" s="41"/>
      <c r="KS988" s="41"/>
      <c r="KT988" s="41"/>
      <c r="KU988" s="41"/>
      <c r="KV988" s="41"/>
      <c r="KW988" s="41"/>
      <c r="KX988" s="41"/>
      <c r="KY988" s="41"/>
      <c r="KZ988" s="41"/>
      <c r="LA988" s="41"/>
      <c r="LB988" s="41"/>
      <c r="LC988" s="41"/>
      <c r="LD988" s="41"/>
      <c r="LE988" s="41"/>
      <c r="LF988" s="41"/>
      <c r="LG988" s="41"/>
      <c r="LH988" s="41"/>
      <c r="LI988" s="41"/>
      <c r="LJ988" s="41"/>
      <c r="LK988" s="41"/>
      <c r="LL988" s="41"/>
      <c r="LM988" s="41"/>
      <c r="LN988" s="41"/>
      <c r="LO988" s="41"/>
      <c r="LP988" s="41"/>
      <c r="LQ988" s="41"/>
      <c r="LR988" s="41"/>
      <c r="LS988" s="41"/>
      <c r="LT988" s="41"/>
      <c r="LU988" s="41"/>
      <c r="LV988" s="41"/>
      <c r="LW988" s="41"/>
      <c r="LX988" s="41"/>
      <c r="LY988" s="41"/>
      <c r="LZ988" s="41"/>
      <c r="MA988" s="41"/>
      <c r="MB988" s="41"/>
      <c r="MC988" s="41"/>
      <c r="MD988" s="41"/>
      <c r="ME988" s="41"/>
      <c r="MF988" s="41"/>
      <c r="MG988" s="41"/>
      <c r="MH988" s="41"/>
      <c r="MI988" s="41"/>
      <c r="MJ988" s="41"/>
      <c r="MK988" s="41"/>
      <c r="ML988" s="41"/>
      <c r="MM988" s="41"/>
      <c r="MN988" s="41"/>
      <c r="MO988" s="41"/>
      <c r="MP988" s="41"/>
      <c r="MQ988" s="41"/>
      <c r="MR988" s="41"/>
      <c r="MS988" s="41"/>
      <c r="MT988" s="41"/>
      <c r="MU988" s="41"/>
      <c r="MV988" s="41"/>
      <c r="MW988" s="41"/>
      <c r="MX988" s="41"/>
      <c r="MY988" s="41"/>
      <c r="MZ988" s="41"/>
      <c r="NA988" s="41"/>
      <c r="NB988" s="41"/>
      <c r="NC988" s="41"/>
      <c r="ND988" s="41"/>
      <c r="NE988" s="41"/>
      <c r="NF988" s="41"/>
      <c r="NG988" s="41"/>
      <c r="NH988" s="41"/>
      <c r="NI988" s="41"/>
      <c r="NJ988" s="41"/>
      <c r="NK988" s="41"/>
      <c r="NL988" s="41"/>
      <c r="NM988" s="41"/>
      <c r="NN988" s="41"/>
      <c r="NO988" s="41"/>
      <c r="NP988" s="41"/>
      <c r="NQ988" s="41"/>
      <c r="NR988" s="41"/>
      <c r="NS988" s="41"/>
      <c r="NT988" s="41"/>
      <c r="NU988" s="41"/>
      <c r="NV988" s="41"/>
      <c r="NW988" s="41"/>
      <c r="NX988" s="41"/>
      <c r="NY988" s="41"/>
      <c r="NZ988" s="41"/>
      <c r="OA988" s="41"/>
      <c r="OB988" s="41"/>
      <c r="OC988" s="41"/>
      <c r="OD988" s="41"/>
      <c r="OE988" s="41"/>
      <c r="OF988" s="41"/>
      <c r="OG988" s="41"/>
      <c r="OH988" s="41"/>
      <c r="OI988" s="41"/>
      <c r="OJ988" s="41"/>
      <c r="OK988" s="41"/>
      <c r="OL988" s="41"/>
      <c r="OM988" s="41"/>
      <c r="ON988" s="41"/>
      <c r="OO988" s="41"/>
      <c r="OP988" s="41"/>
      <c r="OQ988" s="41"/>
      <c r="OR988" s="41"/>
      <c r="OS988" s="41"/>
      <c r="OT988" s="41"/>
      <c r="OU988" s="41"/>
      <c r="OV988" s="41"/>
      <c r="OW988" s="41"/>
      <c r="OX988" s="41"/>
      <c r="OY988" s="41"/>
      <c r="OZ988" s="41"/>
      <c r="PA988" s="41"/>
      <c r="PB988" s="41"/>
      <c r="PC988" s="41"/>
      <c r="PD988" s="41"/>
      <c r="PE988" s="41"/>
      <c r="PF988" s="41"/>
      <c r="PG988" s="41"/>
    </row>
    <row r="989" spans="1:423" ht="13.2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  <c r="CS989" s="41"/>
      <c r="CT989" s="41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41"/>
      <c r="DJ989" s="41"/>
      <c r="DK989" s="41"/>
      <c r="DL989" s="41"/>
      <c r="DM989" s="41"/>
      <c r="DN989" s="41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  <c r="EM989" s="41"/>
      <c r="EN989" s="41"/>
      <c r="EO989" s="41"/>
      <c r="EP989" s="41"/>
      <c r="EQ989" s="41"/>
      <c r="ER989" s="41"/>
      <c r="ES989" s="41"/>
      <c r="ET989" s="41"/>
      <c r="EU989" s="41"/>
      <c r="EV989" s="41"/>
      <c r="EW989" s="41"/>
      <c r="EX989" s="41"/>
      <c r="EY989" s="41"/>
      <c r="EZ989" s="41"/>
      <c r="FA989" s="41"/>
      <c r="FB989" s="41"/>
      <c r="FC989" s="41"/>
      <c r="FD989" s="41"/>
      <c r="FE989" s="41"/>
      <c r="FF989" s="41"/>
      <c r="FG989" s="41"/>
      <c r="FH989" s="41"/>
      <c r="FI989" s="41"/>
      <c r="FJ989" s="41"/>
      <c r="FK989" s="41"/>
      <c r="FL989" s="41"/>
      <c r="FM989" s="41"/>
      <c r="FN989" s="41"/>
      <c r="FO989" s="41"/>
      <c r="FP989" s="41"/>
      <c r="FQ989" s="41"/>
      <c r="FR989" s="41"/>
      <c r="FS989" s="41"/>
      <c r="FT989" s="41"/>
      <c r="FU989" s="41"/>
      <c r="FV989" s="41"/>
      <c r="FW989" s="41"/>
      <c r="FX989" s="41"/>
      <c r="FY989" s="41"/>
      <c r="FZ989" s="41"/>
      <c r="GA989" s="41"/>
      <c r="GB989" s="41"/>
      <c r="GC989" s="41"/>
      <c r="GD989" s="41"/>
      <c r="GE989" s="41"/>
      <c r="GF989" s="41"/>
      <c r="GG989" s="41"/>
      <c r="GH989" s="41"/>
      <c r="GI989" s="41"/>
      <c r="GJ989" s="41"/>
      <c r="GK989" s="41"/>
      <c r="GL989" s="41"/>
      <c r="GM989" s="41"/>
      <c r="GN989" s="41"/>
      <c r="GO989" s="41"/>
      <c r="GP989" s="41"/>
      <c r="GQ989" s="41"/>
      <c r="GR989" s="41"/>
      <c r="GS989" s="41"/>
      <c r="GT989" s="41"/>
      <c r="GU989" s="41"/>
      <c r="GV989" s="41"/>
      <c r="GW989" s="41"/>
      <c r="GX989" s="41"/>
      <c r="GY989" s="41"/>
      <c r="GZ989" s="41"/>
      <c r="HA989" s="41"/>
      <c r="HB989" s="41"/>
      <c r="HC989" s="41"/>
      <c r="HD989" s="41"/>
      <c r="HE989" s="41"/>
      <c r="HF989" s="41"/>
      <c r="HG989" s="41"/>
      <c r="HH989" s="41"/>
      <c r="HI989" s="41"/>
      <c r="HJ989" s="41"/>
      <c r="HK989" s="41"/>
      <c r="HL989" s="41"/>
      <c r="HM989" s="41"/>
      <c r="HN989" s="41"/>
      <c r="HO989" s="41"/>
      <c r="HP989" s="41"/>
      <c r="HQ989" s="41"/>
      <c r="HR989" s="41"/>
      <c r="HS989" s="41"/>
      <c r="HT989" s="41"/>
      <c r="HU989" s="41"/>
      <c r="HV989" s="41"/>
      <c r="HW989" s="41"/>
      <c r="HX989" s="41"/>
      <c r="HY989" s="41"/>
      <c r="HZ989" s="41"/>
      <c r="IA989" s="41"/>
      <c r="IB989" s="41"/>
      <c r="IC989" s="41"/>
      <c r="ID989" s="41"/>
      <c r="IE989" s="41"/>
      <c r="IF989" s="41"/>
      <c r="IG989" s="41"/>
      <c r="IH989" s="41"/>
      <c r="II989" s="41"/>
      <c r="IJ989" s="41"/>
      <c r="IK989" s="41"/>
      <c r="IL989" s="41"/>
      <c r="IM989" s="41"/>
      <c r="IN989" s="41"/>
      <c r="IO989" s="41"/>
      <c r="IP989" s="41"/>
      <c r="IQ989" s="41"/>
      <c r="IR989" s="41"/>
      <c r="IS989" s="41"/>
      <c r="IT989" s="41"/>
      <c r="IU989" s="41"/>
      <c r="IV989" s="41"/>
      <c r="IW989" s="41"/>
      <c r="IX989" s="41"/>
      <c r="IY989" s="41"/>
      <c r="IZ989" s="41"/>
      <c r="JA989" s="41"/>
      <c r="JB989" s="41"/>
      <c r="JC989" s="41"/>
      <c r="JD989" s="41"/>
      <c r="JE989" s="41"/>
      <c r="JF989" s="41"/>
      <c r="JG989" s="41"/>
      <c r="JH989" s="41"/>
      <c r="JI989" s="41"/>
      <c r="JJ989" s="41"/>
      <c r="JK989" s="41"/>
      <c r="JL989" s="41"/>
      <c r="JM989" s="41"/>
      <c r="JN989" s="41"/>
      <c r="JO989" s="41"/>
      <c r="JP989" s="41"/>
      <c r="JQ989" s="41"/>
      <c r="JR989" s="41"/>
      <c r="JS989" s="41"/>
      <c r="JT989" s="41"/>
      <c r="JU989" s="41"/>
      <c r="JV989" s="41"/>
      <c r="JW989" s="41"/>
      <c r="JX989" s="41"/>
      <c r="JY989" s="41"/>
      <c r="JZ989" s="41"/>
      <c r="KA989" s="41"/>
      <c r="KB989" s="41"/>
      <c r="KC989" s="41"/>
      <c r="KD989" s="41"/>
      <c r="KE989" s="41"/>
      <c r="KF989" s="41"/>
      <c r="KG989" s="41"/>
      <c r="KH989" s="41"/>
      <c r="KI989" s="41"/>
      <c r="KJ989" s="41"/>
      <c r="KK989" s="41"/>
      <c r="KL989" s="41"/>
      <c r="KM989" s="41"/>
      <c r="KN989" s="41"/>
      <c r="KO989" s="41"/>
      <c r="KP989" s="41"/>
      <c r="KQ989" s="41"/>
      <c r="KR989" s="41"/>
      <c r="KS989" s="41"/>
      <c r="KT989" s="41"/>
      <c r="KU989" s="41"/>
      <c r="KV989" s="41"/>
      <c r="KW989" s="41"/>
      <c r="KX989" s="41"/>
      <c r="KY989" s="41"/>
      <c r="KZ989" s="41"/>
      <c r="LA989" s="41"/>
      <c r="LB989" s="41"/>
      <c r="LC989" s="41"/>
      <c r="LD989" s="41"/>
      <c r="LE989" s="41"/>
      <c r="LF989" s="41"/>
      <c r="LG989" s="41"/>
      <c r="LH989" s="41"/>
      <c r="LI989" s="41"/>
      <c r="LJ989" s="41"/>
      <c r="LK989" s="41"/>
      <c r="LL989" s="41"/>
      <c r="LM989" s="41"/>
      <c r="LN989" s="41"/>
      <c r="LO989" s="41"/>
      <c r="LP989" s="41"/>
      <c r="LQ989" s="41"/>
      <c r="LR989" s="41"/>
      <c r="LS989" s="41"/>
      <c r="LT989" s="41"/>
      <c r="LU989" s="41"/>
      <c r="LV989" s="41"/>
      <c r="LW989" s="41"/>
      <c r="LX989" s="41"/>
      <c r="LY989" s="41"/>
      <c r="LZ989" s="41"/>
      <c r="MA989" s="41"/>
      <c r="MB989" s="41"/>
      <c r="MC989" s="41"/>
      <c r="MD989" s="41"/>
      <c r="ME989" s="41"/>
      <c r="MF989" s="41"/>
      <c r="MG989" s="41"/>
      <c r="MH989" s="41"/>
      <c r="MI989" s="41"/>
      <c r="MJ989" s="41"/>
      <c r="MK989" s="41"/>
      <c r="ML989" s="41"/>
      <c r="MM989" s="41"/>
      <c r="MN989" s="41"/>
      <c r="MO989" s="41"/>
      <c r="MP989" s="41"/>
      <c r="MQ989" s="41"/>
      <c r="MR989" s="41"/>
      <c r="MS989" s="41"/>
      <c r="MT989" s="41"/>
      <c r="MU989" s="41"/>
      <c r="MV989" s="41"/>
      <c r="MW989" s="41"/>
      <c r="MX989" s="41"/>
      <c r="MY989" s="41"/>
      <c r="MZ989" s="41"/>
      <c r="NA989" s="41"/>
      <c r="NB989" s="41"/>
      <c r="NC989" s="41"/>
      <c r="ND989" s="41"/>
      <c r="NE989" s="41"/>
      <c r="NF989" s="41"/>
      <c r="NG989" s="41"/>
      <c r="NH989" s="41"/>
      <c r="NI989" s="41"/>
      <c r="NJ989" s="41"/>
      <c r="NK989" s="41"/>
      <c r="NL989" s="41"/>
      <c r="NM989" s="41"/>
      <c r="NN989" s="41"/>
      <c r="NO989" s="41"/>
      <c r="NP989" s="41"/>
      <c r="NQ989" s="41"/>
      <c r="NR989" s="41"/>
      <c r="NS989" s="41"/>
      <c r="NT989" s="41"/>
      <c r="NU989" s="41"/>
      <c r="NV989" s="41"/>
      <c r="NW989" s="41"/>
      <c r="NX989" s="41"/>
      <c r="NY989" s="41"/>
      <c r="NZ989" s="41"/>
      <c r="OA989" s="41"/>
      <c r="OB989" s="41"/>
      <c r="OC989" s="41"/>
      <c r="OD989" s="41"/>
      <c r="OE989" s="41"/>
      <c r="OF989" s="41"/>
      <c r="OG989" s="41"/>
      <c r="OH989" s="41"/>
      <c r="OI989" s="41"/>
      <c r="OJ989" s="41"/>
      <c r="OK989" s="41"/>
      <c r="OL989" s="41"/>
      <c r="OM989" s="41"/>
      <c r="ON989" s="41"/>
      <c r="OO989" s="41"/>
      <c r="OP989" s="41"/>
      <c r="OQ989" s="41"/>
      <c r="OR989" s="41"/>
      <c r="OS989" s="41"/>
      <c r="OT989" s="41"/>
      <c r="OU989" s="41"/>
      <c r="OV989" s="41"/>
      <c r="OW989" s="41"/>
      <c r="OX989" s="41"/>
      <c r="OY989" s="41"/>
      <c r="OZ989" s="41"/>
      <c r="PA989" s="41"/>
      <c r="PB989" s="41"/>
      <c r="PC989" s="41"/>
      <c r="PD989" s="41"/>
      <c r="PE989" s="41"/>
      <c r="PF989" s="41"/>
      <c r="PG989" s="41"/>
    </row>
    <row r="990" spans="1:423" ht="13.2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41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  <c r="CS990" s="41"/>
      <c r="CT990" s="41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41"/>
      <c r="DJ990" s="41"/>
      <c r="DK990" s="41"/>
      <c r="DL990" s="41"/>
      <c r="DM990" s="41"/>
      <c r="DN990" s="41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  <c r="EM990" s="41"/>
      <c r="EN990" s="41"/>
      <c r="EO990" s="41"/>
      <c r="EP990" s="41"/>
      <c r="EQ990" s="41"/>
      <c r="ER990" s="41"/>
      <c r="ES990" s="41"/>
      <c r="ET990" s="41"/>
      <c r="EU990" s="41"/>
      <c r="EV990" s="41"/>
      <c r="EW990" s="41"/>
      <c r="EX990" s="41"/>
      <c r="EY990" s="41"/>
      <c r="EZ990" s="41"/>
      <c r="FA990" s="41"/>
      <c r="FB990" s="41"/>
      <c r="FC990" s="41"/>
      <c r="FD990" s="41"/>
      <c r="FE990" s="41"/>
      <c r="FF990" s="41"/>
      <c r="FG990" s="41"/>
      <c r="FH990" s="41"/>
      <c r="FI990" s="41"/>
      <c r="FJ990" s="41"/>
      <c r="FK990" s="41"/>
      <c r="FL990" s="41"/>
      <c r="FM990" s="41"/>
      <c r="FN990" s="41"/>
      <c r="FO990" s="41"/>
      <c r="FP990" s="41"/>
      <c r="FQ990" s="41"/>
      <c r="FR990" s="41"/>
      <c r="FS990" s="41"/>
      <c r="FT990" s="41"/>
      <c r="FU990" s="41"/>
      <c r="FV990" s="41"/>
      <c r="FW990" s="41"/>
      <c r="FX990" s="41"/>
      <c r="FY990" s="41"/>
      <c r="FZ990" s="41"/>
      <c r="GA990" s="41"/>
      <c r="GB990" s="41"/>
      <c r="GC990" s="41"/>
      <c r="GD990" s="41"/>
      <c r="GE990" s="41"/>
      <c r="GF990" s="41"/>
      <c r="GG990" s="41"/>
      <c r="GH990" s="41"/>
      <c r="GI990" s="41"/>
      <c r="GJ990" s="41"/>
      <c r="GK990" s="41"/>
      <c r="GL990" s="41"/>
      <c r="GM990" s="41"/>
      <c r="GN990" s="41"/>
      <c r="GO990" s="41"/>
      <c r="GP990" s="41"/>
      <c r="GQ990" s="41"/>
      <c r="GR990" s="41"/>
      <c r="GS990" s="41"/>
      <c r="GT990" s="41"/>
      <c r="GU990" s="41"/>
      <c r="GV990" s="41"/>
      <c r="GW990" s="41"/>
      <c r="GX990" s="41"/>
      <c r="GY990" s="41"/>
      <c r="GZ990" s="41"/>
      <c r="HA990" s="41"/>
      <c r="HB990" s="41"/>
      <c r="HC990" s="41"/>
      <c r="HD990" s="41"/>
      <c r="HE990" s="41"/>
      <c r="HF990" s="41"/>
      <c r="HG990" s="41"/>
      <c r="HH990" s="41"/>
      <c r="HI990" s="41"/>
      <c r="HJ990" s="41"/>
      <c r="HK990" s="41"/>
      <c r="HL990" s="41"/>
      <c r="HM990" s="41"/>
      <c r="HN990" s="41"/>
      <c r="HO990" s="41"/>
      <c r="HP990" s="41"/>
      <c r="HQ990" s="41"/>
      <c r="HR990" s="41"/>
      <c r="HS990" s="41"/>
      <c r="HT990" s="41"/>
      <c r="HU990" s="41"/>
      <c r="HV990" s="41"/>
      <c r="HW990" s="41"/>
      <c r="HX990" s="41"/>
      <c r="HY990" s="41"/>
      <c r="HZ990" s="41"/>
      <c r="IA990" s="41"/>
      <c r="IB990" s="41"/>
      <c r="IC990" s="41"/>
      <c r="ID990" s="41"/>
      <c r="IE990" s="41"/>
      <c r="IF990" s="41"/>
      <c r="IG990" s="41"/>
      <c r="IH990" s="41"/>
      <c r="II990" s="41"/>
      <c r="IJ990" s="41"/>
      <c r="IK990" s="41"/>
      <c r="IL990" s="41"/>
      <c r="IM990" s="41"/>
      <c r="IN990" s="41"/>
      <c r="IO990" s="41"/>
      <c r="IP990" s="41"/>
      <c r="IQ990" s="41"/>
      <c r="IR990" s="41"/>
      <c r="IS990" s="41"/>
      <c r="IT990" s="41"/>
      <c r="IU990" s="41"/>
      <c r="IV990" s="41"/>
      <c r="IW990" s="41"/>
      <c r="IX990" s="41"/>
      <c r="IY990" s="41"/>
      <c r="IZ990" s="41"/>
      <c r="JA990" s="41"/>
      <c r="JB990" s="41"/>
      <c r="JC990" s="41"/>
      <c r="JD990" s="41"/>
      <c r="JE990" s="41"/>
      <c r="JF990" s="41"/>
      <c r="JG990" s="41"/>
      <c r="JH990" s="41"/>
      <c r="JI990" s="41"/>
      <c r="JJ990" s="41"/>
      <c r="JK990" s="41"/>
      <c r="JL990" s="41"/>
      <c r="JM990" s="41"/>
      <c r="JN990" s="41"/>
      <c r="JO990" s="41"/>
      <c r="JP990" s="41"/>
      <c r="JQ990" s="41"/>
      <c r="JR990" s="41"/>
      <c r="JS990" s="41"/>
      <c r="JT990" s="41"/>
      <c r="JU990" s="41"/>
      <c r="JV990" s="41"/>
      <c r="JW990" s="41"/>
      <c r="JX990" s="41"/>
      <c r="JY990" s="41"/>
      <c r="JZ990" s="41"/>
      <c r="KA990" s="41"/>
      <c r="KB990" s="41"/>
      <c r="KC990" s="41"/>
      <c r="KD990" s="41"/>
      <c r="KE990" s="41"/>
      <c r="KF990" s="41"/>
      <c r="KG990" s="41"/>
      <c r="KH990" s="41"/>
      <c r="KI990" s="41"/>
      <c r="KJ990" s="41"/>
      <c r="KK990" s="41"/>
      <c r="KL990" s="41"/>
      <c r="KM990" s="41"/>
      <c r="KN990" s="41"/>
      <c r="KO990" s="41"/>
      <c r="KP990" s="41"/>
      <c r="KQ990" s="41"/>
      <c r="KR990" s="41"/>
      <c r="KS990" s="41"/>
      <c r="KT990" s="41"/>
      <c r="KU990" s="41"/>
      <c r="KV990" s="41"/>
      <c r="KW990" s="41"/>
      <c r="KX990" s="41"/>
      <c r="KY990" s="41"/>
      <c r="KZ990" s="41"/>
      <c r="LA990" s="41"/>
      <c r="LB990" s="41"/>
      <c r="LC990" s="41"/>
      <c r="LD990" s="41"/>
      <c r="LE990" s="41"/>
      <c r="LF990" s="41"/>
      <c r="LG990" s="41"/>
      <c r="LH990" s="41"/>
      <c r="LI990" s="41"/>
      <c r="LJ990" s="41"/>
      <c r="LK990" s="41"/>
      <c r="LL990" s="41"/>
      <c r="LM990" s="41"/>
      <c r="LN990" s="41"/>
      <c r="LO990" s="41"/>
      <c r="LP990" s="41"/>
      <c r="LQ990" s="41"/>
      <c r="LR990" s="41"/>
      <c r="LS990" s="41"/>
      <c r="LT990" s="41"/>
      <c r="LU990" s="41"/>
      <c r="LV990" s="41"/>
      <c r="LW990" s="41"/>
      <c r="LX990" s="41"/>
      <c r="LY990" s="41"/>
      <c r="LZ990" s="41"/>
      <c r="MA990" s="41"/>
      <c r="MB990" s="41"/>
      <c r="MC990" s="41"/>
      <c r="MD990" s="41"/>
      <c r="ME990" s="41"/>
      <c r="MF990" s="41"/>
      <c r="MG990" s="41"/>
      <c r="MH990" s="41"/>
      <c r="MI990" s="41"/>
      <c r="MJ990" s="41"/>
      <c r="MK990" s="41"/>
      <c r="ML990" s="41"/>
      <c r="MM990" s="41"/>
      <c r="MN990" s="41"/>
      <c r="MO990" s="41"/>
      <c r="MP990" s="41"/>
      <c r="MQ990" s="41"/>
      <c r="MR990" s="41"/>
      <c r="MS990" s="41"/>
      <c r="MT990" s="41"/>
      <c r="MU990" s="41"/>
      <c r="MV990" s="41"/>
      <c r="MW990" s="41"/>
      <c r="MX990" s="41"/>
      <c r="MY990" s="41"/>
      <c r="MZ990" s="41"/>
      <c r="NA990" s="41"/>
      <c r="NB990" s="41"/>
      <c r="NC990" s="41"/>
      <c r="ND990" s="41"/>
      <c r="NE990" s="41"/>
      <c r="NF990" s="41"/>
      <c r="NG990" s="41"/>
      <c r="NH990" s="41"/>
      <c r="NI990" s="41"/>
      <c r="NJ990" s="41"/>
      <c r="NK990" s="41"/>
      <c r="NL990" s="41"/>
      <c r="NM990" s="41"/>
      <c r="NN990" s="41"/>
      <c r="NO990" s="41"/>
      <c r="NP990" s="41"/>
      <c r="NQ990" s="41"/>
      <c r="NR990" s="41"/>
      <c r="NS990" s="41"/>
      <c r="NT990" s="41"/>
      <c r="NU990" s="41"/>
      <c r="NV990" s="41"/>
      <c r="NW990" s="41"/>
      <c r="NX990" s="41"/>
      <c r="NY990" s="41"/>
      <c r="NZ990" s="41"/>
      <c r="OA990" s="41"/>
      <c r="OB990" s="41"/>
      <c r="OC990" s="41"/>
      <c r="OD990" s="41"/>
      <c r="OE990" s="41"/>
      <c r="OF990" s="41"/>
      <c r="OG990" s="41"/>
      <c r="OH990" s="41"/>
      <c r="OI990" s="41"/>
      <c r="OJ990" s="41"/>
      <c r="OK990" s="41"/>
      <c r="OL990" s="41"/>
      <c r="OM990" s="41"/>
      <c r="ON990" s="41"/>
      <c r="OO990" s="41"/>
      <c r="OP990" s="41"/>
      <c r="OQ990" s="41"/>
      <c r="OR990" s="41"/>
      <c r="OS990" s="41"/>
      <c r="OT990" s="41"/>
      <c r="OU990" s="41"/>
      <c r="OV990" s="41"/>
      <c r="OW990" s="41"/>
      <c r="OX990" s="41"/>
      <c r="OY990" s="41"/>
      <c r="OZ990" s="41"/>
      <c r="PA990" s="41"/>
      <c r="PB990" s="41"/>
      <c r="PC990" s="41"/>
      <c r="PD990" s="41"/>
      <c r="PE990" s="41"/>
      <c r="PF990" s="41"/>
      <c r="PG990" s="41"/>
    </row>
    <row r="991" spans="1:423" ht="13.2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41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  <c r="CS991" s="41"/>
      <c r="CT991" s="41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41"/>
      <c r="DJ991" s="41"/>
      <c r="DK991" s="41"/>
      <c r="DL991" s="41"/>
      <c r="DM991" s="41"/>
      <c r="DN991" s="41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  <c r="EM991" s="41"/>
      <c r="EN991" s="41"/>
      <c r="EO991" s="41"/>
      <c r="EP991" s="41"/>
      <c r="EQ991" s="41"/>
      <c r="ER991" s="41"/>
      <c r="ES991" s="41"/>
      <c r="ET991" s="41"/>
      <c r="EU991" s="41"/>
      <c r="EV991" s="41"/>
      <c r="EW991" s="41"/>
      <c r="EX991" s="41"/>
      <c r="EY991" s="41"/>
      <c r="EZ991" s="41"/>
      <c r="FA991" s="41"/>
      <c r="FB991" s="41"/>
      <c r="FC991" s="41"/>
      <c r="FD991" s="41"/>
      <c r="FE991" s="41"/>
      <c r="FF991" s="41"/>
      <c r="FG991" s="41"/>
      <c r="FH991" s="41"/>
      <c r="FI991" s="41"/>
      <c r="FJ991" s="41"/>
      <c r="FK991" s="41"/>
      <c r="FL991" s="41"/>
      <c r="FM991" s="41"/>
      <c r="FN991" s="41"/>
      <c r="FO991" s="41"/>
      <c r="FP991" s="41"/>
      <c r="FQ991" s="41"/>
      <c r="FR991" s="41"/>
      <c r="FS991" s="41"/>
      <c r="FT991" s="41"/>
      <c r="FU991" s="41"/>
      <c r="FV991" s="41"/>
      <c r="FW991" s="41"/>
      <c r="FX991" s="41"/>
      <c r="FY991" s="41"/>
      <c r="FZ991" s="41"/>
      <c r="GA991" s="41"/>
      <c r="GB991" s="41"/>
      <c r="GC991" s="41"/>
      <c r="GD991" s="41"/>
      <c r="GE991" s="41"/>
      <c r="GF991" s="41"/>
      <c r="GG991" s="41"/>
      <c r="GH991" s="41"/>
      <c r="GI991" s="41"/>
      <c r="GJ991" s="41"/>
      <c r="GK991" s="41"/>
      <c r="GL991" s="41"/>
      <c r="GM991" s="41"/>
      <c r="GN991" s="41"/>
      <c r="GO991" s="41"/>
      <c r="GP991" s="41"/>
      <c r="GQ991" s="41"/>
      <c r="GR991" s="41"/>
      <c r="GS991" s="41"/>
      <c r="GT991" s="41"/>
      <c r="GU991" s="41"/>
      <c r="GV991" s="41"/>
      <c r="GW991" s="41"/>
      <c r="GX991" s="41"/>
      <c r="GY991" s="41"/>
      <c r="GZ991" s="41"/>
      <c r="HA991" s="41"/>
      <c r="HB991" s="41"/>
      <c r="HC991" s="41"/>
      <c r="HD991" s="41"/>
      <c r="HE991" s="41"/>
      <c r="HF991" s="41"/>
      <c r="HG991" s="41"/>
      <c r="HH991" s="41"/>
      <c r="HI991" s="41"/>
      <c r="HJ991" s="41"/>
      <c r="HK991" s="41"/>
      <c r="HL991" s="41"/>
      <c r="HM991" s="41"/>
      <c r="HN991" s="41"/>
      <c r="HO991" s="41"/>
      <c r="HP991" s="41"/>
      <c r="HQ991" s="41"/>
      <c r="HR991" s="41"/>
      <c r="HS991" s="41"/>
      <c r="HT991" s="41"/>
      <c r="HU991" s="41"/>
      <c r="HV991" s="41"/>
      <c r="HW991" s="41"/>
      <c r="HX991" s="41"/>
      <c r="HY991" s="41"/>
      <c r="HZ991" s="41"/>
      <c r="IA991" s="41"/>
      <c r="IB991" s="41"/>
      <c r="IC991" s="41"/>
      <c r="ID991" s="41"/>
      <c r="IE991" s="41"/>
      <c r="IF991" s="41"/>
      <c r="IG991" s="41"/>
      <c r="IH991" s="41"/>
      <c r="II991" s="41"/>
      <c r="IJ991" s="41"/>
      <c r="IK991" s="41"/>
      <c r="IL991" s="41"/>
      <c r="IM991" s="41"/>
      <c r="IN991" s="41"/>
      <c r="IO991" s="41"/>
      <c r="IP991" s="41"/>
      <c r="IQ991" s="41"/>
      <c r="IR991" s="41"/>
      <c r="IS991" s="41"/>
      <c r="IT991" s="41"/>
      <c r="IU991" s="41"/>
      <c r="IV991" s="41"/>
      <c r="IW991" s="41"/>
      <c r="IX991" s="41"/>
      <c r="IY991" s="41"/>
      <c r="IZ991" s="41"/>
      <c r="JA991" s="41"/>
      <c r="JB991" s="41"/>
      <c r="JC991" s="41"/>
      <c r="JD991" s="41"/>
      <c r="JE991" s="41"/>
      <c r="JF991" s="41"/>
      <c r="JG991" s="41"/>
      <c r="JH991" s="41"/>
      <c r="JI991" s="41"/>
      <c r="JJ991" s="41"/>
      <c r="JK991" s="41"/>
      <c r="JL991" s="41"/>
      <c r="JM991" s="41"/>
      <c r="JN991" s="41"/>
      <c r="JO991" s="41"/>
      <c r="JP991" s="41"/>
      <c r="JQ991" s="41"/>
      <c r="JR991" s="41"/>
      <c r="JS991" s="41"/>
      <c r="JT991" s="41"/>
      <c r="JU991" s="41"/>
      <c r="JV991" s="41"/>
      <c r="JW991" s="41"/>
      <c r="JX991" s="41"/>
      <c r="JY991" s="41"/>
      <c r="JZ991" s="41"/>
      <c r="KA991" s="41"/>
      <c r="KB991" s="41"/>
      <c r="KC991" s="41"/>
      <c r="KD991" s="41"/>
      <c r="KE991" s="41"/>
      <c r="KF991" s="41"/>
      <c r="KG991" s="41"/>
      <c r="KH991" s="41"/>
      <c r="KI991" s="41"/>
      <c r="KJ991" s="41"/>
      <c r="KK991" s="41"/>
      <c r="KL991" s="41"/>
      <c r="KM991" s="41"/>
      <c r="KN991" s="41"/>
      <c r="KO991" s="41"/>
      <c r="KP991" s="41"/>
      <c r="KQ991" s="41"/>
      <c r="KR991" s="41"/>
      <c r="KS991" s="41"/>
      <c r="KT991" s="41"/>
      <c r="KU991" s="41"/>
      <c r="KV991" s="41"/>
      <c r="KW991" s="41"/>
      <c r="KX991" s="41"/>
      <c r="KY991" s="41"/>
      <c r="KZ991" s="41"/>
      <c r="LA991" s="41"/>
      <c r="LB991" s="41"/>
      <c r="LC991" s="41"/>
      <c r="LD991" s="41"/>
      <c r="LE991" s="41"/>
      <c r="LF991" s="41"/>
      <c r="LG991" s="41"/>
      <c r="LH991" s="41"/>
      <c r="LI991" s="41"/>
      <c r="LJ991" s="41"/>
      <c r="LK991" s="41"/>
      <c r="LL991" s="41"/>
      <c r="LM991" s="41"/>
      <c r="LN991" s="41"/>
      <c r="LO991" s="41"/>
      <c r="LP991" s="41"/>
      <c r="LQ991" s="41"/>
      <c r="LR991" s="41"/>
      <c r="LS991" s="41"/>
      <c r="LT991" s="41"/>
      <c r="LU991" s="41"/>
      <c r="LV991" s="41"/>
      <c r="LW991" s="41"/>
      <c r="LX991" s="41"/>
      <c r="LY991" s="41"/>
      <c r="LZ991" s="41"/>
      <c r="MA991" s="41"/>
      <c r="MB991" s="41"/>
      <c r="MC991" s="41"/>
      <c r="MD991" s="41"/>
      <c r="ME991" s="41"/>
      <c r="MF991" s="41"/>
      <c r="MG991" s="41"/>
      <c r="MH991" s="41"/>
      <c r="MI991" s="41"/>
      <c r="MJ991" s="41"/>
      <c r="MK991" s="41"/>
      <c r="ML991" s="41"/>
      <c r="MM991" s="41"/>
      <c r="MN991" s="41"/>
      <c r="MO991" s="41"/>
      <c r="MP991" s="41"/>
      <c r="MQ991" s="41"/>
      <c r="MR991" s="41"/>
      <c r="MS991" s="41"/>
      <c r="MT991" s="41"/>
      <c r="MU991" s="41"/>
      <c r="MV991" s="41"/>
      <c r="MW991" s="41"/>
      <c r="MX991" s="41"/>
      <c r="MY991" s="41"/>
      <c r="MZ991" s="41"/>
      <c r="NA991" s="41"/>
      <c r="NB991" s="41"/>
      <c r="NC991" s="41"/>
      <c r="ND991" s="41"/>
      <c r="NE991" s="41"/>
      <c r="NF991" s="41"/>
      <c r="NG991" s="41"/>
      <c r="NH991" s="41"/>
      <c r="NI991" s="41"/>
      <c r="NJ991" s="41"/>
      <c r="NK991" s="41"/>
      <c r="NL991" s="41"/>
      <c r="NM991" s="41"/>
      <c r="NN991" s="41"/>
      <c r="NO991" s="41"/>
      <c r="NP991" s="41"/>
      <c r="NQ991" s="41"/>
      <c r="NR991" s="41"/>
      <c r="NS991" s="41"/>
      <c r="NT991" s="41"/>
      <c r="NU991" s="41"/>
      <c r="NV991" s="41"/>
      <c r="NW991" s="41"/>
      <c r="NX991" s="41"/>
      <c r="NY991" s="41"/>
      <c r="NZ991" s="41"/>
      <c r="OA991" s="41"/>
      <c r="OB991" s="41"/>
      <c r="OC991" s="41"/>
      <c r="OD991" s="41"/>
      <c r="OE991" s="41"/>
      <c r="OF991" s="41"/>
      <c r="OG991" s="41"/>
      <c r="OH991" s="41"/>
      <c r="OI991" s="41"/>
      <c r="OJ991" s="41"/>
      <c r="OK991" s="41"/>
      <c r="OL991" s="41"/>
      <c r="OM991" s="41"/>
      <c r="ON991" s="41"/>
      <c r="OO991" s="41"/>
      <c r="OP991" s="41"/>
      <c r="OQ991" s="41"/>
      <c r="OR991" s="41"/>
      <c r="OS991" s="41"/>
      <c r="OT991" s="41"/>
      <c r="OU991" s="41"/>
      <c r="OV991" s="41"/>
      <c r="OW991" s="41"/>
      <c r="OX991" s="41"/>
      <c r="OY991" s="41"/>
      <c r="OZ991" s="41"/>
      <c r="PA991" s="41"/>
      <c r="PB991" s="41"/>
      <c r="PC991" s="41"/>
      <c r="PD991" s="41"/>
      <c r="PE991" s="41"/>
      <c r="PF991" s="41"/>
      <c r="PG991" s="41"/>
    </row>
    <row r="992" spans="1:423" ht="13.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41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  <c r="CS992" s="41"/>
      <c r="CT992" s="41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41"/>
      <c r="DJ992" s="41"/>
      <c r="DK992" s="41"/>
      <c r="DL992" s="41"/>
      <c r="DM992" s="41"/>
      <c r="DN992" s="41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  <c r="EM992" s="41"/>
      <c r="EN992" s="41"/>
      <c r="EO992" s="41"/>
      <c r="EP992" s="41"/>
      <c r="EQ992" s="41"/>
      <c r="ER992" s="41"/>
      <c r="ES992" s="41"/>
      <c r="ET992" s="41"/>
      <c r="EU992" s="41"/>
      <c r="EV992" s="41"/>
      <c r="EW992" s="41"/>
      <c r="EX992" s="41"/>
      <c r="EY992" s="41"/>
      <c r="EZ992" s="41"/>
      <c r="FA992" s="41"/>
      <c r="FB992" s="41"/>
      <c r="FC992" s="41"/>
      <c r="FD992" s="41"/>
      <c r="FE992" s="41"/>
      <c r="FF992" s="41"/>
      <c r="FG992" s="41"/>
      <c r="FH992" s="41"/>
      <c r="FI992" s="41"/>
      <c r="FJ992" s="41"/>
      <c r="FK992" s="41"/>
      <c r="FL992" s="41"/>
      <c r="FM992" s="41"/>
      <c r="FN992" s="41"/>
      <c r="FO992" s="41"/>
      <c r="FP992" s="41"/>
      <c r="FQ992" s="41"/>
      <c r="FR992" s="41"/>
      <c r="FS992" s="41"/>
      <c r="FT992" s="41"/>
      <c r="FU992" s="41"/>
      <c r="FV992" s="41"/>
      <c r="FW992" s="41"/>
      <c r="FX992" s="41"/>
      <c r="FY992" s="41"/>
      <c r="FZ992" s="41"/>
      <c r="GA992" s="41"/>
      <c r="GB992" s="41"/>
      <c r="GC992" s="41"/>
      <c r="GD992" s="41"/>
      <c r="GE992" s="41"/>
      <c r="GF992" s="41"/>
      <c r="GG992" s="41"/>
      <c r="GH992" s="41"/>
      <c r="GI992" s="41"/>
      <c r="GJ992" s="41"/>
      <c r="GK992" s="41"/>
      <c r="GL992" s="41"/>
      <c r="GM992" s="41"/>
      <c r="GN992" s="41"/>
      <c r="GO992" s="41"/>
      <c r="GP992" s="41"/>
      <c r="GQ992" s="41"/>
      <c r="GR992" s="41"/>
      <c r="GS992" s="41"/>
      <c r="GT992" s="41"/>
      <c r="GU992" s="41"/>
      <c r="GV992" s="41"/>
      <c r="GW992" s="41"/>
      <c r="GX992" s="41"/>
      <c r="GY992" s="41"/>
      <c r="GZ992" s="41"/>
      <c r="HA992" s="41"/>
      <c r="HB992" s="41"/>
      <c r="HC992" s="41"/>
      <c r="HD992" s="41"/>
      <c r="HE992" s="41"/>
      <c r="HF992" s="41"/>
      <c r="HG992" s="41"/>
      <c r="HH992" s="41"/>
      <c r="HI992" s="41"/>
      <c r="HJ992" s="41"/>
      <c r="HK992" s="41"/>
      <c r="HL992" s="41"/>
      <c r="HM992" s="41"/>
      <c r="HN992" s="41"/>
      <c r="HO992" s="41"/>
      <c r="HP992" s="41"/>
      <c r="HQ992" s="41"/>
      <c r="HR992" s="41"/>
      <c r="HS992" s="41"/>
      <c r="HT992" s="41"/>
      <c r="HU992" s="41"/>
      <c r="HV992" s="41"/>
      <c r="HW992" s="41"/>
      <c r="HX992" s="41"/>
      <c r="HY992" s="41"/>
      <c r="HZ992" s="41"/>
      <c r="IA992" s="41"/>
      <c r="IB992" s="41"/>
      <c r="IC992" s="41"/>
      <c r="ID992" s="41"/>
      <c r="IE992" s="41"/>
      <c r="IF992" s="41"/>
      <c r="IG992" s="41"/>
      <c r="IH992" s="41"/>
      <c r="II992" s="41"/>
      <c r="IJ992" s="41"/>
      <c r="IK992" s="41"/>
      <c r="IL992" s="41"/>
      <c r="IM992" s="41"/>
      <c r="IN992" s="41"/>
      <c r="IO992" s="41"/>
      <c r="IP992" s="41"/>
      <c r="IQ992" s="41"/>
      <c r="IR992" s="41"/>
      <c r="IS992" s="41"/>
      <c r="IT992" s="41"/>
      <c r="IU992" s="41"/>
      <c r="IV992" s="41"/>
      <c r="IW992" s="41"/>
      <c r="IX992" s="41"/>
      <c r="IY992" s="41"/>
      <c r="IZ992" s="41"/>
      <c r="JA992" s="41"/>
      <c r="JB992" s="41"/>
      <c r="JC992" s="41"/>
      <c r="JD992" s="41"/>
      <c r="JE992" s="41"/>
      <c r="JF992" s="41"/>
      <c r="JG992" s="41"/>
      <c r="JH992" s="41"/>
      <c r="JI992" s="41"/>
      <c r="JJ992" s="41"/>
      <c r="JK992" s="41"/>
      <c r="JL992" s="41"/>
      <c r="JM992" s="41"/>
      <c r="JN992" s="41"/>
      <c r="JO992" s="41"/>
      <c r="JP992" s="41"/>
      <c r="JQ992" s="41"/>
      <c r="JR992" s="41"/>
      <c r="JS992" s="41"/>
      <c r="JT992" s="41"/>
      <c r="JU992" s="41"/>
      <c r="JV992" s="41"/>
      <c r="JW992" s="41"/>
      <c r="JX992" s="41"/>
      <c r="JY992" s="41"/>
      <c r="JZ992" s="41"/>
      <c r="KA992" s="41"/>
      <c r="KB992" s="41"/>
      <c r="KC992" s="41"/>
      <c r="KD992" s="41"/>
      <c r="KE992" s="41"/>
      <c r="KF992" s="41"/>
      <c r="KG992" s="41"/>
      <c r="KH992" s="41"/>
      <c r="KI992" s="41"/>
      <c r="KJ992" s="41"/>
      <c r="KK992" s="41"/>
      <c r="KL992" s="41"/>
      <c r="KM992" s="41"/>
      <c r="KN992" s="41"/>
      <c r="KO992" s="41"/>
      <c r="KP992" s="41"/>
      <c r="KQ992" s="41"/>
      <c r="KR992" s="41"/>
      <c r="KS992" s="41"/>
      <c r="KT992" s="41"/>
      <c r="KU992" s="41"/>
      <c r="KV992" s="41"/>
      <c r="KW992" s="41"/>
      <c r="KX992" s="41"/>
      <c r="KY992" s="41"/>
      <c r="KZ992" s="41"/>
      <c r="LA992" s="41"/>
      <c r="LB992" s="41"/>
      <c r="LC992" s="41"/>
      <c r="LD992" s="41"/>
      <c r="LE992" s="41"/>
      <c r="LF992" s="41"/>
      <c r="LG992" s="41"/>
      <c r="LH992" s="41"/>
      <c r="LI992" s="41"/>
      <c r="LJ992" s="41"/>
      <c r="LK992" s="41"/>
      <c r="LL992" s="41"/>
      <c r="LM992" s="41"/>
      <c r="LN992" s="41"/>
      <c r="LO992" s="41"/>
      <c r="LP992" s="41"/>
      <c r="LQ992" s="41"/>
      <c r="LR992" s="41"/>
      <c r="LS992" s="41"/>
      <c r="LT992" s="41"/>
      <c r="LU992" s="41"/>
      <c r="LV992" s="41"/>
      <c r="LW992" s="41"/>
      <c r="LX992" s="41"/>
      <c r="LY992" s="41"/>
      <c r="LZ992" s="41"/>
      <c r="MA992" s="41"/>
      <c r="MB992" s="41"/>
      <c r="MC992" s="41"/>
      <c r="MD992" s="41"/>
      <c r="ME992" s="41"/>
      <c r="MF992" s="41"/>
      <c r="MG992" s="41"/>
      <c r="MH992" s="41"/>
      <c r="MI992" s="41"/>
      <c r="MJ992" s="41"/>
      <c r="MK992" s="41"/>
      <c r="ML992" s="41"/>
      <c r="MM992" s="41"/>
      <c r="MN992" s="41"/>
      <c r="MO992" s="41"/>
      <c r="MP992" s="41"/>
      <c r="MQ992" s="41"/>
      <c r="MR992" s="41"/>
      <c r="MS992" s="41"/>
      <c r="MT992" s="41"/>
      <c r="MU992" s="41"/>
      <c r="MV992" s="41"/>
      <c r="MW992" s="41"/>
      <c r="MX992" s="41"/>
      <c r="MY992" s="41"/>
      <c r="MZ992" s="41"/>
      <c r="NA992" s="41"/>
      <c r="NB992" s="41"/>
      <c r="NC992" s="41"/>
      <c r="ND992" s="41"/>
      <c r="NE992" s="41"/>
      <c r="NF992" s="41"/>
      <c r="NG992" s="41"/>
      <c r="NH992" s="41"/>
      <c r="NI992" s="41"/>
      <c r="NJ992" s="41"/>
      <c r="NK992" s="41"/>
      <c r="NL992" s="41"/>
      <c r="NM992" s="41"/>
      <c r="NN992" s="41"/>
      <c r="NO992" s="41"/>
      <c r="NP992" s="41"/>
      <c r="NQ992" s="41"/>
      <c r="NR992" s="41"/>
      <c r="NS992" s="41"/>
      <c r="NT992" s="41"/>
      <c r="NU992" s="41"/>
      <c r="NV992" s="41"/>
      <c r="NW992" s="41"/>
      <c r="NX992" s="41"/>
      <c r="NY992" s="41"/>
      <c r="NZ992" s="41"/>
      <c r="OA992" s="41"/>
      <c r="OB992" s="41"/>
      <c r="OC992" s="41"/>
      <c r="OD992" s="41"/>
      <c r="OE992" s="41"/>
      <c r="OF992" s="41"/>
      <c r="OG992" s="41"/>
      <c r="OH992" s="41"/>
      <c r="OI992" s="41"/>
      <c r="OJ992" s="41"/>
      <c r="OK992" s="41"/>
      <c r="OL992" s="41"/>
      <c r="OM992" s="41"/>
      <c r="ON992" s="41"/>
      <c r="OO992" s="41"/>
      <c r="OP992" s="41"/>
      <c r="OQ992" s="41"/>
      <c r="OR992" s="41"/>
      <c r="OS992" s="41"/>
      <c r="OT992" s="41"/>
      <c r="OU992" s="41"/>
      <c r="OV992" s="41"/>
      <c r="OW992" s="41"/>
      <c r="OX992" s="41"/>
      <c r="OY992" s="41"/>
      <c r="OZ992" s="41"/>
      <c r="PA992" s="41"/>
      <c r="PB992" s="41"/>
      <c r="PC992" s="41"/>
      <c r="PD992" s="41"/>
      <c r="PE992" s="41"/>
      <c r="PF992" s="41"/>
      <c r="PG992" s="41"/>
    </row>
    <row r="993" spans="1:423" ht="13.2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  <c r="CS993" s="41"/>
      <c r="CT993" s="41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41"/>
      <c r="DJ993" s="41"/>
      <c r="DK993" s="41"/>
      <c r="DL993" s="41"/>
      <c r="DM993" s="41"/>
      <c r="DN993" s="41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  <c r="EM993" s="41"/>
      <c r="EN993" s="41"/>
      <c r="EO993" s="41"/>
      <c r="EP993" s="41"/>
      <c r="EQ993" s="41"/>
      <c r="ER993" s="41"/>
      <c r="ES993" s="41"/>
      <c r="ET993" s="41"/>
      <c r="EU993" s="41"/>
      <c r="EV993" s="41"/>
      <c r="EW993" s="41"/>
      <c r="EX993" s="41"/>
      <c r="EY993" s="41"/>
      <c r="EZ993" s="41"/>
      <c r="FA993" s="41"/>
      <c r="FB993" s="41"/>
      <c r="FC993" s="41"/>
      <c r="FD993" s="41"/>
      <c r="FE993" s="41"/>
      <c r="FF993" s="41"/>
      <c r="FG993" s="41"/>
      <c r="FH993" s="41"/>
      <c r="FI993" s="41"/>
      <c r="FJ993" s="41"/>
      <c r="FK993" s="41"/>
      <c r="FL993" s="41"/>
      <c r="FM993" s="41"/>
      <c r="FN993" s="41"/>
      <c r="FO993" s="41"/>
      <c r="FP993" s="41"/>
      <c r="FQ993" s="41"/>
      <c r="FR993" s="41"/>
      <c r="FS993" s="41"/>
      <c r="FT993" s="41"/>
      <c r="FU993" s="41"/>
      <c r="FV993" s="41"/>
      <c r="FW993" s="41"/>
      <c r="FX993" s="41"/>
      <c r="FY993" s="41"/>
      <c r="FZ993" s="41"/>
      <c r="GA993" s="41"/>
      <c r="GB993" s="41"/>
      <c r="GC993" s="41"/>
      <c r="GD993" s="41"/>
      <c r="GE993" s="41"/>
      <c r="GF993" s="41"/>
      <c r="GG993" s="41"/>
      <c r="GH993" s="41"/>
      <c r="GI993" s="41"/>
      <c r="GJ993" s="41"/>
      <c r="GK993" s="41"/>
      <c r="GL993" s="41"/>
      <c r="GM993" s="41"/>
      <c r="GN993" s="41"/>
      <c r="GO993" s="41"/>
      <c r="GP993" s="41"/>
      <c r="GQ993" s="41"/>
      <c r="GR993" s="41"/>
      <c r="GS993" s="41"/>
      <c r="GT993" s="41"/>
      <c r="GU993" s="41"/>
      <c r="GV993" s="41"/>
      <c r="GW993" s="41"/>
      <c r="GX993" s="41"/>
      <c r="GY993" s="41"/>
      <c r="GZ993" s="41"/>
      <c r="HA993" s="41"/>
      <c r="HB993" s="41"/>
      <c r="HC993" s="41"/>
      <c r="HD993" s="41"/>
      <c r="HE993" s="41"/>
      <c r="HF993" s="41"/>
      <c r="HG993" s="41"/>
      <c r="HH993" s="41"/>
      <c r="HI993" s="41"/>
      <c r="HJ993" s="41"/>
      <c r="HK993" s="41"/>
      <c r="HL993" s="41"/>
      <c r="HM993" s="41"/>
      <c r="HN993" s="41"/>
      <c r="HO993" s="41"/>
      <c r="HP993" s="41"/>
      <c r="HQ993" s="41"/>
      <c r="HR993" s="41"/>
      <c r="HS993" s="41"/>
      <c r="HT993" s="41"/>
      <c r="HU993" s="41"/>
      <c r="HV993" s="41"/>
      <c r="HW993" s="41"/>
      <c r="HX993" s="41"/>
      <c r="HY993" s="41"/>
      <c r="HZ993" s="41"/>
      <c r="IA993" s="41"/>
      <c r="IB993" s="41"/>
      <c r="IC993" s="41"/>
      <c r="ID993" s="41"/>
      <c r="IE993" s="41"/>
      <c r="IF993" s="41"/>
      <c r="IG993" s="41"/>
      <c r="IH993" s="41"/>
      <c r="II993" s="41"/>
      <c r="IJ993" s="41"/>
      <c r="IK993" s="41"/>
      <c r="IL993" s="41"/>
      <c r="IM993" s="41"/>
      <c r="IN993" s="41"/>
      <c r="IO993" s="41"/>
      <c r="IP993" s="41"/>
      <c r="IQ993" s="41"/>
      <c r="IR993" s="41"/>
      <c r="IS993" s="41"/>
      <c r="IT993" s="41"/>
      <c r="IU993" s="41"/>
      <c r="IV993" s="41"/>
      <c r="IW993" s="41"/>
      <c r="IX993" s="41"/>
      <c r="IY993" s="41"/>
      <c r="IZ993" s="41"/>
      <c r="JA993" s="41"/>
      <c r="JB993" s="41"/>
      <c r="JC993" s="41"/>
      <c r="JD993" s="41"/>
      <c r="JE993" s="41"/>
      <c r="JF993" s="41"/>
      <c r="JG993" s="41"/>
      <c r="JH993" s="41"/>
      <c r="JI993" s="41"/>
      <c r="JJ993" s="41"/>
      <c r="JK993" s="41"/>
      <c r="JL993" s="41"/>
      <c r="JM993" s="41"/>
      <c r="JN993" s="41"/>
      <c r="JO993" s="41"/>
      <c r="JP993" s="41"/>
      <c r="JQ993" s="41"/>
      <c r="JR993" s="41"/>
      <c r="JS993" s="41"/>
      <c r="JT993" s="41"/>
      <c r="JU993" s="41"/>
      <c r="JV993" s="41"/>
      <c r="JW993" s="41"/>
      <c r="JX993" s="41"/>
      <c r="JY993" s="41"/>
      <c r="JZ993" s="41"/>
      <c r="KA993" s="41"/>
      <c r="KB993" s="41"/>
      <c r="KC993" s="41"/>
      <c r="KD993" s="41"/>
      <c r="KE993" s="41"/>
      <c r="KF993" s="41"/>
      <c r="KG993" s="41"/>
      <c r="KH993" s="41"/>
      <c r="KI993" s="41"/>
      <c r="KJ993" s="41"/>
      <c r="KK993" s="41"/>
      <c r="KL993" s="41"/>
      <c r="KM993" s="41"/>
      <c r="KN993" s="41"/>
      <c r="KO993" s="41"/>
      <c r="KP993" s="41"/>
      <c r="KQ993" s="41"/>
      <c r="KR993" s="41"/>
      <c r="KS993" s="41"/>
      <c r="KT993" s="41"/>
      <c r="KU993" s="41"/>
      <c r="KV993" s="41"/>
      <c r="KW993" s="41"/>
      <c r="KX993" s="41"/>
      <c r="KY993" s="41"/>
      <c r="KZ993" s="41"/>
      <c r="LA993" s="41"/>
      <c r="LB993" s="41"/>
      <c r="LC993" s="41"/>
      <c r="LD993" s="41"/>
      <c r="LE993" s="41"/>
      <c r="LF993" s="41"/>
      <c r="LG993" s="41"/>
      <c r="LH993" s="41"/>
      <c r="LI993" s="41"/>
      <c r="LJ993" s="41"/>
      <c r="LK993" s="41"/>
      <c r="LL993" s="41"/>
      <c r="LM993" s="41"/>
      <c r="LN993" s="41"/>
      <c r="LO993" s="41"/>
      <c r="LP993" s="41"/>
      <c r="LQ993" s="41"/>
      <c r="LR993" s="41"/>
      <c r="LS993" s="41"/>
      <c r="LT993" s="41"/>
      <c r="LU993" s="41"/>
      <c r="LV993" s="41"/>
      <c r="LW993" s="41"/>
      <c r="LX993" s="41"/>
      <c r="LY993" s="41"/>
      <c r="LZ993" s="41"/>
      <c r="MA993" s="41"/>
      <c r="MB993" s="41"/>
      <c r="MC993" s="41"/>
      <c r="MD993" s="41"/>
      <c r="ME993" s="41"/>
      <c r="MF993" s="41"/>
      <c r="MG993" s="41"/>
      <c r="MH993" s="41"/>
      <c r="MI993" s="41"/>
      <c r="MJ993" s="41"/>
      <c r="MK993" s="41"/>
      <c r="ML993" s="41"/>
      <c r="MM993" s="41"/>
      <c r="MN993" s="41"/>
      <c r="MO993" s="41"/>
      <c r="MP993" s="41"/>
      <c r="MQ993" s="41"/>
      <c r="MR993" s="41"/>
      <c r="MS993" s="41"/>
      <c r="MT993" s="41"/>
      <c r="MU993" s="41"/>
      <c r="MV993" s="41"/>
      <c r="MW993" s="41"/>
      <c r="MX993" s="41"/>
      <c r="MY993" s="41"/>
      <c r="MZ993" s="41"/>
      <c r="NA993" s="41"/>
      <c r="NB993" s="41"/>
      <c r="NC993" s="41"/>
      <c r="ND993" s="41"/>
      <c r="NE993" s="41"/>
      <c r="NF993" s="41"/>
      <c r="NG993" s="41"/>
      <c r="NH993" s="41"/>
      <c r="NI993" s="41"/>
      <c r="NJ993" s="41"/>
      <c r="NK993" s="41"/>
      <c r="NL993" s="41"/>
      <c r="NM993" s="41"/>
      <c r="NN993" s="41"/>
      <c r="NO993" s="41"/>
      <c r="NP993" s="41"/>
      <c r="NQ993" s="41"/>
      <c r="NR993" s="41"/>
      <c r="NS993" s="41"/>
      <c r="NT993" s="41"/>
      <c r="NU993" s="41"/>
      <c r="NV993" s="41"/>
      <c r="NW993" s="41"/>
      <c r="NX993" s="41"/>
      <c r="NY993" s="41"/>
      <c r="NZ993" s="41"/>
      <c r="OA993" s="41"/>
      <c r="OB993" s="41"/>
      <c r="OC993" s="41"/>
      <c r="OD993" s="41"/>
      <c r="OE993" s="41"/>
      <c r="OF993" s="41"/>
      <c r="OG993" s="41"/>
      <c r="OH993" s="41"/>
      <c r="OI993" s="41"/>
      <c r="OJ993" s="41"/>
      <c r="OK993" s="41"/>
      <c r="OL993" s="41"/>
      <c r="OM993" s="41"/>
      <c r="ON993" s="41"/>
      <c r="OO993" s="41"/>
      <c r="OP993" s="41"/>
      <c r="OQ993" s="41"/>
      <c r="OR993" s="41"/>
      <c r="OS993" s="41"/>
      <c r="OT993" s="41"/>
      <c r="OU993" s="41"/>
      <c r="OV993" s="41"/>
      <c r="OW993" s="41"/>
      <c r="OX993" s="41"/>
      <c r="OY993" s="41"/>
      <c r="OZ993" s="41"/>
      <c r="PA993" s="41"/>
      <c r="PB993" s="41"/>
      <c r="PC993" s="41"/>
      <c r="PD993" s="41"/>
      <c r="PE993" s="41"/>
      <c r="PF993" s="41"/>
      <c r="PG993" s="41"/>
    </row>
    <row r="994" spans="1:423" ht="13.2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41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  <c r="CS994" s="41"/>
      <c r="CT994" s="41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41"/>
      <c r="DJ994" s="41"/>
      <c r="DK994" s="41"/>
      <c r="DL994" s="41"/>
      <c r="DM994" s="41"/>
      <c r="DN994" s="41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  <c r="EM994" s="41"/>
      <c r="EN994" s="41"/>
      <c r="EO994" s="41"/>
      <c r="EP994" s="41"/>
      <c r="EQ994" s="41"/>
      <c r="ER994" s="41"/>
      <c r="ES994" s="41"/>
      <c r="ET994" s="41"/>
      <c r="EU994" s="41"/>
      <c r="EV994" s="41"/>
      <c r="EW994" s="41"/>
      <c r="EX994" s="41"/>
      <c r="EY994" s="41"/>
      <c r="EZ994" s="41"/>
      <c r="FA994" s="41"/>
      <c r="FB994" s="41"/>
      <c r="FC994" s="41"/>
      <c r="FD994" s="41"/>
      <c r="FE994" s="41"/>
      <c r="FF994" s="41"/>
      <c r="FG994" s="41"/>
      <c r="FH994" s="41"/>
      <c r="FI994" s="41"/>
      <c r="FJ994" s="41"/>
      <c r="FK994" s="41"/>
      <c r="FL994" s="41"/>
      <c r="FM994" s="41"/>
      <c r="FN994" s="41"/>
      <c r="FO994" s="41"/>
      <c r="FP994" s="41"/>
      <c r="FQ994" s="41"/>
      <c r="FR994" s="41"/>
      <c r="FS994" s="41"/>
      <c r="FT994" s="41"/>
      <c r="FU994" s="41"/>
      <c r="FV994" s="41"/>
      <c r="FW994" s="41"/>
      <c r="FX994" s="41"/>
      <c r="FY994" s="41"/>
      <c r="FZ994" s="41"/>
      <c r="GA994" s="41"/>
      <c r="GB994" s="41"/>
      <c r="GC994" s="41"/>
      <c r="GD994" s="41"/>
      <c r="GE994" s="41"/>
      <c r="GF994" s="41"/>
      <c r="GG994" s="41"/>
      <c r="GH994" s="41"/>
      <c r="GI994" s="41"/>
      <c r="GJ994" s="41"/>
      <c r="GK994" s="41"/>
      <c r="GL994" s="41"/>
      <c r="GM994" s="41"/>
      <c r="GN994" s="41"/>
      <c r="GO994" s="41"/>
      <c r="GP994" s="41"/>
      <c r="GQ994" s="41"/>
      <c r="GR994" s="41"/>
      <c r="GS994" s="41"/>
      <c r="GT994" s="41"/>
      <c r="GU994" s="41"/>
      <c r="GV994" s="41"/>
      <c r="GW994" s="41"/>
      <c r="GX994" s="41"/>
      <c r="GY994" s="41"/>
      <c r="GZ994" s="41"/>
      <c r="HA994" s="41"/>
      <c r="HB994" s="41"/>
      <c r="HC994" s="41"/>
      <c r="HD994" s="41"/>
      <c r="HE994" s="41"/>
      <c r="HF994" s="41"/>
      <c r="HG994" s="41"/>
      <c r="HH994" s="41"/>
      <c r="HI994" s="41"/>
      <c r="HJ994" s="41"/>
      <c r="HK994" s="41"/>
      <c r="HL994" s="41"/>
      <c r="HM994" s="41"/>
      <c r="HN994" s="41"/>
      <c r="HO994" s="41"/>
      <c r="HP994" s="41"/>
      <c r="HQ994" s="41"/>
      <c r="HR994" s="41"/>
      <c r="HS994" s="41"/>
      <c r="HT994" s="41"/>
      <c r="HU994" s="41"/>
      <c r="HV994" s="41"/>
      <c r="HW994" s="41"/>
      <c r="HX994" s="41"/>
      <c r="HY994" s="41"/>
      <c r="HZ994" s="41"/>
      <c r="IA994" s="41"/>
      <c r="IB994" s="41"/>
      <c r="IC994" s="41"/>
      <c r="ID994" s="41"/>
      <c r="IE994" s="41"/>
      <c r="IF994" s="41"/>
      <c r="IG994" s="41"/>
      <c r="IH994" s="41"/>
      <c r="II994" s="41"/>
      <c r="IJ994" s="41"/>
      <c r="IK994" s="41"/>
      <c r="IL994" s="41"/>
      <c r="IM994" s="41"/>
      <c r="IN994" s="41"/>
      <c r="IO994" s="41"/>
      <c r="IP994" s="41"/>
      <c r="IQ994" s="41"/>
      <c r="IR994" s="41"/>
      <c r="IS994" s="41"/>
      <c r="IT994" s="41"/>
      <c r="IU994" s="41"/>
      <c r="IV994" s="41"/>
      <c r="IW994" s="41"/>
      <c r="IX994" s="41"/>
      <c r="IY994" s="41"/>
      <c r="IZ994" s="41"/>
      <c r="JA994" s="41"/>
      <c r="JB994" s="41"/>
      <c r="JC994" s="41"/>
      <c r="JD994" s="41"/>
      <c r="JE994" s="41"/>
      <c r="JF994" s="41"/>
      <c r="JG994" s="41"/>
      <c r="JH994" s="41"/>
      <c r="JI994" s="41"/>
      <c r="JJ994" s="41"/>
      <c r="JK994" s="41"/>
      <c r="JL994" s="41"/>
      <c r="JM994" s="41"/>
      <c r="JN994" s="41"/>
      <c r="JO994" s="41"/>
      <c r="JP994" s="41"/>
      <c r="JQ994" s="41"/>
      <c r="JR994" s="41"/>
      <c r="JS994" s="41"/>
      <c r="JT994" s="41"/>
      <c r="JU994" s="41"/>
      <c r="JV994" s="41"/>
      <c r="JW994" s="41"/>
      <c r="JX994" s="41"/>
      <c r="JY994" s="41"/>
      <c r="JZ994" s="41"/>
      <c r="KA994" s="41"/>
      <c r="KB994" s="41"/>
      <c r="KC994" s="41"/>
      <c r="KD994" s="41"/>
      <c r="KE994" s="41"/>
      <c r="KF994" s="41"/>
      <c r="KG994" s="41"/>
      <c r="KH994" s="41"/>
      <c r="KI994" s="41"/>
      <c r="KJ994" s="41"/>
      <c r="KK994" s="41"/>
      <c r="KL994" s="41"/>
      <c r="KM994" s="41"/>
      <c r="KN994" s="41"/>
      <c r="KO994" s="41"/>
      <c r="KP994" s="41"/>
      <c r="KQ994" s="41"/>
      <c r="KR994" s="41"/>
      <c r="KS994" s="41"/>
      <c r="KT994" s="41"/>
      <c r="KU994" s="41"/>
      <c r="KV994" s="41"/>
      <c r="KW994" s="41"/>
      <c r="KX994" s="41"/>
      <c r="KY994" s="41"/>
      <c r="KZ994" s="41"/>
      <c r="LA994" s="41"/>
      <c r="LB994" s="41"/>
      <c r="LC994" s="41"/>
      <c r="LD994" s="41"/>
      <c r="LE994" s="41"/>
      <c r="LF994" s="41"/>
      <c r="LG994" s="41"/>
      <c r="LH994" s="41"/>
      <c r="LI994" s="41"/>
      <c r="LJ994" s="41"/>
      <c r="LK994" s="41"/>
      <c r="LL994" s="41"/>
      <c r="LM994" s="41"/>
      <c r="LN994" s="41"/>
      <c r="LO994" s="41"/>
      <c r="LP994" s="41"/>
      <c r="LQ994" s="41"/>
      <c r="LR994" s="41"/>
      <c r="LS994" s="41"/>
      <c r="LT994" s="41"/>
      <c r="LU994" s="41"/>
      <c r="LV994" s="41"/>
      <c r="LW994" s="41"/>
      <c r="LX994" s="41"/>
      <c r="LY994" s="41"/>
      <c r="LZ994" s="41"/>
      <c r="MA994" s="41"/>
      <c r="MB994" s="41"/>
      <c r="MC994" s="41"/>
      <c r="MD994" s="41"/>
      <c r="ME994" s="41"/>
      <c r="MF994" s="41"/>
      <c r="MG994" s="41"/>
      <c r="MH994" s="41"/>
      <c r="MI994" s="41"/>
      <c r="MJ994" s="41"/>
      <c r="MK994" s="41"/>
      <c r="ML994" s="41"/>
      <c r="MM994" s="41"/>
      <c r="MN994" s="41"/>
      <c r="MO994" s="41"/>
      <c r="MP994" s="41"/>
      <c r="MQ994" s="41"/>
      <c r="MR994" s="41"/>
      <c r="MS994" s="41"/>
      <c r="MT994" s="41"/>
      <c r="MU994" s="41"/>
      <c r="MV994" s="41"/>
      <c r="MW994" s="41"/>
      <c r="MX994" s="41"/>
      <c r="MY994" s="41"/>
      <c r="MZ994" s="41"/>
      <c r="NA994" s="41"/>
      <c r="NB994" s="41"/>
      <c r="NC994" s="41"/>
      <c r="ND994" s="41"/>
      <c r="NE994" s="41"/>
      <c r="NF994" s="41"/>
      <c r="NG994" s="41"/>
      <c r="NH994" s="41"/>
      <c r="NI994" s="41"/>
      <c r="NJ994" s="41"/>
      <c r="NK994" s="41"/>
      <c r="NL994" s="41"/>
      <c r="NM994" s="41"/>
      <c r="NN994" s="41"/>
      <c r="NO994" s="41"/>
      <c r="NP994" s="41"/>
      <c r="NQ994" s="41"/>
      <c r="NR994" s="41"/>
      <c r="NS994" s="41"/>
      <c r="NT994" s="41"/>
      <c r="NU994" s="41"/>
      <c r="NV994" s="41"/>
      <c r="NW994" s="41"/>
      <c r="NX994" s="41"/>
      <c r="NY994" s="41"/>
      <c r="NZ994" s="41"/>
      <c r="OA994" s="41"/>
      <c r="OB994" s="41"/>
      <c r="OC994" s="41"/>
      <c r="OD994" s="41"/>
      <c r="OE994" s="41"/>
      <c r="OF994" s="41"/>
      <c r="OG994" s="41"/>
      <c r="OH994" s="41"/>
      <c r="OI994" s="41"/>
      <c r="OJ994" s="41"/>
      <c r="OK994" s="41"/>
      <c r="OL994" s="41"/>
      <c r="OM994" s="41"/>
      <c r="ON994" s="41"/>
      <c r="OO994" s="41"/>
      <c r="OP994" s="41"/>
      <c r="OQ994" s="41"/>
      <c r="OR994" s="41"/>
      <c r="OS994" s="41"/>
      <c r="OT994" s="41"/>
      <c r="OU994" s="41"/>
      <c r="OV994" s="41"/>
      <c r="OW994" s="41"/>
      <c r="OX994" s="41"/>
      <c r="OY994" s="41"/>
      <c r="OZ994" s="41"/>
      <c r="PA994" s="41"/>
      <c r="PB994" s="41"/>
      <c r="PC994" s="41"/>
      <c r="PD994" s="41"/>
      <c r="PE994" s="41"/>
      <c r="PF994" s="41"/>
      <c r="PG994" s="41"/>
    </row>
    <row r="995" spans="1:423" ht="13.2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41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  <c r="CS995" s="41"/>
      <c r="CT995" s="41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41"/>
      <c r="DJ995" s="41"/>
      <c r="DK995" s="41"/>
      <c r="DL995" s="41"/>
      <c r="DM995" s="41"/>
      <c r="DN995" s="41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  <c r="EM995" s="41"/>
      <c r="EN995" s="41"/>
      <c r="EO995" s="41"/>
      <c r="EP995" s="41"/>
      <c r="EQ995" s="41"/>
      <c r="ER995" s="41"/>
      <c r="ES995" s="41"/>
      <c r="ET995" s="41"/>
      <c r="EU995" s="41"/>
      <c r="EV995" s="41"/>
      <c r="EW995" s="41"/>
      <c r="EX995" s="41"/>
      <c r="EY995" s="41"/>
      <c r="EZ995" s="41"/>
      <c r="FA995" s="41"/>
      <c r="FB995" s="41"/>
      <c r="FC995" s="41"/>
      <c r="FD995" s="41"/>
      <c r="FE995" s="41"/>
      <c r="FF995" s="41"/>
      <c r="FG995" s="41"/>
      <c r="FH995" s="41"/>
      <c r="FI995" s="41"/>
      <c r="FJ995" s="41"/>
      <c r="FK995" s="41"/>
      <c r="FL995" s="41"/>
      <c r="FM995" s="41"/>
      <c r="FN995" s="41"/>
      <c r="FO995" s="41"/>
      <c r="FP995" s="41"/>
      <c r="FQ995" s="41"/>
      <c r="FR995" s="41"/>
      <c r="FS995" s="41"/>
      <c r="FT995" s="41"/>
      <c r="FU995" s="41"/>
      <c r="FV995" s="41"/>
      <c r="FW995" s="41"/>
      <c r="FX995" s="41"/>
      <c r="FY995" s="41"/>
      <c r="FZ995" s="41"/>
      <c r="GA995" s="41"/>
      <c r="GB995" s="41"/>
      <c r="GC995" s="41"/>
      <c r="GD995" s="41"/>
      <c r="GE995" s="41"/>
      <c r="GF995" s="41"/>
      <c r="GG995" s="41"/>
      <c r="GH995" s="41"/>
      <c r="GI995" s="41"/>
      <c r="GJ995" s="41"/>
      <c r="GK995" s="41"/>
      <c r="GL995" s="41"/>
      <c r="GM995" s="41"/>
      <c r="GN995" s="41"/>
      <c r="GO995" s="41"/>
      <c r="GP995" s="41"/>
      <c r="GQ995" s="41"/>
      <c r="GR995" s="41"/>
      <c r="GS995" s="41"/>
      <c r="GT995" s="41"/>
      <c r="GU995" s="41"/>
      <c r="GV995" s="41"/>
      <c r="GW995" s="41"/>
      <c r="GX995" s="41"/>
      <c r="GY995" s="41"/>
      <c r="GZ995" s="41"/>
      <c r="HA995" s="41"/>
      <c r="HB995" s="41"/>
      <c r="HC995" s="41"/>
      <c r="HD995" s="41"/>
      <c r="HE995" s="41"/>
      <c r="HF995" s="41"/>
      <c r="HG995" s="41"/>
      <c r="HH995" s="41"/>
      <c r="HI995" s="41"/>
      <c r="HJ995" s="41"/>
      <c r="HK995" s="41"/>
      <c r="HL995" s="41"/>
      <c r="HM995" s="41"/>
      <c r="HN995" s="41"/>
      <c r="HO995" s="41"/>
      <c r="HP995" s="41"/>
      <c r="HQ995" s="41"/>
      <c r="HR995" s="41"/>
      <c r="HS995" s="41"/>
      <c r="HT995" s="41"/>
      <c r="HU995" s="41"/>
      <c r="HV995" s="41"/>
      <c r="HW995" s="41"/>
      <c r="HX995" s="41"/>
      <c r="HY995" s="41"/>
      <c r="HZ995" s="41"/>
      <c r="IA995" s="41"/>
      <c r="IB995" s="41"/>
      <c r="IC995" s="41"/>
      <c r="ID995" s="41"/>
      <c r="IE995" s="41"/>
      <c r="IF995" s="41"/>
      <c r="IG995" s="41"/>
      <c r="IH995" s="41"/>
      <c r="II995" s="41"/>
      <c r="IJ995" s="41"/>
      <c r="IK995" s="41"/>
      <c r="IL995" s="41"/>
      <c r="IM995" s="41"/>
      <c r="IN995" s="41"/>
      <c r="IO995" s="41"/>
      <c r="IP995" s="41"/>
      <c r="IQ995" s="41"/>
      <c r="IR995" s="41"/>
      <c r="IS995" s="41"/>
      <c r="IT995" s="41"/>
      <c r="IU995" s="41"/>
      <c r="IV995" s="41"/>
      <c r="IW995" s="41"/>
      <c r="IX995" s="41"/>
      <c r="IY995" s="41"/>
      <c r="IZ995" s="41"/>
      <c r="JA995" s="41"/>
      <c r="JB995" s="41"/>
      <c r="JC995" s="41"/>
      <c r="JD995" s="41"/>
      <c r="JE995" s="41"/>
      <c r="JF995" s="41"/>
      <c r="JG995" s="41"/>
      <c r="JH995" s="41"/>
      <c r="JI995" s="41"/>
      <c r="JJ995" s="41"/>
      <c r="JK995" s="41"/>
      <c r="JL995" s="41"/>
      <c r="JM995" s="41"/>
      <c r="JN995" s="41"/>
      <c r="JO995" s="41"/>
      <c r="JP995" s="41"/>
      <c r="JQ995" s="41"/>
      <c r="JR995" s="41"/>
      <c r="JS995" s="41"/>
      <c r="JT995" s="41"/>
      <c r="JU995" s="41"/>
      <c r="JV995" s="41"/>
      <c r="JW995" s="41"/>
      <c r="JX995" s="41"/>
      <c r="JY995" s="41"/>
      <c r="JZ995" s="41"/>
      <c r="KA995" s="41"/>
      <c r="KB995" s="41"/>
      <c r="KC995" s="41"/>
      <c r="KD995" s="41"/>
      <c r="KE995" s="41"/>
      <c r="KF995" s="41"/>
      <c r="KG995" s="41"/>
      <c r="KH995" s="41"/>
      <c r="KI995" s="41"/>
      <c r="KJ995" s="41"/>
      <c r="KK995" s="41"/>
      <c r="KL995" s="41"/>
      <c r="KM995" s="41"/>
      <c r="KN995" s="41"/>
      <c r="KO995" s="41"/>
      <c r="KP995" s="41"/>
      <c r="KQ995" s="41"/>
      <c r="KR995" s="41"/>
      <c r="KS995" s="41"/>
      <c r="KT995" s="41"/>
      <c r="KU995" s="41"/>
      <c r="KV995" s="41"/>
      <c r="KW995" s="41"/>
      <c r="KX995" s="41"/>
      <c r="KY995" s="41"/>
      <c r="KZ995" s="41"/>
      <c r="LA995" s="41"/>
      <c r="LB995" s="41"/>
      <c r="LC995" s="41"/>
      <c r="LD995" s="41"/>
      <c r="LE995" s="41"/>
      <c r="LF995" s="41"/>
      <c r="LG995" s="41"/>
      <c r="LH995" s="41"/>
      <c r="LI995" s="41"/>
      <c r="LJ995" s="41"/>
      <c r="LK995" s="41"/>
      <c r="LL995" s="41"/>
      <c r="LM995" s="41"/>
      <c r="LN995" s="41"/>
      <c r="LO995" s="41"/>
      <c r="LP995" s="41"/>
      <c r="LQ995" s="41"/>
      <c r="LR995" s="41"/>
      <c r="LS995" s="41"/>
      <c r="LT995" s="41"/>
      <c r="LU995" s="41"/>
      <c r="LV995" s="41"/>
      <c r="LW995" s="41"/>
      <c r="LX995" s="41"/>
      <c r="LY995" s="41"/>
      <c r="LZ995" s="41"/>
      <c r="MA995" s="41"/>
      <c r="MB995" s="41"/>
      <c r="MC995" s="41"/>
      <c r="MD995" s="41"/>
      <c r="ME995" s="41"/>
      <c r="MF995" s="41"/>
      <c r="MG995" s="41"/>
      <c r="MH995" s="41"/>
      <c r="MI995" s="41"/>
      <c r="MJ995" s="41"/>
      <c r="MK995" s="41"/>
      <c r="ML995" s="41"/>
      <c r="MM995" s="41"/>
      <c r="MN995" s="41"/>
      <c r="MO995" s="41"/>
      <c r="MP995" s="41"/>
      <c r="MQ995" s="41"/>
      <c r="MR995" s="41"/>
      <c r="MS995" s="41"/>
      <c r="MT995" s="41"/>
      <c r="MU995" s="41"/>
      <c r="MV995" s="41"/>
      <c r="MW995" s="41"/>
      <c r="MX995" s="41"/>
      <c r="MY995" s="41"/>
      <c r="MZ995" s="41"/>
      <c r="NA995" s="41"/>
      <c r="NB995" s="41"/>
      <c r="NC995" s="41"/>
      <c r="ND995" s="41"/>
      <c r="NE995" s="41"/>
      <c r="NF995" s="41"/>
      <c r="NG995" s="41"/>
      <c r="NH995" s="41"/>
      <c r="NI995" s="41"/>
      <c r="NJ995" s="41"/>
      <c r="NK995" s="41"/>
      <c r="NL995" s="41"/>
      <c r="NM995" s="41"/>
      <c r="NN995" s="41"/>
      <c r="NO995" s="41"/>
      <c r="NP995" s="41"/>
      <c r="NQ995" s="41"/>
      <c r="NR995" s="41"/>
      <c r="NS995" s="41"/>
      <c r="NT995" s="41"/>
      <c r="NU995" s="41"/>
      <c r="NV995" s="41"/>
      <c r="NW995" s="41"/>
      <c r="NX995" s="41"/>
      <c r="NY995" s="41"/>
      <c r="NZ995" s="41"/>
      <c r="OA995" s="41"/>
      <c r="OB995" s="41"/>
      <c r="OC995" s="41"/>
      <c r="OD995" s="41"/>
      <c r="OE995" s="41"/>
      <c r="OF995" s="41"/>
      <c r="OG995" s="41"/>
      <c r="OH995" s="41"/>
      <c r="OI995" s="41"/>
      <c r="OJ995" s="41"/>
      <c r="OK995" s="41"/>
      <c r="OL995" s="41"/>
      <c r="OM995" s="41"/>
      <c r="ON995" s="41"/>
      <c r="OO995" s="41"/>
      <c r="OP995" s="41"/>
      <c r="OQ995" s="41"/>
      <c r="OR995" s="41"/>
      <c r="OS995" s="41"/>
      <c r="OT995" s="41"/>
      <c r="OU995" s="41"/>
      <c r="OV995" s="41"/>
      <c r="OW995" s="41"/>
      <c r="OX995" s="41"/>
      <c r="OY995" s="41"/>
      <c r="OZ995" s="41"/>
      <c r="PA995" s="41"/>
      <c r="PB995" s="41"/>
      <c r="PC995" s="41"/>
      <c r="PD995" s="41"/>
      <c r="PE995" s="41"/>
      <c r="PF995" s="41"/>
      <c r="PG995" s="41"/>
    </row>
    <row r="996" spans="1:423" ht="13.2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41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  <c r="CS996" s="41"/>
      <c r="CT996" s="41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41"/>
      <c r="DJ996" s="41"/>
      <c r="DK996" s="41"/>
      <c r="DL996" s="41"/>
      <c r="DM996" s="41"/>
      <c r="DN996" s="41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  <c r="EM996" s="41"/>
      <c r="EN996" s="41"/>
      <c r="EO996" s="41"/>
      <c r="EP996" s="41"/>
      <c r="EQ996" s="41"/>
      <c r="ER996" s="41"/>
      <c r="ES996" s="41"/>
      <c r="ET996" s="41"/>
      <c r="EU996" s="41"/>
      <c r="EV996" s="41"/>
      <c r="EW996" s="41"/>
      <c r="EX996" s="41"/>
      <c r="EY996" s="41"/>
      <c r="EZ996" s="41"/>
      <c r="FA996" s="41"/>
      <c r="FB996" s="41"/>
      <c r="FC996" s="41"/>
      <c r="FD996" s="41"/>
      <c r="FE996" s="41"/>
      <c r="FF996" s="41"/>
      <c r="FG996" s="41"/>
      <c r="FH996" s="41"/>
      <c r="FI996" s="41"/>
      <c r="FJ996" s="41"/>
      <c r="FK996" s="41"/>
      <c r="FL996" s="41"/>
      <c r="FM996" s="41"/>
      <c r="FN996" s="41"/>
      <c r="FO996" s="41"/>
      <c r="FP996" s="41"/>
      <c r="FQ996" s="41"/>
      <c r="FR996" s="41"/>
      <c r="FS996" s="41"/>
      <c r="FT996" s="41"/>
      <c r="FU996" s="41"/>
      <c r="FV996" s="41"/>
      <c r="FW996" s="41"/>
      <c r="FX996" s="41"/>
      <c r="FY996" s="41"/>
      <c r="FZ996" s="41"/>
      <c r="GA996" s="41"/>
      <c r="GB996" s="41"/>
      <c r="GC996" s="41"/>
      <c r="GD996" s="41"/>
      <c r="GE996" s="41"/>
      <c r="GF996" s="41"/>
      <c r="GG996" s="41"/>
      <c r="GH996" s="41"/>
      <c r="GI996" s="41"/>
      <c r="GJ996" s="41"/>
      <c r="GK996" s="41"/>
      <c r="GL996" s="41"/>
      <c r="GM996" s="41"/>
      <c r="GN996" s="41"/>
      <c r="GO996" s="41"/>
      <c r="GP996" s="41"/>
      <c r="GQ996" s="41"/>
      <c r="GR996" s="41"/>
      <c r="GS996" s="41"/>
      <c r="GT996" s="41"/>
      <c r="GU996" s="41"/>
      <c r="GV996" s="41"/>
      <c r="GW996" s="41"/>
      <c r="GX996" s="41"/>
      <c r="GY996" s="41"/>
      <c r="GZ996" s="41"/>
      <c r="HA996" s="41"/>
      <c r="HB996" s="41"/>
      <c r="HC996" s="41"/>
      <c r="HD996" s="41"/>
      <c r="HE996" s="41"/>
      <c r="HF996" s="41"/>
      <c r="HG996" s="41"/>
      <c r="HH996" s="41"/>
      <c r="HI996" s="41"/>
      <c r="HJ996" s="41"/>
      <c r="HK996" s="41"/>
      <c r="HL996" s="41"/>
      <c r="HM996" s="41"/>
      <c r="HN996" s="41"/>
      <c r="HO996" s="41"/>
      <c r="HP996" s="41"/>
      <c r="HQ996" s="41"/>
      <c r="HR996" s="41"/>
      <c r="HS996" s="41"/>
      <c r="HT996" s="41"/>
      <c r="HU996" s="41"/>
      <c r="HV996" s="41"/>
      <c r="HW996" s="41"/>
      <c r="HX996" s="41"/>
      <c r="HY996" s="41"/>
      <c r="HZ996" s="41"/>
      <c r="IA996" s="41"/>
      <c r="IB996" s="41"/>
      <c r="IC996" s="41"/>
      <c r="ID996" s="41"/>
      <c r="IE996" s="41"/>
      <c r="IF996" s="41"/>
      <c r="IG996" s="41"/>
      <c r="IH996" s="41"/>
      <c r="II996" s="41"/>
      <c r="IJ996" s="41"/>
      <c r="IK996" s="41"/>
      <c r="IL996" s="41"/>
      <c r="IM996" s="41"/>
      <c r="IN996" s="41"/>
      <c r="IO996" s="41"/>
      <c r="IP996" s="41"/>
      <c r="IQ996" s="41"/>
      <c r="IR996" s="41"/>
      <c r="IS996" s="41"/>
      <c r="IT996" s="41"/>
      <c r="IU996" s="41"/>
      <c r="IV996" s="41"/>
      <c r="IW996" s="41"/>
      <c r="IX996" s="41"/>
      <c r="IY996" s="41"/>
      <c r="IZ996" s="41"/>
      <c r="JA996" s="41"/>
      <c r="JB996" s="41"/>
      <c r="JC996" s="41"/>
      <c r="JD996" s="41"/>
      <c r="JE996" s="41"/>
      <c r="JF996" s="41"/>
      <c r="JG996" s="41"/>
      <c r="JH996" s="41"/>
      <c r="JI996" s="41"/>
      <c r="JJ996" s="41"/>
      <c r="JK996" s="41"/>
      <c r="JL996" s="41"/>
      <c r="JM996" s="41"/>
      <c r="JN996" s="41"/>
      <c r="JO996" s="41"/>
      <c r="JP996" s="41"/>
      <c r="JQ996" s="41"/>
      <c r="JR996" s="41"/>
      <c r="JS996" s="41"/>
      <c r="JT996" s="41"/>
      <c r="JU996" s="41"/>
      <c r="JV996" s="41"/>
      <c r="JW996" s="41"/>
      <c r="JX996" s="41"/>
      <c r="JY996" s="41"/>
      <c r="JZ996" s="41"/>
      <c r="KA996" s="41"/>
      <c r="KB996" s="41"/>
      <c r="KC996" s="41"/>
      <c r="KD996" s="41"/>
      <c r="KE996" s="41"/>
      <c r="KF996" s="41"/>
      <c r="KG996" s="41"/>
      <c r="KH996" s="41"/>
      <c r="KI996" s="41"/>
      <c r="KJ996" s="41"/>
      <c r="KK996" s="41"/>
      <c r="KL996" s="41"/>
      <c r="KM996" s="41"/>
      <c r="KN996" s="41"/>
      <c r="KO996" s="41"/>
      <c r="KP996" s="41"/>
      <c r="KQ996" s="41"/>
      <c r="KR996" s="41"/>
      <c r="KS996" s="41"/>
      <c r="KT996" s="41"/>
      <c r="KU996" s="41"/>
      <c r="KV996" s="41"/>
      <c r="KW996" s="41"/>
      <c r="KX996" s="41"/>
      <c r="KY996" s="41"/>
      <c r="KZ996" s="41"/>
      <c r="LA996" s="41"/>
      <c r="LB996" s="41"/>
      <c r="LC996" s="41"/>
      <c r="LD996" s="41"/>
      <c r="LE996" s="41"/>
      <c r="LF996" s="41"/>
      <c r="LG996" s="41"/>
      <c r="LH996" s="41"/>
      <c r="LI996" s="41"/>
      <c r="LJ996" s="41"/>
      <c r="LK996" s="41"/>
      <c r="LL996" s="41"/>
      <c r="LM996" s="41"/>
      <c r="LN996" s="41"/>
      <c r="LO996" s="41"/>
      <c r="LP996" s="41"/>
      <c r="LQ996" s="41"/>
      <c r="LR996" s="41"/>
      <c r="LS996" s="41"/>
      <c r="LT996" s="41"/>
      <c r="LU996" s="41"/>
      <c r="LV996" s="41"/>
      <c r="LW996" s="41"/>
      <c r="LX996" s="41"/>
      <c r="LY996" s="41"/>
      <c r="LZ996" s="41"/>
      <c r="MA996" s="41"/>
      <c r="MB996" s="41"/>
      <c r="MC996" s="41"/>
      <c r="MD996" s="41"/>
      <c r="ME996" s="41"/>
      <c r="MF996" s="41"/>
      <c r="MG996" s="41"/>
      <c r="MH996" s="41"/>
      <c r="MI996" s="41"/>
      <c r="MJ996" s="41"/>
      <c r="MK996" s="41"/>
      <c r="ML996" s="41"/>
      <c r="MM996" s="41"/>
      <c r="MN996" s="41"/>
      <c r="MO996" s="41"/>
      <c r="MP996" s="41"/>
      <c r="MQ996" s="41"/>
      <c r="MR996" s="41"/>
      <c r="MS996" s="41"/>
      <c r="MT996" s="41"/>
      <c r="MU996" s="41"/>
      <c r="MV996" s="41"/>
      <c r="MW996" s="41"/>
      <c r="MX996" s="41"/>
      <c r="MY996" s="41"/>
      <c r="MZ996" s="41"/>
      <c r="NA996" s="41"/>
      <c r="NB996" s="41"/>
      <c r="NC996" s="41"/>
      <c r="ND996" s="41"/>
      <c r="NE996" s="41"/>
      <c r="NF996" s="41"/>
      <c r="NG996" s="41"/>
      <c r="NH996" s="41"/>
      <c r="NI996" s="41"/>
      <c r="NJ996" s="41"/>
      <c r="NK996" s="41"/>
      <c r="NL996" s="41"/>
      <c r="NM996" s="41"/>
      <c r="NN996" s="41"/>
      <c r="NO996" s="41"/>
      <c r="NP996" s="41"/>
      <c r="NQ996" s="41"/>
      <c r="NR996" s="41"/>
      <c r="NS996" s="41"/>
      <c r="NT996" s="41"/>
      <c r="NU996" s="41"/>
      <c r="NV996" s="41"/>
      <c r="NW996" s="41"/>
      <c r="NX996" s="41"/>
      <c r="NY996" s="41"/>
      <c r="NZ996" s="41"/>
      <c r="OA996" s="41"/>
      <c r="OB996" s="41"/>
      <c r="OC996" s="41"/>
      <c r="OD996" s="41"/>
      <c r="OE996" s="41"/>
      <c r="OF996" s="41"/>
      <c r="OG996" s="41"/>
      <c r="OH996" s="41"/>
      <c r="OI996" s="41"/>
      <c r="OJ996" s="41"/>
      <c r="OK996" s="41"/>
      <c r="OL996" s="41"/>
      <c r="OM996" s="41"/>
      <c r="ON996" s="41"/>
      <c r="OO996" s="41"/>
      <c r="OP996" s="41"/>
      <c r="OQ996" s="41"/>
      <c r="OR996" s="41"/>
      <c r="OS996" s="41"/>
      <c r="OT996" s="41"/>
      <c r="OU996" s="41"/>
      <c r="OV996" s="41"/>
      <c r="OW996" s="41"/>
      <c r="OX996" s="41"/>
      <c r="OY996" s="41"/>
      <c r="OZ996" s="41"/>
      <c r="PA996" s="41"/>
      <c r="PB996" s="41"/>
      <c r="PC996" s="41"/>
      <c r="PD996" s="41"/>
      <c r="PE996" s="41"/>
      <c r="PF996" s="41"/>
      <c r="PG996" s="41"/>
    </row>
    <row r="997" spans="1:423" ht="13.2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41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  <c r="CS997" s="41"/>
      <c r="CT997" s="41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41"/>
      <c r="DJ997" s="41"/>
      <c r="DK997" s="41"/>
      <c r="DL997" s="41"/>
      <c r="DM997" s="41"/>
      <c r="DN997" s="41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  <c r="EM997" s="41"/>
      <c r="EN997" s="41"/>
      <c r="EO997" s="41"/>
      <c r="EP997" s="41"/>
      <c r="EQ997" s="41"/>
      <c r="ER997" s="41"/>
      <c r="ES997" s="41"/>
      <c r="ET997" s="41"/>
      <c r="EU997" s="41"/>
      <c r="EV997" s="41"/>
      <c r="EW997" s="41"/>
      <c r="EX997" s="41"/>
      <c r="EY997" s="41"/>
      <c r="EZ997" s="41"/>
      <c r="FA997" s="41"/>
      <c r="FB997" s="41"/>
      <c r="FC997" s="41"/>
      <c r="FD997" s="41"/>
      <c r="FE997" s="41"/>
      <c r="FF997" s="41"/>
      <c r="FG997" s="41"/>
      <c r="FH997" s="41"/>
      <c r="FI997" s="41"/>
      <c r="FJ997" s="41"/>
      <c r="FK997" s="41"/>
      <c r="FL997" s="41"/>
      <c r="FM997" s="41"/>
      <c r="FN997" s="41"/>
      <c r="FO997" s="41"/>
      <c r="FP997" s="41"/>
      <c r="FQ997" s="41"/>
      <c r="FR997" s="41"/>
      <c r="FS997" s="41"/>
      <c r="FT997" s="41"/>
      <c r="FU997" s="41"/>
      <c r="FV997" s="41"/>
      <c r="FW997" s="41"/>
      <c r="FX997" s="41"/>
      <c r="FY997" s="41"/>
      <c r="FZ997" s="41"/>
      <c r="GA997" s="41"/>
      <c r="GB997" s="41"/>
      <c r="GC997" s="41"/>
      <c r="GD997" s="41"/>
      <c r="GE997" s="41"/>
      <c r="GF997" s="41"/>
      <c r="GG997" s="41"/>
      <c r="GH997" s="41"/>
      <c r="GI997" s="41"/>
      <c r="GJ997" s="41"/>
      <c r="GK997" s="41"/>
      <c r="GL997" s="41"/>
      <c r="GM997" s="41"/>
      <c r="GN997" s="41"/>
      <c r="GO997" s="41"/>
      <c r="GP997" s="41"/>
      <c r="GQ997" s="41"/>
      <c r="GR997" s="41"/>
      <c r="GS997" s="41"/>
      <c r="GT997" s="41"/>
      <c r="GU997" s="41"/>
      <c r="GV997" s="41"/>
      <c r="GW997" s="41"/>
      <c r="GX997" s="41"/>
      <c r="GY997" s="41"/>
      <c r="GZ997" s="41"/>
      <c r="HA997" s="41"/>
      <c r="HB997" s="41"/>
      <c r="HC997" s="41"/>
      <c r="HD997" s="41"/>
      <c r="HE997" s="41"/>
      <c r="HF997" s="41"/>
      <c r="HG997" s="41"/>
      <c r="HH997" s="41"/>
      <c r="HI997" s="41"/>
      <c r="HJ997" s="41"/>
      <c r="HK997" s="41"/>
      <c r="HL997" s="41"/>
      <c r="HM997" s="41"/>
      <c r="HN997" s="41"/>
      <c r="HO997" s="41"/>
      <c r="HP997" s="41"/>
      <c r="HQ997" s="41"/>
      <c r="HR997" s="41"/>
      <c r="HS997" s="41"/>
      <c r="HT997" s="41"/>
      <c r="HU997" s="41"/>
      <c r="HV997" s="41"/>
      <c r="HW997" s="41"/>
      <c r="HX997" s="41"/>
      <c r="HY997" s="41"/>
      <c r="HZ997" s="41"/>
      <c r="IA997" s="41"/>
      <c r="IB997" s="41"/>
      <c r="IC997" s="41"/>
      <c r="ID997" s="41"/>
      <c r="IE997" s="41"/>
      <c r="IF997" s="41"/>
      <c r="IG997" s="41"/>
      <c r="IH997" s="41"/>
      <c r="II997" s="41"/>
      <c r="IJ997" s="41"/>
      <c r="IK997" s="41"/>
      <c r="IL997" s="41"/>
      <c r="IM997" s="41"/>
      <c r="IN997" s="41"/>
      <c r="IO997" s="41"/>
      <c r="IP997" s="41"/>
      <c r="IQ997" s="41"/>
      <c r="IR997" s="41"/>
      <c r="IS997" s="41"/>
      <c r="IT997" s="41"/>
      <c r="IU997" s="41"/>
      <c r="IV997" s="41"/>
      <c r="IW997" s="41"/>
      <c r="IX997" s="41"/>
      <c r="IY997" s="41"/>
      <c r="IZ997" s="41"/>
      <c r="JA997" s="41"/>
      <c r="JB997" s="41"/>
      <c r="JC997" s="41"/>
      <c r="JD997" s="41"/>
      <c r="JE997" s="41"/>
      <c r="JF997" s="41"/>
      <c r="JG997" s="41"/>
      <c r="JH997" s="41"/>
      <c r="JI997" s="41"/>
      <c r="JJ997" s="41"/>
      <c r="JK997" s="41"/>
      <c r="JL997" s="41"/>
      <c r="JM997" s="41"/>
      <c r="JN997" s="41"/>
      <c r="JO997" s="41"/>
      <c r="JP997" s="41"/>
      <c r="JQ997" s="41"/>
      <c r="JR997" s="41"/>
      <c r="JS997" s="41"/>
      <c r="JT997" s="41"/>
      <c r="JU997" s="41"/>
      <c r="JV997" s="41"/>
      <c r="JW997" s="41"/>
      <c r="JX997" s="41"/>
      <c r="JY997" s="41"/>
      <c r="JZ997" s="41"/>
      <c r="KA997" s="41"/>
      <c r="KB997" s="41"/>
      <c r="KC997" s="41"/>
      <c r="KD997" s="41"/>
      <c r="KE997" s="41"/>
      <c r="KF997" s="41"/>
      <c r="KG997" s="41"/>
      <c r="KH997" s="41"/>
      <c r="KI997" s="41"/>
      <c r="KJ997" s="41"/>
      <c r="KK997" s="41"/>
      <c r="KL997" s="41"/>
      <c r="KM997" s="41"/>
      <c r="KN997" s="41"/>
      <c r="KO997" s="41"/>
      <c r="KP997" s="41"/>
      <c r="KQ997" s="41"/>
      <c r="KR997" s="41"/>
      <c r="KS997" s="41"/>
      <c r="KT997" s="41"/>
      <c r="KU997" s="41"/>
      <c r="KV997" s="41"/>
      <c r="KW997" s="41"/>
      <c r="KX997" s="41"/>
      <c r="KY997" s="41"/>
      <c r="KZ997" s="41"/>
      <c r="LA997" s="41"/>
      <c r="LB997" s="41"/>
      <c r="LC997" s="41"/>
      <c r="LD997" s="41"/>
      <c r="LE997" s="41"/>
      <c r="LF997" s="41"/>
      <c r="LG997" s="41"/>
      <c r="LH997" s="41"/>
      <c r="LI997" s="41"/>
      <c r="LJ997" s="41"/>
      <c r="LK997" s="41"/>
      <c r="LL997" s="41"/>
      <c r="LM997" s="41"/>
      <c r="LN997" s="41"/>
      <c r="LO997" s="41"/>
      <c r="LP997" s="41"/>
      <c r="LQ997" s="41"/>
      <c r="LR997" s="41"/>
      <c r="LS997" s="41"/>
      <c r="LT997" s="41"/>
      <c r="LU997" s="41"/>
      <c r="LV997" s="41"/>
      <c r="LW997" s="41"/>
      <c r="LX997" s="41"/>
      <c r="LY997" s="41"/>
      <c r="LZ997" s="41"/>
      <c r="MA997" s="41"/>
      <c r="MB997" s="41"/>
      <c r="MC997" s="41"/>
      <c r="MD997" s="41"/>
      <c r="ME997" s="41"/>
      <c r="MF997" s="41"/>
      <c r="MG997" s="41"/>
      <c r="MH997" s="41"/>
      <c r="MI997" s="41"/>
      <c r="MJ997" s="41"/>
      <c r="MK997" s="41"/>
      <c r="ML997" s="41"/>
      <c r="MM997" s="41"/>
      <c r="MN997" s="41"/>
      <c r="MO997" s="41"/>
      <c r="MP997" s="41"/>
      <c r="MQ997" s="41"/>
      <c r="MR997" s="41"/>
      <c r="MS997" s="41"/>
      <c r="MT997" s="41"/>
      <c r="MU997" s="41"/>
      <c r="MV997" s="41"/>
      <c r="MW997" s="41"/>
      <c r="MX997" s="41"/>
      <c r="MY997" s="41"/>
      <c r="MZ997" s="41"/>
      <c r="NA997" s="41"/>
      <c r="NB997" s="41"/>
      <c r="NC997" s="41"/>
      <c r="ND997" s="41"/>
      <c r="NE997" s="41"/>
      <c r="NF997" s="41"/>
      <c r="NG997" s="41"/>
      <c r="NH997" s="41"/>
      <c r="NI997" s="41"/>
      <c r="NJ997" s="41"/>
      <c r="NK997" s="41"/>
      <c r="NL997" s="41"/>
      <c r="NM997" s="41"/>
      <c r="NN997" s="41"/>
      <c r="NO997" s="41"/>
      <c r="NP997" s="41"/>
      <c r="NQ997" s="41"/>
      <c r="NR997" s="41"/>
      <c r="NS997" s="41"/>
      <c r="NT997" s="41"/>
      <c r="NU997" s="41"/>
      <c r="NV997" s="41"/>
      <c r="NW997" s="41"/>
      <c r="NX997" s="41"/>
      <c r="NY997" s="41"/>
      <c r="NZ997" s="41"/>
      <c r="OA997" s="41"/>
      <c r="OB997" s="41"/>
      <c r="OC997" s="41"/>
      <c r="OD997" s="41"/>
      <c r="OE997" s="41"/>
      <c r="OF997" s="41"/>
      <c r="OG997" s="41"/>
      <c r="OH997" s="41"/>
      <c r="OI997" s="41"/>
      <c r="OJ997" s="41"/>
      <c r="OK997" s="41"/>
      <c r="OL997" s="41"/>
      <c r="OM997" s="41"/>
      <c r="ON997" s="41"/>
      <c r="OO997" s="41"/>
      <c r="OP997" s="41"/>
      <c r="OQ997" s="41"/>
      <c r="OR997" s="41"/>
      <c r="OS997" s="41"/>
      <c r="OT997" s="41"/>
      <c r="OU997" s="41"/>
      <c r="OV997" s="41"/>
      <c r="OW997" s="41"/>
      <c r="OX997" s="41"/>
      <c r="OY997" s="41"/>
      <c r="OZ997" s="41"/>
      <c r="PA997" s="41"/>
      <c r="PB997" s="41"/>
      <c r="PC997" s="41"/>
      <c r="PD997" s="41"/>
      <c r="PE997" s="41"/>
      <c r="PF997" s="41"/>
      <c r="PG997" s="41"/>
    </row>
    <row r="998" spans="1:423" ht="13.2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  <c r="CS998" s="41"/>
      <c r="CT998" s="41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41"/>
      <c r="DJ998" s="41"/>
      <c r="DK998" s="41"/>
      <c r="DL998" s="41"/>
      <c r="DM998" s="41"/>
      <c r="DN998" s="41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  <c r="EM998" s="41"/>
      <c r="EN998" s="41"/>
      <c r="EO998" s="41"/>
      <c r="EP998" s="41"/>
      <c r="EQ998" s="41"/>
      <c r="ER998" s="41"/>
      <c r="ES998" s="41"/>
      <c r="ET998" s="41"/>
      <c r="EU998" s="41"/>
      <c r="EV998" s="41"/>
      <c r="EW998" s="41"/>
      <c r="EX998" s="41"/>
      <c r="EY998" s="41"/>
      <c r="EZ998" s="41"/>
      <c r="FA998" s="41"/>
      <c r="FB998" s="41"/>
      <c r="FC998" s="41"/>
      <c r="FD998" s="41"/>
      <c r="FE998" s="41"/>
      <c r="FF998" s="41"/>
      <c r="FG998" s="41"/>
      <c r="FH998" s="41"/>
      <c r="FI998" s="41"/>
      <c r="FJ998" s="41"/>
      <c r="FK998" s="41"/>
      <c r="FL998" s="41"/>
      <c r="FM998" s="41"/>
      <c r="FN998" s="41"/>
      <c r="FO998" s="41"/>
      <c r="FP998" s="41"/>
      <c r="FQ998" s="41"/>
      <c r="FR998" s="41"/>
      <c r="FS998" s="41"/>
      <c r="FT998" s="41"/>
      <c r="FU998" s="41"/>
      <c r="FV998" s="41"/>
      <c r="FW998" s="41"/>
      <c r="FX998" s="41"/>
      <c r="FY998" s="41"/>
      <c r="FZ998" s="41"/>
      <c r="GA998" s="41"/>
      <c r="GB998" s="41"/>
      <c r="GC998" s="41"/>
      <c r="GD998" s="41"/>
      <c r="GE998" s="41"/>
      <c r="GF998" s="41"/>
      <c r="GG998" s="41"/>
      <c r="GH998" s="41"/>
      <c r="GI998" s="41"/>
      <c r="GJ998" s="41"/>
      <c r="GK998" s="41"/>
      <c r="GL998" s="41"/>
      <c r="GM998" s="41"/>
      <c r="GN998" s="41"/>
      <c r="GO998" s="41"/>
      <c r="GP998" s="41"/>
      <c r="GQ998" s="41"/>
      <c r="GR998" s="41"/>
      <c r="GS998" s="41"/>
      <c r="GT998" s="41"/>
      <c r="GU998" s="41"/>
      <c r="GV998" s="41"/>
      <c r="GW998" s="41"/>
      <c r="GX998" s="41"/>
      <c r="GY998" s="41"/>
      <c r="GZ998" s="41"/>
      <c r="HA998" s="41"/>
      <c r="HB998" s="41"/>
      <c r="HC998" s="41"/>
      <c r="HD998" s="41"/>
      <c r="HE998" s="41"/>
      <c r="HF998" s="41"/>
      <c r="HG998" s="41"/>
      <c r="HH998" s="41"/>
      <c r="HI998" s="41"/>
      <c r="HJ998" s="41"/>
      <c r="HK998" s="41"/>
      <c r="HL998" s="41"/>
      <c r="HM998" s="41"/>
      <c r="HN998" s="41"/>
      <c r="HO998" s="41"/>
      <c r="HP998" s="41"/>
      <c r="HQ998" s="41"/>
      <c r="HR998" s="41"/>
      <c r="HS998" s="41"/>
      <c r="HT998" s="41"/>
      <c r="HU998" s="41"/>
      <c r="HV998" s="41"/>
      <c r="HW998" s="41"/>
      <c r="HX998" s="41"/>
      <c r="HY998" s="41"/>
      <c r="HZ998" s="41"/>
      <c r="IA998" s="41"/>
      <c r="IB998" s="41"/>
      <c r="IC998" s="41"/>
      <c r="ID998" s="41"/>
      <c r="IE998" s="41"/>
      <c r="IF998" s="41"/>
      <c r="IG998" s="41"/>
      <c r="IH998" s="41"/>
      <c r="II998" s="41"/>
      <c r="IJ998" s="41"/>
      <c r="IK998" s="41"/>
      <c r="IL998" s="41"/>
      <c r="IM998" s="41"/>
      <c r="IN998" s="41"/>
      <c r="IO998" s="41"/>
      <c r="IP998" s="41"/>
      <c r="IQ998" s="41"/>
      <c r="IR998" s="41"/>
      <c r="IS998" s="41"/>
      <c r="IT998" s="41"/>
      <c r="IU998" s="41"/>
      <c r="IV998" s="41"/>
      <c r="IW998" s="41"/>
      <c r="IX998" s="41"/>
      <c r="IY998" s="41"/>
      <c r="IZ998" s="41"/>
      <c r="JA998" s="41"/>
      <c r="JB998" s="41"/>
      <c r="JC998" s="41"/>
      <c r="JD998" s="41"/>
      <c r="JE998" s="41"/>
      <c r="JF998" s="41"/>
      <c r="JG998" s="41"/>
      <c r="JH998" s="41"/>
      <c r="JI998" s="41"/>
      <c r="JJ998" s="41"/>
      <c r="JK998" s="41"/>
      <c r="JL998" s="41"/>
      <c r="JM998" s="41"/>
      <c r="JN998" s="41"/>
      <c r="JO998" s="41"/>
      <c r="JP998" s="41"/>
      <c r="JQ998" s="41"/>
      <c r="JR998" s="41"/>
      <c r="JS998" s="41"/>
      <c r="JT998" s="41"/>
      <c r="JU998" s="41"/>
      <c r="JV998" s="41"/>
      <c r="JW998" s="41"/>
      <c r="JX998" s="41"/>
      <c r="JY998" s="41"/>
      <c r="JZ998" s="41"/>
      <c r="KA998" s="41"/>
      <c r="KB998" s="41"/>
      <c r="KC998" s="41"/>
      <c r="KD998" s="41"/>
      <c r="KE998" s="41"/>
      <c r="KF998" s="41"/>
      <c r="KG998" s="41"/>
      <c r="KH998" s="41"/>
      <c r="KI998" s="41"/>
      <c r="KJ998" s="41"/>
      <c r="KK998" s="41"/>
      <c r="KL998" s="41"/>
      <c r="KM998" s="41"/>
      <c r="KN998" s="41"/>
      <c r="KO998" s="41"/>
      <c r="KP998" s="41"/>
      <c r="KQ998" s="41"/>
      <c r="KR998" s="41"/>
      <c r="KS998" s="41"/>
      <c r="KT998" s="41"/>
      <c r="KU998" s="41"/>
      <c r="KV998" s="41"/>
      <c r="KW998" s="41"/>
      <c r="KX998" s="41"/>
      <c r="KY998" s="41"/>
      <c r="KZ998" s="41"/>
      <c r="LA998" s="41"/>
      <c r="LB998" s="41"/>
      <c r="LC998" s="41"/>
      <c r="LD998" s="41"/>
      <c r="LE998" s="41"/>
      <c r="LF998" s="41"/>
      <c r="LG998" s="41"/>
      <c r="LH998" s="41"/>
      <c r="LI998" s="41"/>
      <c r="LJ998" s="41"/>
      <c r="LK998" s="41"/>
      <c r="LL998" s="41"/>
      <c r="LM998" s="41"/>
      <c r="LN998" s="41"/>
      <c r="LO998" s="41"/>
      <c r="LP998" s="41"/>
      <c r="LQ998" s="41"/>
      <c r="LR998" s="41"/>
      <c r="LS998" s="41"/>
      <c r="LT998" s="41"/>
      <c r="LU998" s="41"/>
      <c r="LV998" s="41"/>
      <c r="LW998" s="41"/>
      <c r="LX998" s="41"/>
      <c r="LY998" s="41"/>
      <c r="LZ998" s="41"/>
      <c r="MA998" s="41"/>
      <c r="MB998" s="41"/>
      <c r="MC998" s="41"/>
      <c r="MD998" s="41"/>
      <c r="ME998" s="41"/>
      <c r="MF998" s="41"/>
      <c r="MG998" s="41"/>
      <c r="MH998" s="41"/>
      <c r="MI998" s="41"/>
      <c r="MJ998" s="41"/>
      <c r="MK998" s="41"/>
      <c r="ML998" s="41"/>
      <c r="MM998" s="41"/>
      <c r="MN998" s="41"/>
      <c r="MO998" s="41"/>
      <c r="MP998" s="41"/>
      <c r="MQ998" s="41"/>
      <c r="MR998" s="41"/>
      <c r="MS998" s="41"/>
      <c r="MT998" s="41"/>
      <c r="MU998" s="41"/>
      <c r="MV998" s="41"/>
      <c r="MW998" s="41"/>
      <c r="MX998" s="41"/>
      <c r="MY998" s="41"/>
      <c r="MZ998" s="41"/>
      <c r="NA998" s="41"/>
      <c r="NB998" s="41"/>
      <c r="NC998" s="41"/>
      <c r="ND998" s="41"/>
      <c r="NE998" s="41"/>
      <c r="NF998" s="41"/>
      <c r="NG998" s="41"/>
      <c r="NH998" s="41"/>
      <c r="NI998" s="41"/>
      <c r="NJ998" s="41"/>
      <c r="NK998" s="41"/>
      <c r="NL998" s="41"/>
      <c r="NM998" s="41"/>
      <c r="NN998" s="41"/>
      <c r="NO998" s="41"/>
      <c r="NP998" s="41"/>
      <c r="NQ998" s="41"/>
      <c r="NR998" s="41"/>
      <c r="NS998" s="41"/>
      <c r="NT998" s="41"/>
      <c r="NU998" s="41"/>
      <c r="NV998" s="41"/>
      <c r="NW998" s="41"/>
      <c r="NX998" s="41"/>
      <c r="NY998" s="41"/>
      <c r="NZ998" s="41"/>
      <c r="OA998" s="41"/>
      <c r="OB998" s="41"/>
      <c r="OC998" s="41"/>
      <c r="OD998" s="41"/>
      <c r="OE998" s="41"/>
      <c r="OF998" s="41"/>
      <c r="OG998" s="41"/>
      <c r="OH998" s="41"/>
      <c r="OI998" s="41"/>
      <c r="OJ998" s="41"/>
      <c r="OK998" s="41"/>
      <c r="OL998" s="41"/>
      <c r="OM998" s="41"/>
      <c r="ON998" s="41"/>
      <c r="OO998" s="41"/>
      <c r="OP998" s="41"/>
      <c r="OQ998" s="41"/>
      <c r="OR998" s="41"/>
      <c r="OS998" s="41"/>
      <c r="OT998" s="41"/>
      <c r="OU998" s="41"/>
      <c r="OV998" s="41"/>
      <c r="OW998" s="41"/>
      <c r="OX998" s="41"/>
      <c r="OY998" s="41"/>
      <c r="OZ998" s="41"/>
      <c r="PA998" s="41"/>
      <c r="PB998" s="41"/>
      <c r="PC998" s="41"/>
      <c r="PD998" s="41"/>
      <c r="PE998" s="41"/>
      <c r="PF998" s="41"/>
      <c r="PG998" s="41"/>
    </row>
    <row r="999" spans="1:423" ht="13.2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41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41"/>
      <c r="CO999" s="41"/>
      <c r="CP999" s="41"/>
      <c r="CQ999" s="41"/>
      <c r="CR999" s="41"/>
      <c r="CS999" s="41"/>
      <c r="CT999" s="41"/>
      <c r="CU999" s="41"/>
      <c r="CV999" s="41"/>
      <c r="CW999" s="41"/>
      <c r="CX999" s="41"/>
      <c r="CY999" s="41"/>
      <c r="CZ999" s="41"/>
      <c r="DA999" s="41"/>
      <c r="DB999" s="41"/>
      <c r="DC999" s="41"/>
      <c r="DD999" s="41"/>
      <c r="DE999" s="41"/>
      <c r="DF999" s="41"/>
      <c r="DG999" s="41"/>
      <c r="DH999" s="41"/>
      <c r="DI999" s="41"/>
      <c r="DJ999" s="41"/>
      <c r="DK999" s="41"/>
      <c r="DL999" s="41"/>
      <c r="DM999" s="41"/>
      <c r="DN999" s="41"/>
      <c r="DO999" s="41"/>
      <c r="DP999" s="41"/>
      <c r="DQ999" s="41"/>
      <c r="DR999" s="41"/>
      <c r="DS999" s="41"/>
      <c r="DT999" s="41"/>
      <c r="DU999" s="41"/>
      <c r="DV999" s="41"/>
      <c r="DW999" s="41"/>
      <c r="DX999" s="41"/>
      <c r="DY999" s="41"/>
      <c r="DZ999" s="41"/>
      <c r="EA999" s="41"/>
      <c r="EB999" s="41"/>
      <c r="EC999" s="41"/>
      <c r="ED999" s="41"/>
      <c r="EE999" s="41"/>
      <c r="EF999" s="41"/>
      <c r="EG999" s="41"/>
      <c r="EH999" s="41"/>
      <c r="EI999" s="41"/>
      <c r="EJ999" s="41"/>
      <c r="EK999" s="41"/>
      <c r="EL999" s="41"/>
      <c r="EM999" s="41"/>
      <c r="EN999" s="41"/>
      <c r="EO999" s="41"/>
      <c r="EP999" s="41"/>
      <c r="EQ999" s="41"/>
      <c r="ER999" s="41"/>
      <c r="ES999" s="41"/>
      <c r="ET999" s="41"/>
      <c r="EU999" s="41"/>
      <c r="EV999" s="41"/>
      <c r="EW999" s="41"/>
      <c r="EX999" s="41"/>
      <c r="EY999" s="41"/>
      <c r="EZ999" s="41"/>
      <c r="FA999" s="41"/>
      <c r="FB999" s="41"/>
      <c r="FC999" s="41"/>
      <c r="FD999" s="41"/>
      <c r="FE999" s="41"/>
      <c r="FF999" s="41"/>
      <c r="FG999" s="41"/>
      <c r="FH999" s="41"/>
      <c r="FI999" s="41"/>
      <c r="FJ999" s="41"/>
      <c r="FK999" s="41"/>
      <c r="FL999" s="41"/>
      <c r="FM999" s="41"/>
      <c r="FN999" s="41"/>
      <c r="FO999" s="41"/>
      <c r="FP999" s="41"/>
      <c r="FQ999" s="41"/>
      <c r="FR999" s="41"/>
      <c r="FS999" s="41"/>
      <c r="FT999" s="41"/>
      <c r="FU999" s="41"/>
      <c r="FV999" s="41"/>
      <c r="FW999" s="41"/>
      <c r="FX999" s="41"/>
      <c r="FY999" s="41"/>
      <c r="FZ999" s="41"/>
      <c r="GA999" s="41"/>
      <c r="GB999" s="41"/>
      <c r="GC999" s="41"/>
      <c r="GD999" s="41"/>
      <c r="GE999" s="41"/>
      <c r="GF999" s="41"/>
      <c r="GG999" s="41"/>
      <c r="GH999" s="41"/>
      <c r="GI999" s="41"/>
      <c r="GJ999" s="41"/>
      <c r="GK999" s="41"/>
      <c r="GL999" s="41"/>
      <c r="GM999" s="41"/>
      <c r="GN999" s="41"/>
      <c r="GO999" s="41"/>
      <c r="GP999" s="41"/>
      <c r="GQ999" s="41"/>
      <c r="GR999" s="41"/>
      <c r="GS999" s="41"/>
      <c r="GT999" s="41"/>
      <c r="GU999" s="41"/>
      <c r="GV999" s="41"/>
      <c r="GW999" s="41"/>
      <c r="GX999" s="41"/>
      <c r="GY999" s="41"/>
      <c r="GZ999" s="41"/>
      <c r="HA999" s="41"/>
      <c r="HB999" s="41"/>
      <c r="HC999" s="41"/>
      <c r="HD999" s="41"/>
      <c r="HE999" s="41"/>
      <c r="HF999" s="41"/>
      <c r="HG999" s="41"/>
      <c r="HH999" s="41"/>
      <c r="HI999" s="41"/>
      <c r="HJ999" s="41"/>
      <c r="HK999" s="41"/>
      <c r="HL999" s="41"/>
      <c r="HM999" s="41"/>
      <c r="HN999" s="41"/>
      <c r="HO999" s="41"/>
      <c r="HP999" s="41"/>
      <c r="HQ999" s="41"/>
      <c r="HR999" s="41"/>
      <c r="HS999" s="41"/>
      <c r="HT999" s="41"/>
      <c r="HU999" s="41"/>
      <c r="HV999" s="41"/>
      <c r="HW999" s="41"/>
      <c r="HX999" s="41"/>
      <c r="HY999" s="41"/>
      <c r="HZ999" s="41"/>
      <c r="IA999" s="41"/>
      <c r="IB999" s="41"/>
      <c r="IC999" s="41"/>
      <c r="ID999" s="41"/>
      <c r="IE999" s="41"/>
      <c r="IF999" s="41"/>
      <c r="IG999" s="41"/>
      <c r="IH999" s="41"/>
      <c r="II999" s="41"/>
      <c r="IJ999" s="41"/>
      <c r="IK999" s="41"/>
      <c r="IL999" s="41"/>
      <c r="IM999" s="41"/>
      <c r="IN999" s="41"/>
      <c r="IO999" s="41"/>
      <c r="IP999" s="41"/>
      <c r="IQ999" s="41"/>
      <c r="IR999" s="41"/>
      <c r="IS999" s="41"/>
      <c r="IT999" s="41"/>
      <c r="IU999" s="41"/>
      <c r="IV999" s="41"/>
      <c r="IW999" s="41"/>
      <c r="IX999" s="41"/>
      <c r="IY999" s="41"/>
      <c r="IZ999" s="41"/>
      <c r="JA999" s="41"/>
      <c r="JB999" s="41"/>
      <c r="JC999" s="41"/>
      <c r="JD999" s="41"/>
      <c r="JE999" s="41"/>
      <c r="JF999" s="41"/>
      <c r="JG999" s="41"/>
      <c r="JH999" s="41"/>
      <c r="JI999" s="41"/>
      <c r="JJ999" s="41"/>
      <c r="JK999" s="41"/>
      <c r="JL999" s="41"/>
      <c r="JM999" s="41"/>
      <c r="JN999" s="41"/>
      <c r="JO999" s="41"/>
      <c r="JP999" s="41"/>
      <c r="JQ999" s="41"/>
      <c r="JR999" s="41"/>
      <c r="JS999" s="41"/>
      <c r="JT999" s="41"/>
      <c r="JU999" s="41"/>
      <c r="JV999" s="41"/>
      <c r="JW999" s="41"/>
      <c r="JX999" s="41"/>
      <c r="JY999" s="41"/>
      <c r="JZ999" s="41"/>
      <c r="KA999" s="41"/>
      <c r="KB999" s="41"/>
      <c r="KC999" s="41"/>
      <c r="KD999" s="41"/>
      <c r="KE999" s="41"/>
      <c r="KF999" s="41"/>
      <c r="KG999" s="41"/>
      <c r="KH999" s="41"/>
      <c r="KI999" s="41"/>
      <c r="KJ999" s="41"/>
      <c r="KK999" s="41"/>
      <c r="KL999" s="41"/>
      <c r="KM999" s="41"/>
      <c r="KN999" s="41"/>
      <c r="KO999" s="41"/>
      <c r="KP999" s="41"/>
      <c r="KQ999" s="41"/>
      <c r="KR999" s="41"/>
      <c r="KS999" s="41"/>
      <c r="KT999" s="41"/>
      <c r="KU999" s="41"/>
      <c r="KV999" s="41"/>
      <c r="KW999" s="41"/>
      <c r="KX999" s="41"/>
      <c r="KY999" s="41"/>
      <c r="KZ999" s="41"/>
      <c r="LA999" s="41"/>
      <c r="LB999" s="41"/>
      <c r="LC999" s="41"/>
      <c r="LD999" s="41"/>
      <c r="LE999" s="41"/>
      <c r="LF999" s="41"/>
      <c r="LG999" s="41"/>
      <c r="LH999" s="41"/>
      <c r="LI999" s="41"/>
      <c r="LJ999" s="41"/>
      <c r="LK999" s="41"/>
      <c r="LL999" s="41"/>
      <c r="LM999" s="41"/>
      <c r="LN999" s="41"/>
      <c r="LO999" s="41"/>
      <c r="LP999" s="41"/>
      <c r="LQ999" s="41"/>
      <c r="LR999" s="41"/>
      <c r="LS999" s="41"/>
      <c r="LT999" s="41"/>
      <c r="LU999" s="41"/>
      <c r="LV999" s="41"/>
      <c r="LW999" s="41"/>
      <c r="LX999" s="41"/>
      <c r="LY999" s="41"/>
      <c r="LZ999" s="41"/>
      <c r="MA999" s="41"/>
      <c r="MB999" s="41"/>
      <c r="MC999" s="41"/>
      <c r="MD999" s="41"/>
      <c r="ME999" s="41"/>
      <c r="MF999" s="41"/>
      <c r="MG999" s="41"/>
      <c r="MH999" s="41"/>
      <c r="MI999" s="41"/>
      <c r="MJ999" s="41"/>
      <c r="MK999" s="41"/>
      <c r="ML999" s="41"/>
      <c r="MM999" s="41"/>
      <c r="MN999" s="41"/>
      <c r="MO999" s="41"/>
      <c r="MP999" s="41"/>
      <c r="MQ999" s="41"/>
      <c r="MR999" s="41"/>
      <c r="MS999" s="41"/>
      <c r="MT999" s="41"/>
      <c r="MU999" s="41"/>
      <c r="MV999" s="41"/>
      <c r="MW999" s="41"/>
      <c r="MX999" s="41"/>
      <c r="MY999" s="41"/>
      <c r="MZ999" s="41"/>
      <c r="NA999" s="41"/>
      <c r="NB999" s="41"/>
      <c r="NC999" s="41"/>
      <c r="ND999" s="41"/>
      <c r="NE999" s="41"/>
      <c r="NF999" s="41"/>
      <c r="NG999" s="41"/>
      <c r="NH999" s="41"/>
      <c r="NI999" s="41"/>
      <c r="NJ999" s="41"/>
      <c r="NK999" s="41"/>
      <c r="NL999" s="41"/>
      <c r="NM999" s="41"/>
      <c r="NN999" s="41"/>
      <c r="NO999" s="41"/>
      <c r="NP999" s="41"/>
      <c r="NQ999" s="41"/>
      <c r="NR999" s="41"/>
      <c r="NS999" s="41"/>
      <c r="NT999" s="41"/>
      <c r="NU999" s="41"/>
      <c r="NV999" s="41"/>
      <c r="NW999" s="41"/>
      <c r="NX999" s="41"/>
      <c r="NY999" s="41"/>
      <c r="NZ999" s="41"/>
      <c r="OA999" s="41"/>
      <c r="OB999" s="41"/>
      <c r="OC999" s="41"/>
      <c r="OD999" s="41"/>
      <c r="OE999" s="41"/>
      <c r="OF999" s="41"/>
      <c r="OG999" s="41"/>
      <c r="OH999" s="41"/>
      <c r="OI999" s="41"/>
      <c r="OJ999" s="41"/>
      <c r="OK999" s="41"/>
      <c r="OL999" s="41"/>
      <c r="OM999" s="41"/>
      <c r="ON999" s="41"/>
      <c r="OO999" s="41"/>
      <c r="OP999" s="41"/>
      <c r="OQ999" s="41"/>
      <c r="OR999" s="41"/>
      <c r="OS999" s="41"/>
      <c r="OT999" s="41"/>
      <c r="OU999" s="41"/>
      <c r="OV999" s="41"/>
      <c r="OW999" s="41"/>
      <c r="OX999" s="41"/>
      <c r="OY999" s="41"/>
      <c r="OZ999" s="41"/>
      <c r="PA999" s="41"/>
      <c r="PB999" s="41"/>
      <c r="PC999" s="41"/>
      <c r="PD999" s="41"/>
      <c r="PE999" s="41"/>
      <c r="PF999" s="41"/>
      <c r="PG999" s="41"/>
    </row>
  </sheetData>
  <mergeCells count="19">
    <mergeCell ref="AE104:AH104"/>
    <mergeCell ref="AI104:AK104"/>
    <mergeCell ref="AE100:AK100"/>
    <mergeCell ref="AE101:AH101"/>
    <mergeCell ref="AI101:AK101"/>
    <mergeCell ref="AE102:AH102"/>
    <mergeCell ref="AI102:AK102"/>
    <mergeCell ref="AE103:AH103"/>
    <mergeCell ref="AI103:AK103"/>
    <mergeCell ref="AI105:AK105"/>
    <mergeCell ref="AE109:AH109"/>
    <mergeCell ref="AI109:AK109"/>
    <mergeCell ref="AE105:AH105"/>
    <mergeCell ref="AE106:AH106"/>
    <mergeCell ref="AI106:AK106"/>
    <mergeCell ref="AE107:AH107"/>
    <mergeCell ref="AI107:AK107"/>
    <mergeCell ref="AE108:AH108"/>
    <mergeCell ref="AI108:AK108"/>
  </mergeCells>
  <conditionalFormatting sqref="A1:E1">
    <cfRule type="notContainsBlanks" dxfId="5" priority="1">
      <formula>LEN(TRIM(A1))&gt;0</formula>
    </cfRule>
  </conditionalFormatting>
  <conditionalFormatting sqref="AH110:AH140">
    <cfRule type="cellIs" dxfId="4" priority="2" operator="equal">
      <formula>"Early-Placement"</formula>
    </cfRule>
    <cfRule type="cellIs" dxfId="3" priority="3" operator="equal">
      <formula>"Dropped"</formula>
    </cfRule>
    <cfRule type="cellIs" dxfId="2" priority="4" operator="equal">
      <formula>"Self-Placement"</formula>
    </cfRule>
  </conditionalFormatting>
  <conditionalFormatting sqref="AH1:PG999">
    <cfRule type="cellIs" dxfId="1" priority="5" operator="equal">
      <formula>"Ab"</formula>
    </cfRule>
  </conditionalFormatting>
  <dataValidations count="3">
    <dataValidation type="list" allowBlank="1" showInputMessage="1" showErrorMessage="1" prompt="Click and enter a value from the list of items" sqref="EY8:EY38" xr:uid="{CD90A13C-BFA1-428C-8C41-C65E2F9C50D9}">
      <formula1>"0,1,2,3,4,5,6,7,8,9,10,11,12,13,14,15,16,17,18,19,20,21,22,23,24,25,26,27,28,29,30,31,32,33,34,35,36,37,38,39,40,More than 40"</formula1>
    </dataValidation>
    <dataValidation type="list" allowBlank="1" showInputMessage="1" showErrorMessage="1" prompt="Click and enter a value from the list of items" sqref="BV8:BV38" xr:uid="{FF3B9080-5AF2-4607-AA90-F1467D3BA540}">
      <formula1>"Yes,No"</formula1>
    </dataValidation>
    <dataValidation type="list" allowBlank="1" showErrorMessage="1" sqref="AH8:BU38 BW8:EX38 EZ8:PG38" xr:uid="{D7BF5EE7-0DA8-4B0E-ADC6-13CB6BB4F956}">
      <formula1>"PY,NY,PS,MTP,SB,DS,IS,PT,ML,Ad.Exl,SQL,GO,Ab,SP,EP,TP,QAE,PTM,CES,AWS"</formula1>
    </dataValidation>
  </dataValidations>
  <hyperlinks>
    <hyperlink ref="A1" r:id="rId1" xr:uid="{00000000-0004-0000-0000-000000000000}"/>
    <hyperlink ref="AH3" location="'Classroom Photograph'!A1" display="Click Here to Upload the Photograph" xr:uid="{00000000-0004-0000-0000-000001000000}"/>
    <hyperlink ref="AL3" location="'Classroom Photograph'!A1" display="Click Here to Upload the Photograph" xr:uid="{00000000-0004-0000-0000-000002000000}"/>
    <hyperlink ref="AP3" location="'Classroom Photograph'!A1" display="Click Here to Upload the Photograph" xr:uid="{00000000-0004-0000-0000-000003000000}"/>
    <hyperlink ref="AT3" location="'Classroom Photograph'!A1" display="Click Here to Upload the Photograph" xr:uid="{00000000-0004-0000-0000-000004000000}"/>
    <hyperlink ref="AX3" location="'Classroom Photograph'!A1" display="Click Here to Upload the Photograph" xr:uid="{00000000-0004-0000-0000-000005000000}"/>
    <hyperlink ref="BB3" location="'Classroom Photograph'!A1" display="Click Here to Upload the Photograph" xr:uid="{00000000-0004-0000-0000-000006000000}"/>
    <hyperlink ref="BF3" location="'Classroom Photograph'!A1" display="Click Here to Upload the Photograph" xr:uid="{00000000-0004-0000-0000-000007000000}"/>
    <hyperlink ref="BJ3" location="'Classroom Photograph'!A1" display="Click Here to Upload the Photograph" xr:uid="{00000000-0004-0000-0000-000008000000}"/>
    <hyperlink ref="BN3" location="'Classroom Photograph'!A1" display="Click Here to Upload the Photograph" xr:uid="{00000000-0004-0000-0000-000009000000}"/>
    <hyperlink ref="BR3" location="'Classroom Photograph'!A1" display="Click Here to Upload the Photograph" xr:uid="{00000000-0004-0000-0000-00000A000000}"/>
    <hyperlink ref="BW3" location="'Classroom Photograph'!A1" display="Click Here to Upload the Photograph" xr:uid="{00000000-0004-0000-0000-00000B000000}"/>
    <hyperlink ref="CA3" location="'Classroom Photograph'!A1" display="Click Here to Upload the Photograph" xr:uid="{00000000-0004-0000-0000-00000C000000}"/>
    <hyperlink ref="CE3" location="'Classroom Photograph'!A1" display="Click Here to Upload the Photograph" xr:uid="{00000000-0004-0000-0000-00000D000000}"/>
    <hyperlink ref="CI3" location="'Classroom Photograph'!A1" display="Click Here to Upload the Photograph" xr:uid="{00000000-0004-0000-0000-00000E000000}"/>
    <hyperlink ref="CM3" location="'Classroom Photograph'!A1" display="Click Here to Upload the Photograph" xr:uid="{00000000-0004-0000-0000-00000F000000}"/>
    <hyperlink ref="CQ3" location="'Classroom Photograph'!A1" display="Click Here to Upload the Photograph" xr:uid="{00000000-0004-0000-0000-000010000000}"/>
    <hyperlink ref="CU3" location="'Classroom Photograph'!A1" display="Click Here to Upload the Photograph" xr:uid="{00000000-0004-0000-0000-000011000000}"/>
    <hyperlink ref="CY3" location="'Classroom Photograph'!A1" display="Click Here to Upload the Photograph" xr:uid="{00000000-0004-0000-0000-000012000000}"/>
    <hyperlink ref="DC3" location="'Classroom Photograph'!A1" display="Click Here to Upload the Photograph" xr:uid="{00000000-0004-0000-0000-000013000000}"/>
    <hyperlink ref="DG3" location="'Classroom Photograph'!A1" display="Click Here to Upload the Photograph" xr:uid="{00000000-0004-0000-0000-000014000000}"/>
    <hyperlink ref="DK3" location="'Classroom Photograph'!A1" display="Click Here to Upload the Photograph" xr:uid="{00000000-0004-0000-0000-000015000000}"/>
    <hyperlink ref="DO3" location="'Classroom Photograph'!A1" display="Click Here to Upload the Photograph" xr:uid="{00000000-0004-0000-0000-000016000000}"/>
    <hyperlink ref="DS3" location="'Classroom Photograph'!A1" display="Click Here to Upload the Photograph" xr:uid="{00000000-0004-0000-0000-000017000000}"/>
    <hyperlink ref="DW3" location="'Classroom Photograph'!A1" display="Click Here to Upload the Photograph" xr:uid="{00000000-0004-0000-0000-000018000000}"/>
    <hyperlink ref="EA3" location="'Classroom Photograph'!A1" display="Click Here to Upload the Photograph" xr:uid="{00000000-0004-0000-0000-000019000000}"/>
    <hyperlink ref="EE3" location="'Classroom Photograph'!A1" display="Click Here to Upload the Photograph" xr:uid="{00000000-0004-0000-0000-00001A000000}"/>
    <hyperlink ref="EI3" location="'Classroom Photograph'!A1" display="Click Here to Upload the Photograph" xr:uid="{00000000-0004-0000-0000-00001B000000}"/>
    <hyperlink ref="EM3" location="'Classroom Photograph'!A1" display="Click Here to Upload the Photograph" xr:uid="{00000000-0004-0000-0000-00001C000000}"/>
    <hyperlink ref="EQ3" location="'Classroom Photograph'!A1" display="Click Here to Upload the Photograph" xr:uid="{00000000-0004-0000-0000-00001D000000}"/>
    <hyperlink ref="EU3" location="'Classroom Photograph'!A1" display="Click Here to Upload the Photograph" xr:uid="{00000000-0004-0000-0000-00001E000000}"/>
    <hyperlink ref="EZ3" location="'Classroom Photograph'!A1" display="Click Here to Upload the Photograph" xr:uid="{00000000-0004-0000-0000-00001F000000}"/>
    <hyperlink ref="FD3" location="'Classroom Photograph'!A1" display="Click Here to Upload the Photograph" xr:uid="{00000000-0004-0000-0000-000020000000}"/>
    <hyperlink ref="FH3" location="'Classroom Photograph'!A1" display="Click Here to Upload the Photograph" xr:uid="{00000000-0004-0000-0000-000021000000}"/>
    <hyperlink ref="FL3" location="'Classroom Photograph'!A1" display="Click Here to Upload the Photograph" xr:uid="{00000000-0004-0000-0000-000022000000}"/>
    <hyperlink ref="FP3" location="'Classroom Photograph'!A1" display="Click Here to Upload the Photograph" xr:uid="{00000000-0004-0000-0000-000023000000}"/>
    <hyperlink ref="FT3" location="'Classroom Photograph'!A1" display="Click Here to Upload the Photograph" xr:uid="{00000000-0004-0000-0000-000024000000}"/>
    <hyperlink ref="FX3" location="'Classroom Photograph'!A1" display="Click Here to Upload the Photograph" xr:uid="{00000000-0004-0000-0000-000025000000}"/>
    <hyperlink ref="GB3" location="'Classroom Photograph'!A1" display="Click Here to Upload the Photograph" xr:uid="{00000000-0004-0000-0000-000026000000}"/>
    <hyperlink ref="GF3" location="'Classroom Photograph'!A1" display="Click Here to Upload the Photograph" xr:uid="{00000000-0004-0000-0000-000027000000}"/>
    <hyperlink ref="GJ3" location="'Classroom Photograph'!A1" display="Click Here to Upload the Photograph" xr:uid="{00000000-0004-0000-0000-000028000000}"/>
    <hyperlink ref="GN3" location="'Classroom Photograph'!A1" display="Click Here to Upload the Photograph" xr:uid="{00000000-0004-0000-0000-000029000000}"/>
    <hyperlink ref="GR3" location="'Classroom Photograph'!A1" display="Click Here to Upload the Photograph" xr:uid="{00000000-0004-0000-0000-00002A000000}"/>
    <hyperlink ref="GV3" location="'Classroom Photograph'!A1" display="Click Here to Upload the Photograph" xr:uid="{00000000-0004-0000-0000-00002B000000}"/>
    <hyperlink ref="GZ3" location="'Classroom Photograph'!A1" display="Click Here to Upload the Photograph" xr:uid="{00000000-0004-0000-0000-00002C000000}"/>
    <hyperlink ref="HD3" location="'Classroom Photograph'!A1" display="Click Here to Upload the Photograph" xr:uid="{00000000-0004-0000-0000-00002D000000}"/>
    <hyperlink ref="HH3" location="'Classroom Photograph'!A1" display="Click Here to Upload the Photograph" xr:uid="{00000000-0004-0000-0000-00002E000000}"/>
    <hyperlink ref="HL3" location="'Classroom Photograph'!A1" display="Click Here to Upload the Photograph" xr:uid="{00000000-0004-0000-0000-00002F000000}"/>
    <hyperlink ref="HP3" location="'Classroom Photograph'!A1" display="Click Here to Upload the Photograph" xr:uid="{00000000-0004-0000-0000-000030000000}"/>
    <hyperlink ref="HT3" location="'Classroom Photograph'!A1" display="Click Here to Upload the Photograph" xr:uid="{00000000-0004-0000-0000-000031000000}"/>
    <hyperlink ref="HX3" location="'Classroom Photograph'!A1" display="Click Here to Upload the Photograph" xr:uid="{00000000-0004-0000-0000-000032000000}"/>
    <hyperlink ref="IB3" location="'Classroom Photograph'!A1" display="Click Here to Upload the Photograph" xr:uid="{00000000-0004-0000-0000-000033000000}"/>
    <hyperlink ref="IF3" location="'Classroom Photograph'!A1" display="Click Here to Upload the Photograph" xr:uid="{00000000-0004-0000-0000-000034000000}"/>
    <hyperlink ref="IJ3" location="'Classroom Photograph'!A1" display="Click Here to Upload the Photograph" xr:uid="{00000000-0004-0000-0000-000035000000}"/>
    <hyperlink ref="IN3" location="'Classroom Photograph'!A1" display="Click Here to Upload the Photograph" xr:uid="{00000000-0004-0000-0000-000036000000}"/>
    <hyperlink ref="IR3" location="'Classroom Photograph'!A1" display="Click Here to Upload the Photograph" xr:uid="{00000000-0004-0000-0000-000037000000}"/>
    <hyperlink ref="IV3" location="'Classroom Photograph'!A1" display="Click Here to Upload the Photograph" xr:uid="{00000000-0004-0000-0000-000038000000}"/>
    <hyperlink ref="IZ3" location="'Classroom Photograph'!A1" display="Click Here to Upload the Photograph" xr:uid="{00000000-0004-0000-0000-000039000000}"/>
    <hyperlink ref="JD3" location="'Classroom Photograph'!A1" display="Click Here to Upload the Photograph" xr:uid="{00000000-0004-0000-0000-00003A000000}"/>
    <hyperlink ref="JH3" location="'Classroom Photograph'!A1" display="Click Here to Upload the Photograph" xr:uid="{00000000-0004-0000-0000-00003B000000}"/>
    <hyperlink ref="JL3" location="'Classroom Photograph'!A1" display="Click Here to Upload the Photograph" xr:uid="{00000000-0004-0000-0000-00003C000000}"/>
    <hyperlink ref="JP3" location="'Classroom Photograph'!A1" display="Click Here to Upload the Photograph" xr:uid="{00000000-0004-0000-0000-00003D000000}"/>
    <hyperlink ref="JT3" location="'Classroom Photograph'!A1" display="Click Here to Upload the Photograph" xr:uid="{00000000-0004-0000-0000-00003E000000}"/>
    <hyperlink ref="JX3" location="'Classroom Photograph'!A1" display="Click Here to Upload the Photograph" xr:uid="{00000000-0004-0000-0000-00003F000000}"/>
    <hyperlink ref="KB3" location="'Classroom Photograph'!A1" display="Click Here to Upload the Photograph" xr:uid="{00000000-0004-0000-0000-000040000000}"/>
    <hyperlink ref="KF3" location="'Classroom Photograph'!A1" display="Click Here to Upload the Photograph" xr:uid="{00000000-0004-0000-0000-000041000000}"/>
    <hyperlink ref="KJ3" location="'Classroom Photograph'!A1" display="Click Here to Upload the Photograph" xr:uid="{00000000-0004-0000-0000-000042000000}"/>
    <hyperlink ref="KN3" location="'Classroom Photograph'!A1" display="Click Here to Upload the Photograph" xr:uid="{00000000-0004-0000-0000-000043000000}"/>
    <hyperlink ref="KR3" location="'Classroom Photograph'!A1" display="Click Here to Upload the Photograph" xr:uid="{00000000-0004-0000-0000-000044000000}"/>
    <hyperlink ref="KV3" location="'Classroom Photograph'!A1" display="Click Here to Upload the Photograph" xr:uid="{00000000-0004-0000-0000-000045000000}"/>
    <hyperlink ref="KZ3" location="'Classroom Photograph'!A1" display="Click Here to Upload the Photograph" xr:uid="{00000000-0004-0000-0000-000046000000}"/>
    <hyperlink ref="LD3" location="'Classroom Photograph'!A1" display="Click Here to Upload the Photograph" xr:uid="{00000000-0004-0000-0000-000047000000}"/>
    <hyperlink ref="LH3" location="'Classroom Photograph'!A1" display="Click Here to Upload the Photograph" xr:uid="{00000000-0004-0000-0000-000048000000}"/>
    <hyperlink ref="LL3" location="'Classroom Photograph'!A1" display="Click Here to Upload the Photograph" xr:uid="{00000000-0004-0000-0000-000049000000}"/>
    <hyperlink ref="LP3" location="'Classroom Photograph'!A1" display="Click Here to Upload the Photograph" xr:uid="{00000000-0004-0000-0000-00004A000000}"/>
    <hyperlink ref="LT3" location="'Classroom Photograph'!A1" display="Click Here to Upload the Photograph" xr:uid="{00000000-0004-0000-0000-00004B000000}"/>
    <hyperlink ref="LX3" location="'Classroom Photograph'!A1" display="Click Here to Upload the Photograph" xr:uid="{00000000-0004-0000-0000-00004C000000}"/>
    <hyperlink ref="MB3" location="'Classroom Photograph'!A1" display="Click Here to Upload the Photograph" xr:uid="{00000000-0004-0000-0000-00004D000000}"/>
    <hyperlink ref="MF3" location="'Classroom Photograph'!A1" display="Click Here to Upload the Photograph" xr:uid="{00000000-0004-0000-0000-00004E000000}"/>
    <hyperlink ref="MJ3" location="'Classroom Photograph'!A1" display="Click Here to Upload the Photograph" xr:uid="{00000000-0004-0000-0000-00004F000000}"/>
    <hyperlink ref="MN3" location="'Classroom Photograph'!A1" display="Click Here to Upload the Photograph" xr:uid="{00000000-0004-0000-0000-000050000000}"/>
    <hyperlink ref="MR3" location="'Classroom Photograph'!A1" display="Click Here to Upload the Photograph" xr:uid="{00000000-0004-0000-0000-000051000000}"/>
    <hyperlink ref="MV3" location="'Classroom Photograph'!A1" display="Click Here to Upload the Photograph" xr:uid="{00000000-0004-0000-0000-000052000000}"/>
    <hyperlink ref="MZ3" location="'Classroom Photograph'!A1" display="Click Here to Upload the Photograph" xr:uid="{00000000-0004-0000-0000-000053000000}"/>
    <hyperlink ref="ND3" location="'Classroom Photograph'!A1" display="Click Here to Upload the Photograph" xr:uid="{00000000-0004-0000-0000-000054000000}"/>
    <hyperlink ref="NH3" location="'Classroom Photograph'!A1" display="Click Here to Upload the Photograph" xr:uid="{00000000-0004-0000-0000-000055000000}"/>
    <hyperlink ref="NL3" location="'Classroom Photograph'!A1" display="Click Here to Upload the Photograph" xr:uid="{00000000-0004-0000-0000-000056000000}"/>
    <hyperlink ref="NP3" location="'Classroom Photograph'!A1" display="Click Here to Upload the Photograph" xr:uid="{00000000-0004-0000-0000-000057000000}"/>
    <hyperlink ref="NT3" location="'Classroom Photograph'!A1" display="Click Here to Upload the Photograph" xr:uid="{00000000-0004-0000-0000-000058000000}"/>
    <hyperlink ref="NX3" location="'Classroom Photograph'!A1" display="Click Here to Upload the Photograph" xr:uid="{00000000-0004-0000-0000-00005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8" workbookViewId="0">
      <selection activeCell="D28" sqref="A1:XFD1048576"/>
    </sheetView>
  </sheetViews>
  <sheetFormatPr defaultRowHeight="13.2"/>
  <cols>
    <col min="1" max="1" width="31.109375" bestFit="1" customWidth="1"/>
    <col min="2" max="2" width="9.5546875" bestFit="1" customWidth="1"/>
  </cols>
  <sheetData>
    <row r="1" spans="1:6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 spans="1:6">
      <c r="A2" s="104" t="s">
        <v>139</v>
      </c>
      <c r="B2" s="105">
        <v>46171</v>
      </c>
      <c r="C2" s="3" t="s">
        <v>34</v>
      </c>
      <c r="D2" s="3" t="s">
        <v>34</v>
      </c>
      <c r="E2" s="3" t="s">
        <v>34</v>
      </c>
      <c r="F2" s="3" t="s">
        <v>34</v>
      </c>
    </row>
    <row r="3" spans="1:6">
      <c r="A3" s="104" t="s">
        <v>140</v>
      </c>
      <c r="B3" s="105">
        <v>46171</v>
      </c>
      <c r="C3" s="3" t="s">
        <v>34</v>
      </c>
      <c r="D3" s="3" t="s">
        <v>34</v>
      </c>
      <c r="E3" s="3" t="s">
        <v>34</v>
      </c>
      <c r="F3" s="3" t="s">
        <v>34</v>
      </c>
    </row>
    <row r="4" spans="1:6">
      <c r="A4" s="104" t="s">
        <v>141</v>
      </c>
      <c r="B4" s="105">
        <v>46171</v>
      </c>
      <c r="C4" s="3" t="s">
        <v>34</v>
      </c>
      <c r="D4" s="3" t="s">
        <v>34</v>
      </c>
      <c r="E4" s="3" t="s">
        <v>34</v>
      </c>
      <c r="F4" s="3" t="s">
        <v>34</v>
      </c>
    </row>
    <row r="5" spans="1:6">
      <c r="A5" s="104" t="s">
        <v>142</v>
      </c>
      <c r="B5" s="105">
        <v>46171</v>
      </c>
      <c r="C5" s="3" t="s">
        <v>34</v>
      </c>
      <c r="D5" s="3" t="s">
        <v>34</v>
      </c>
      <c r="E5" s="3" t="s">
        <v>34</v>
      </c>
      <c r="F5" s="3" t="s">
        <v>34</v>
      </c>
    </row>
    <row r="6" spans="1:6">
      <c r="A6" s="104" t="s">
        <v>143</v>
      </c>
      <c r="B6" s="105">
        <v>46171</v>
      </c>
      <c r="C6" s="3" t="s">
        <v>34</v>
      </c>
      <c r="D6" s="3" t="s">
        <v>34</v>
      </c>
      <c r="E6" s="3" t="s">
        <v>34</v>
      </c>
      <c r="F6" s="3" t="s">
        <v>34</v>
      </c>
    </row>
    <row r="7" spans="1:6">
      <c r="A7" s="104" t="s">
        <v>144</v>
      </c>
      <c r="B7" s="105">
        <v>46171</v>
      </c>
      <c r="C7" s="3" t="s">
        <v>34</v>
      </c>
      <c r="D7" s="3" t="s">
        <v>34</v>
      </c>
      <c r="E7" s="3" t="s">
        <v>34</v>
      </c>
      <c r="F7" s="3" t="s">
        <v>34</v>
      </c>
    </row>
    <row r="8" spans="1:6">
      <c r="A8" s="104" t="s">
        <v>145</v>
      </c>
      <c r="B8" s="105">
        <v>46171</v>
      </c>
      <c r="C8" s="3" t="s">
        <v>34</v>
      </c>
      <c r="D8" s="3" t="s">
        <v>34</v>
      </c>
      <c r="E8" s="3" t="s">
        <v>34</v>
      </c>
      <c r="F8" s="3" t="s">
        <v>34</v>
      </c>
    </row>
    <row r="9" spans="1:6">
      <c r="A9" s="104" t="s">
        <v>146</v>
      </c>
      <c r="B9" s="105">
        <v>46171</v>
      </c>
      <c r="C9" s="3" t="s">
        <v>34</v>
      </c>
      <c r="D9" s="3" t="s">
        <v>34</v>
      </c>
      <c r="E9" s="3" t="s">
        <v>34</v>
      </c>
      <c r="F9" s="3" t="s">
        <v>34</v>
      </c>
    </row>
    <row r="10" spans="1:6">
      <c r="A10" s="104" t="s">
        <v>147</v>
      </c>
      <c r="B10" s="105">
        <v>46171</v>
      </c>
      <c r="C10" s="3" t="s">
        <v>34</v>
      </c>
      <c r="D10" s="3" t="s">
        <v>34</v>
      </c>
      <c r="E10" s="3" t="s">
        <v>34</v>
      </c>
      <c r="F10" s="3" t="s">
        <v>34</v>
      </c>
    </row>
    <row r="11" spans="1:6">
      <c r="A11" s="104" t="s">
        <v>148</v>
      </c>
      <c r="B11" s="105">
        <v>46171</v>
      </c>
      <c r="C11" s="3" t="s">
        <v>34</v>
      </c>
      <c r="D11" s="3" t="s">
        <v>34</v>
      </c>
      <c r="E11" s="3" t="s">
        <v>34</v>
      </c>
      <c r="F11" s="3" t="s">
        <v>34</v>
      </c>
    </row>
    <row r="12" spans="1:6">
      <c r="A12" s="104" t="s">
        <v>149</v>
      </c>
      <c r="B12" s="105">
        <v>46171</v>
      </c>
      <c r="C12" s="3" t="s">
        <v>34</v>
      </c>
      <c r="D12" s="3" t="s">
        <v>34</v>
      </c>
      <c r="E12" s="3" t="s">
        <v>34</v>
      </c>
      <c r="F12" s="3" t="s">
        <v>34</v>
      </c>
    </row>
    <row r="13" spans="1:6">
      <c r="A13" s="104" t="s">
        <v>150</v>
      </c>
      <c r="B13" s="105">
        <v>46171</v>
      </c>
      <c r="C13" s="3" t="s">
        <v>34</v>
      </c>
      <c r="D13" s="3" t="s">
        <v>34</v>
      </c>
      <c r="E13" s="3" t="s">
        <v>34</v>
      </c>
      <c r="F13" s="3" t="s">
        <v>34</v>
      </c>
    </row>
    <row r="14" spans="1:6">
      <c r="A14" s="104" t="s">
        <v>151</v>
      </c>
      <c r="B14" s="105">
        <v>46171</v>
      </c>
      <c r="C14" s="3" t="s">
        <v>34</v>
      </c>
      <c r="D14" s="3" t="s">
        <v>34</v>
      </c>
      <c r="E14" s="3" t="s">
        <v>34</v>
      </c>
      <c r="F14" s="3" t="s">
        <v>34</v>
      </c>
    </row>
    <row r="15" spans="1:6">
      <c r="A15" s="104" t="s">
        <v>152</v>
      </c>
      <c r="B15" s="105">
        <v>46171</v>
      </c>
      <c r="C15" s="3" t="s">
        <v>34</v>
      </c>
      <c r="D15" s="3" t="s">
        <v>34</v>
      </c>
      <c r="E15" s="3" t="s">
        <v>34</v>
      </c>
      <c r="F15" s="3" t="s">
        <v>34</v>
      </c>
    </row>
    <row r="16" spans="1:6">
      <c r="A16" s="104" t="s">
        <v>153</v>
      </c>
      <c r="B16" s="105">
        <v>46171</v>
      </c>
      <c r="C16" s="3" t="s">
        <v>34</v>
      </c>
      <c r="D16" s="3" t="s">
        <v>34</v>
      </c>
      <c r="E16" s="3" t="s">
        <v>34</v>
      </c>
      <c r="F16" s="3" t="s">
        <v>34</v>
      </c>
    </row>
    <row r="17" spans="1:6">
      <c r="A17" s="104" t="s">
        <v>154</v>
      </c>
      <c r="B17" s="105">
        <v>46171</v>
      </c>
      <c r="C17" s="3" t="s">
        <v>34</v>
      </c>
      <c r="D17" s="3" t="s">
        <v>34</v>
      </c>
      <c r="E17" s="3" t="s">
        <v>34</v>
      </c>
      <c r="F17" s="3" t="s">
        <v>34</v>
      </c>
    </row>
    <row r="18" spans="1:6">
      <c r="A18" s="104" t="s">
        <v>155</v>
      </c>
      <c r="B18" s="105">
        <v>46171</v>
      </c>
      <c r="C18" s="3" t="s">
        <v>34</v>
      </c>
      <c r="D18" s="3" t="s">
        <v>34</v>
      </c>
      <c r="E18" s="3" t="s">
        <v>34</v>
      </c>
      <c r="F18" s="3" t="s">
        <v>34</v>
      </c>
    </row>
    <row r="19" spans="1:6">
      <c r="A19" s="104" t="s">
        <v>156</v>
      </c>
      <c r="B19" s="105">
        <v>46171</v>
      </c>
      <c r="C19" s="3" t="s">
        <v>34</v>
      </c>
      <c r="D19" s="3" t="s">
        <v>34</v>
      </c>
      <c r="E19" s="3" t="s">
        <v>34</v>
      </c>
      <c r="F19" s="3" t="s">
        <v>34</v>
      </c>
    </row>
    <row r="20" spans="1:6">
      <c r="A20" s="104" t="s">
        <v>157</v>
      </c>
      <c r="B20" s="105">
        <v>46171</v>
      </c>
      <c r="C20" s="3" t="s">
        <v>34</v>
      </c>
      <c r="D20" s="3" t="s">
        <v>34</v>
      </c>
      <c r="E20" s="3" t="s">
        <v>34</v>
      </c>
      <c r="F20" s="3" t="s">
        <v>34</v>
      </c>
    </row>
    <row r="21" spans="1:6">
      <c r="A21" s="104" t="s">
        <v>158</v>
      </c>
      <c r="B21" s="105">
        <v>46171</v>
      </c>
      <c r="C21" s="3" t="s">
        <v>34</v>
      </c>
      <c r="D21" s="3" t="s">
        <v>34</v>
      </c>
      <c r="E21" s="3" t="s">
        <v>34</v>
      </c>
      <c r="F21" s="3" t="s">
        <v>34</v>
      </c>
    </row>
    <row r="22" spans="1:6">
      <c r="A22" s="104" t="s">
        <v>159</v>
      </c>
      <c r="B22" s="105">
        <v>46171</v>
      </c>
      <c r="C22" s="3" t="s">
        <v>34</v>
      </c>
      <c r="D22" s="3" t="s">
        <v>34</v>
      </c>
      <c r="E22" s="3" t="s">
        <v>34</v>
      </c>
      <c r="F22" s="3" t="s">
        <v>34</v>
      </c>
    </row>
    <row r="23" spans="1:6">
      <c r="A23" s="104" t="s">
        <v>160</v>
      </c>
      <c r="B23" s="105">
        <v>46171</v>
      </c>
      <c r="C23" s="3" t="s">
        <v>34</v>
      </c>
      <c r="D23" s="3" t="s">
        <v>34</v>
      </c>
      <c r="E23" s="3" t="s">
        <v>34</v>
      </c>
      <c r="F23" s="3" t="s">
        <v>34</v>
      </c>
    </row>
    <row r="24" spans="1:6">
      <c r="A24" s="104" t="s">
        <v>161</v>
      </c>
      <c r="B24" s="105">
        <v>46171</v>
      </c>
      <c r="C24" s="3" t="s">
        <v>34</v>
      </c>
      <c r="D24" s="3" t="s">
        <v>34</v>
      </c>
      <c r="E24" s="3" t="s">
        <v>34</v>
      </c>
      <c r="F24" s="3" t="s">
        <v>34</v>
      </c>
    </row>
    <row r="25" spans="1:6">
      <c r="A25" s="104" t="s">
        <v>162</v>
      </c>
      <c r="B25" s="105">
        <v>46171</v>
      </c>
      <c r="C25" s="3" t="s">
        <v>34</v>
      </c>
      <c r="D25" s="3" t="s">
        <v>34</v>
      </c>
      <c r="E25" s="3" t="s">
        <v>34</v>
      </c>
      <c r="F25" s="3" t="s">
        <v>34</v>
      </c>
    </row>
  </sheetData>
  <conditionalFormatting sqref="C2:F25">
    <cfRule type="cellIs" dxfId="0" priority="1" operator="equal">
      <formula>"Ab"</formula>
    </cfRule>
  </conditionalFormatting>
  <dataValidations count="1">
    <dataValidation type="list" allowBlank="1" showErrorMessage="1" sqref="C2:F25" xr:uid="{00000000-0002-0000-0100-000000000000}">
      <formula1>"PY,NY,PS,MTP,SB,DS,IS,PT,ML,Ad.Exl,SQL,GO,Ab,SP,EP,TP,QAE,PTM,CES,AWS"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X2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28" width="86.6640625" customWidth="1"/>
  </cols>
  <sheetData>
    <row r="1" spans="1:128" ht="39.75" customHeight="1">
      <c r="A1" s="1" t="s">
        <v>0</v>
      </c>
      <c r="B1" s="2" t="s">
        <v>0</v>
      </c>
      <c r="C1" s="1" t="s">
        <v>0</v>
      </c>
      <c r="D1" s="2" t="s">
        <v>0</v>
      </c>
      <c r="E1" s="1" t="s">
        <v>0</v>
      </c>
      <c r="F1" s="2" t="s">
        <v>0</v>
      </c>
      <c r="G1" s="1" t="s">
        <v>0</v>
      </c>
      <c r="H1" s="2" t="s">
        <v>0</v>
      </c>
      <c r="I1" s="1" t="s">
        <v>0</v>
      </c>
      <c r="J1" s="2" t="s">
        <v>0</v>
      </c>
      <c r="K1" s="1" t="s">
        <v>0</v>
      </c>
      <c r="L1" s="2" t="s">
        <v>0</v>
      </c>
      <c r="M1" s="1" t="s">
        <v>0</v>
      </c>
      <c r="N1" s="2" t="s">
        <v>0</v>
      </c>
      <c r="O1" s="1" t="s">
        <v>0</v>
      </c>
      <c r="P1" s="2" t="s">
        <v>0</v>
      </c>
      <c r="Q1" s="1" t="s">
        <v>0</v>
      </c>
      <c r="R1" s="2" t="s">
        <v>0</v>
      </c>
      <c r="S1" s="1" t="s">
        <v>0</v>
      </c>
      <c r="T1" s="2" t="s">
        <v>0</v>
      </c>
      <c r="U1" s="1" t="s">
        <v>0</v>
      </c>
      <c r="V1" s="2" t="s">
        <v>0</v>
      </c>
      <c r="W1" s="1" t="s">
        <v>0</v>
      </c>
      <c r="X1" s="2" t="s">
        <v>0</v>
      </c>
      <c r="Y1" s="1" t="s">
        <v>0</v>
      </c>
      <c r="Z1" s="2" t="s">
        <v>0</v>
      </c>
      <c r="AA1" s="1" t="s">
        <v>0</v>
      </c>
      <c r="AB1" s="2" t="s">
        <v>0</v>
      </c>
      <c r="AC1" s="1" t="s">
        <v>0</v>
      </c>
      <c r="AD1" s="2" t="s">
        <v>0</v>
      </c>
      <c r="AE1" s="1" t="s">
        <v>0</v>
      </c>
      <c r="AF1" s="2" t="s">
        <v>0</v>
      </c>
      <c r="AG1" s="1" t="s">
        <v>0</v>
      </c>
      <c r="AH1" s="2" t="s">
        <v>0</v>
      </c>
      <c r="AI1" s="1" t="s">
        <v>0</v>
      </c>
      <c r="AJ1" s="2" t="s">
        <v>0</v>
      </c>
      <c r="AK1" s="1" t="s">
        <v>0</v>
      </c>
      <c r="AL1" s="2" t="s">
        <v>0</v>
      </c>
      <c r="AM1" s="1" t="s">
        <v>0</v>
      </c>
      <c r="AN1" s="2" t="s">
        <v>0</v>
      </c>
      <c r="AO1" s="1" t="s">
        <v>0</v>
      </c>
      <c r="AP1" s="2" t="s">
        <v>0</v>
      </c>
      <c r="AQ1" s="1" t="s">
        <v>0</v>
      </c>
      <c r="AR1" s="2" t="s">
        <v>0</v>
      </c>
      <c r="AS1" s="1" t="s">
        <v>0</v>
      </c>
      <c r="AT1" s="2" t="s">
        <v>0</v>
      </c>
      <c r="AU1" s="1" t="s">
        <v>0</v>
      </c>
      <c r="AV1" s="2" t="s">
        <v>0</v>
      </c>
      <c r="AW1" s="1" t="s">
        <v>0</v>
      </c>
      <c r="AX1" s="2" t="s">
        <v>0</v>
      </c>
      <c r="AY1" s="1" t="s">
        <v>0</v>
      </c>
      <c r="AZ1" s="2" t="s">
        <v>0</v>
      </c>
      <c r="BA1" s="1" t="s">
        <v>0</v>
      </c>
      <c r="BB1" s="2" t="s">
        <v>0</v>
      </c>
      <c r="BC1" s="1" t="s">
        <v>0</v>
      </c>
      <c r="BD1" s="2" t="s">
        <v>0</v>
      </c>
      <c r="BE1" s="1" t="s">
        <v>0</v>
      </c>
      <c r="BF1" s="2" t="s">
        <v>0</v>
      </c>
      <c r="BG1" s="1" t="s">
        <v>0</v>
      </c>
      <c r="BH1" s="2" t="s">
        <v>0</v>
      </c>
      <c r="BI1" s="1" t="s">
        <v>0</v>
      </c>
      <c r="BJ1" s="2" t="s">
        <v>0</v>
      </c>
      <c r="BK1" s="1" t="s">
        <v>0</v>
      </c>
      <c r="BL1" s="2" t="s">
        <v>0</v>
      </c>
      <c r="BM1" s="1" t="s">
        <v>0</v>
      </c>
      <c r="BN1" s="2" t="s">
        <v>0</v>
      </c>
      <c r="BO1" s="1" t="s">
        <v>0</v>
      </c>
      <c r="BP1" s="2" t="s">
        <v>0</v>
      </c>
      <c r="BQ1" s="1" t="s">
        <v>0</v>
      </c>
      <c r="BR1" s="2" t="s">
        <v>0</v>
      </c>
      <c r="BS1" s="1" t="s">
        <v>0</v>
      </c>
      <c r="BT1" s="2" t="s">
        <v>0</v>
      </c>
      <c r="BU1" s="1" t="s">
        <v>0</v>
      </c>
      <c r="BV1" s="2" t="s">
        <v>0</v>
      </c>
      <c r="BW1" s="1" t="s">
        <v>0</v>
      </c>
      <c r="BX1" s="2" t="s">
        <v>0</v>
      </c>
      <c r="BY1" s="1" t="s">
        <v>0</v>
      </c>
      <c r="BZ1" s="2" t="s">
        <v>0</v>
      </c>
      <c r="CA1" s="1" t="s">
        <v>0</v>
      </c>
      <c r="CB1" s="2" t="s">
        <v>0</v>
      </c>
      <c r="CC1" s="1" t="s">
        <v>0</v>
      </c>
      <c r="CD1" s="2" t="s">
        <v>0</v>
      </c>
      <c r="CE1" s="1" t="s">
        <v>0</v>
      </c>
      <c r="CF1" s="2" t="s">
        <v>0</v>
      </c>
      <c r="CG1" s="1" t="s">
        <v>0</v>
      </c>
      <c r="CH1" s="2" t="s">
        <v>0</v>
      </c>
      <c r="CI1" s="1" t="s">
        <v>0</v>
      </c>
      <c r="CJ1" s="2" t="s">
        <v>0</v>
      </c>
      <c r="CK1" s="1" t="s">
        <v>0</v>
      </c>
      <c r="CL1" s="2" t="s">
        <v>0</v>
      </c>
      <c r="CM1" s="1" t="s">
        <v>0</v>
      </c>
      <c r="CN1" s="2" t="s">
        <v>0</v>
      </c>
      <c r="CO1" s="1" t="s">
        <v>0</v>
      </c>
      <c r="CP1" s="2" t="s">
        <v>0</v>
      </c>
      <c r="CQ1" s="1" t="s">
        <v>0</v>
      </c>
      <c r="CR1" s="2" t="s">
        <v>0</v>
      </c>
      <c r="CS1" s="1" t="s">
        <v>0</v>
      </c>
      <c r="CT1" s="2" t="s">
        <v>0</v>
      </c>
      <c r="CU1" s="1" t="s">
        <v>0</v>
      </c>
      <c r="CV1" s="2" t="s">
        <v>0</v>
      </c>
      <c r="CW1" s="1" t="s">
        <v>0</v>
      </c>
      <c r="CX1" s="2" t="s">
        <v>0</v>
      </c>
      <c r="CY1" s="1" t="s">
        <v>0</v>
      </c>
      <c r="CZ1" s="2" t="s">
        <v>0</v>
      </c>
      <c r="DA1" s="1" t="s">
        <v>0</v>
      </c>
      <c r="DB1" s="2" t="s">
        <v>0</v>
      </c>
      <c r="DC1" s="1" t="s">
        <v>0</v>
      </c>
      <c r="DD1" s="2" t="s">
        <v>0</v>
      </c>
      <c r="DE1" s="1" t="s">
        <v>0</v>
      </c>
      <c r="DF1" s="2" t="s">
        <v>0</v>
      </c>
      <c r="DG1" s="1" t="s">
        <v>0</v>
      </c>
      <c r="DH1" s="2" t="s">
        <v>0</v>
      </c>
      <c r="DI1" s="1" t="s">
        <v>0</v>
      </c>
      <c r="DJ1" s="2" t="s">
        <v>0</v>
      </c>
      <c r="DK1" s="1" t="s">
        <v>0</v>
      </c>
      <c r="DL1" s="2" t="s">
        <v>0</v>
      </c>
      <c r="DM1" s="1" t="s">
        <v>0</v>
      </c>
      <c r="DN1" s="2" t="s">
        <v>0</v>
      </c>
      <c r="DO1" s="1" t="s">
        <v>0</v>
      </c>
      <c r="DP1" s="2" t="s">
        <v>0</v>
      </c>
      <c r="DQ1" s="1" t="s">
        <v>0</v>
      </c>
      <c r="DR1" s="2" t="s">
        <v>0</v>
      </c>
      <c r="DS1" s="1" t="s">
        <v>0</v>
      </c>
      <c r="DT1" s="2" t="s">
        <v>0</v>
      </c>
      <c r="DU1" s="1" t="s">
        <v>0</v>
      </c>
      <c r="DV1" s="2" t="s">
        <v>0</v>
      </c>
      <c r="DW1" s="1" t="s">
        <v>0</v>
      </c>
      <c r="DX1" s="2" t="s">
        <v>0</v>
      </c>
    </row>
    <row r="2" spans="1:128" ht="39.75" customHeight="1">
      <c r="A2" s="4">
        <f>Attendance!AH5</f>
        <v>46171</v>
      </c>
      <c r="B2" s="4">
        <f>Attendance!AL5</f>
        <v>46172</v>
      </c>
      <c r="C2" s="4">
        <f>Attendance!AP5</f>
        <v>46174</v>
      </c>
      <c r="D2" s="4">
        <f>Attendance!AT5</f>
        <v>46175</v>
      </c>
      <c r="E2" s="4">
        <f>Attendance!AU5</f>
        <v>0</v>
      </c>
      <c r="F2" s="4">
        <f>Attendance!AV5</f>
        <v>0</v>
      </c>
      <c r="G2" s="4">
        <f>Attendance!AW5</f>
        <v>0</v>
      </c>
      <c r="H2" s="4">
        <f>Attendance!AX5</f>
        <v>46176</v>
      </c>
      <c r="I2" s="4">
        <f>Attendance!AY5</f>
        <v>0</v>
      </c>
      <c r="J2" s="4">
        <f>Attendance!AZ5</f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>
        <f>Attendance!DF5</f>
        <v>0</v>
      </c>
      <c r="BV2" s="4">
        <f>Attendance!DG5</f>
        <v>46196</v>
      </c>
      <c r="BW2" s="4">
        <f>Attendance!DH5</f>
        <v>0</v>
      </c>
      <c r="BX2" s="4">
        <f>Attendance!DI5</f>
        <v>0</v>
      </c>
      <c r="BY2" s="4">
        <f>Attendance!DJ5</f>
        <v>0</v>
      </c>
      <c r="BZ2" s="4">
        <f>Attendance!DK5</f>
        <v>46197</v>
      </c>
      <c r="CA2" s="4">
        <f>Attendance!DL5</f>
        <v>0</v>
      </c>
      <c r="CB2" s="4">
        <f>Attendance!DM5</f>
        <v>0</v>
      </c>
      <c r="CC2" s="4">
        <f>Attendance!DN5</f>
        <v>0</v>
      </c>
      <c r="CD2" s="4">
        <f>Attendance!DO5</f>
        <v>46198</v>
      </c>
      <c r="CE2" s="4">
        <f>Attendance!DP5</f>
        <v>0</v>
      </c>
      <c r="CF2" s="4">
        <f>Attendance!DQ5</f>
        <v>0</v>
      </c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>
        <f>Attendance!ED5</f>
        <v>0</v>
      </c>
      <c r="CT2" s="4">
        <f>Attendance!EE5</f>
        <v>46203</v>
      </c>
      <c r="CU2" s="4">
        <f>Attendance!EF5</f>
        <v>0</v>
      </c>
      <c r="CV2" s="4">
        <f>Attendance!EG5</f>
        <v>0</v>
      </c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>
        <f>Attendance!ET5</f>
        <v>0</v>
      </c>
      <c r="DJ2" s="4">
        <f>Attendance!EU5</f>
        <v>46209</v>
      </c>
      <c r="DK2" s="4">
        <f>Attendance!EV5</f>
        <v>0</v>
      </c>
      <c r="DL2" s="4">
        <f>Attendance!EG5</f>
        <v>0</v>
      </c>
      <c r="DM2" s="4">
        <f>Attendance!EH5</f>
        <v>0</v>
      </c>
      <c r="DN2" s="4">
        <f>Attendance!EI5</f>
        <v>46204</v>
      </c>
      <c r="DO2" s="4">
        <f>Attendance!EJ5</f>
        <v>0</v>
      </c>
      <c r="DP2" s="4">
        <f>Attendance!EK5</f>
        <v>0</v>
      </c>
      <c r="DQ2" s="4">
        <f>Attendance!EL5</f>
        <v>0</v>
      </c>
      <c r="DR2" s="4">
        <f>Attendance!EM5</f>
        <v>46205</v>
      </c>
      <c r="DS2" s="4">
        <f>Attendance!EN5</f>
        <v>0</v>
      </c>
      <c r="DT2" s="4">
        <f>Attendance!EO5</f>
        <v>0</v>
      </c>
      <c r="DU2" s="4">
        <f>Attendance!EP5</f>
        <v>0</v>
      </c>
      <c r="DV2" s="4">
        <f>Attendance!EO5</f>
        <v>0</v>
      </c>
      <c r="DW2" s="4">
        <f>Attendance!DR5</f>
        <v>0</v>
      </c>
      <c r="DX2" s="4">
        <f>Attendance!DS5</f>
        <v>46199</v>
      </c>
    </row>
    <row r="3" spans="1:128" ht="17.25" customHeight="1">
      <c r="A3" s="122" t="s">
        <v>3</v>
      </c>
      <c r="B3" s="122" t="s">
        <v>3</v>
      </c>
      <c r="C3" s="122" t="s">
        <v>3</v>
      </c>
      <c r="D3" s="122" t="s">
        <v>3</v>
      </c>
      <c r="E3" s="122" t="s">
        <v>3</v>
      </c>
      <c r="F3" s="122" t="s">
        <v>3</v>
      </c>
      <c r="G3" s="122" t="s">
        <v>3</v>
      </c>
      <c r="H3" s="122" t="s">
        <v>3</v>
      </c>
      <c r="I3" s="122" t="s">
        <v>3</v>
      </c>
      <c r="J3" s="122" t="s">
        <v>3</v>
      </c>
      <c r="K3" s="122" t="s">
        <v>3</v>
      </c>
      <c r="L3" s="122" t="s">
        <v>3</v>
      </c>
      <c r="M3" s="122" t="s">
        <v>3</v>
      </c>
      <c r="N3" s="122" t="s">
        <v>3</v>
      </c>
      <c r="O3" s="122" t="s">
        <v>3</v>
      </c>
      <c r="P3" s="122" t="s">
        <v>3</v>
      </c>
      <c r="Q3" s="122" t="s">
        <v>3</v>
      </c>
      <c r="R3" s="122" t="s">
        <v>3</v>
      </c>
      <c r="S3" s="122" t="s">
        <v>3</v>
      </c>
      <c r="T3" s="122" t="s">
        <v>3</v>
      </c>
      <c r="U3" s="122" t="s">
        <v>3</v>
      </c>
      <c r="V3" s="122" t="s">
        <v>3</v>
      </c>
      <c r="W3" s="122" t="s">
        <v>3</v>
      </c>
      <c r="X3" s="122" t="s">
        <v>3</v>
      </c>
      <c r="Y3" s="122" t="s">
        <v>3</v>
      </c>
      <c r="Z3" s="122" t="s">
        <v>3</v>
      </c>
      <c r="AA3" s="122" t="s">
        <v>3</v>
      </c>
      <c r="AB3" s="122" t="s">
        <v>3</v>
      </c>
      <c r="AC3" s="122" t="s">
        <v>3</v>
      </c>
      <c r="AD3" s="122" t="s">
        <v>3</v>
      </c>
      <c r="AE3" s="122" t="s">
        <v>3</v>
      </c>
      <c r="AF3" s="122" t="s">
        <v>3</v>
      </c>
      <c r="AG3" s="122" t="s">
        <v>3</v>
      </c>
      <c r="AH3" s="122" t="s">
        <v>3</v>
      </c>
      <c r="AI3" s="122" t="s">
        <v>3</v>
      </c>
      <c r="AJ3" s="122" t="s">
        <v>3</v>
      </c>
      <c r="AK3" s="122" t="s">
        <v>3</v>
      </c>
      <c r="AL3" s="122" t="s">
        <v>3</v>
      </c>
      <c r="AM3" s="122" t="s">
        <v>3</v>
      </c>
      <c r="AN3" s="122" t="s">
        <v>3</v>
      </c>
      <c r="AO3" s="122" t="s">
        <v>3</v>
      </c>
      <c r="AP3" s="122" t="s">
        <v>3</v>
      </c>
      <c r="AQ3" s="122" t="s">
        <v>3</v>
      </c>
      <c r="AR3" s="122" t="s">
        <v>3</v>
      </c>
      <c r="AS3" s="122" t="s">
        <v>3</v>
      </c>
      <c r="AT3" s="122" t="s">
        <v>3</v>
      </c>
      <c r="AU3" s="122" t="s">
        <v>3</v>
      </c>
      <c r="AV3" s="122" t="s">
        <v>3</v>
      </c>
      <c r="AW3" s="122" t="s">
        <v>3</v>
      </c>
      <c r="AX3" s="122" t="s">
        <v>3</v>
      </c>
      <c r="AY3" s="122" t="s">
        <v>3</v>
      </c>
      <c r="AZ3" s="122" t="s">
        <v>3</v>
      </c>
      <c r="BA3" s="122" t="s">
        <v>3</v>
      </c>
      <c r="BB3" s="122" t="s">
        <v>3</v>
      </c>
      <c r="BC3" s="122" t="s">
        <v>3</v>
      </c>
      <c r="BD3" s="122" t="s">
        <v>3</v>
      </c>
      <c r="BE3" s="122" t="s">
        <v>3</v>
      </c>
      <c r="BF3" s="122" t="s">
        <v>3</v>
      </c>
      <c r="BG3" s="122" t="s">
        <v>3</v>
      </c>
      <c r="BH3" s="122" t="s">
        <v>3</v>
      </c>
      <c r="BI3" s="122" t="s">
        <v>3</v>
      </c>
      <c r="BJ3" s="122" t="s">
        <v>3</v>
      </c>
      <c r="BK3" s="122" t="s">
        <v>3</v>
      </c>
      <c r="BL3" s="122" t="s">
        <v>3</v>
      </c>
      <c r="BM3" s="122" t="s">
        <v>3</v>
      </c>
      <c r="BN3" s="122" t="s">
        <v>3</v>
      </c>
      <c r="BO3" s="122" t="s">
        <v>3</v>
      </c>
      <c r="BP3" s="122" t="s">
        <v>3</v>
      </c>
      <c r="BQ3" s="122" t="s">
        <v>3</v>
      </c>
      <c r="BR3" s="122" t="s">
        <v>3</v>
      </c>
      <c r="BS3" s="122" t="s">
        <v>3</v>
      </c>
      <c r="BT3" s="122" t="s">
        <v>3</v>
      </c>
      <c r="BU3" s="122" t="s">
        <v>3</v>
      </c>
      <c r="BV3" s="122" t="s">
        <v>3</v>
      </c>
      <c r="BW3" s="122" t="s">
        <v>3</v>
      </c>
      <c r="BX3" s="122" t="s">
        <v>3</v>
      </c>
      <c r="BY3" s="122" t="s">
        <v>3</v>
      </c>
      <c r="BZ3" s="122" t="s">
        <v>3</v>
      </c>
      <c r="CA3" s="122" t="s">
        <v>3</v>
      </c>
      <c r="CB3" s="122" t="s">
        <v>3</v>
      </c>
      <c r="CC3" s="122" t="s">
        <v>3</v>
      </c>
      <c r="CD3" s="122" t="s">
        <v>3</v>
      </c>
      <c r="CE3" s="122" t="s">
        <v>3</v>
      </c>
      <c r="CF3" s="122" t="s">
        <v>3</v>
      </c>
      <c r="CG3" s="122" t="s">
        <v>3</v>
      </c>
      <c r="CH3" s="122" t="s">
        <v>3</v>
      </c>
      <c r="CI3" s="122" t="s">
        <v>3</v>
      </c>
      <c r="CJ3" s="122" t="s">
        <v>3</v>
      </c>
      <c r="CK3" s="122" t="s">
        <v>3</v>
      </c>
      <c r="CL3" s="122" t="s">
        <v>3</v>
      </c>
      <c r="CM3" s="122" t="s">
        <v>3</v>
      </c>
      <c r="CN3" s="122" t="s">
        <v>3</v>
      </c>
      <c r="CO3" s="122" t="s">
        <v>3</v>
      </c>
      <c r="CP3" s="122" t="s">
        <v>3</v>
      </c>
      <c r="CQ3" s="122" t="s">
        <v>3</v>
      </c>
      <c r="CR3" s="122" t="s">
        <v>3</v>
      </c>
      <c r="CS3" s="122" t="s">
        <v>3</v>
      </c>
      <c r="CT3" s="122" t="s">
        <v>3</v>
      </c>
      <c r="CU3" s="122" t="s">
        <v>3</v>
      </c>
      <c r="CV3" s="122" t="s">
        <v>3</v>
      </c>
      <c r="CW3" s="122" t="s">
        <v>3</v>
      </c>
      <c r="CX3" s="122" t="s">
        <v>3</v>
      </c>
      <c r="CY3" s="122" t="s">
        <v>3</v>
      </c>
      <c r="CZ3" s="122" t="s">
        <v>3</v>
      </c>
      <c r="DA3" s="122" t="s">
        <v>3</v>
      </c>
      <c r="DB3" s="122" t="s">
        <v>3</v>
      </c>
      <c r="DC3" s="122" t="s">
        <v>3</v>
      </c>
      <c r="DD3" s="122" t="s">
        <v>3</v>
      </c>
      <c r="DE3" s="122" t="s">
        <v>3</v>
      </c>
      <c r="DF3" s="122" t="s">
        <v>3</v>
      </c>
      <c r="DG3" s="122" t="s">
        <v>3</v>
      </c>
      <c r="DH3" s="122" t="s">
        <v>3</v>
      </c>
      <c r="DI3" s="122" t="s">
        <v>3</v>
      </c>
      <c r="DJ3" s="122" t="s">
        <v>3</v>
      </c>
      <c r="DK3" s="122" t="s">
        <v>3</v>
      </c>
      <c r="DL3" s="122" t="s">
        <v>3</v>
      </c>
      <c r="DM3" s="122" t="s">
        <v>3</v>
      </c>
      <c r="DN3" s="122" t="s">
        <v>3</v>
      </c>
      <c r="DO3" s="122" t="s">
        <v>3</v>
      </c>
      <c r="DP3" s="122" t="s">
        <v>3</v>
      </c>
      <c r="DQ3" s="122" t="s">
        <v>3</v>
      </c>
      <c r="DR3" s="122" t="s">
        <v>3</v>
      </c>
      <c r="DS3" s="122" t="s">
        <v>3</v>
      </c>
      <c r="DT3" s="122" t="s">
        <v>3</v>
      </c>
      <c r="DU3" s="122" t="s">
        <v>3</v>
      </c>
      <c r="DV3" s="122" t="s">
        <v>3</v>
      </c>
      <c r="DW3" s="122" t="s">
        <v>3</v>
      </c>
      <c r="DX3" s="122" t="s">
        <v>3</v>
      </c>
    </row>
    <row r="4" spans="1:128" ht="17.25" customHeight="1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</row>
    <row r="5" spans="1:128" ht="17.25" customHeight="1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</row>
    <row r="6" spans="1:128" ht="17.25" customHeight="1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</row>
    <row r="7" spans="1:128" ht="17.25" customHeight="1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3"/>
      <c r="CV7" s="123"/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</row>
    <row r="8" spans="1:128" ht="17.25" customHeight="1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</row>
    <row r="9" spans="1:128" ht="17.25" customHeight="1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</row>
    <row r="10" spans="1:128" ht="17.25" customHeight="1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</row>
    <row r="11" spans="1:128" ht="17.25" customHeight="1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</row>
    <row r="12" spans="1:128" ht="17.25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</row>
    <row r="13" spans="1:128" ht="17.25" customHeight="1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</row>
    <row r="14" spans="1:128" ht="17.25" customHeight="1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</row>
    <row r="15" spans="1:128" ht="17.25" customHeight="1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  <c r="DE15" s="123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</row>
    <row r="16" spans="1:128" ht="17.25" customHeight="1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  <c r="CQ16" s="123"/>
      <c r="CR16" s="123"/>
      <c r="CS16" s="123"/>
      <c r="CT16" s="123"/>
      <c r="CU16" s="123"/>
      <c r="CV16" s="123"/>
      <c r="CW16" s="123"/>
      <c r="CX16" s="123"/>
      <c r="CY16" s="123"/>
      <c r="CZ16" s="123"/>
      <c r="DA16" s="123"/>
      <c r="DB16" s="123"/>
      <c r="DC16" s="123"/>
      <c r="DD16" s="123"/>
      <c r="DE16" s="123"/>
      <c r="DF16" s="123"/>
      <c r="DG16" s="123"/>
      <c r="DH16" s="123"/>
      <c r="DI16" s="123"/>
      <c r="DJ16" s="123"/>
      <c r="DK16" s="123"/>
      <c r="DL16" s="123"/>
      <c r="DM16" s="123"/>
      <c r="DN16" s="123"/>
      <c r="DO16" s="123"/>
      <c r="DP16" s="123"/>
      <c r="DQ16" s="123"/>
      <c r="DR16" s="123"/>
      <c r="DS16" s="123"/>
      <c r="DT16" s="123"/>
      <c r="DU16" s="123"/>
      <c r="DV16" s="123"/>
      <c r="DW16" s="123"/>
      <c r="DX16" s="123"/>
    </row>
    <row r="17" spans="1:128" ht="17.25" customHeight="1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</row>
    <row r="18" spans="1:128" ht="17.25" customHeight="1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23"/>
      <c r="DD18" s="123"/>
      <c r="DE18" s="123"/>
      <c r="DF18" s="123"/>
      <c r="DG18" s="123"/>
      <c r="DH18" s="123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U18" s="123"/>
      <c r="DV18" s="123"/>
      <c r="DW18" s="123"/>
      <c r="DX18" s="123"/>
    </row>
    <row r="19" spans="1:128" ht="17.25" customHeight="1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24"/>
      <c r="BP19" s="124"/>
      <c r="BQ19" s="124"/>
      <c r="BR19" s="124"/>
      <c r="BS19" s="124"/>
      <c r="BT19" s="12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</row>
    <row r="20" spans="1:128" ht="17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</row>
  </sheetData>
  <mergeCells count="128">
    <mergeCell ref="CN3:CN19"/>
    <mergeCell ref="CO3:CO19"/>
    <mergeCell ref="CP3:CP19"/>
    <mergeCell ref="CQ3:CQ19"/>
    <mergeCell ref="CR3:CR19"/>
    <mergeCell ref="CS3:CS19"/>
    <mergeCell ref="CT3:CT19"/>
    <mergeCell ref="CE3:CE19"/>
    <mergeCell ref="CF3:CF19"/>
    <mergeCell ref="CG3:CG19"/>
    <mergeCell ref="CH3:CH19"/>
    <mergeCell ref="CI3:CI19"/>
    <mergeCell ref="CJ3:CJ19"/>
    <mergeCell ref="CK3:CK19"/>
    <mergeCell ref="CL3:CL19"/>
    <mergeCell ref="CM3:CM19"/>
    <mergeCell ref="BV3:BV19"/>
    <mergeCell ref="BW3:BW19"/>
    <mergeCell ref="BX3:BX19"/>
    <mergeCell ref="BY3:BY19"/>
    <mergeCell ref="BZ3:BZ19"/>
    <mergeCell ref="CA3:CA19"/>
    <mergeCell ref="CB3:CB19"/>
    <mergeCell ref="CC3:CC19"/>
    <mergeCell ref="CD3:CD19"/>
    <mergeCell ref="BM3:BM19"/>
    <mergeCell ref="BN3:BN19"/>
    <mergeCell ref="BO3:BO19"/>
    <mergeCell ref="BP3:BP19"/>
    <mergeCell ref="BQ3:BQ19"/>
    <mergeCell ref="BR3:BR19"/>
    <mergeCell ref="BS3:BS19"/>
    <mergeCell ref="BT3:BT19"/>
    <mergeCell ref="BU3:BU19"/>
    <mergeCell ref="DI3:DI19"/>
    <mergeCell ref="DJ3:DJ19"/>
    <mergeCell ref="DK3:DK19"/>
    <mergeCell ref="DL3:DL19"/>
    <mergeCell ref="DM3:DM19"/>
    <mergeCell ref="DN3:DN19"/>
    <mergeCell ref="DO3:DO19"/>
    <mergeCell ref="DW3:DW19"/>
    <mergeCell ref="DX3:DX19"/>
    <mergeCell ref="DP3:DP19"/>
    <mergeCell ref="DQ3:DQ19"/>
    <mergeCell ref="DR3:DR19"/>
    <mergeCell ref="DS3:DS19"/>
    <mergeCell ref="DT3:DT19"/>
    <mergeCell ref="DU3:DU19"/>
    <mergeCell ref="DV3:DV19"/>
    <mergeCell ref="CZ3:CZ19"/>
    <mergeCell ref="DA3:DA19"/>
    <mergeCell ref="DB3:DB19"/>
    <mergeCell ref="DC3:DC19"/>
    <mergeCell ref="DD3:DD19"/>
    <mergeCell ref="DE3:DE19"/>
    <mergeCell ref="DF3:DF19"/>
    <mergeCell ref="DG3:DG19"/>
    <mergeCell ref="DH3:DH19"/>
    <mergeCell ref="AT3:AT19"/>
    <mergeCell ref="AU3:AU19"/>
    <mergeCell ref="AV3:AV19"/>
    <mergeCell ref="AW3:AW19"/>
    <mergeCell ref="CU3:CU19"/>
    <mergeCell ref="CV3:CV19"/>
    <mergeCell ref="CW3:CW19"/>
    <mergeCell ref="CX3:CX19"/>
    <mergeCell ref="CY3:CY19"/>
    <mergeCell ref="AX3:AX19"/>
    <mergeCell ref="AY3:AY19"/>
    <mergeCell ref="AZ3:AZ19"/>
    <mergeCell ref="BA3:BA19"/>
    <mergeCell ref="BB3:BB19"/>
    <mergeCell ref="BC3:BC19"/>
    <mergeCell ref="BD3:BD19"/>
    <mergeCell ref="BE3:BE19"/>
    <mergeCell ref="BF3:BF19"/>
    <mergeCell ref="BG3:BG19"/>
    <mergeCell ref="BH3:BH19"/>
    <mergeCell ref="BI3:BI19"/>
    <mergeCell ref="BJ3:BJ19"/>
    <mergeCell ref="BK3:BK19"/>
    <mergeCell ref="BL3:BL19"/>
    <mergeCell ref="AK3:AK19"/>
    <mergeCell ref="AL3:AL19"/>
    <mergeCell ref="AM3:AM19"/>
    <mergeCell ref="AN3:AN19"/>
    <mergeCell ref="AO3:AO19"/>
    <mergeCell ref="AP3:AP19"/>
    <mergeCell ref="AQ3:AQ19"/>
    <mergeCell ref="AR3:AR19"/>
    <mergeCell ref="AS3:AS19"/>
    <mergeCell ref="AB3:AB19"/>
    <mergeCell ref="AC3:AC19"/>
    <mergeCell ref="AD3:AD19"/>
    <mergeCell ref="AE3:AE19"/>
    <mergeCell ref="AF3:AF19"/>
    <mergeCell ref="AG3:AG19"/>
    <mergeCell ref="AH3:AH19"/>
    <mergeCell ref="AI3:AI19"/>
    <mergeCell ref="AJ3:AJ19"/>
    <mergeCell ref="S3:S19"/>
    <mergeCell ref="T3:T19"/>
    <mergeCell ref="U3:U19"/>
    <mergeCell ref="V3:V19"/>
    <mergeCell ref="W3:W19"/>
    <mergeCell ref="X3:X19"/>
    <mergeCell ref="Y3:Y19"/>
    <mergeCell ref="Z3:Z19"/>
    <mergeCell ref="AA3:AA19"/>
    <mergeCell ref="J3:J19"/>
    <mergeCell ref="K3:K19"/>
    <mergeCell ref="L3:L19"/>
    <mergeCell ref="M3:M19"/>
    <mergeCell ref="N3:N19"/>
    <mergeCell ref="O3:O19"/>
    <mergeCell ref="P3:P19"/>
    <mergeCell ref="Q3:Q19"/>
    <mergeCell ref="R3:R19"/>
    <mergeCell ref="A3:A19"/>
    <mergeCell ref="B3:B19"/>
    <mergeCell ref="C3:C19"/>
    <mergeCell ref="D3:D19"/>
    <mergeCell ref="E3:E19"/>
    <mergeCell ref="F3:F19"/>
    <mergeCell ref="G3:G19"/>
    <mergeCell ref="H3:H19"/>
    <mergeCell ref="I3:I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Sheet1</vt:lpstr>
      <vt:lpstr>Classroom Photograph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Mohammed Salman M</cp:lastModifiedBy>
  <dcterms:created xsi:type="dcterms:W3CDTF">2026-07-27T11:30:54Z</dcterms:created>
  <dcterms:modified xsi:type="dcterms:W3CDTF">2026-07-29T03:55:58Z</dcterms:modified>
</cp:coreProperties>
</file>