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17bf63bd8a528ee9/Excel_Dashboard/"/>
    </mc:Choice>
  </mc:AlternateContent>
  <xr:revisionPtr revIDLastSave="11" documentId="8_{D3F77C16-306E-4E71-9182-DD6C3D285D48}" xr6:coauthVersionLast="47" xr6:coauthVersionMax="47" xr10:uidLastSave="{82FF889D-1B41-422A-8F8A-6615AB4CFB3B}"/>
  <bookViews>
    <workbookView xWindow="-108" yWindow="-108" windowWidth="23256" windowHeight="12456" activeTab="2" xr2:uid="{AA3C1E50-38F1-6644-B051-514CE6CAA6A2}"/>
  </bookViews>
  <sheets>
    <sheet name="Data" sheetId="1" r:id="rId1"/>
    <sheet name="Analyze" sheetId="5" r:id="rId2"/>
    <sheet name="Dashboard" sheetId="6" r:id="rId3"/>
  </sheets>
  <definedNames>
    <definedName name="_xlcn.WorksheetConnection_AnalyzeG28J36" hidden="1">Analyze!$G$28:$J$38</definedName>
    <definedName name="Slicer_Invoice_Date__Year">#N/A</definedName>
    <definedName name="Slicer_Region">#N/A</definedName>
  </definedNames>
  <calcPr calcId="191029"/>
  <pivotCaches>
    <pivotCache cacheId="5" r:id="rId4"/>
    <pivotCache cacheId="6" r:id="rId5"/>
    <pivotCache cacheId="7" r:id="rId6"/>
    <pivotCache cacheId="8" r:id="rId7"/>
  </pivotCaches>
  <extLst>
    <ext xmlns:x14="http://schemas.microsoft.com/office/spreadsheetml/2009/9/main" uri="{876F7934-8845-4945-9796-88D515C7AA90}">
      <x14:pivotCaches>
        <pivotCache cacheId="9"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ca_Cola_3d7806a9-c5c3-400c-9ebe-cdcd4bf40961" name="Coca_Cola" connection="Query - Coca_Cola"/>
          <x15:modelTable id="Range" name="Range" connection="WorksheetConnection_Analyze!$G$28:$J$36"/>
        </x15:modelTables>
        <x15:extLst>
          <ext xmlns:x16="http://schemas.microsoft.com/office/spreadsheetml/2014/11/main" uri="{9835A34E-60A6-4A7C-AAB8-D5F71C897F49}">
            <x16:modelTimeGroupings>
              <x16:modelTimeGrouping tableName="Coca_Cola"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5" l="1"/>
  <c r="H28" i="5"/>
  <c r="I28" i="5"/>
  <c r="J28" i="5"/>
  <c r="H29" i="5"/>
  <c r="I29" i="5"/>
  <c r="J29" i="5"/>
  <c r="H30" i="5"/>
  <c r="I30" i="5"/>
  <c r="J30" i="5"/>
  <c r="H31" i="5"/>
  <c r="I31" i="5"/>
  <c r="J31" i="5"/>
  <c r="G32" i="5"/>
  <c r="H32" i="5"/>
  <c r="I32" i="5"/>
  <c r="J32" i="5"/>
  <c r="H33" i="5"/>
  <c r="I33" i="5"/>
  <c r="J33" i="5"/>
  <c r="H34" i="5"/>
  <c r="I34" i="5"/>
  <c r="J34" i="5"/>
  <c r="H35" i="5"/>
  <c r="I35" i="5"/>
  <c r="J35" i="5"/>
  <c r="G38" i="5"/>
  <c r="I38" i="5"/>
  <c r="J38" i="5"/>
  <c r="I13" i="6"/>
  <c r="J13" i="6"/>
  <c r="K13" i="6"/>
  <c r="I14" i="6"/>
  <c r="J14" i="6"/>
  <c r="K14" i="6"/>
  <c r="I15" i="6"/>
  <c r="J15" i="6"/>
  <c r="K15" i="6"/>
  <c r="I16" i="6"/>
  <c r="J16" i="6"/>
  <c r="K16" i="6"/>
  <c r="I17" i="6"/>
  <c r="J17" i="6"/>
  <c r="K17" i="6"/>
  <c r="I18" i="6"/>
  <c r="J12" i="6"/>
  <c r="K12" i="6"/>
  <c r="I12" i="6"/>
  <c r="E12" i="6"/>
  <c r="F12" i="6"/>
  <c r="E13" i="6"/>
  <c r="F13" i="6"/>
  <c r="E14" i="6"/>
  <c r="F14" i="6"/>
  <c r="E15" i="6"/>
  <c r="F15" i="6"/>
  <c r="E16" i="6"/>
  <c r="F16" i="6"/>
  <c r="E17" i="6"/>
  <c r="F17" i="6"/>
  <c r="D13" i="6"/>
  <c r="D14" i="6"/>
  <c r="D15" i="6"/>
  <c r="D16" i="6"/>
  <c r="D17" i="6"/>
  <c r="D18" i="6"/>
  <c r="D12" i="6"/>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G13" i="6" l="1"/>
  <c r="L16" i="6"/>
  <c r="G15" i="6"/>
  <c r="G17" i="6"/>
  <c r="K18" i="6"/>
  <c r="L14" i="6"/>
  <c r="G14" i="6"/>
  <c r="G12" i="6"/>
  <c r="E18" i="6"/>
  <c r="J18" i="6"/>
  <c r="L17" i="6"/>
  <c r="L13" i="6"/>
  <c r="L12" i="6"/>
  <c r="G16" i="6"/>
  <c r="L15" i="6"/>
  <c r="F18" i="6"/>
  <c r="L18" i="6" l="1"/>
  <c r="G1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AA0FBA-3B00-4CC1-9137-825019E9C255}" name="Query - Coca_Cola" description="Connection to the 'Coca_Cola' query in the workbook." type="100" refreshedVersion="8" minRefreshableVersion="5">
    <extLst>
      <ext xmlns:x15="http://schemas.microsoft.com/office/spreadsheetml/2010/11/main" uri="{DE250136-89BD-433C-8126-D09CA5730AF9}">
        <x15:connection id="8b9f36e9-66e1-460a-a732-144e0e23e9c9"/>
      </ext>
    </extLst>
  </connection>
  <connection id="2" xr16:uid="{8C9B6261-C2EB-4103-8909-3E78E6AF7A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E1380E8E-87DC-405F-8B41-25B41391C4A2}" name="WorksheetConnection_Analyze!$G$28:$J$36" type="102" refreshedVersion="8" minRefreshableVersion="5">
    <extLst>
      <ext xmlns:x15="http://schemas.microsoft.com/office/spreadsheetml/2010/11/main" uri="{DE250136-89BD-433C-8126-D09CA5730AF9}">
        <x15:connection id="Range" autoDelete="1">
          <x15:rangePr sourceName="_xlcn.WorksheetConnection_AnalyzeG28J36"/>
        </x15:connection>
      </ext>
    </extLst>
  </connection>
</connections>
</file>

<file path=xl/sharedStrings.xml><?xml version="1.0" encoding="utf-8"?>
<sst xmlns="http://schemas.openxmlformats.org/spreadsheetml/2006/main" count="48306" uniqueCount="158">
  <si>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</si>
  <si>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</si>
  <si>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</si>
  <si>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</si>
  <si>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</si>
  <si>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</si>
  <si>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</si>
  <si>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</si>
  <si>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</si>
  <si>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</si>
  <si>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</si>
  <si>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</si>
  <si>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</si>
  <si>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</si>
  <si>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</si>
  <si>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</si>
  <si>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</si>
  <si>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</si>
  <si>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</si>
  <si>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</si>
  <si>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</si>
  <si>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</si>
  <si>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</si>
  <si>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</si>
  <si>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</si>
  <si>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</si>
  <si>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</si>
  <si>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</si>
  <si>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</si>
  <si>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</si>
  <si>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</si>
  <si>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</si>
  <si>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</si>
  <si>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</si>
  <si>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</si>
  <si>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</si>
  <si>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</si>
  <si>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</si>
  <si>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</si>
  <si>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</si>
  <si>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</si>
  <si>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</si>
  <si>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</si>
  <si>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</si>
  <si>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</si>
  <si>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</si>
  <si>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</si>
  <si>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</si>
  <si>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</si>
  <si>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</si>
  <si>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</si>
  <si>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</si>
  <si>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</si>
  <si>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</si>
  <si>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</si>
  <si>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</si>
  <si>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</si>
  <si>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</si>
  <si>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</si>
  <si>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</si>
  <si>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</si>
  <si>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</si>
  <si>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</si>
  <si>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</si>
  <si>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</si>
  <si>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</si>
  <si>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</si>
  <si>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</si>
  <si>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</si>
  <si>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</si>
  <si>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</si>
  <si>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</si>
  <si>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</si>
  <si>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</si>
  <si>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</si>
  <si>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</si>
  <si>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</si>
  <si>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</si>
  <si>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</si>
  <si>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</si>
  <si>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</si>
  <si>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</si>
  <si>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</si>
  <si>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</si>
  <si>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</si>
  <si>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</si>
  <si>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</si>
  <si>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</si>
  <si>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</si>
  <si>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</si>
  <si>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</si>
  <si>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</si>
  <si>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</si>
  <si>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</si>
  <si>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</si>
  <si>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</si>
  <si>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</si>
  <si>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</si>
  <si>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</si>
  <si>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</si>
  <si>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</si>
  <si>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</si>
  <si>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</si>
  <si>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</si>
  <si>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</si>
  <si>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</si>
  <si>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</si>
  <si>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</si>
  <si>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</si>
  <si>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</si>
  <si>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</si>
  <si>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</si>
  <si>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</si>
  <si>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</si>
  <si>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</si>
  <si>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</si>
  <si>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</si>
  <si>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</si>
  <si>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</si>
  <si>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</si>
  <si>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</si>
  <si>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</si>
  <si>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</si>
  <si>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</si>
  <si>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</si>
  <si>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</si>
  <si>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</si>
  <si>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</si>
  <si>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</si>
  <si>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</si>
  <si>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</si>
  <si>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Year</t>
  </si>
  <si>
    <t>Month</t>
  </si>
  <si>
    <t>Quarter</t>
  </si>
  <si>
    <t>Sum of Total Sales</t>
  </si>
  <si>
    <t>Sum of Operating Profit</t>
  </si>
  <si>
    <t>Average of Operating Margin</t>
  </si>
  <si>
    <t>Sum of Units Sold</t>
  </si>
  <si>
    <t>Sales by Brands</t>
  </si>
  <si>
    <t>Brands</t>
  </si>
  <si>
    <t>Sales 2022</t>
  </si>
  <si>
    <t>Sales 2023</t>
  </si>
  <si>
    <t>Variance</t>
  </si>
  <si>
    <t>Retailers</t>
  </si>
  <si>
    <t>Sales by Retailers</t>
  </si>
  <si>
    <t>Sales and Operating Profit Margin by Quarter</t>
  </si>
  <si>
    <t>Average of Price per Unit</t>
  </si>
  <si>
    <t>Row Labels</t>
  </si>
  <si>
    <t>Grand Total</t>
  </si>
  <si>
    <t>Column Labels</t>
  </si>
  <si>
    <t>2022</t>
  </si>
  <si>
    <t>Qtr1</t>
  </si>
  <si>
    <t>Qtr2</t>
  </si>
  <si>
    <t>Qtr3</t>
  </si>
  <si>
    <t>Qtr4</t>
  </si>
  <si>
    <t>2023</t>
  </si>
  <si>
    <t>Invoice Date (Year)</t>
  </si>
  <si>
    <t>Invoice Date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</si>
</sst>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164" formatCode="&quot;$&quot;#,##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rgb="FF0070C0"/>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3">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5" fillId="3" borderId="0" xfId="0" applyFont="1" applyFill="1" applyAlignment="1">
      <alignment horizontal="centerContinuous"/>
    </xf>
    <xf numFmtId="0" fontId="0" fillId="3" borderId="0" xfId="0" applyFill="1" applyAlignment="1">
      <alignment horizontal="centerContinuous"/>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6" fillId="5" borderId="2" xfId="0" applyFont="1" applyFill="1" applyBorder="1"/>
    <xf numFmtId="3" fontId="0" fillId="0" borderId="0" xfId="0" applyNumberFormat="1"/>
    <xf numFmtId="3" fontId="6" fillId="5" borderId="2" xfId="0" applyNumberFormat="1" applyFont="1" applyFill="1" applyBorder="1"/>
    <xf numFmtId="0" fontId="2" fillId="4" borderId="0" xfId="0" applyFont="1" applyFill="1"/>
    <xf numFmtId="0" fontId="2" fillId="3" borderId="0" xfId="0" applyFont="1" applyFill="1" applyAlignment="1">
      <alignment horizontal="centerContinuous"/>
    </xf>
    <xf numFmtId="164" fontId="0" fillId="0" borderId="0" xfId="0" applyNumberFormat="1"/>
  </cellXfs>
  <cellStyles count="2">
    <cellStyle name="Hyperlink 2" xfId="1" xr:uid="{229837FD-7C70-47AC-B854-CBC5538B0B97}"/>
    <cellStyle name="Normal" xfId="0" builtinId="0"/>
  </cellStyles>
  <dxfs count="20">
    <dxf>
      <numFmt numFmtId="164" formatCode="&quot;$&quot;#,##0.00"/>
    </dxf>
    <dxf>
      <numFmt numFmtId="3" formatCode="#,##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Analyze!$G$28:$H$35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Analyze!$I$28:$I$35</c:f>
              <c:numCache>
                <c:formatCode>General</c:formatCode>
                <c:ptCount val="8"/>
                <c:pt idx="0">
                  <c:v>692776.1</c:v>
                </c:pt>
                <c:pt idx="1">
                  <c:v>644203.9</c:v>
                </c:pt>
                <c:pt idx="2">
                  <c:v>719170.4</c:v>
                </c:pt>
                <c:pt idx="3">
                  <c:v>367582.1</c:v>
                </c:pt>
                <c:pt idx="4">
                  <c:v>1877584.3</c:v>
                </c:pt>
                <c:pt idx="5">
                  <c:v>2379424.7999999998</c:v>
                </c:pt>
                <c:pt idx="6">
                  <c:v>2805752.5</c:v>
                </c:pt>
                <c:pt idx="7">
                  <c:v>2530170.9</c:v>
                </c:pt>
              </c:numCache>
            </c:numRef>
          </c:val>
          <c:extLst>
            <c:ext xmlns:c16="http://schemas.microsoft.com/office/drawing/2014/chart" uri="{C3380CC4-5D6E-409C-BE32-E72D297353CC}">
              <c16:uniqueId val="{00000000-64B7-42E9-88CC-72C515C0AF9E}"/>
            </c:ext>
          </c:extLst>
        </c:ser>
        <c:dLbls>
          <c:showLegendKey val="0"/>
          <c:showVal val="0"/>
          <c:showCatName val="0"/>
          <c:showSerName val="0"/>
          <c:showPercent val="0"/>
          <c:showBubbleSize val="0"/>
        </c:dLbls>
        <c:gapWidth val="219"/>
        <c:axId val="2058331631"/>
        <c:axId val="2058332111"/>
      </c:barChart>
      <c:lineChart>
        <c:grouping val="standard"/>
        <c:varyColors val="0"/>
        <c:ser>
          <c:idx val="1"/>
          <c:order val="1"/>
          <c:tx>
            <c:v>Operating Profit Margin</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Analyze!$G$28:$H$35</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Analyze!$J$28:$J$35</c:f>
              <c:numCache>
                <c:formatCode>0.00</c:formatCode>
                <c:ptCount val="8"/>
                <c:pt idx="0">
                  <c:v>0.40174683544303813</c:v>
                </c:pt>
                <c:pt idx="1">
                  <c:v>0.40000000000000013</c:v>
                </c:pt>
                <c:pt idx="2">
                  <c:v>0.41026548672566365</c:v>
                </c:pt>
                <c:pt idx="3">
                  <c:v>0.40243816254416942</c:v>
                </c:pt>
                <c:pt idx="4">
                  <c:v>0.41657045009784693</c:v>
                </c:pt>
                <c:pt idx="5">
                  <c:v>0.42755819477434709</c:v>
                </c:pt>
                <c:pt idx="6">
                  <c:v>0.43470170454545437</c:v>
                </c:pt>
                <c:pt idx="7">
                  <c:v>0.4248393285371701</c:v>
                </c:pt>
              </c:numCache>
            </c:numRef>
          </c:val>
          <c:smooth val="0"/>
          <c:extLst>
            <c:ext xmlns:c16="http://schemas.microsoft.com/office/drawing/2014/chart" uri="{C3380CC4-5D6E-409C-BE32-E72D297353CC}">
              <c16:uniqueId val="{00000001-64B7-42E9-88CC-72C515C0AF9E}"/>
            </c:ext>
          </c:extLst>
        </c:ser>
        <c:dLbls>
          <c:showLegendKey val="0"/>
          <c:showVal val="0"/>
          <c:showCatName val="0"/>
          <c:showSerName val="0"/>
          <c:showPercent val="0"/>
          <c:showBubbleSize val="0"/>
        </c:dLbls>
        <c:marker val="1"/>
        <c:smooth val="0"/>
        <c:axId val="2099254047"/>
        <c:axId val="2099253567"/>
      </c:lineChart>
      <c:catAx>
        <c:axId val="20583316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8332111"/>
        <c:crosses val="autoZero"/>
        <c:auto val="1"/>
        <c:lblAlgn val="ctr"/>
        <c:lblOffset val="100"/>
        <c:noMultiLvlLbl val="0"/>
      </c:catAx>
      <c:valAx>
        <c:axId val="20583321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8331631"/>
        <c:crosses val="autoZero"/>
        <c:crossBetween val="between"/>
      </c:valAx>
      <c:valAx>
        <c:axId val="209925356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9254047"/>
        <c:crosses val="max"/>
        <c:crossBetween val="between"/>
      </c:valAx>
      <c:catAx>
        <c:axId val="2099254047"/>
        <c:scaling>
          <c:orientation val="minMax"/>
        </c:scaling>
        <c:delete val="1"/>
        <c:axPos val="b"/>
        <c:numFmt formatCode="General" sourceLinked="1"/>
        <c:majorTickMark val="none"/>
        <c:minorTickMark val="none"/>
        <c:tickLblPos val="nextTo"/>
        <c:crossAx val="20992535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https://creativecommons.org/licenses/by-nc/3.0/" TargetMode="External"/><Relationship Id="rId7" Type="http://schemas.openxmlformats.org/officeDocument/2006/relationships/chart" Target="../charts/chart1.xml"/><Relationship Id="rId2" Type="http://schemas.openxmlformats.org/officeDocument/2006/relationships/hyperlink" Target="https://freepngimg.com/png/17572-america-flag-png-image" TargetMode="External"/><Relationship Id="rId1" Type="http://schemas.openxmlformats.org/officeDocument/2006/relationships/image" Target="../media/image1.png"/><Relationship Id="rId6" Type="http://schemas.openxmlformats.org/officeDocument/2006/relationships/hyperlink" Target="https://bloogle-do-povo.blogspot.com/2011/01/12-usos-domesticos-com-coca-cola.html" TargetMode="External"/><Relationship Id="rId5" Type="http://schemas.microsoft.com/office/2007/relationships/hdphoto" Target="../media/hdphoto1.wdp"/><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15240</xdr:colOff>
      <xdr:row>1</xdr:row>
      <xdr:rowOff>7620</xdr:rowOff>
    </xdr:from>
    <xdr:to>
      <xdr:col>12</xdr:col>
      <xdr:colOff>0</xdr:colOff>
      <xdr:row>4</xdr:row>
      <xdr:rowOff>15240</xdr:rowOff>
    </xdr:to>
    <xdr:sp macro="" textlink="">
      <xdr:nvSpPr>
        <xdr:cNvPr id="2" name="Rectangle 1">
          <a:extLst>
            <a:ext uri="{FF2B5EF4-FFF2-40B4-BE49-F238E27FC236}">
              <a16:creationId xmlns:a16="http://schemas.microsoft.com/office/drawing/2014/main" id="{8EC464D5-D3BD-8F9E-B6A1-D30A34329EF5}"/>
            </a:ext>
          </a:extLst>
        </xdr:cNvPr>
        <xdr:cNvSpPr/>
      </xdr:nvSpPr>
      <xdr:spPr>
        <a:xfrm>
          <a:off x="2194560" y="205740"/>
          <a:ext cx="7490460" cy="601980"/>
        </a:xfrm>
        <a:custGeom>
          <a:avLst/>
          <a:gdLst>
            <a:gd name="csX0" fmla="*/ 0 w 7490460"/>
            <a:gd name="csY0" fmla="*/ 0 h 601980"/>
            <a:gd name="csX1" fmla="*/ 576189 w 7490460"/>
            <a:gd name="csY1" fmla="*/ 0 h 601980"/>
            <a:gd name="csX2" fmla="*/ 927665 w 7490460"/>
            <a:gd name="csY2" fmla="*/ 0 h 601980"/>
            <a:gd name="csX3" fmla="*/ 1653663 w 7490460"/>
            <a:gd name="csY3" fmla="*/ 0 h 601980"/>
            <a:gd name="csX4" fmla="*/ 2080043 w 7490460"/>
            <a:gd name="csY4" fmla="*/ 0 h 601980"/>
            <a:gd name="csX5" fmla="*/ 2431519 w 7490460"/>
            <a:gd name="csY5" fmla="*/ 0 h 601980"/>
            <a:gd name="csX6" fmla="*/ 2782994 w 7490460"/>
            <a:gd name="csY6" fmla="*/ 0 h 601980"/>
            <a:gd name="csX7" fmla="*/ 3359183 w 7490460"/>
            <a:gd name="csY7" fmla="*/ 0 h 601980"/>
            <a:gd name="csX8" fmla="*/ 4010277 w 7490460"/>
            <a:gd name="csY8" fmla="*/ 0 h 601980"/>
            <a:gd name="csX9" fmla="*/ 4586466 w 7490460"/>
            <a:gd name="csY9" fmla="*/ 0 h 601980"/>
            <a:gd name="csX10" fmla="*/ 5312465 w 7490460"/>
            <a:gd name="csY10" fmla="*/ 0 h 601980"/>
            <a:gd name="csX11" fmla="*/ 5663940 w 7490460"/>
            <a:gd name="csY11" fmla="*/ 0 h 601980"/>
            <a:gd name="csX12" fmla="*/ 6165225 w 7490460"/>
            <a:gd name="csY12" fmla="*/ 0 h 601980"/>
            <a:gd name="csX13" fmla="*/ 6741414 w 7490460"/>
            <a:gd name="csY13" fmla="*/ 0 h 601980"/>
            <a:gd name="csX14" fmla="*/ 7490460 w 7490460"/>
            <a:gd name="csY14" fmla="*/ 0 h 601980"/>
            <a:gd name="csX15" fmla="*/ 7490460 w 7490460"/>
            <a:gd name="csY15" fmla="*/ 307010 h 601980"/>
            <a:gd name="csX16" fmla="*/ 7490460 w 7490460"/>
            <a:gd name="csY16" fmla="*/ 601980 h 601980"/>
            <a:gd name="csX17" fmla="*/ 6989175 w 7490460"/>
            <a:gd name="csY17" fmla="*/ 601980 h 601980"/>
            <a:gd name="csX18" fmla="*/ 6338082 w 7490460"/>
            <a:gd name="csY18" fmla="*/ 601980 h 601980"/>
            <a:gd name="csX19" fmla="*/ 5911702 w 7490460"/>
            <a:gd name="csY19" fmla="*/ 601980 h 601980"/>
            <a:gd name="csX20" fmla="*/ 5410417 w 7490460"/>
            <a:gd name="csY20" fmla="*/ 601980 h 601980"/>
            <a:gd name="csX21" fmla="*/ 4984037 w 7490460"/>
            <a:gd name="csY21" fmla="*/ 601980 h 601980"/>
            <a:gd name="csX22" fmla="*/ 4632561 w 7490460"/>
            <a:gd name="csY22" fmla="*/ 601980 h 601980"/>
            <a:gd name="csX23" fmla="*/ 3906563 w 7490460"/>
            <a:gd name="csY23" fmla="*/ 601980 h 601980"/>
            <a:gd name="csX24" fmla="*/ 3330374 w 7490460"/>
            <a:gd name="csY24" fmla="*/ 601980 h 601980"/>
            <a:gd name="csX25" fmla="*/ 2604375 w 7490460"/>
            <a:gd name="csY25" fmla="*/ 601980 h 601980"/>
            <a:gd name="csX26" fmla="*/ 2028186 w 7490460"/>
            <a:gd name="csY26" fmla="*/ 601980 h 601980"/>
            <a:gd name="csX27" fmla="*/ 1676711 w 7490460"/>
            <a:gd name="csY27" fmla="*/ 601980 h 601980"/>
            <a:gd name="csX28" fmla="*/ 950712 w 7490460"/>
            <a:gd name="csY28" fmla="*/ 601980 h 601980"/>
            <a:gd name="csX29" fmla="*/ 0 w 7490460"/>
            <a:gd name="csY29" fmla="*/ 601980 h 601980"/>
            <a:gd name="csX30" fmla="*/ 0 w 7490460"/>
            <a:gd name="csY30" fmla="*/ 294970 h 601980"/>
            <a:gd name="csX31" fmla="*/ 0 w 7490460"/>
            <a:gd name="csY31" fmla="*/ 0 h 6019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Lst>
          <a:rect l="l" t="t" r="r" b="b"/>
          <a:pathLst>
            <a:path w="7490460" h="601980" fill="none" extrusionOk="0">
              <a:moveTo>
                <a:pt x="0" y="0"/>
              </a:moveTo>
              <a:cubicBezTo>
                <a:pt x="271755" y="-16354"/>
                <a:pt x="361942" y="104"/>
                <a:pt x="576189" y="0"/>
              </a:cubicBezTo>
              <a:cubicBezTo>
                <a:pt x="790436" y="-104"/>
                <a:pt x="778391" y="20107"/>
                <a:pt x="927665" y="0"/>
              </a:cubicBezTo>
              <a:cubicBezTo>
                <a:pt x="1076939" y="-20107"/>
                <a:pt x="1342878" y="32805"/>
                <a:pt x="1653663" y="0"/>
              </a:cubicBezTo>
              <a:cubicBezTo>
                <a:pt x="1964448" y="-32805"/>
                <a:pt x="1962644" y="25179"/>
                <a:pt x="2080043" y="0"/>
              </a:cubicBezTo>
              <a:cubicBezTo>
                <a:pt x="2197442" y="-25179"/>
                <a:pt x="2313683" y="32185"/>
                <a:pt x="2431519" y="0"/>
              </a:cubicBezTo>
              <a:cubicBezTo>
                <a:pt x="2549355" y="-32185"/>
                <a:pt x="2674218" y="24348"/>
                <a:pt x="2782994" y="0"/>
              </a:cubicBezTo>
              <a:cubicBezTo>
                <a:pt x="2891770" y="-24348"/>
                <a:pt x="3226097" y="8843"/>
                <a:pt x="3359183" y="0"/>
              </a:cubicBezTo>
              <a:cubicBezTo>
                <a:pt x="3492269" y="-8843"/>
                <a:pt x="3708631" y="11489"/>
                <a:pt x="4010277" y="0"/>
              </a:cubicBezTo>
              <a:cubicBezTo>
                <a:pt x="4311923" y="-11489"/>
                <a:pt x="4334544" y="35019"/>
                <a:pt x="4586466" y="0"/>
              </a:cubicBezTo>
              <a:cubicBezTo>
                <a:pt x="4838388" y="-35019"/>
                <a:pt x="4988475" y="71587"/>
                <a:pt x="5312465" y="0"/>
              </a:cubicBezTo>
              <a:cubicBezTo>
                <a:pt x="5636455" y="-71587"/>
                <a:pt x="5547863" y="8110"/>
                <a:pt x="5663940" y="0"/>
              </a:cubicBezTo>
              <a:cubicBezTo>
                <a:pt x="5780018" y="-8110"/>
                <a:pt x="5923130" y="44155"/>
                <a:pt x="6165225" y="0"/>
              </a:cubicBezTo>
              <a:cubicBezTo>
                <a:pt x="6407321" y="-44155"/>
                <a:pt x="6557353" y="19109"/>
                <a:pt x="6741414" y="0"/>
              </a:cubicBezTo>
              <a:cubicBezTo>
                <a:pt x="6925475" y="-19109"/>
                <a:pt x="7274620" y="29806"/>
                <a:pt x="7490460" y="0"/>
              </a:cubicBezTo>
              <a:cubicBezTo>
                <a:pt x="7526692" y="89521"/>
                <a:pt x="7461370" y="206799"/>
                <a:pt x="7490460" y="307010"/>
              </a:cubicBezTo>
              <a:cubicBezTo>
                <a:pt x="7519550" y="407221"/>
                <a:pt x="7463976" y="460958"/>
                <a:pt x="7490460" y="601980"/>
              </a:cubicBezTo>
              <a:cubicBezTo>
                <a:pt x="7384888" y="634761"/>
                <a:pt x="7141028" y="600280"/>
                <a:pt x="6989175" y="601980"/>
              </a:cubicBezTo>
              <a:cubicBezTo>
                <a:pt x="6837323" y="603680"/>
                <a:pt x="6532503" y="545571"/>
                <a:pt x="6338082" y="601980"/>
              </a:cubicBezTo>
              <a:cubicBezTo>
                <a:pt x="6143661" y="658389"/>
                <a:pt x="6083264" y="573335"/>
                <a:pt x="5911702" y="601980"/>
              </a:cubicBezTo>
              <a:cubicBezTo>
                <a:pt x="5740140" y="630625"/>
                <a:pt x="5654880" y="551386"/>
                <a:pt x="5410417" y="601980"/>
              </a:cubicBezTo>
              <a:cubicBezTo>
                <a:pt x="5165954" y="652574"/>
                <a:pt x="5078447" y="570965"/>
                <a:pt x="4984037" y="601980"/>
              </a:cubicBezTo>
              <a:cubicBezTo>
                <a:pt x="4889627" y="632995"/>
                <a:pt x="4711142" y="567561"/>
                <a:pt x="4632561" y="601980"/>
              </a:cubicBezTo>
              <a:cubicBezTo>
                <a:pt x="4553980" y="636399"/>
                <a:pt x="4218983" y="564102"/>
                <a:pt x="3906563" y="601980"/>
              </a:cubicBezTo>
              <a:cubicBezTo>
                <a:pt x="3594143" y="639858"/>
                <a:pt x="3502070" y="600157"/>
                <a:pt x="3330374" y="601980"/>
              </a:cubicBezTo>
              <a:cubicBezTo>
                <a:pt x="3158678" y="603803"/>
                <a:pt x="2827040" y="589243"/>
                <a:pt x="2604375" y="601980"/>
              </a:cubicBezTo>
              <a:cubicBezTo>
                <a:pt x="2381710" y="614717"/>
                <a:pt x="2206742" y="558617"/>
                <a:pt x="2028186" y="601980"/>
              </a:cubicBezTo>
              <a:cubicBezTo>
                <a:pt x="1849630" y="645343"/>
                <a:pt x="1753079" y="595198"/>
                <a:pt x="1676711" y="601980"/>
              </a:cubicBezTo>
              <a:cubicBezTo>
                <a:pt x="1600344" y="608762"/>
                <a:pt x="1248425" y="525871"/>
                <a:pt x="950712" y="601980"/>
              </a:cubicBezTo>
              <a:cubicBezTo>
                <a:pt x="652999" y="678089"/>
                <a:pt x="460772" y="522175"/>
                <a:pt x="0" y="601980"/>
              </a:cubicBezTo>
              <a:cubicBezTo>
                <a:pt x="-19830" y="507183"/>
                <a:pt x="16901" y="422216"/>
                <a:pt x="0" y="294970"/>
              </a:cubicBezTo>
              <a:cubicBezTo>
                <a:pt x="-16901" y="167724"/>
                <a:pt x="1031" y="130602"/>
                <a:pt x="0" y="0"/>
              </a:cubicBezTo>
              <a:close/>
            </a:path>
            <a:path w="7490460" h="601980" stroke="0" extrusionOk="0">
              <a:moveTo>
                <a:pt x="0" y="0"/>
              </a:moveTo>
              <a:cubicBezTo>
                <a:pt x="151057" y="-39194"/>
                <a:pt x="270047" y="18461"/>
                <a:pt x="351475" y="0"/>
              </a:cubicBezTo>
              <a:cubicBezTo>
                <a:pt x="432904" y="-18461"/>
                <a:pt x="599692" y="30260"/>
                <a:pt x="702951" y="0"/>
              </a:cubicBezTo>
              <a:cubicBezTo>
                <a:pt x="806210" y="-30260"/>
                <a:pt x="1189352" y="76216"/>
                <a:pt x="1428949" y="0"/>
              </a:cubicBezTo>
              <a:cubicBezTo>
                <a:pt x="1668546" y="-76216"/>
                <a:pt x="1850751" y="57142"/>
                <a:pt x="2005139" y="0"/>
              </a:cubicBezTo>
              <a:cubicBezTo>
                <a:pt x="2159527" y="-57142"/>
                <a:pt x="2447733" y="64322"/>
                <a:pt x="2581328" y="0"/>
              </a:cubicBezTo>
              <a:cubicBezTo>
                <a:pt x="2714923" y="-64322"/>
                <a:pt x="3035741" y="42224"/>
                <a:pt x="3157517" y="0"/>
              </a:cubicBezTo>
              <a:cubicBezTo>
                <a:pt x="3279293" y="-42224"/>
                <a:pt x="3589418" y="77650"/>
                <a:pt x="3808611" y="0"/>
              </a:cubicBezTo>
              <a:cubicBezTo>
                <a:pt x="4027804" y="-77650"/>
                <a:pt x="4252573" y="18356"/>
                <a:pt x="4459705" y="0"/>
              </a:cubicBezTo>
              <a:cubicBezTo>
                <a:pt x="4666837" y="-18356"/>
                <a:pt x="4828852" y="8475"/>
                <a:pt x="5110798" y="0"/>
              </a:cubicBezTo>
              <a:cubicBezTo>
                <a:pt x="5392744" y="-8475"/>
                <a:pt x="5452249" y="56722"/>
                <a:pt x="5761892" y="0"/>
              </a:cubicBezTo>
              <a:cubicBezTo>
                <a:pt x="6071535" y="-56722"/>
                <a:pt x="6063453" y="50835"/>
                <a:pt x="6338082" y="0"/>
              </a:cubicBezTo>
              <a:cubicBezTo>
                <a:pt x="6612711" y="-50835"/>
                <a:pt x="6683292" y="56982"/>
                <a:pt x="6914271" y="0"/>
              </a:cubicBezTo>
              <a:cubicBezTo>
                <a:pt x="7145250" y="-56982"/>
                <a:pt x="7318994" y="5923"/>
                <a:pt x="7490460" y="0"/>
              </a:cubicBezTo>
              <a:cubicBezTo>
                <a:pt x="7507446" y="141074"/>
                <a:pt x="7466959" y="177157"/>
                <a:pt x="7490460" y="313030"/>
              </a:cubicBezTo>
              <a:cubicBezTo>
                <a:pt x="7513961" y="448903"/>
                <a:pt x="7468871" y="504351"/>
                <a:pt x="7490460" y="601980"/>
              </a:cubicBezTo>
              <a:cubicBezTo>
                <a:pt x="7318166" y="643967"/>
                <a:pt x="7180961" y="598230"/>
                <a:pt x="6989175" y="601980"/>
              </a:cubicBezTo>
              <a:cubicBezTo>
                <a:pt x="6797390" y="605730"/>
                <a:pt x="6587021" y="579738"/>
                <a:pt x="6412986" y="601980"/>
              </a:cubicBezTo>
              <a:cubicBezTo>
                <a:pt x="6238951" y="624222"/>
                <a:pt x="5930167" y="550780"/>
                <a:pt x="5686988" y="601980"/>
              </a:cubicBezTo>
              <a:cubicBezTo>
                <a:pt x="5443809" y="653180"/>
                <a:pt x="5283967" y="581649"/>
                <a:pt x="5110798" y="601980"/>
              </a:cubicBezTo>
              <a:cubicBezTo>
                <a:pt x="4937629" y="622311"/>
                <a:pt x="4805574" y="576450"/>
                <a:pt x="4684418" y="601980"/>
              </a:cubicBezTo>
              <a:cubicBezTo>
                <a:pt x="4563262" y="627510"/>
                <a:pt x="4319484" y="583824"/>
                <a:pt x="4108229" y="601980"/>
              </a:cubicBezTo>
              <a:cubicBezTo>
                <a:pt x="3896974" y="620136"/>
                <a:pt x="3584574" y="585009"/>
                <a:pt x="3382231" y="601980"/>
              </a:cubicBezTo>
              <a:cubicBezTo>
                <a:pt x="3179888" y="618951"/>
                <a:pt x="2999522" y="542697"/>
                <a:pt x="2806042" y="601980"/>
              </a:cubicBezTo>
              <a:cubicBezTo>
                <a:pt x="2612562" y="661263"/>
                <a:pt x="2567772" y="588528"/>
                <a:pt x="2454566" y="601980"/>
              </a:cubicBezTo>
              <a:cubicBezTo>
                <a:pt x="2341360" y="615432"/>
                <a:pt x="2204152" y="551288"/>
                <a:pt x="2028186" y="601980"/>
              </a:cubicBezTo>
              <a:cubicBezTo>
                <a:pt x="1852220" y="652672"/>
                <a:pt x="1687212" y="572975"/>
                <a:pt x="1526901" y="601980"/>
              </a:cubicBezTo>
              <a:cubicBezTo>
                <a:pt x="1366590" y="630985"/>
                <a:pt x="1290585" y="572474"/>
                <a:pt x="1100521" y="601980"/>
              </a:cubicBezTo>
              <a:cubicBezTo>
                <a:pt x="910457" y="631486"/>
                <a:pt x="780285" y="587475"/>
                <a:pt x="674141" y="601980"/>
              </a:cubicBezTo>
              <a:cubicBezTo>
                <a:pt x="567997" y="616485"/>
                <a:pt x="256050" y="575898"/>
                <a:pt x="0" y="601980"/>
              </a:cubicBezTo>
              <a:cubicBezTo>
                <a:pt x="-31214" y="540218"/>
                <a:pt x="803" y="419638"/>
                <a:pt x="0" y="300990"/>
              </a:cubicBezTo>
              <a:cubicBezTo>
                <a:pt x="-803" y="182342"/>
                <a:pt x="35733" y="129008"/>
                <a:pt x="0" y="0"/>
              </a:cubicBezTo>
              <a:close/>
            </a:path>
          </a:pathLst>
        </a:custGeom>
        <a:solidFill>
          <a:srgbClr val="073673"/>
        </a:solidFill>
        <a:ln w="12700">
          <a:noFill/>
          <a:extLst>
            <a:ext uri="{C807C97D-BFC1-408E-A445-0C87EB9F89A2}">
              <ask:lineSketchStyleProps xmlns:ask="http://schemas.microsoft.com/office/drawing/2018/sketchyshapes" sd="1754669273">
                <a:prstGeom prst="rect">
                  <a:avLst/>
                </a:prstGeom>
                <ask:type>
                  <ask:lineSketchScribble/>
                </ask:type>
              </ask:lineSketchStyleProps>
            </a:ext>
          </a:extLst>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Amasis MT Pro Black" panose="02040A04050005020304" pitchFamily="18" charset="0"/>
            </a:rPr>
            <a:t>Coca-Cola</a:t>
          </a:r>
          <a:r>
            <a:rPr lang="en-US" sz="1600" baseline="0">
              <a:latin typeface="Amasis MT Pro Black" panose="02040A04050005020304" pitchFamily="18" charset="0"/>
            </a:rPr>
            <a:t> USA Retailer Dashboard</a:t>
          </a:r>
        </a:p>
        <a:p>
          <a:pPr algn="l"/>
          <a:r>
            <a:rPr lang="en-US" sz="1100" i="1" baseline="0">
              <a:latin typeface="Amasis MT Pro Black" panose="02040A04050005020304" pitchFamily="18" charset="0"/>
            </a:rPr>
            <a:t>(Figures in USD)</a:t>
          </a:r>
          <a:endParaRPr lang="en-US" sz="1100" i="1">
            <a:latin typeface="Amasis MT Pro Black" panose="02040A04050005020304" pitchFamily="18" charset="0"/>
          </a:endParaRPr>
        </a:p>
      </xdr:txBody>
    </xdr:sp>
    <xdr:clientData/>
  </xdr:twoCellAnchor>
  <xdr:twoCellAnchor>
    <xdr:from>
      <xdr:col>3</xdr:col>
      <xdr:colOff>15240</xdr:colOff>
      <xdr:row>4</xdr:row>
      <xdr:rowOff>91440</xdr:rowOff>
    </xdr:from>
    <xdr:to>
      <xdr:col>5</xdr:col>
      <xdr:colOff>0</xdr:colOff>
      <xdr:row>7</xdr:row>
      <xdr:rowOff>129540</xdr:rowOff>
    </xdr:to>
    <xdr:sp macro="" textlink="">
      <xdr:nvSpPr>
        <xdr:cNvPr id="3" name="Rectangle 2">
          <a:extLst>
            <a:ext uri="{FF2B5EF4-FFF2-40B4-BE49-F238E27FC236}">
              <a16:creationId xmlns:a16="http://schemas.microsoft.com/office/drawing/2014/main" id="{87DD9732-E722-431E-85F6-CCDB8BFED601}"/>
            </a:ext>
          </a:extLst>
        </xdr:cNvPr>
        <xdr:cNvSpPr/>
      </xdr:nvSpPr>
      <xdr:spPr>
        <a:xfrm>
          <a:off x="2827020" y="883920"/>
          <a:ext cx="1584960" cy="632460"/>
        </a:xfrm>
        <a:custGeom>
          <a:avLst/>
          <a:gdLst>
            <a:gd name="csX0" fmla="*/ 0 w 1584960"/>
            <a:gd name="csY0" fmla="*/ 0 h 632460"/>
            <a:gd name="csX1" fmla="*/ 512470 w 1584960"/>
            <a:gd name="csY1" fmla="*/ 0 h 632460"/>
            <a:gd name="csX2" fmla="*/ 993242 w 1584960"/>
            <a:gd name="csY2" fmla="*/ 0 h 632460"/>
            <a:gd name="csX3" fmla="*/ 1584960 w 1584960"/>
            <a:gd name="csY3" fmla="*/ 0 h 632460"/>
            <a:gd name="csX4" fmla="*/ 1584960 w 1584960"/>
            <a:gd name="csY4" fmla="*/ 309905 h 632460"/>
            <a:gd name="csX5" fmla="*/ 1584960 w 1584960"/>
            <a:gd name="csY5" fmla="*/ 632460 h 632460"/>
            <a:gd name="csX6" fmla="*/ 1024941 w 1584960"/>
            <a:gd name="csY6" fmla="*/ 632460 h 632460"/>
            <a:gd name="csX7" fmla="*/ 528320 w 1584960"/>
            <a:gd name="csY7" fmla="*/ 632460 h 632460"/>
            <a:gd name="csX8" fmla="*/ 0 w 1584960"/>
            <a:gd name="csY8" fmla="*/ 632460 h 632460"/>
            <a:gd name="csX9" fmla="*/ 0 w 1584960"/>
            <a:gd name="csY9" fmla="*/ 328879 h 632460"/>
            <a:gd name="csX10" fmla="*/ 0 w 1584960"/>
            <a:gd name="csY10" fmla="*/ 0 h 6324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84960" h="632460" fill="none" extrusionOk="0">
              <a:moveTo>
                <a:pt x="0" y="0"/>
              </a:moveTo>
              <a:cubicBezTo>
                <a:pt x="110063" y="-21185"/>
                <a:pt x="364710" y="49385"/>
                <a:pt x="512470" y="0"/>
              </a:cubicBezTo>
              <a:cubicBezTo>
                <a:pt x="660230" y="-49385"/>
                <a:pt x="816578" y="21888"/>
                <a:pt x="993242" y="0"/>
              </a:cubicBezTo>
              <a:cubicBezTo>
                <a:pt x="1169906" y="-21888"/>
                <a:pt x="1452633" y="7423"/>
                <a:pt x="1584960" y="0"/>
              </a:cubicBezTo>
              <a:cubicBezTo>
                <a:pt x="1596107" y="67228"/>
                <a:pt x="1581720" y="199008"/>
                <a:pt x="1584960" y="309905"/>
              </a:cubicBezTo>
              <a:cubicBezTo>
                <a:pt x="1588200" y="420803"/>
                <a:pt x="1563499" y="502246"/>
                <a:pt x="1584960" y="632460"/>
              </a:cubicBezTo>
              <a:cubicBezTo>
                <a:pt x="1404542" y="667516"/>
                <a:pt x="1175693" y="568959"/>
                <a:pt x="1024941" y="632460"/>
              </a:cubicBezTo>
              <a:cubicBezTo>
                <a:pt x="874189" y="695961"/>
                <a:pt x="642814" y="600155"/>
                <a:pt x="528320" y="632460"/>
              </a:cubicBezTo>
              <a:cubicBezTo>
                <a:pt x="413826" y="664765"/>
                <a:pt x="260006" y="583743"/>
                <a:pt x="0" y="632460"/>
              </a:cubicBezTo>
              <a:cubicBezTo>
                <a:pt x="-13108" y="545508"/>
                <a:pt x="7648" y="412967"/>
                <a:pt x="0" y="328879"/>
              </a:cubicBezTo>
              <a:cubicBezTo>
                <a:pt x="-7648" y="244791"/>
                <a:pt x="36973" y="99323"/>
                <a:pt x="0" y="0"/>
              </a:cubicBezTo>
              <a:close/>
            </a:path>
            <a:path w="1584960" h="632460" stroke="0" extrusionOk="0">
              <a:moveTo>
                <a:pt x="0" y="0"/>
              </a:moveTo>
              <a:cubicBezTo>
                <a:pt x="101639" y="-23433"/>
                <a:pt x="279191" y="30367"/>
                <a:pt x="480771" y="0"/>
              </a:cubicBezTo>
              <a:cubicBezTo>
                <a:pt x="682351" y="-30367"/>
                <a:pt x="840081" y="51931"/>
                <a:pt x="961542" y="0"/>
              </a:cubicBezTo>
              <a:cubicBezTo>
                <a:pt x="1083003" y="-51931"/>
                <a:pt x="1425056" y="55502"/>
                <a:pt x="1584960" y="0"/>
              </a:cubicBezTo>
              <a:cubicBezTo>
                <a:pt x="1606600" y="113489"/>
                <a:pt x="1581316" y="226620"/>
                <a:pt x="1584960" y="316230"/>
              </a:cubicBezTo>
              <a:cubicBezTo>
                <a:pt x="1588604" y="405840"/>
                <a:pt x="1549596" y="554706"/>
                <a:pt x="1584960" y="632460"/>
              </a:cubicBezTo>
              <a:cubicBezTo>
                <a:pt x="1313124" y="651796"/>
                <a:pt x="1163671" y="603625"/>
                <a:pt x="1040790" y="632460"/>
              </a:cubicBezTo>
              <a:cubicBezTo>
                <a:pt x="917909" y="661295"/>
                <a:pt x="661129" y="583916"/>
                <a:pt x="560019" y="632460"/>
              </a:cubicBezTo>
              <a:cubicBezTo>
                <a:pt x="458909" y="681004"/>
                <a:pt x="276049" y="621344"/>
                <a:pt x="0" y="632460"/>
              </a:cubicBezTo>
              <a:cubicBezTo>
                <a:pt x="-34175" y="541059"/>
                <a:pt x="31247" y="416365"/>
                <a:pt x="0" y="303581"/>
              </a:cubicBezTo>
              <a:cubicBezTo>
                <a:pt x="-31247" y="190797"/>
                <a:pt x="22304" y="90257"/>
                <a:pt x="0" y="0"/>
              </a:cubicBezTo>
              <a:close/>
            </a:path>
          </a:pathLst>
        </a:custGeom>
        <a:solidFill>
          <a:srgbClr val="073673"/>
        </a:solidFill>
        <a:ln w="12700">
          <a:noFill/>
          <a:extLst>
            <a:ext uri="{C807C97D-BFC1-408E-A445-0C87EB9F89A2}">
              <ask:lineSketchStyleProps xmlns:ask="http://schemas.microsoft.com/office/drawing/2018/sketchyshapes" sd="1754669273">
                <a:prstGeom prst="rect">
                  <a:avLst/>
                </a:prstGeom>
                <ask:type>
                  <ask:lineSketchScribbl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Total</a:t>
          </a:r>
          <a:r>
            <a:rPr lang="en-US" sz="1100" b="1" baseline="0"/>
            <a:t> Sales</a:t>
          </a:r>
        </a:p>
        <a:p>
          <a:pPr algn="ctr"/>
          <a:endParaRPr lang="en-US" sz="1100" b="1"/>
        </a:p>
      </xdr:txBody>
    </xdr:sp>
    <xdr:clientData/>
  </xdr:twoCellAnchor>
  <xdr:twoCellAnchor>
    <xdr:from>
      <xdr:col>5</xdr:col>
      <xdr:colOff>350520</xdr:colOff>
      <xdr:row>4</xdr:row>
      <xdr:rowOff>76200</xdr:rowOff>
    </xdr:from>
    <xdr:to>
      <xdr:col>7</xdr:col>
      <xdr:colOff>228600</xdr:colOff>
      <xdr:row>7</xdr:row>
      <xdr:rowOff>114300</xdr:rowOff>
    </xdr:to>
    <xdr:sp macro="" textlink="">
      <xdr:nvSpPr>
        <xdr:cNvPr id="4" name="Rectangle 3">
          <a:extLst>
            <a:ext uri="{FF2B5EF4-FFF2-40B4-BE49-F238E27FC236}">
              <a16:creationId xmlns:a16="http://schemas.microsoft.com/office/drawing/2014/main" id="{5FC6CAA0-47E3-4690-A3F8-FB4586DA19A0}"/>
            </a:ext>
          </a:extLst>
        </xdr:cNvPr>
        <xdr:cNvSpPr/>
      </xdr:nvSpPr>
      <xdr:spPr>
        <a:xfrm>
          <a:off x="4869180" y="868680"/>
          <a:ext cx="1584960" cy="632460"/>
        </a:xfrm>
        <a:custGeom>
          <a:avLst/>
          <a:gdLst>
            <a:gd name="csX0" fmla="*/ 0 w 1584960"/>
            <a:gd name="csY0" fmla="*/ 0 h 632460"/>
            <a:gd name="csX1" fmla="*/ 512470 w 1584960"/>
            <a:gd name="csY1" fmla="*/ 0 h 632460"/>
            <a:gd name="csX2" fmla="*/ 993242 w 1584960"/>
            <a:gd name="csY2" fmla="*/ 0 h 632460"/>
            <a:gd name="csX3" fmla="*/ 1584960 w 1584960"/>
            <a:gd name="csY3" fmla="*/ 0 h 632460"/>
            <a:gd name="csX4" fmla="*/ 1584960 w 1584960"/>
            <a:gd name="csY4" fmla="*/ 309905 h 632460"/>
            <a:gd name="csX5" fmla="*/ 1584960 w 1584960"/>
            <a:gd name="csY5" fmla="*/ 632460 h 632460"/>
            <a:gd name="csX6" fmla="*/ 1024941 w 1584960"/>
            <a:gd name="csY6" fmla="*/ 632460 h 632460"/>
            <a:gd name="csX7" fmla="*/ 528320 w 1584960"/>
            <a:gd name="csY7" fmla="*/ 632460 h 632460"/>
            <a:gd name="csX8" fmla="*/ 0 w 1584960"/>
            <a:gd name="csY8" fmla="*/ 632460 h 632460"/>
            <a:gd name="csX9" fmla="*/ 0 w 1584960"/>
            <a:gd name="csY9" fmla="*/ 328879 h 632460"/>
            <a:gd name="csX10" fmla="*/ 0 w 1584960"/>
            <a:gd name="csY10" fmla="*/ 0 h 6324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84960" h="632460" fill="none" extrusionOk="0">
              <a:moveTo>
                <a:pt x="0" y="0"/>
              </a:moveTo>
              <a:cubicBezTo>
                <a:pt x="110063" y="-21185"/>
                <a:pt x="364710" y="49385"/>
                <a:pt x="512470" y="0"/>
              </a:cubicBezTo>
              <a:cubicBezTo>
                <a:pt x="660230" y="-49385"/>
                <a:pt x="816578" y="21888"/>
                <a:pt x="993242" y="0"/>
              </a:cubicBezTo>
              <a:cubicBezTo>
                <a:pt x="1169906" y="-21888"/>
                <a:pt x="1452633" y="7423"/>
                <a:pt x="1584960" y="0"/>
              </a:cubicBezTo>
              <a:cubicBezTo>
                <a:pt x="1596107" y="67228"/>
                <a:pt x="1581720" y="199008"/>
                <a:pt x="1584960" y="309905"/>
              </a:cubicBezTo>
              <a:cubicBezTo>
                <a:pt x="1588200" y="420803"/>
                <a:pt x="1563499" y="502246"/>
                <a:pt x="1584960" y="632460"/>
              </a:cubicBezTo>
              <a:cubicBezTo>
                <a:pt x="1404542" y="667516"/>
                <a:pt x="1175693" y="568959"/>
                <a:pt x="1024941" y="632460"/>
              </a:cubicBezTo>
              <a:cubicBezTo>
                <a:pt x="874189" y="695961"/>
                <a:pt x="642814" y="600155"/>
                <a:pt x="528320" y="632460"/>
              </a:cubicBezTo>
              <a:cubicBezTo>
                <a:pt x="413826" y="664765"/>
                <a:pt x="260006" y="583743"/>
                <a:pt x="0" y="632460"/>
              </a:cubicBezTo>
              <a:cubicBezTo>
                <a:pt x="-13108" y="545508"/>
                <a:pt x="7648" y="412967"/>
                <a:pt x="0" y="328879"/>
              </a:cubicBezTo>
              <a:cubicBezTo>
                <a:pt x="-7648" y="244791"/>
                <a:pt x="36973" y="99323"/>
                <a:pt x="0" y="0"/>
              </a:cubicBezTo>
              <a:close/>
            </a:path>
            <a:path w="1584960" h="632460" stroke="0" extrusionOk="0">
              <a:moveTo>
                <a:pt x="0" y="0"/>
              </a:moveTo>
              <a:cubicBezTo>
                <a:pt x="101639" y="-23433"/>
                <a:pt x="279191" y="30367"/>
                <a:pt x="480771" y="0"/>
              </a:cubicBezTo>
              <a:cubicBezTo>
                <a:pt x="682351" y="-30367"/>
                <a:pt x="840081" y="51931"/>
                <a:pt x="961542" y="0"/>
              </a:cubicBezTo>
              <a:cubicBezTo>
                <a:pt x="1083003" y="-51931"/>
                <a:pt x="1425056" y="55502"/>
                <a:pt x="1584960" y="0"/>
              </a:cubicBezTo>
              <a:cubicBezTo>
                <a:pt x="1606600" y="113489"/>
                <a:pt x="1581316" y="226620"/>
                <a:pt x="1584960" y="316230"/>
              </a:cubicBezTo>
              <a:cubicBezTo>
                <a:pt x="1588604" y="405840"/>
                <a:pt x="1549596" y="554706"/>
                <a:pt x="1584960" y="632460"/>
              </a:cubicBezTo>
              <a:cubicBezTo>
                <a:pt x="1313124" y="651796"/>
                <a:pt x="1163671" y="603625"/>
                <a:pt x="1040790" y="632460"/>
              </a:cubicBezTo>
              <a:cubicBezTo>
                <a:pt x="917909" y="661295"/>
                <a:pt x="661129" y="583916"/>
                <a:pt x="560019" y="632460"/>
              </a:cubicBezTo>
              <a:cubicBezTo>
                <a:pt x="458909" y="681004"/>
                <a:pt x="276049" y="621344"/>
                <a:pt x="0" y="632460"/>
              </a:cubicBezTo>
              <a:cubicBezTo>
                <a:pt x="-34175" y="541059"/>
                <a:pt x="31247" y="416365"/>
                <a:pt x="0" y="303581"/>
              </a:cubicBezTo>
              <a:cubicBezTo>
                <a:pt x="-31247" y="190797"/>
                <a:pt x="22304" y="90257"/>
                <a:pt x="0" y="0"/>
              </a:cubicBezTo>
              <a:close/>
            </a:path>
          </a:pathLst>
        </a:custGeom>
        <a:solidFill>
          <a:srgbClr val="073673"/>
        </a:solidFill>
        <a:ln w="12700">
          <a:noFill/>
          <a:extLst>
            <a:ext uri="{C807C97D-BFC1-408E-A445-0C87EB9F89A2}">
              <ask:lineSketchStyleProps xmlns:ask="http://schemas.microsoft.com/office/drawing/2018/sketchyshapes" sd="1754669273">
                <a:prstGeom prst="rect">
                  <a:avLst/>
                </a:prstGeom>
                <ask:type>
                  <ask:lineSketchScribbl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Operating Profit</a:t>
          </a:r>
        </a:p>
        <a:p>
          <a:pPr algn="ctr"/>
          <a:endParaRPr lang="en-US" sz="1100" b="1"/>
        </a:p>
      </xdr:txBody>
    </xdr:sp>
    <xdr:clientData/>
  </xdr:twoCellAnchor>
  <xdr:twoCellAnchor>
    <xdr:from>
      <xdr:col>7</xdr:col>
      <xdr:colOff>693420</xdr:colOff>
      <xdr:row>4</xdr:row>
      <xdr:rowOff>83820</xdr:rowOff>
    </xdr:from>
    <xdr:to>
      <xdr:col>9</xdr:col>
      <xdr:colOff>571500</xdr:colOff>
      <xdr:row>7</xdr:row>
      <xdr:rowOff>121920</xdr:rowOff>
    </xdr:to>
    <xdr:sp macro="" textlink="">
      <xdr:nvSpPr>
        <xdr:cNvPr id="5" name="Rectangle 4">
          <a:extLst>
            <a:ext uri="{FF2B5EF4-FFF2-40B4-BE49-F238E27FC236}">
              <a16:creationId xmlns:a16="http://schemas.microsoft.com/office/drawing/2014/main" id="{3417B173-C682-4CF2-A7F7-1AA54F8267FC}"/>
            </a:ext>
          </a:extLst>
        </xdr:cNvPr>
        <xdr:cNvSpPr/>
      </xdr:nvSpPr>
      <xdr:spPr>
        <a:xfrm>
          <a:off x="6918960" y="876300"/>
          <a:ext cx="1584960" cy="632460"/>
        </a:xfrm>
        <a:custGeom>
          <a:avLst/>
          <a:gdLst>
            <a:gd name="csX0" fmla="*/ 0 w 1584960"/>
            <a:gd name="csY0" fmla="*/ 0 h 632460"/>
            <a:gd name="csX1" fmla="*/ 512470 w 1584960"/>
            <a:gd name="csY1" fmla="*/ 0 h 632460"/>
            <a:gd name="csX2" fmla="*/ 993242 w 1584960"/>
            <a:gd name="csY2" fmla="*/ 0 h 632460"/>
            <a:gd name="csX3" fmla="*/ 1584960 w 1584960"/>
            <a:gd name="csY3" fmla="*/ 0 h 632460"/>
            <a:gd name="csX4" fmla="*/ 1584960 w 1584960"/>
            <a:gd name="csY4" fmla="*/ 309905 h 632460"/>
            <a:gd name="csX5" fmla="*/ 1584960 w 1584960"/>
            <a:gd name="csY5" fmla="*/ 632460 h 632460"/>
            <a:gd name="csX6" fmla="*/ 1024941 w 1584960"/>
            <a:gd name="csY6" fmla="*/ 632460 h 632460"/>
            <a:gd name="csX7" fmla="*/ 528320 w 1584960"/>
            <a:gd name="csY7" fmla="*/ 632460 h 632460"/>
            <a:gd name="csX8" fmla="*/ 0 w 1584960"/>
            <a:gd name="csY8" fmla="*/ 632460 h 632460"/>
            <a:gd name="csX9" fmla="*/ 0 w 1584960"/>
            <a:gd name="csY9" fmla="*/ 328879 h 632460"/>
            <a:gd name="csX10" fmla="*/ 0 w 1584960"/>
            <a:gd name="csY10" fmla="*/ 0 h 6324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84960" h="632460" fill="none" extrusionOk="0">
              <a:moveTo>
                <a:pt x="0" y="0"/>
              </a:moveTo>
              <a:cubicBezTo>
                <a:pt x="110063" y="-21185"/>
                <a:pt x="364710" y="49385"/>
                <a:pt x="512470" y="0"/>
              </a:cubicBezTo>
              <a:cubicBezTo>
                <a:pt x="660230" y="-49385"/>
                <a:pt x="816578" y="21888"/>
                <a:pt x="993242" y="0"/>
              </a:cubicBezTo>
              <a:cubicBezTo>
                <a:pt x="1169906" y="-21888"/>
                <a:pt x="1452633" y="7423"/>
                <a:pt x="1584960" y="0"/>
              </a:cubicBezTo>
              <a:cubicBezTo>
                <a:pt x="1596107" y="67228"/>
                <a:pt x="1581720" y="199008"/>
                <a:pt x="1584960" y="309905"/>
              </a:cubicBezTo>
              <a:cubicBezTo>
                <a:pt x="1588200" y="420803"/>
                <a:pt x="1563499" y="502246"/>
                <a:pt x="1584960" y="632460"/>
              </a:cubicBezTo>
              <a:cubicBezTo>
                <a:pt x="1404542" y="667516"/>
                <a:pt x="1175693" y="568959"/>
                <a:pt x="1024941" y="632460"/>
              </a:cubicBezTo>
              <a:cubicBezTo>
                <a:pt x="874189" y="695961"/>
                <a:pt x="642814" y="600155"/>
                <a:pt x="528320" y="632460"/>
              </a:cubicBezTo>
              <a:cubicBezTo>
                <a:pt x="413826" y="664765"/>
                <a:pt x="260006" y="583743"/>
                <a:pt x="0" y="632460"/>
              </a:cubicBezTo>
              <a:cubicBezTo>
                <a:pt x="-13108" y="545508"/>
                <a:pt x="7648" y="412967"/>
                <a:pt x="0" y="328879"/>
              </a:cubicBezTo>
              <a:cubicBezTo>
                <a:pt x="-7648" y="244791"/>
                <a:pt x="36973" y="99323"/>
                <a:pt x="0" y="0"/>
              </a:cubicBezTo>
              <a:close/>
            </a:path>
            <a:path w="1584960" h="632460" stroke="0" extrusionOk="0">
              <a:moveTo>
                <a:pt x="0" y="0"/>
              </a:moveTo>
              <a:cubicBezTo>
                <a:pt x="101639" y="-23433"/>
                <a:pt x="279191" y="30367"/>
                <a:pt x="480771" y="0"/>
              </a:cubicBezTo>
              <a:cubicBezTo>
                <a:pt x="682351" y="-30367"/>
                <a:pt x="840081" y="51931"/>
                <a:pt x="961542" y="0"/>
              </a:cubicBezTo>
              <a:cubicBezTo>
                <a:pt x="1083003" y="-51931"/>
                <a:pt x="1425056" y="55502"/>
                <a:pt x="1584960" y="0"/>
              </a:cubicBezTo>
              <a:cubicBezTo>
                <a:pt x="1606600" y="113489"/>
                <a:pt x="1581316" y="226620"/>
                <a:pt x="1584960" y="316230"/>
              </a:cubicBezTo>
              <a:cubicBezTo>
                <a:pt x="1588604" y="405840"/>
                <a:pt x="1549596" y="554706"/>
                <a:pt x="1584960" y="632460"/>
              </a:cubicBezTo>
              <a:cubicBezTo>
                <a:pt x="1313124" y="651796"/>
                <a:pt x="1163671" y="603625"/>
                <a:pt x="1040790" y="632460"/>
              </a:cubicBezTo>
              <a:cubicBezTo>
                <a:pt x="917909" y="661295"/>
                <a:pt x="661129" y="583916"/>
                <a:pt x="560019" y="632460"/>
              </a:cubicBezTo>
              <a:cubicBezTo>
                <a:pt x="458909" y="681004"/>
                <a:pt x="276049" y="621344"/>
                <a:pt x="0" y="632460"/>
              </a:cubicBezTo>
              <a:cubicBezTo>
                <a:pt x="-34175" y="541059"/>
                <a:pt x="31247" y="416365"/>
                <a:pt x="0" y="303581"/>
              </a:cubicBezTo>
              <a:cubicBezTo>
                <a:pt x="-31247" y="190797"/>
                <a:pt x="22304" y="90257"/>
                <a:pt x="0" y="0"/>
              </a:cubicBezTo>
              <a:close/>
            </a:path>
          </a:pathLst>
        </a:custGeom>
        <a:solidFill>
          <a:srgbClr val="073673"/>
        </a:solidFill>
        <a:ln w="12700">
          <a:noFill/>
          <a:extLst>
            <a:ext uri="{C807C97D-BFC1-408E-A445-0C87EB9F89A2}">
              <ask:lineSketchStyleProps xmlns:ask="http://schemas.microsoft.com/office/drawing/2018/sketchyshapes" sd="1754669273">
                <a:prstGeom prst="rect">
                  <a:avLst/>
                </a:prstGeom>
                <ask:type>
                  <ask:lineSketchScribbl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Units Sold</a:t>
          </a:r>
        </a:p>
      </xdr:txBody>
    </xdr:sp>
    <xdr:clientData/>
  </xdr:twoCellAnchor>
  <xdr:twoCellAnchor>
    <xdr:from>
      <xdr:col>10</xdr:col>
      <xdr:colOff>121920</xdr:colOff>
      <xdr:row>4</xdr:row>
      <xdr:rowOff>91440</xdr:rowOff>
    </xdr:from>
    <xdr:to>
      <xdr:col>12</xdr:col>
      <xdr:colOff>0</xdr:colOff>
      <xdr:row>7</xdr:row>
      <xdr:rowOff>129540</xdr:rowOff>
    </xdr:to>
    <xdr:sp macro="" textlink="">
      <xdr:nvSpPr>
        <xdr:cNvPr id="6" name="Rectangle 5">
          <a:extLst>
            <a:ext uri="{FF2B5EF4-FFF2-40B4-BE49-F238E27FC236}">
              <a16:creationId xmlns:a16="http://schemas.microsoft.com/office/drawing/2014/main" id="{171C8727-A797-44F8-9BDE-71404F3FFD5B}"/>
            </a:ext>
          </a:extLst>
        </xdr:cNvPr>
        <xdr:cNvSpPr/>
      </xdr:nvSpPr>
      <xdr:spPr>
        <a:xfrm>
          <a:off x="8907780" y="883920"/>
          <a:ext cx="1584960" cy="632460"/>
        </a:xfrm>
        <a:custGeom>
          <a:avLst/>
          <a:gdLst>
            <a:gd name="csX0" fmla="*/ 0 w 1584960"/>
            <a:gd name="csY0" fmla="*/ 0 h 632460"/>
            <a:gd name="csX1" fmla="*/ 512470 w 1584960"/>
            <a:gd name="csY1" fmla="*/ 0 h 632460"/>
            <a:gd name="csX2" fmla="*/ 993242 w 1584960"/>
            <a:gd name="csY2" fmla="*/ 0 h 632460"/>
            <a:gd name="csX3" fmla="*/ 1584960 w 1584960"/>
            <a:gd name="csY3" fmla="*/ 0 h 632460"/>
            <a:gd name="csX4" fmla="*/ 1584960 w 1584960"/>
            <a:gd name="csY4" fmla="*/ 309905 h 632460"/>
            <a:gd name="csX5" fmla="*/ 1584960 w 1584960"/>
            <a:gd name="csY5" fmla="*/ 632460 h 632460"/>
            <a:gd name="csX6" fmla="*/ 1024941 w 1584960"/>
            <a:gd name="csY6" fmla="*/ 632460 h 632460"/>
            <a:gd name="csX7" fmla="*/ 528320 w 1584960"/>
            <a:gd name="csY7" fmla="*/ 632460 h 632460"/>
            <a:gd name="csX8" fmla="*/ 0 w 1584960"/>
            <a:gd name="csY8" fmla="*/ 632460 h 632460"/>
            <a:gd name="csX9" fmla="*/ 0 w 1584960"/>
            <a:gd name="csY9" fmla="*/ 328879 h 632460"/>
            <a:gd name="csX10" fmla="*/ 0 w 1584960"/>
            <a:gd name="csY10" fmla="*/ 0 h 6324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1584960" h="632460" fill="none" extrusionOk="0">
              <a:moveTo>
                <a:pt x="0" y="0"/>
              </a:moveTo>
              <a:cubicBezTo>
                <a:pt x="110063" y="-21185"/>
                <a:pt x="364710" y="49385"/>
                <a:pt x="512470" y="0"/>
              </a:cubicBezTo>
              <a:cubicBezTo>
                <a:pt x="660230" y="-49385"/>
                <a:pt x="816578" y="21888"/>
                <a:pt x="993242" y="0"/>
              </a:cubicBezTo>
              <a:cubicBezTo>
                <a:pt x="1169906" y="-21888"/>
                <a:pt x="1452633" y="7423"/>
                <a:pt x="1584960" y="0"/>
              </a:cubicBezTo>
              <a:cubicBezTo>
                <a:pt x="1596107" y="67228"/>
                <a:pt x="1581720" y="199008"/>
                <a:pt x="1584960" y="309905"/>
              </a:cubicBezTo>
              <a:cubicBezTo>
                <a:pt x="1588200" y="420803"/>
                <a:pt x="1563499" y="502246"/>
                <a:pt x="1584960" y="632460"/>
              </a:cubicBezTo>
              <a:cubicBezTo>
                <a:pt x="1404542" y="667516"/>
                <a:pt x="1175693" y="568959"/>
                <a:pt x="1024941" y="632460"/>
              </a:cubicBezTo>
              <a:cubicBezTo>
                <a:pt x="874189" y="695961"/>
                <a:pt x="642814" y="600155"/>
                <a:pt x="528320" y="632460"/>
              </a:cubicBezTo>
              <a:cubicBezTo>
                <a:pt x="413826" y="664765"/>
                <a:pt x="260006" y="583743"/>
                <a:pt x="0" y="632460"/>
              </a:cubicBezTo>
              <a:cubicBezTo>
                <a:pt x="-13108" y="545508"/>
                <a:pt x="7648" y="412967"/>
                <a:pt x="0" y="328879"/>
              </a:cubicBezTo>
              <a:cubicBezTo>
                <a:pt x="-7648" y="244791"/>
                <a:pt x="36973" y="99323"/>
                <a:pt x="0" y="0"/>
              </a:cubicBezTo>
              <a:close/>
            </a:path>
            <a:path w="1584960" h="632460" stroke="0" extrusionOk="0">
              <a:moveTo>
                <a:pt x="0" y="0"/>
              </a:moveTo>
              <a:cubicBezTo>
                <a:pt x="101639" y="-23433"/>
                <a:pt x="279191" y="30367"/>
                <a:pt x="480771" y="0"/>
              </a:cubicBezTo>
              <a:cubicBezTo>
                <a:pt x="682351" y="-30367"/>
                <a:pt x="840081" y="51931"/>
                <a:pt x="961542" y="0"/>
              </a:cubicBezTo>
              <a:cubicBezTo>
                <a:pt x="1083003" y="-51931"/>
                <a:pt x="1425056" y="55502"/>
                <a:pt x="1584960" y="0"/>
              </a:cubicBezTo>
              <a:cubicBezTo>
                <a:pt x="1606600" y="113489"/>
                <a:pt x="1581316" y="226620"/>
                <a:pt x="1584960" y="316230"/>
              </a:cubicBezTo>
              <a:cubicBezTo>
                <a:pt x="1588604" y="405840"/>
                <a:pt x="1549596" y="554706"/>
                <a:pt x="1584960" y="632460"/>
              </a:cubicBezTo>
              <a:cubicBezTo>
                <a:pt x="1313124" y="651796"/>
                <a:pt x="1163671" y="603625"/>
                <a:pt x="1040790" y="632460"/>
              </a:cubicBezTo>
              <a:cubicBezTo>
                <a:pt x="917909" y="661295"/>
                <a:pt x="661129" y="583916"/>
                <a:pt x="560019" y="632460"/>
              </a:cubicBezTo>
              <a:cubicBezTo>
                <a:pt x="458909" y="681004"/>
                <a:pt x="276049" y="621344"/>
                <a:pt x="0" y="632460"/>
              </a:cubicBezTo>
              <a:cubicBezTo>
                <a:pt x="-34175" y="541059"/>
                <a:pt x="31247" y="416365"/>
                <a:pt x="0" y="303581"/>
              </a:cubicBezTo>
              <a:cubicBezTo>
                <a:pt x="-31247" y="190797"/>
                <a:pt x="22304" y="90257"/>
                <a:pt x="0" y="0"/>
              </a:cubicBezTo>
              <a:close/>
            </a:path>
          </a:pathLst>
        </a:custGeom>
        <a:solidFill>
          <a:srgbClr val="073673"/>
        </a:solidFill>
        <a:ln w="12700">
          <a:noFill/>
          <a:extLst>
            <a:ext uri="{C807C97D-BFC1-408E-A445-0C87EB9F89A2}">
              <ask:lineSketchStyleProps xmlns:ask="http://schemas.microsoft.com/office/drawing/2018/sketchyshapes" sd="1754669273">
                <a:prstGeom prst="rect">
                  <a:avLst/>
                </a:prstGeom>
                <ask:type>
                  <ask:lineSketchScribble/>
                </ask:type>
              </ask:lineSketchStyleProps>
            </a:ext>
          </a:extLst>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Average Price Per Unit</a:t>
          </a:r>
        </a:p>
      </xdr:txBody>
    </xdr:sp>
    <xdr:clientData/>
  </xdr:twoCellAnchor>
  <xdr:twoCellAnchor editAs="oneCell">
    <xdr:from>
      <xdr:col>10</xdr:col>
      <xdr:colOff>792480</xdr:colOff>
      <xdr:row>1</xdr:row>
      <xdr:rowOff>76200</xdr:rowOff>
    </xdr:from>
    <xdr:to>
      <xdr:col>11</xdr:col>
      <xdr:colOff>632460</xdr:colOff>
      <xdr:row>3</xdr:row>
      <xdr:rowOff>104648</xdr:rowOff>
    </xdr:to>
    <xdr:pic>
      <xdr:nvPicPr>
        <xdr:cNvPr id="11" name="Picture 10">
          <a:extLst>
            <a:ext uri="{FF2B5EF4-FFF2-40B4-BE49-F238E27FC236}">
              <a16:creationId xmlns:a16="http://schemas.microsoft.com/office/drawing/2014/main" id="{D53368D3-301C-9CDE-DAE8-55339B6C31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8770620" y="274320"/>
          <a:ext cx="693420" cy="424688"/>
        </a:xfrm>
        <a:prstGeom prst="rect">
          <a:avLst/>
        </a:prstGeom>
      </xdr:spPr>
    </xdr:pic>
    <xdr:clientData/>
  </xdr:twoCellAnchor>
  <xdr:oneCellAnchor>
    <xdr:from>
      <xdr:col>10</xdr:col>
      <xdr:colOff>792480</xdr:colOff>
      <xdr:row>7</xdr:row>
      <xdr:rowOff>172845</xdr:rowOff>
    </xdr:from>
    <xdr:ext cx="693420" cy="45719"/>
    <xdr:sp macro="" textlink="">
      <xdr:nvSpPr>
        <xdr:cNvPr id="12" name="TextBox 11">
          <a:extLst>
            <a:ext uri="{FF2B5EF4-FFF2-40B4-BE49-F238E27FC236}">
              <a16:creationId xmlns:a16="http://schemas.microsoft.com/office/drawing/2014/main" id="{60876822-B639-B104-51E4-F5F7B8C0587A}"/>
            </a:ext>
          </a:extLst>
        </xdr:cNvPr>
        <xdr:cNvSpPr txBox="1"/>
      </xdr:nvSpPr>
      <xdr:spPr>
        <a:xfrm>
          <a:off x="9372600" y="1559685"/>
          <a:ext cx="693420"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900">
              <a:hlinkClick xmlns:r="http://schemas.openxmlformats.org/officeDocument/2006/relationships" r:id="rId2" tooltip="https://freepngimg.com/png/17572-america-flag-png-image"/>
            </a:rPr>
            <a:t>This Photo</a:t>
          </a:r>
          <a:r>
            <a:rPr lang="en-US" sz="900"/>
            <a:t> by Unknown Author is licensed under </a:t>
          </a:r>
          <a:r>
            <a:rPr lang="en-US" sz="900">
              <a:hlinkClick xmlns:r="http://schemas.openxmlformats.org/officeDocument/2006/relationships" r:id="rId3" tooltip="https://creativecommons.org/licenses/by-nc/3.0/"/>
            </a:rPr>
            <a:t>CC BY-NC</a:t>
          </a:r>
          <a:endParaRPr lang="en-US" sz="900"/>
        </a:p>
      </xdr:txBody>
    </xdr:sp>
    <xdr:clientData/>
  </xdr:oneCellAnchor>
  <xdr:twoCellAnchor editAs="oneCell">
    <xdr:from>
      <xdr:col>1</xdr:col>
      <xdr:colOff>91440</xdr:colOff>
      <xdr:row>1</xdr:row>
      <xdr:rowOff>114300</xdr:rowOff>
    </xdr:from>
    <xdr:to>
      <xdr:col>1</xdr:col>
      <xdr:colOff>1836420</xdr:colOff>
      <xdr:row>4</xdr:row>
      <xdr:rowOff>129540</xdr:rowOff>
    </xdr:to>
    <xdr:pic>
      <xdr:nvPicPr>
        <xdr:cNvPr id="14" name="Picture 13">
          <a:extLst>
            <a:ext uri="{FF2B5EF4-FFF2-40B4-BE49-F238E27FC236}">
              <a16:creationId xmlns:a16="http://schemas.microsoft.com/office/drawing/2014/main" id="{3F3BBBD6-3BE4-86F3-4F02-C7F58C5CB024}"/>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sharpenSoften amount="-50000"/>
                  </a14:imgEffect>
                  <a14:imgEffect>
                    <a14:brightnessContrast bright="20000" contrast="-4000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236220" y="312420"/>
          <a:ext cx="1744980" cy="609600"/>
        </a:xfrm>
        <a:prstGeom prst="rect">
          <a:avLst/>
        </a:prstGeom>
        <a:pattFill prst="pct50">
          <a:fgClr>
            <a:srgbClr val="073673"/>
          </a:fgClr>
          <a:bgClr>
            <a:schemeClr val="bg1"/>
          </a:bgClr>
        </a:pattFill>
        <a:effectLst>
          <a:reflection endPos="0" dist="50800" dir="5400000" sy="-100000" algn="bl" rotWithShape="0"/>
        </a:effectLst>
      </xdr:spPr>
    </xdr:pic>
    <xdr:clientData/>
  </xdr:twoCellAnchor>
  <xdr:oneCellAnchor>
    <xdr:from>
      <xdr:col>1</xdr:col>
      <xdr:colOff>83820</xdr:colOff>
      <xdr:row>4</xdr:row>
      <xdr:rowOff>120607</xdr:rowOff>
    </xdr:from>
    <xdr:ext cx="1744980" cy="66630"/>
    <xdr:sp macro="" textlink="">
      <xdr:nvSpPr>
        <xdr:cNvPr id="15" name="TextBox 14">
          <a:extLst>
            <a:ext uri="{FF2B5EF4-FFF2-40B4-BE49-F238E27FC236}">
              <a16:creationId xmlns:a16="http://schemas.microsoft.com/office/drawing/2014/main" id="{CC16AF84-8962-B152-772B-FEBEA7FCF5EF}"/>
            </a:ext>
          </a:extLst>
        </xdr:cNvPr>
        <xdr:cNvSpPr txBox="1"/>
      </xdr:nvSpPr>
      <xdr:spPr>
        <a:xfrm>
          <a:off x="83820" y="714967"/>
          <a:ext cx="1744980" cy="66630"/>
        </a:xfrm>
        <a:prstGeom prst="rect">
          <a:avLst/>
        </a:prstGeom>
        <a:noFill/>
        <a:effectLst>
          <a:reflection endPos="0" dist="50800" dir="5400000" sy="-100000" algn="bl" rotWithShape="0"/>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900"/>
        </a:p>
        <a:p>
          <a:endParaRPr lang="en-US" sz="900"/>
        </a:p>
      </xdr:txBody>
    </xdr:sp>
    <xdr:clientData/>
  </xdr:oneCellAnchor>
  <xdr:twoCellAnchor>
    <xdr:from>
      <xdr:col>3</xdr:col>
      <xdr:colOff>121920</xdr:colOff>
      <xdr:row>4</xdr:row>
      <xdr:rowOff>160020</xdr:rowOff>
    </xdr:from>
    <xdr:to>
      <xdr:col>4</xdr:col>
      <xdr:colOff>655320</xdr:colOff>
      <xdr:row>7</xdr:row>
      <xdr:rowOff>53340</xdr:rowOff>
    </xdr:to>
    <xdr:sp macro="" textlink="Analyze!B3">
      <xdr:nvSpPr>
        <xdr:cNvPr id="7" name="TextBox 6">
          <a:extLst>
            <a:ext uri="{FF2B5EF4-FFF2-40B4-BE49-F238E27FC236}">
              <a16:creationId xmlns:a16="http://schemas.microsoft.com/office/drawing/2014/main" id="{7E09141D-182A-1C9A-DE77-F7C8A850D276}"/>
            </a:ext>
          </a:extLst>
        </xdr:cNvPr>
        <xdr:cNvSpPr txBox="1"/>
      </xdr:nvSpPr>
      <xdr:spPr>
        <a:xfrm>
          <a:off x="2933700" y="952500"/>
          <a:ext cx="13868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050579F-A2B0-49D5-97A5-C0DE87A6F229}" type="TxLink">
            <a:rPr lang="en-US" sz="1400" b="1" i="0" u="none" strike="noStrike">
              <a:solidFill>
                <a:schemeClr val="bg1"/>
              </a:solidFill>
              <a:latin typeface="Calibri"/>
              <a:ea typeface="Calibri"/>
              <a:cs typeface="Calibri"/>
            </a:rPr>
            <a:pPr algn="ctr"/>
            <a:t>12,016,665</a:t>
          </a:fld>
          <a:endParaRPr lang="en-US" sz="1200" b="1">
            <a:solidFill>
              <a:schemeClr val="bg1"/>
            </a:solidFill>
          </a:endParaRPr>
        </a:p>
      </xdr:txBody>
    </xdr:sp>
    <xdr:clientData/>
  </xdr:twoCellAnchor>
  <xdr:twoCellAnchor>
    <xdr:from>
      <xdr:col>5</xdr:col>
      <xdr:colOff>464820</xdr:colOff>
      <xdr:row>4</xdr:row>
      <xdr:rowOff>152400</xdr:rowOff>
    </xdr:from>
    <xdr:to>
      <xdr:col>7</xdr:col>
      <xdr:colOff>114300</xdr:colOff>
      <xdr:row>7</xdr:row>
      <xdr:rowOff>45720</xdr:rowOff>
    </xdr:to>
    <xdr:sp macro="" textlink="Analyze!C3">
      <xdr:nvSpPr>
        <xdr:cNvPr id="8" name="TextBox 7">
          <a:extLst>
            <a:ext uri="{FF2B5EF4-FFF2-40B4-BE49-F238E27FC236}">
              <a16:creationId xmlns:a16="http://schemas.microsoft.com/office/drawing/2014/main" id="{0DE0C4E3-D6CF-F5D7-F39E-6121FF8D16C4}"/>
            </a:ext>
          </a:extLst>
        </xdr:cNvPr>
        <xdr:cNvSpPr txBox="1"/>
      </xdr:nvSpPr>
      <xdr:spPr>
        <a:xfrm>
          <a:off x="4876800" y="944880"/>
          <a:ext cx="13868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6490510-2F64-495C-AB7F-7500483466BF}" type="TxLink">
            <a:rPr lang="en-US" sz="1400" b="1" i="0" u="none" strike="noStrike">
              <a:solidFill>
                <a:schemeClr val="bg1"/>
              </a:solidFill>
              <a:latin typeface="Calibri"/>
              <a:ea typeface="Calibri"/>
              <a:cs typeface="Calibri"/>
            </a:rPr>
            <a:pPr algn="ctr"/>
            <a:t>4,722,497</a:t>
          </a:fld>
          <a:endParaRPr lang="en-US" sz="1600" b="1">
            <a:solidFill>
              <a:schemeClr val="bg1"/>
            </a:solidFill>
          </a:endParaRPr>
        </a:p>
      </xdr:txBody>
    </xdr:sp>
    <xdr:clientData/>
  </xdr:twoCellAnchor>
  <xdr:twoCellAnchor>
    <xdr:from>
      <xdr:col>8</xdr:col>
      <xdr:colOff>53340</xdr:colOff>
      <xdr:row>4</xdr:row>
      <xdr:rowOff>160020</xdr:rowOff>
    </xdr:from>
    <xdr:to>
      <xdr:col>9</xdr:col>
      <xdr:colOff>510540</xdr:colOff>
      <xdr:row>7</xdr:row>
      <xdr:rowOff>53340</xdr:rowOff>
    </xdr:to>
    <xdr:sp macro="" textlink="Analyze!D3">
      <xdr:nvSpPr>
        <xdr:cNvPr id="9" name="TextBox 8">
          <a:extLst>
            <a:ext uri="{FF2B5EF4-FFF2-40B4-BE49-F238E27FC236}">
              <a16:creationId xmlns:a16="http://schemas.microsoft.com/office/drawing/2014/main" id="{1AFF98E3-AD59-4A8F-830B-F03ED7B5CCFA}"/>
            </a:ext>
          </a:extLst>
        </xdr:cNvPr>
        <xdr:cNvSpPr txBox="1"/>
      </xdr:nvSpPr>
      <xdr:spPr>
        <a:xfrm>
          <a:off x="6880860" y="952500"/>
          <a:ext cx="13868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C468512-00EF-40F8-B671-693736573816}" type="TxLink">
            <a:rPr lang="en-US" sz="1400" b="1" i="0" u="none" strike="noStrike">
              <a:solidFill>
                <a:schemeClr val="bg1"/>
              </a:solidFill>
              <a:latin typeface="Calibri"/>
              <a:ea typeface="Calibri"/>
              <a:cs typeface="Calibri"/>
            </a:rPr>
            <a:pPr algn="ctr"/>
            <a:t>24,788,610</a:t>
          </a:fld>
          <a:endParaRPr lang="en-US" sz="1600" b="1">
            <a:solidFill>
              <a:schemeClr val="bg1"/>
            </a:solidFill>
          </a:endParaRPr>
        </a:p>
      </xdr:txBody>
    </xdr:sp>
    <xdr:clientData/>
  </xdr:twoCellAnchor>
  <xdr:twoCellAnchor>
    <xdr:from>
      <xdr:col>10</xdr:col>
      <xdr:colOff>213360</xdr:colOff>
      <xdr:row>4</xdr:row>
      <xdr:rowOff>175260</xdr:rowOff>
    </xdr:from>
    <xdr:to>
      <xdr:col>11</xdr:col>
      <xdr:colOff>746760</xdr:colOff>
      <xdr:row>7</xdr:row>
      <xdr:rowOff>68580</xdr:rowOff>
    </xdr:to>
    <xdr:sp macro="" textlink="Analyze!E3">
      <xdr:nvSpPr>
        <xdr:cNvPr id="10" name="TextBox 9">
          <a:extLst>
            <a:ext uri="{FF2B5EF4-FFF2-40B4-BE49-F238E27FC236}">
              <a16:creationId xmlns:a16="http://schemas.microsoft.com/office/drawing/2014/main" id="{0A407C88-526E-870D-4F36-CF9044FC981F}"/>
            </a:ext>
          </a:extLst>
        </xdr:cNvPr>
        <xdr:cNvSpPr txBox="1"/>
      </xdr:nvSpPr>
      <xdr:spPr>
        <a:xfrm>
          <a:off x="8823960" y="967740"/>
          <a:ext cx="13868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CF07EE6-6E03-44BA-88E2-39E4FC4165ED}" type="TxLink">
            <a:rPr lang="en-US" sz="1400" b="1" i="0" u="none" strike="noStrike">
              <a:solidFill>
                <a:schemeClr val="bg1"/>
              </a:solidFill>
              <a:latin typeface="Calibri"/>
              <a:ea typeface="Calibri"/>
              <a:cs typeface="Calibri"/>
            </a:rPr>
            <a:pPr algn="ctr"/>
            <a:t>$0.45</a:t>
          </a:fld>
          <a:endParaRPr lang="en-US" sz="1600" b="1">
            <a:solidFill>
              <a:schemeClr val="bg1"/>
            </a:solidFill>
          </a:endParaRPr>
        </a:p>
      </xdr:txBody>
    </xdr:sp>
    <xdr:clientData/>
  </xdr:twoCellAnchor>
  <xdr:twoCellAnchor editAs="oneCell">
    <xdr:from>
      <xdr:col>1</xdr:col>
      <xdr:colOff>38100</xdr:colOff>
      <xdr:row>5</xdr:row>
      <xdr:rowOff>137161</xdr:rowOff>
    </xdr:from>
    <xdr:to>
      <xdr:col>1</xdr:col>
      <xdr:colOff>1790700</xdr:colOff>
      <xdr:row>14</xdr:row>
      <xdr:rowOff>167640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C4E0B363-ECA9-4889-87ED-B56B478F7C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880" y="1127761"/>
              <a:ext cx="1828800" cy="1935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20</xdr:row>
      <xdr:rowOff>15240</xdr:rowOff>
    </xdr:from>
    <xdr:to>
      <xdr:col>12</xdr:col>
      <xdr:colOff>15240</xdr:colOff>
      <xdr:row>35</xdr:row>
      <xdr:rowOff>0</xdr:rowOff>
    </xdr:to>
    <xdr:graphicFrame macro="">
      <xdr:nvGraphicFramePr>
        <xdr:cNvPr id="16" name="Chart 15">
          <a:extLst>
            <a:ext uri="{FF2B5EF4-FFF2-40B4-BE49-F238E27FC236}">
              <a16:creationId xmlns:a16="http://schemas.microsoft.com/office/drawing/2014/main" id="{25AEC3FB-7988-4DBC-9848-CAC4270C82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17</xdr:row>
      <xdr:rowOff>0</xdr:rowOff>
    </xdr:from>
    <xdr:to>
      <xdr:col>1</xdr:col>
      <xdr:colOff>1828800</xdr:colOff>
      <xdr:row>21</xdr:row>
      <xdr:rowOff>175260</xdr:rowOff>
    </xdr:to>
    <mc:AlternateContent xmlns:mc="http://schemas.openxmlformats.org/markup-compatibility/2006" xmlns:a14="http://schemas.microsoft.com/office/drawing/2010/main">
      <mc:Choice Requires="a14">
        <xdr:graphicFrame macro="">
          <xdr:nvGraphicFramePr>
            <xdr:cNvPr id="18" name="Invoice Date (Year)">
              <a:extLst>
                <a:ext uri="{FF2B5EF4-FFF2-40B4-BE49-F238E27FC236}">
                  <a16:creationId xmlns:a16="http://schemas.microsoft.com/office/drawing/2014/main" id="{9C4B7DFA-F92A-4E39-820C-288D933CED48}"/>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mlns="">
        <xdr:sp macro="" textlink="">
          <xdr:nvSpPr>
            <xdr:cNvPr id="0" name=""/>
            <xdr:cNvSpPr>
              <a:spLocks noTextEdit="1"/>
            </xdr:cNvSpPr>
          </xdr:nvSpPr>
          <xdr:spPr>
            <a:xfrm>
              <a:off x="144780" y="3368040"/>
              <a:ext cx="182880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137160</xdr:colOff>
      <xdr:row>27</xdr:row>
      <xdr:rowOff>60960</xdr:rowOff>
    </xdr:from>
    <xdr:to>
      <xdr:col>1</xdr:col>
      <xdr:colOff>1524000</xdr:colOff>
      <xdr:row>31</xdr:row>
      <xdr:rowOff>0</xdr:rowOff>
    </xdr:to>
    <xdr:sp macro="" textlink="">
      <xdr:nvSpPr>
        <xdr:cNvPr id="19" name="TextBox 18">
          <a:extLst>
            <a:ext uri="{FF2B5EF4-FFF2-40B4-BE49-F238E27FC236}">
              <a16:creationId xmlns:a16="http://schemas.microsoft.com/office/drawing/2014/main" id="{F123F862-70D5-5A73-5ABA-63EA7639A62F}"/>
            </a:ext>
          </a:extLst>
        </xdr:cNvPr>
        <xdr:cNvSpPr txBox="1"/>
      </xdr:nvSpPr>
      <xdr:spPr>
        <a:xfrm>
          <a:off x="281940" y="5410200"/>
          <a:ext cx="138684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ea typeface="Calibri"/>
              <a:cs typeface="Calibri"/>
            </a:rPr>
            <a:t>Last Update</a:t>
          </a:r>
        </a:p>
        <a:p>
          <a:pPr algn="ctr"/>
          <a:r>
            <a:rPr lang="en-US" sz="1400" b="1" i="0" u="none" strike="noStrike">
              <a:solidFill>
                <a:schemeClr val="bg1"/>
              </a:solidFill>
              <a:latin typeface="Calibri"/>
              <a:ea typeface="Calibri"/>
              <a:cs typeface="Calibri"/>
            </a:rPr>
            <a:t>6</a:t>
          </a:r>
          <a:r>
            <a:rPr lang="en-US" sz="1400" b="1" i="0" u="none" strike="noStrike" baseline="0">
              <a:solidFill>
                <a:schemeClr val="bg1"/>
              </a:solidFill>
              <a:latin typeface="Calibri"/>
              <a:ea typeface="Calibri"/>
              <a:cs typeface="Calibri"/>
            </a:rPr>
            <a:t>-May-2026</a:t>
          </a:r>
          <a:endParaRPr lang="en-US" sz="1400" b="1" i="0" u="none" strike="noStrike">
            <a:solidFill>
              <a:schemeClr val="bg1"/>
            </a:solidFill>
            <a:latin typeface="Calibri"/>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149.498914583331" backgroundQuery="1" createdVersion="8" refreshedVersion="8" minRefreshableVersion="3" recordCount="0" supportSubquery="1" supportAdvancedDrill="1" xr:uid="{83211CC6-C192-442B-A018-FEF3C9210A5F}">
  <cacheSource type="external" connectionId="2"/>
  <cacheFields count="5">
    <cacheField name="[Measures].[Sum of Total Sales]" caption="Sum of Total Sales" numFmtId="0" hierarchy="26" level="32767"/>
    <cacheField name="[Measures].[Sum of Operating Profit]" caption="Sum of Operating Profit" numFmtId="0" hierarchy="27" level="32767"/>
    <cacheField name="[Measures].[Sum of Units Sold]" caption="Sum of Units Sold" numFmtId="0" hierarchy="30" level="32767"/>
    <cacheField name="[Measures].[Average of Price per Unit]" caption="Average of Price per Unit" numFmtId="0" hierarchy="33" level="32767"/>
    <cacheField name="[Coca_Cola].[Region].[Region]" caption="Region" numFmtId="0" hierarchy="3" level="1">
      <sharedItems containsSemiMixedTypes="0" containsNonDate="0" containsString="0"/>
    </cacheField>
  </cacheFields>
  <cacheHierarchies count="37">
    <cacheHierarchy uniqueName="[Coca_Cola].[Retailer]" caption="Retailer" attribute="1" defaultMemberUniqueName="[Coca_Cola].[Retailer].[All]" allUniqueName="[Coca_Cola].[Retailer].[All]" dimensionUniqueName="[Coca_Cola]" displayFolder="" count="2" memberValueDatatype="130" unbalanced="0"/>
    <cacheHierarchy uniqueName="[Coca_Cola].[Retailer ID]" caption="Retailer ID" attribute="1" defaultMemberUniqueName="[Coca_Cola].[Retailer ID].[All]" allUniqueName="[Coca_Cola].[Retailer ID].[All]" dimensionUniqueName="[Coca_Cola]" displayFolder="" count="2" memberValueDatatype="20" unbalanced="0"/>
    <cacheHierarchy uniqueName="[Coca_Cola].[Invoice Date]" caption="Invoice Date" attribute="1" time="1" defaultMemberUniqueName="[Coca_Cola].[Invoice Date].[All]" allUniqueName="[Coca_Cola].[Invoice Date].[All]" dimensionUniqueName="[Coca_Cola]" displayFolder="" count="2" memberValueDatatype="7" unbalanced="0"/>
    <cacheHierarchy uniqueName="[Coca_Cola].[Region]" caption="Region" attribute="1" defaultMemberUniqueName="[Coca_Cola].[Region].[All]" allUniqueName="[Coca_Cola].[Region].[All]" dimensionUniqueName="[Coca_Cola]" displayFolder="" count="2" memberValueDatatype="130" unbalanced="0">
      <fieldsUsage count="2">
        <fieldUsage x="-1"/>
        <fieldUsage x="4"/>
      </fieldsUsage>
    </cacheHierarchy>
    <cacheHierarchy uniqueName="[Coca_Cola].[State]" caption="State" attribute="1" defaultMemberUniqueName="[Coca_Cola].[State].[All]" allUniqueName="[Coca_Cola].[State].[All]" dimensionUniqueName="[Coca_Cola]" displayFolder="" count="2" memberValueDatatype="130" unbalanced="0"/>
    <cacheHierarchy uniqueName="[Coca_Cola].[City]" caption="City" attribute="1" defaultMemberUniqueName="[Coca_Cola].[City].[All]" allUniqueName="[Coca_Cola].[City].[All]" dimensionUniqueName="[Coca_Cola]" displayFolder="" count="2" memberValueDatatype="130" unbalanced="0"/>
    <cacheHierarchy uniqueName="[Coca_Cola].[Beverage Brand]" caption="Beverage Brand" attribute="1" defaultMemberUniqueName="[Coca_Cola].[Beverage Brand].[All]" allUniqueName="[Coca_Cola].[Beverage Brand].[All]" dimensionUniqueName="[Coca_Cola]" displayFolder="" count="2" memberValueDatatype="130" unbalanced="0"/>
    <cacheHierarchy uniqueName="[Coca_Cola].[Price per Unit]" caption="Price per Unit" attribute="1" defaultMemberUniqueName="[Coca_Cola].[Price per Unit].[All]" allUniqueName="[Coca_Cola].[Price per Unit].[All]" dimensionUniqueName="[Coca_Cola]" displayFolder="" count="2" memberValueDatatype="5" unbalanced="0"/>
    <cacheHierarchy uniqueName="[Coca_Cola].[Units Sold]" caption="Units Sold" attribute="1" defaultMemberUniqueName="[Coca_Cola].[Units Sold].[All]" allUniqueName="[Coca_Cola].[Units Sold].[All]" dimensionUniqueName="[Coca_Cola]" displayFolder="" count="2" memberValueDatatype="20" unbalanced="0"/>
    <cacheHierarchy uniqueName="[Coca_Cola].[Total Sales]" caption="Total Sales" attribute="1" defaultMemberUniqueName="[Coca_Cola].[Total Sales].[All]" allUniqueName="[Coca_Cola].[Total Sales].[All]" dimensionUniqueName="[Coca_Cola]" displayFolder="" count="2" memberValueDatatype="5" unbalanced="0"/>
    <cacheHierarchy uniqueName="[Coca_Cola].[Operating Profit]" caption="Operating Profit" attribute="1" defaultMemberUniqueName="[Coca_Cola].[Operating Profit].[All]" allUniqueName="[Coca_Cola].[Operating Profit].[All]" dimensionUniqueName="[Coca_Cola]" displayFolder="" count="2" memberValueDatatype="5" unbalanced="0"/>
    <cacheHierarchy uniqueName="[Coca_Cola].[Operating Margin]" caption="Operating Margin" attribute="1" defaultMemberUniqueName="[Coca_Cola].[Operating Margin].[All]" allUniqueName="[Coca_Cola].[Operating Margin].[All]" dimensionUniqueName="[Coca_Cola]" displayFolder="" count="2" memberValueDatatype="5" unbalanced="0"/>
    <cacheHierarchy uniqueName="[Coca_Cola].[Year]" caption="Year" attribute="1" defaultMemberUniqueName="[Coca_Cola].[Year].[All]" allUniqueName="[Coca_Cola].[Year].[All]" dimensionUniqueName="[Coca_Cola]" displayFolder="" count="2" memberValueDatatype="20" unbalanced="0"/>
    <cacheHierarchy uniqueName="[Coca_Cola].[Month]" caption="Month" attribute="1" defaultMemberUniqueName="[Coca_Cola].[Month].[All]" allUniqueName="[Coca_Cola].[Month].[All]" dimensionUniqueName="[Coca_Cola]" displayFolder="" count="2" memberValueDatatype="20" unbalanced="0"/>
    <cacheHierarchy uniqueName="[Coca_Cola].[Quarter]" caption="Quarter" attribute="1" defaultMemberUniqueName="[Coca_Cola].[Quarter].[All]" allUniqueName="[Coca_Cola].[Quarter].[All]" dimensionUniqueName="[Coca_Cola]" displayFolder="" count="2" memberValueDatatype="130" unbalanced="0"/>
    <cacheHierarchy uniqueName="[Coca_Cola].[Invoice Date (Year)]" caption="Invoice Date (Year)" attribute="1" defaultMemberUniqueName="[Coca_Cola].[Invoice Date (Year)].[All]" allUniqueName="[Coca_Cola].[Invoice Date (Year)].[All]" dimensionUniqueName="[Coca_Cola]" displayFolder="" count="2" memberValueDatatype="130" unbalanced="0"/>
    <cacheHierarchy uniqueName="[Coca_Cola].[Invoice Date (Quarter)]" caption="Invoice Date (Quarter)" attribute="1" defaultMemberUniqueName="[Coca_Cola].[Invoice Date (Quarter)].[All]" allUniqueName="[Coca_Cola].[Invoice Date (Quarter)].[All]" dimensionUniqueName="[Coca_Cola]" displayFolder="" count="2" memberValueDatatype="130" unbalanced="0"/>
    <cacheHierarchy uniqueName="[Coca_Cola].[Invoice Date (Month)]" caption="Invoice Date (Month)" attribute="1" defaultMemberUniqueName="[Coca_Cola].[Invoice Date (Month)].[All]" allUniqueName="[Coca_Cola].[Invoice Date (Month)].[All]" dimensionUniqueName="[Coca_Cola]" displayFolder="" count="2" memberValueDatatype="130" unbalanced="0"/>
    <cacheHierarchy uniqueName="[Range].[2022]" caption="2022" attribute="1" defaultMemberUniqueName="[Range].[2022].[All]" allUniqueName="[Range].[2022].[All]" dimensionUniqueName="[Range]" displayFolder="" count="2" memberValueDatatype="130" unbalanced="0"/>
    <cacheHierarchy uniqueName="[Range].[Qtr1]" caption="Qtr1" attribute="1" defaultMemberUniqueName="[Range].[Qtr1].[All]" allUniqueName="[Range].[Qtr1].[All]" dimensionUniqueName="[Range]" displayFolder="" count="2" memberValueDatatype="130" unbalanced="0"/>
    <cacheHierarchy uniqueName="[Range].[692776.1]" caption="692776.1" attribute="1" defaultMemberUniqueName="[Range].[692776.1].[All]" allUniqueName="[Range].[692776.1].[All]" dimensionUniqueName="[Range]" displayFolder="" count="2" memberValueDatatype="5" unbalanced="0"/>
    <cacheHierarchy uniqueName="[Range].[0.40]" caption="0.40" attribute="1" defaultMemberUniqueName="[Range].[0.40].[All]" allUniqueName="[Range].[0.40].[All]" dimensionUniqueName="[Range]" displayFolder="" count="2" memberValueDatatype="5" unbalanced="0"/>
    <cacheHierarchy uniqueName="[Coca_Cola].[Invoice Date (Month Index)]" caption="Invoice Date (Month Index)" attribute="1" defaultMemberUniqueName="[Coca_Cola].[Invoice Date (Month Index)].[All]" allUniqueName="[Coca_Cola].[Invoice Date (Month Index)].[All]" dimensionUniqueName="[Coca_Cola]" displayFolder="" count="2" memberValueDatatype="20" unbalanced="0" hidden="1"/>
    <cacheHierarchy uniqueName="[Measures].[__XL_Count Coca_Cola]" caption="__XL_Count Coca_Cola" measure="1" displayFolder="" measureGroup="Coca_Col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Coca_Col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Coca_Col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Coca_Col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Coca_Cola"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Coca_Cola"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Year]" caption="Sum of Year" measure="1" displayFolder="" measureGroup="Coca_Cola" count="0" hidden="1">
      <extLst>
        <ext xmlns:x15="http://schemas.microsoft.com/office/spreadsheetml/2010/11/main" uri="{B97F6D7D-B522-45F9-BDA1-12C45D357490}">
          <x15:cacheHierarchy aggregatedColumn="12"/>
        </ext>
      </extLst>
    </cacheHierarchy>
    <cacheHierarchy uniqueName="[Measures].[Sum of 692776.1]" caption="Sum of 692776.1" measure="1" displayFolder="" measureGroup="Range" count="0" hidden="1">
      <extLst>
        <ext xmlns:x15="http://schemas.microsoft.com/office/spreadsheetml/2010/11/main" uri="{B97F6D7D-B522-45F9-BDA1-12C45D357490}">
          <x15:cacheHierarchy aggregatedColumn="20"/>
        </ext>
      </extLst>
    </cacheHierarchy>
    <cacheHierarchy uniqueName="[Measures].[Sum of 0.40]" caption="Sum of 0.40" measure="1" displayFolder="" measureGroup="Range" count="0" hidden="1">
      <extLst>
        <ext xmlns:x15="http://schemas.microsoft.com/office/spreadsheetml/2010/11/main" uri="{B97F6D7D-B522-45F9-BDA1-12C45D357490}">
          <x15:cacheHierarchy aggregatedColumn="21"/>
        </ext>
      </extLst>
    </cacheHierarchy>
  </cacheHierarchies>
  <kpis count="0"/>
  <dimensions count="3">
    <dimension name="Coca_Cola" uniqueName="[Coca_Cola]" caption="Coca_Cola"/>
    <dimension measure="1" name="Measures" uniqueName="[Measures]" caption="Measures"/>
    <dimension name="Range" uniqueName="[Range]" caption="Range"/>
  </dimensions>
  <measureGroups count="2">
    <measureGroup name="Coca_Cola" caption="Coca_Col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149.498915046293" backgroundQuery="1" createdVersion="8" refreshedVersion="8" minRefreshableVersion="3" recordCount="0" supportSubquery="1" supportAdvancedDrill="1" xr:uid="{9C2C2AF6-C79F-491A-B073-BF300FF4DBED}">
  <cacheSource type="external" connectionId="2"/>
  <cacheFields count="4">
    <cacheField name="[Coca_Cola].[Beverage Brand].[Beverage Brand]" caption="Beverage Brand" numFmtId="0" hierarchy="6" level="1">
      <sharedItems count="6">
        <s v="Coca-Cola"/>
        <s v="Dasani Water"/>
        <s v="Diet Coke"/>
        <s v="Fanta"/>
        <s v="Powerade"/>
        <s v="Sprite"/>
      </sharedItems>
    </cacheField>
    <cacheField name="[Measures].[Sum of Total Sales]" caption="Sum of Total Sales" numFmtId="0" hierarchy="26" level="32767"/>
    <cacheField name="[Coca_Cola].[Year].[Year]" caption="Year" numFmtId="0" hierarchy="12"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oca_Cola].[Year].&amp;[2022]"/>
            <x15:cachedUniqueName index="1" name="[Coca_Cola].[Year].&amp;[2023]"/>
          </x15:cachedUniqueNames>
        </ext>
      </extLst>
    </cacheField>
    <cacheField name="[Coca_Cola].[Region].[Region]" caption="Region" numFmtId="0" hierarchy="3" level="1">
      <sharedItems containsSemiMixedTypes="0" containsNonDate="0" containsString="0"/>
    </cacheField>
  </cacheFields>
  <cacheHierarchies count="37">
    <cacheHierarchy uniqueName="[Coca_Cola].[Retailer]" caption="Retailer" attribute="1" defaultMemberUniqueName="[Coca_Cola].[Retailer].[All]" allUniqueName="[Coca_Cola].[Retailer].[All]" dimensionUniqueName="[Coca_Cola]" displayFolder="" count="0" memberValueDatatype="130" unbalanced="0"/>
    <cacheHierarchy uniqueName="[Coca_Cola].[Retailer ID]" caption="Retailer ID" attribute="1" defaultMemberUniqueName="[Coca_Cola].[Retailer ID].[All]" allUniqueName="[Coca_Cola].[Retailer ID].[All]" dimensionUniqueName="[Coca_Cola]" displayFolder="" count="0" memberValueDatatype="20" unbalanced="0"/>
    <cacheHierarchy uniqueName="[Coca_Cola].[Invoice Date]" caption="Invoice Date" attribute="1" time="1" defaultMemberUniqueName="[Coca_Cola].[Invoice Date].[All]" allUniqueName="[Coca_Cola].[Invoice Date].[All]" dimensionUniqueName="[Coca_Cola]" displayFolder="" count="0" memberValueDatatype="7" unbalanced="0"/>
    <cacheHierarchy uniqueName="[Coca_Cola].[Region]" caption="Region" attribute="1" defaultMemberUniqueName="[Coca_Cola].[Region].[All]" allUniqueName="[Coca_Cola].[Region].[All]" dimensionUniqueName="[Coca_Cola]" displayFolder="" count="2" memberValueDatatype="130" unbalanced="0">
      <fieldsUsage count="2">
        <fieldUsage x="-1"/>
        <fieldUsage x="3"/>
      </fieldsUsage>
    </cacheHierarchy>
    <cacheHierarchy uniqueName="[Coca_Cola].[State]" caption="State" attribute="1" defaultMemberUniqueName="[Coca_Cola].[State].[All]" allUniqueName="[Coca_Cola].[State].[All]" dimensionUniqueName="[Coca_Cola]" displayFolder="" count="0" memberValueDatatype="130" unbalanced="0"/>
    <cacheHierarchy uniqueName="[Coca_Cola].[City]" caption="City" attribute="1" defaultMemberUniqueName="[Coca_Cola].[City].[All]" allUniqueName="[Coca_Cola].[City].[All]" dimensionUniqueName="[Coca_Cola]" displayFolder="" count="0" memberValueDatatype="130" unbalanced="0"/>
    <cacheHierarchy uniqueName="[Coca_Cola].[Beverage Brand]" caption="Beverage Brand" attribute="1" defaultMemberUniqueName="[Coca_Cola].[Beverage Brand].[All]" allUniqueName="[Coca_Cola].[Beverage Brand].[All]" dimensionUniqueName="[Coca_Cola]" displayFolder="" count="2" memberValueDatatype="130" unbalanced="0">
      <fieldsUsage count="2">
        <fieldUsage x="-1"/>
        <fieldUsage x="0"/>
      </fieldsUsage>
    </cacheHierarchy>
    <cacheHierarchy uniqueName="[Coca_Cola].[Price per Unit]" caption="Price per Unit" attribute="1" defaultMemberUniqueName="[Coca_Cola].[Price per Unit].[All]" allUniqueName="[Coca_Cola].[Price per Unit].[All]" dimensionUniqueName="[Coca_Cola]" displayFolder="" count="0" memberValueDatatype="5" unbalanced="0"/>
    <cacheHierarchy uniqueName="[Coca_Cola].[Units Sold]" caption="Units Sold" attribute="1" defaultMemberUniqueName="[Coca_Cola].[Units Sold].[All]" allUniqueName="[Coca_Cola].[Units Sold].[All]" dimensionUniqueName="[Coca_Cola]" displayFolder="" count="0" memberValueDatatype="20" unbalanced="0"/>
    <cacheHierarchy uniqueName="[Coca_Cola].[Total Sales]" caption="Total Sales" attribute="1" defaultMemberUniqueName="[Coca_Cola].[Total Sales].[All]" allUniqueName="[Coca_Cola].[Total Sales].[All]" dimensionUniqueName="[Coca_Cola]" displayFolder="" count="0" memberValueDatatype="5" unbalanced="0"/>
    <cacheHierarchy uniqueName="[Coca_Cola].[Operating Profit]" caption="Operating Profit" attribute="1" defaultMemberUniqueName="[Coca_Cola].[Operating Profit].[All]" allUniqueName="[Coca_Cola].[Operating Profit].[All]" dimensionUniqueName="[Coca_Cola]" displayFolder="" count="0" memberValueDatatype="5" unbalanced="0"/>
    <cacheHierarchy uniqueName="[Coca_Cola].[Operating Margin]" caption="Operating Margin" attribute="1" defaultMemberUniqueName="[Coca_Cola].[Operating Margin].[All]" allUniqueName="[Coca_Cola].[Operating Margin].[All]" dimensionUniqueName="[Coca_Cola]" displayFolder="" count="0" memberValueDatatype="5" unbalanced="0"/>
    <cacheHierarchy uniqueName="[Coca_Cola].[Year]" caption="Year" attribute="1" defaultMemberUniqueName="[Coca_Cola].[Year].[All]" allUniqueName="[Coca_Cola].[Year].[All]" dimensionUniqueName="[Coca_Cola]" displayFolder="" count="2" memberValueDatatype="20" unbalanced="0">
      <fieldsUsage count="2">
        <fieldUsage x="-1"/>
        <fieldUsage x="2"/>
      </fieldsUsage>
    </cacheHierarchy>
    <cacheHierarchy uniqueName="[Coca_Cola].[Month]" caption="Month" attribute="1" defaultMemberUniqueName="[Coca_Cola].[Month].[All]" allUniqueName="[Coca_Cola].[Month].[All]" dimensionUniqueName="[Coca_Cola]" displayFolder="" count="0" memberValueDatatype="20" unbalanced="0"/>
    <cacheHierarchy uniqueName="[Coca_Cola].[Quarter]" caption="Quarter" attribute="1" defaultMemberUniqueName="[Coca_Cola].[Quarter].[All]" allUniqueName="[Coca_Cola].[Quarter].[All]" dimensionUniqueName="[Coca_Cola]" displayFolder="" count="0" memberValueDatatype="130" unbalanced="0"/>
    <cacheHierarchy uniqueName="[Coca_Cola].[Invoice Date (Year)]" caption="Invoice Date (Year)" attribute="1" defaultMemberUniqueName="[Coca_Cola].[Invoice Date (Year)].[All]" allUniqueName="[Coca_Cola].[Invoice Date (Year)].[All]" dimensionUniqueName="[Coca_Cola]" displayFolder="" count="2" memberValueDatatype="130" unbalanced="0"/>
    <cacheHierarchy uniqueName="[Coca_Cola].[Invoice Date (Quarter)]" caption="Invoice Date (Quarter)" attribute="1" defaultMemberUniqueName="[Coca_Cola].[Invoice Date (Quarter)].[All]" allUniqueName="[Coca_Cola].[Invoice Date (Quarter)].[All]" dimensionUniqueName="[Coca_Cola]" displayFolder="" count="0" memberValueDatatype="130" unbalanced="0"/>
    <cacheHierarchy uniqueName="[Coca_Cola].[Invoice Date (Month)]" caption="Invoice Date (Month)" attribute="1" defaultMemberUniqueName="[Coca_Cola].[Invoice Date (Month)].[All]" allUniqueName="[Coca_Cola].[Invoice Date (Month)].[All]" dimensionUniqueName="[Coca_Cola]" displayFolder="" count="0" memberValueDatatype="130" unbalanced="0"/>
    <cacheHierarchy uniqueName="[Range].[2022]" caption="2022" attribute="1" defaultMemberUniqueName="[Range].[2022].[All]" allUniqueName="[Range].[2022].[All]" dimensionUniqueName="[Range]" displayFolder="" count="0" memberValueDatatype="130" unbalanced="0"/>
    <cacheHierarchy uniqueName="[Range].[Qtr1]" caption="Qtr1" attribute="1" defaultMemberUniqueName="[Range].[Qtr1].[All]" allUniqueName="[Range].[Qtr1].[All]" dimensionUniqueName="[Range]" displayFolder="" count="0" memberValueDatatype="130" unbalanced="0"/>
    <cacheHierarchy uniqueName="[Range].[692776.1]" caption="692776.1" attribute="1" defaultMemberUniqueName="[Range].[692776.1].[All]" allUniqueName="[Range].[692776.1].[All]" dimensionUniqueName="[Range]" displayFolder="" count="0" memberValueDatatype="5" unbalanced="0"/>
    <cacheHierarchy uniqueName="[Range].[0.40]" caption="0.40" attribute="1" defaultMemberUniqueName="[Range].[0.40].[All]" allUniqueName="[Range].[0.40].[All]" dimensionUniqueName="[Range]" displayFolder="" count="0" memberValueDatatype="5" unbalanced="0"/>
    <cacheHierarchy uniqueName="[Coca_Cola].[Invoice Date (Month Index)]" caption="Invoice Date (Month Index)" attribute="1" defaultMemberUniqueName="[Coca_Cola].[Invoice Date (Month Index)].[All]" allUniqueName="[Coca_Cola].[Invoice Date (Month Index)].[All]" dimensionUniqueName="[Coca_Cola]" displayFolder="" count="0" memberValueDatatype="20" unbalanced="0" hidden="1"/>
    <cacheHierarchy uniqueName="[Measures].[__XL_Count Coca_Cola]" caption="__XL_Count Coca_Cola" measure="1" displayFolder="" measureGroup="Coca_Col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Coca_Cola"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Coca_Col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Coca_Cola"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Coca_Cola"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Sum of Year]" caption="Sum of Year" measure="1" displayFolder="" measureGroup="Coca_Cola" count="0" hidden="1">
      <extLst>
        <ext xmlns:x15="http://schemas.microsoft.com/office/spreadsheetml/2010/11/main" uri="{B97F6D7D-B522-45F9-BDA1-12C45D357490}">
          <x15:cacheHierarchy aggregatedColumn="12"/>
        </ext>
      </extLst>
    </cacheHierarchy>
    <cacheHierarchy uniqueName="[Measures].[Sum of 692776.1]" caption="Sum of 692776.1" measure="1" displayFolder="" measureGroup="Range" count="0" hidden="1">
      <extLst>
        <ext xmlns:x15="http://schemas.microsoft.com/office/spreadsheetml/2010/11/main" uri="{B97F6D7D-B522-45F9-BDA1-12C45D357490}">
          <x15:cacheHierarchy aggregatedColumn="20"/>
        </ext>
      </extLst>
    </cacheHierarchy>
    <cacheHierarchy uniqueName="[Measures].[Sum of 0.40]" caption="Sum of 0.40" measure="1" displayFolder="" measureGroup="Range" count="0" hidden="1">
      <extLst>
        <ext xmlns:x15="http://schemas.microsoft.com/office/spreadsheetml/2010/11/main" uri="{B97F6D7D-B522-45F9-BDA1-12C45D357490}">
          <x15:cacheHierarchy aggregatedColumn="21"/>
        </ext>
      </extLst>
    </cacheHierarchy>
  </cacheHierarchies>
  <kpis count="0"/>
  <dimensions count="3">
    <dimension name="Coca_Cola" uniqueName="[Coca_Cola]" caption="Coca_Cola"/>
    <dimension measure="1" name="Measures" uniqueName="[Measures]" caption="Measures"/>
    <dimension name="Range" uniqueName="[Range]" caption="Range"/>
  </dimensions>
  <measureGroups count="2">
    <measureGroup name="Coca_Cola" caption="Coca_Col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149.498915277778" backgroundQuery="1" createdVersion="8" refreshedVersion="8" minRefreshableVersion="3" recordCount="0" supportSubquery="1" supportAdvancedDrill="1" xr:uid="{6C31FD13-B58A-4218-951D-D25AF2E42941}">
  <cacheSource type="external" connectionId="2"/>
  <cacheFields count="5">
    <cacheField name="[Measures].[Sum of Total Sales]" caption="Sum of Total Sales" numFmtId="0" hierarchy="26" level="32767"/>
    <cacheField name="[Measures].[Average of Operating Margin]" caption="Average of Operating Margin" numFmtId="0" hierarchy="29" level="32767"/>
    <cacheField name="[Coca_Cola].[Invoice Date (Quarter)].[Invoice Date (Quarter)]" caption="Invoice Date (Quarter)" numFmtId="0" hierarchy="16" level="1">
      <sharedItems count="4">
        <s v="Qtr1"/>
        <s v="Qtr2"/>
        <s v="Qtr3"/>
        <s v="Qtr4"/>
      </sharedItems>
    </cacheField>
    <cacheField name="[Coca_Cola].[Invoice Date (Year)].[Invoice Date (Year)]" caption="Invoice Date (Year)" numFmtId="0" hierarchy="15" level="1">
      <sharedItems count="2">
        <s v="2022"/>
        <s v="2023"/>
      </sharedItems>
    </cacheField>
    <cacheField name="[Coca_Cola].[Region].[Region]" caption="Region" numFmtId="0" hierarchy="3" level="1">
      <sharedItems containsSemiMixedTypes="0" containsNonDate="0" containsString="0"/>
    </cacheField>
  </cacheFields>
  <cacheHierarchies count="37">
    <cacheHierarchy uniqueName="[Coca_Cola].[Retailer]" caption="Retailer" attribute="1" defaultMemberUniqueName="[Coca_Cola].[Retailer].[All]" allUniqueName="[Coca_Cola].[Retailer].[All]" dimensionUniqueName="[Coca_Cola]" displayFolder="" count="0" memberValueDatatype="130" unbalanced="0"/>
    <cacheHierarchy uniqueName="[Coca_Cola].[Retailer ID]" caption="Retailer ID" attribute="1" defaultMemberUniqueName="[Coca_Cola].[Retailer ID].[All]" allUniqueName="[Coca_Cola].[Retailer ID].[All]" dimensionUniqueName="[Coca_Cola]" displayFolder="" count="0" memberValueDatatype="20" unbalanced="0"/>
    <cacheHierarchy uniqueName="[Coca_Cola].[Invoice Date]" caption="Invoice Date" attribute="1" time="1" defaultMemberUniqueName="[Coca_Cola].[Invoice Date].[All]" allUniqueName="[Coca_Cola].[Invoice Date].[All]" dimensionUniqueName="[Coca_Cola]" displayFolder="" count="0" memberValueDatatype="7" unbalanced="0"/>
    <cacheHierarchy uniqueName="[Coca_Cola].[Region]" caption="Region" attribute="1" defaultMemberUniqueName="[Coca_Cola].[Region].[All]" allUniqueName="[Coca_Cola].[Region].[All]" dimensionUniqueName="[Coca_Cola]" displayFolder="" count="2" memberValueDatatype="130" unbalanced="0">
      <fieldsUsage count="2">
        <fieldUsage x="-1"/>
        <fieldUsage x="4"/>
      </fieldsUsage>
    </cacheHierarchy>
    <cacheHierarchy uniqueName="[Coca_Cola].[State]" caption="State" attribute="1" defaultMemberUniqueName="[Coca_Cola].[State].[All]" allUniqueName="[Coca_Cola].[State].[All]" dimensionUniqueName="[Coca_Cola]" displayFolder="" count="0" memberValueDatatype="130" unbalanced="0"/>
    <cacheHierarchy uniqueName="[Coca_Cola].[City]" caption="City" attribute="1" defaultMemberUniqueName="[Coca_Cola].[City].[All]" allUniqueName="[Coca_Cola].[City].[All]" dimensionUniqueName="[Coca_Cola]" displayFolder="" count="0" memberValueDatatype="130" unbalanced="0"/>
    <cacheHierarchy uniqueName="[Coca_Cola].[Beverage Brand]" caption="Beverage Brand" attribute="1" defaultMemberUniqueName="[Coca_Cola].[Beverage Brand].[All]" allUniqueName="[Coca_Cola].[Beverage Brand].[All]" dimensionUniqueName="[Coca_Cola]" displayFolder="" count="0" memberValueDatatype="130" unbalanced="0"/>
    <cacheHierarchy uniqueName="[Coca_Cola].[Price per Unit]" caption="Price per Unit" attribute="1" defaultMemberUniqueName="[Coca_Cola].[Price per Unit].[All]" allUniqueName="[Coca_Cola].[Price per Unit].[All]" dimensionUniqueName="[Coca_Cola]" displayFolder="" count="0" memberValueDatatype="5" unbalanced="0"/>
    <cacheHierarchy uniqueName="[Coca_Cola].[Units Sold]" caption="Units Sold" attribute="1" defaultMemberUniqueName="[Coca_Cola].[Units Sold].[All]" allUniqueName="[Coca_Cola].[Units Sold].[All]" dimensionUniqueName="[Coca_Cola]" displayFolder="" count="0" memberValueDatatype="20" unbalanced="0"/>
    <cacheHierarchy uniqueName="[Coca_Cola].[Total Sales]" caption="Total Sales" attribute="1" defaultMemberUniqueName="[Coca_Cola].[Total Sales].[All]" allUniqueName="[Coca_Cola].[Total Sales].[All]" dimensionUniqueName="[Coca_Cola]" displayFolder="" count="0" memberValueDatatype="5" unbalanced="0"/>
    <cacheHierarchy uniqueName="[Coca_Cola].[Operating Profit]" caption="Operating Profit" attribute="1" defaultMemberUniqueName="[Coca_Cola].[Operating Profit].[All]" allUniqueName="[Coca_Cola].[Operating Profit].[All]" dimensionUniqueName="[Coca_Cola]" displayFolder="" count="0" memberValueDatatype="5" unbalanced="0"/>
    <cacheHierarchy uniqueName="[Coca_Cola].[Operating Margin]" caption="Operating Margin" attribute="1" defaultMemberUniqueName="[Coca_Cola].[Operating Margin].[All]" allUniqueName="[Coca_Cola].[Operating Margin].[All]" dimensionUniqueName="[Coca_Cola]" displayFolder="" count="0" memberValueDatatype="5" unbalanced="0"/>
    <cacheHierarchy uniqueName="[Coca_Cola].[Year]" caption="Year" attribute="1" defaultMemberUniqueName="[Coca_Cola].[Year].[All]" allUniqueName="[Coca_Cola].[Year].[All]" dimensionUniqueName="[Coca_Cola]" displayFolder="" count="0" memberValueDatatype="20" unbalanced="0"/>
    <cacheHierarchy uniqueName="[Coca_Cola].[Month]" caption="Month" attribute="1" defaultMemberUniqueName="[Coca_Cola].[Month].[All]" allUniqueName="[Coca_Cola].[Month].[All]" dimensionUniqueName="[Coca_Cola]" displayFolder="" count="0" memberValueDatatype="20" unbalanced="0"/>
    <cacheHierarchy uniqueName="[Coca_Cola].[Quarter]" caption="Quarter" attribute="1" defaultMemberUniqueName="[Coca_Cola].[Quarter].[All]" allUniqueName="[Coca_Cola].[Quarter].[All]" dimensionUniqueName="[Coca_Cola]" displayFolder="" count="0" memberValueDatatype="130" unbalanced="0"/>
    <cacheHierarchy uniqueName="[Coca_Cola].[Invoice Date (Year)]" caption="Invoice Date (Year)" attribute="1" defaultMemberUniqueName="[Coca_Cola].[Invoice Date (Year)].[All]" allUniqueName="[Coca_Cola].[Invoice Date (Year)].[All]" dimensionUniqueName="[Coca_Cola]" displayFolder="" count="2" memberValueDatatype="130" unbalanced="0">
      <fieldsUsage count="2">
        <fieldUsage x="-1"/>
        <fieldUsage x="3"/>
      </fieldsUsage>
    </cacheHierarchy>
    <cacheHierarchy uniqueName="[Coca_Cola].[Invoice Date (Quarter)]" caption="Invoice Date (Quarter)" attribute="1" defaultMemberUniqueName="[Coca_Cola].[Invoice Date (Quarter)].[All]" allUniqueName="[Coca_Cola].[Invoice Date (Quarter)].[All]" dimensionUniqueName="[Coca_Cola]" displayFolder="" count="2" memberValueDatatype="130" unbalanced="0">
      <fieldsUsage count="2">
        <fieldUsage x="-1"/>
        <fieldUsage x="2"/>
      </fieldsUsage>
    </cacheHierarchy>
    <cacheHierarchy uniqueName="[Coca_Cola].[Invoice Date (Month)]" caption="Invoice Date (Month)" attribute="1" defaultMemberUniqueName="[Coca_Cola].[Invoice Date (Month)].[All]" allUniqueName="[Coca_Cola].[Invoice Date (Month)].[All]" dimensionUniqueName="[Coca_Cola]" displayFolder="" count="0" memberValueDatatype="130" unbalanced="0"/>
    <cacheHierarchy uniqueName="[Range].[2022]" caption="2022" attribute="1" defaultMemberUniqueName="[Range].[2022].[All]" allUniqueName="[Range].[2022].[All]" dimensionUniqueName="[Range]" displayFolder="" count="0" memberValueDatatype="130" unbalanced="0"/>
    <cacheHierarchy uniqueName="[Range].[Qtr1]" caption="Qtr1" attribute="1" defaultMemberUniqueName="[Range].[Qtr1].[All]" allUniqueName="[Range].[Qtr1].[All]" dimensionUniqueName="[Range]" displayFolder="" count="0" memberValueDatatype="130" unbalanced="0"/>
    <cacheHierarchy uniqueName="[Range].[692776.1]" caption="692776.1" attribute="1" defaultMemberUniqueName="[Range].[692776.1].[All]" allUniqueName="[Range].[692776.1].[All]" dimensionUniqueName="[Range]" displayFolder="" count="0" memberValueDatatype="5" unbalanced="0"/>
    <cacheHierarchy uniqueName="[Range].[0.40]" caption="0.40" attribute="1" defaultMemberUniqueName="[Range].[0.40].[All]" allUniqueName="[Range].[0.40].[All]" dimensionUniqueName="[Range]" displayFolder="" count="0" memberValueDatatype="5" unbalanced="0"/>
    <cacheHierarchy uniqueName="[Coca_Cola].[Invoice Date (Month Index)]" caption="Invoice Date (Month Index)" attribute="1" defaultMemberUniqueName="[Coca_Cola].[Invoice Date (Month Index)].[All]" allUniqueName="[Coca_Cola].[Invoice Date (Month Index)].[All]" dimensionUniqueName="[Coca_Cola]" displayFolder="" count="0" memberValueDatatype="20" unbalanced="0" hidden="1"/>
    <cacheHierarchy uniqueName="[Measures].[__XL_Count Coca_Cola]" caption="__XL_Count Coca_Cola" measure="1" displayFolder="" measureGroup="Coca_Col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Coca_Col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Coca_Col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Coca_Col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Coca_Cola"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Coca_Cola"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Sum of Year]" caption="Sum of Year" measure="1" displayFolder="" measureGroup="Coca_Cola" count="0" hidden="1">
      <extLst>
        <ext xmlns:x15="http://schemas.microsoft.com/office/spreadsheetml/2010/11/main" uri="{B97F6D7D-B522-45F9-BDA1-12C45D357490}">
          <x15:cacheHierarchy aggregatedColumn="12"/>
        </ext>
      </extLst>
    </cacheHierarchy>
    <cacheHierarchy uniqueName="[Measures].[Sum of 692776.1]" caption="Sum of 692776.1" measure="1" displayFolder="" measureGroup="Range" count="0" hidden="1">
      <extLst>
        <ext xmlns:x15="http://schemas.microsoft.com/office/spreadsheetml/2010/11/main" uri="{B97F6D7D-B522-45F9-BDA1-12C45D357490}">
          <x15:cacheHierarchy aggregatedColumn="20"/>
        </ext>
      </extLst>
    </cacheHierarchy>
    <cacheHierarchy uniqueName="[Measures].[Sum of 0.40]" caption="Sum of 0.40" measure="1" displayFolder="" measureGroup="Range" count="0" hidden="1">
      <extLst>
        <ext xmlns:x15="http://schemas.microsoft.com/office/spreadsheetml/2010/11/main" uri="{B97F6D7D-B522-45F9-BDA1-12C45D357490}">
          <x15:cacheHierarchy aggregatedColumn="21"/>
        </ext>
      </extLst>
    </cacheHierarchy>
  </cacheHierarchies>
  <kpis count="0"/>
  <dimensions count="3">
    <dimension name="Coca_Cola" uniqueName="[Coca_Cola]" caption="Coca_Cola"/>
    <dimension measure="1" name="Measures" uniqueName="[Measures]" caption="Measures"/>
    <dimension name="Range" uniqueName="[Range]" caption="Range"/>
  </dimensions>
  <measureGroups count="2">
    <measureGroup name="Coca_Cola" caption="Coca_Col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149.49891574074" backgroundQuery="1" createdVersion="8" refreshedVersion="8" minRefreshableVersion="3" recordCount="0" supportSubquery="1" supportAdvancedDrill="1" xr:uid="{0D0DB420-3A1D-4742-980C-6B4048273A78}">
  <cacheSource type="external" connectionId="2"/>
  <cacheFields count="4">
    <cacheField name="[Measures].[Sum of Total Sales]" caption="Sum of Total Sales" numFmtId="0" hierarchy="26" level="32767"/>
    <cacheField name="[Coca_Cola].[Retailer].[Retailer]" caption="Retailer" numFmtId="0" level="1">
      <sharedItems count="6">
        <s v="Amazon"/>
        <s v="BevCo"/>
        <s v="FizzyCo"/>
        <s v="Target"/>
        <s v="Walmart"/>
        <s v="West Soda"/>
      </sharedItems>
    </cacheField>
    <cacheField name="[Coca_Cola].[Year].[Year]" caption="Year" numFmtId="0" hierarchy="12" level="1">
      <sharedItems containsSemiMixedTypes="0" containsString="0" containsNumber="1" containsInteger="1" minValue="2022" maxValue="2023" count="2">
        <n v="2022"/>
        <n v="2023"/>
      </sharedItems>
      <extLst>
        <ext xmlns:x15="http://schemas.microsoft.com/office/spreadsheetml/2010/11/main" uri="{4F2E5C28-24EA-4eb8-9CBF-B6C8F9C3D259}">
          <x15:cachedUniqueNames>
            <x15:cachedUniqueName index="0" name="[Coca_Cola].[Year].&amp;[2022]"/>
            <x15:cachedUniqueName index="1" name="[Coca_Cola].[Year].&amp;[2023]"/>
          </x15:cachedUniqueNames>
        </ext>
      </extLst>
    </cacheField>
    <cacheField name="[Coca_Cola].[Region].[Region]" caption="Region" numFmtId="0" hierarchy="3" level="1">
      <sharedItems containsSemiMixedTypes="0" containsNonDate="0" containsString="0"/>
    </cacheField>
  </cacheFields>
  <cacheHierarchies count="37">
    <cacheHierarchy uniqueName="[Coca_Cola].[Retailer]" caption="Retailer" attribute="1" defaultMemberUniqueName="[Coca_Cola].[Retailer].[All]" allUniqueName="[Coca_Cola].[Retailer].[All]" dimensionUniqueName="[Coca_Cola]" displayFolder="" count="2" memberValueDatatype="130" unbalanced="0">
      <fieldsUsage count="2">
        <fieldUsage x="-1"/>
        <fieldUsage x="1"/>
      </fieldsUsage>
    </cacheHierarchy>
    <cacheHierarchy uniqueName="[Coca_Cola].[Retailer ID]" caption="Retailer ID" attribute="1" defaultMemberUniqueName="[Coca_Cola].[Retailer ID].[All]" allUniqueName="[Coca_Cola].[Retailer ID].[All]" dimensionUniqueName="[Coca_Cola]" displayFolder="" count="0" memberValueDatatype="20" unbalanced="0"/>
    <cacheHierarchy uniqueName="[Coca_Cola].[Invoice Date]" caption="Invoice Date" attribute="1" time="1" defaultMemberUniqueName="[Coca_Cola].[Invoice Date].[All]" allUniqueName="[Coca_Cola].[Invoice Date].[All]" dimensionUniqueName="[Coca_Cola]" displayFolder="" count="0" memberValueDatatype="7" unbalanced="0"/>
    <cacheHierarchy uniqueName="[Coca_Cola].[Region]" caption="Region" attribute="1" defaultMemberUniqueName="[Coca_Cola].[Region].[All]" allUniqueName="[Coca_Cola].[Region].[All]" dimensionUniqueName="[Coca_Cola]" displayFolder="" count="2" memberValueDatatype="130" unbalanced="0">
      <fieldsUsage count="2">
        <fieldUsage x="-1"/>
        <fieldUsage x="3"/>
      </fieldsUsage>
    </cacheHierarchy>
    <cacheHierarchy uniqueName="[Coca_Cola].[State]" caption="State" attribute="1" defaultMemberUniqueName="[Coca_Cola].[State].[All]" allUniqueName="[Coca_Cola].[State].[All]" dimensionUniqueName="[Coca_Cola]" displayFolder="" count="0" memberValueDatatype="130" unbalanced="0"/>
    <cacheHierarchy uniqueName="[Coca_Cola].[City]" caption="City" attribute="1" defaultMemberUniqueName="[Coca_Cola].[City].[All]" allUniqueName="[Coca_Cola].[City].[All]" dimensionUniqueName="[Coca_Cola]" displayFolder="" count="0" memberValueDatatype="130" unbalanced="0"/>
    <cacheHierarchy uniqueName="[Coca_Cola].[Beverage Brand]" caption="Beverage Brand" attribute="1" defaultMemberUniqueName="[Coca_Cola].[Beverage Brand].[All]" allUniqueName="[Coca_Cola].[Beverage Brand].[All]" dimensionUniqueName="[Coca_Cola]" displayFolder="" count="0" memberValueDatatype="130" unbalanced="0"/>
    <cacheHierarchy uniqueName="[Coca_Cola].[Price per Unit]" caption="Price per Unit" attribute="1" defaultMemberUniqueName="[Coca_Cola].[Price per Unit].[All]" allUniqueName="[Coca_Cola].[Price per Unit].[All]" dimensionUniqueName="[Coca_Cola]" displayFolder="" count="0" memberValueDatatype="5" unbalanced="0"/>
    <cacheHierarchy uniqueName="[Coca_Cola].[Units Sold]" caption="Units Sold" attribute="1" defaultMemberUniqueName="[Coca_Cola].[Units Sold].[All]" allUniqueName="[Coca_Cola].[Units Sold].[All]" dimensionUniqueName="[Coca_Cola]" displayFolder="" count="0" memberValueDatatype="20" unbalanced="0"/>
    <cacheHierarchy uniqueName="[Coca_Cola].[Total Sales]" caption="Total Sales" attribute="1" defaultMemberUniqueName="[Coca_Cola].[Total Sales].[All]" allUniqueName="[Coca_Cola].[Total Sales].[All]" dimensionUniqueName="[Coca_Cola]" displayFolder="" count="0" memberValueDatatype="5" unbalanced="0"/>
    <cacheHierarchy uniqueName="[Coca_Cola].[Operating Profit]" caption="Operating Profit" attribute="1" defaultMemberUniqueName="[Coca_Cola].[Operating Profit].[All]" allUniqueName="[Coca_Cola].[Operating Profit].[All]" dimensionUniqueName="[Coca_Cola]" displayFolder="" count="0" memberValueDatatype="5" unbalanced="0"/>
    <cacheHierarchy uniqueName="[Coca_Cola].[Operating Margin]" caption="Operating Margin" attribute="1" defaultMemberUniqueName="[Coca_Cola].[Operating Margin].[All]" allUniqueName="[Coca_Cola].[Operating Margin].[All]" dimensionUniqueName="[Coca_Cola]" displayFolder="" count="0" memberValueDatatype="5" unbalanced="0"/>
    <cacheHierarchy uniqueName="[Coca_Cola].[Year]" caption="Year" attribute="1" defaultMemberUniqueName="[Coca_Cola].[Year].[All]" allUniqueName="[Coca_Cola].[Year].[All]" dimensionUniqueName="[Coca_Cola]" displayFolder="" count="2" memberValueDatatype="20" unbalanced="0">
      <fieldsUsage count="2">
        <fieldUsage x="-1"/>
        <fieldUsage x="2"/>
      </fieldsUsage>
    </cacheHierarchy>
    <cacheHierarchy uniqueName="[Coca_Cola].[Month]" caption="Month" attribute="1" defaultMemberUniqueName="[Coca_Cola].[Month].[All]" allUniqueName="[Coca_Cola].[Month].[All]" dimensionUniqueName="[Coca_Cola]" displayFolder="" count="0" memberValueDatatype="20" unbalanced="0"/>
    <cacheHierarchy uniqueName="[Coca_Cola].[Quarter]" caption="Quarter" attribute="1" defaultMemberUniqueName="[Coca_Cola].[Quarter].[All]" allUniqueName="[Coca_Cola].[Quarter].[All]" dimensionUniqueName="[Coca_Cola]" displayFolder="" count="0" memberValueDatatype="130" unbalanced="0"/>
    <cacheHierarchy uniqueName="[Coca_Cola].[Invoice Date (Year)]" caption="Invoice Date (Year)" attribute="1" defaultMemberUniqueName="[Coca_Cola].[Invoice Date (Year)].[All]" allUniqueName="[Coca_Cola].[Invoice Date (Year)].[All]" dimensionUniqueName="[Coca_Cola]" displayFolder="" count="2" memberValueDatatype="130" unbalanced="0"/>
    <cacheHierarchy uniqueName="[Coca_Cola].[Invoice Date (Quarter)]" caption="Invoice Date (Quarter)" attribute="1" defaultMemberUniqueName="[Coca_Cola].[Invoice Date (Quarter)].[All]" allUniqueName="[Coca_Cola].[Invoice Date (Quarter)].[All]" dimensionUniqueName="[Coca_Cola]" displayFolder="" count="0" memberValueDatatype="130" unbalanced="0"/>
    <cacheHierarchy uniqueName="[Coca_Cola].[Invoice Date (Month)]" caption="Invoice Date (Month)" attribute="1" defaultMemberUniqueName="[Coca_Cola].[Invoice Date (Month)].[All]" allUniqueName="[Coca_Cola].[Invoice Date (Month)].[All]" dimensionUniqueName="[Coca_Cola]" displayFolder="" count="0" memberValueDatatype="130" unbalanced="0"/>
    <cacheHierarchy uniqueName="[Range].[2022]" caption="2022" attribute="1" defaultMemberUniqueName="[Range].[2022].[All]" allUniqueName="[Range].[2022].[All]" dimensionUniqueName="[Range]" displayFolder="" count="0" memberValueDatatype="130" unbalanced="0"/>
    <cacheHierarchy uniqueName="[Range].[Qtr1]" caption="Qtr1" attribute="1" defaultMemberUniqueName="[Range].[Qtr1].[All]" allUniqueName="[Range].[Qtr1].[All]" dimensionUniqueName="[Range]" displayFolder="" count="0" memberValueDatatype="130" unbalanced="0"/>
    <cacheHierarchy uniqueName="[Range].[692776.1]" caption="692776.1" attribute="1" defaultMemberUniqueName="[Range].[692776.1].[All]" allUniqueName="[Range].[692776.1].[All]" dimensionUniqueName="[Range]" displayFolder="" count="0" memberValueDatatype="5" unbalanced="0"/>
    <cacheHierarchy uniqueName="[Range].[0.40]" caption="0.40" attribute="1" defaultMemberUniqueName="[Range].[0.40].[All]" allUniqueName="[Range].[0.40].[All]" dimensionUniqueName="[Range]" displayFolder="" count="0" memberValueDatatype="5" unbalanced="0"/>
    <cacheHierarchy uniqueName="[Coca_Cola].[Invoice Date (Month Index)]" caption="Invoice Date (Month Index)" attribute="1" defaultMemberUniqueName="[Coca_Cola].[Invoice Date (Month Index)].[All]" allUniqueName="[Coca_Cola].[Invoice Date (Month Index)].[All]" dimensionUniqueName="[Coca_Cola]" displayFolder="" count="0" memberValueDatatype="20" unbalanced="0" hidden="1"/>
    <cacheHierarchy uniqueName="[Measures].[__XL_Count Coca_Cola]" caption="__XL_Count Coca_Cola" measure="1" displayFolder="" measureGroup="Coca_Col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Coca_Cola"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Coca_Col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Coca_Cola"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Coca_Cola"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Sum of Year]" caption="Sum of Year" measure="1" displayFolder="" measureGroup="Coca_Cola" count="0" hidden="1">
      <extLst>
        <ext xmlns:x15="http://schemas.microsoft.com/office/spreadsheetml/2010/11/main" uri="{B97F6D7D-B522-45F9-BDA1-12C45D357490}">
          <x15:cacheHierarchy aggregatedColumn="12"/>
        </ext>
      </extLst>
    </cacheHierarchy>
    <cacheHierarchy uniqueName="[Measures].[Sum of 692776.1]" caption="Sum of 692776.1" measure="1" displayFolder="" measureGroup="Range" count="0" hidden="1">
      <extLst>
        <ext xmlns:x15="http://schemas.microsoft.com/office/spreadsheetml/2010/11/main" uri="{B97F6D7D-B522-45F9-BDA1-12C45D357490}">
          <x15:cacheHierarchy aggregatedColumn="20"/>
        </ext>
      </extLst>
    </cacheHierarchy>
    <cacheHierarchy uniqueName="[Measures].[Sum of 0.40]" caption="Sum of 0.40" measure="1" displayFolder="" measureGroup="Range" count="0" hidden="1">
      <extLst>
        <ext xmlns:x15="http://schemas.microsoft.com/office/spreadsheetml/2010/11/main" uri="{B97F6D7D-B522-45F9-BDA1-12C45D357490}">
          <x15:cacheHierarchy aggregatedColumn="21"/>
        </ext>
      </extLst>
    </cacheHierarchy>
  </cacheHierarchies>
  <kpis count="0"/>
  <dimensions count="3">
    <dimension name="Coca_Cola" uniqueName="[Coca_Cola]" caption="Coca_Cola"/>
    <dimension measure="1" name="Measures" uniqueName="[Measures]" caption="Measures"/>
    <dimension name="Range" uniqueName="[Range]" caption="Range"/>
  </dimensions>
  <measureGroups count="2">
    <measureGroup name="Coca_Cola" caption="Coca_Col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LMAN" refreshedDate="46148.984630208332" backgroundQuery="1" createdVersion="3" refreshedVersion="8" minRefreshableVersion="3" recordCount="0" supportSubquery="1" supportAdvancedDrill="1" xr:uid="{62064ED1-066B-4E33-B52E-F948A462BEB2}">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Coca_Cola].[Retailer]" caption="Retailer" attribute="1" defaultMemberUniqueName="[Coca_Cola].[Retailer].[All]" allUniqueName="[Coca_Cola].[Retailer].[All]" dimensionUniqueName="[Coca_Cola]" displayFolder="" count="0" memberValueDatatype="130" unbalanced="0"/>
    <cacheHierarchy uniqueName="[Coca_Cola].[Retailer ID]" caption="Retailer ID" attribute="1" defaultMemberUniqueName="[Coca_Cola].[Retailer ID].[All]" allUniqueName="[Coca_Cola].[Retailer ID].[All]" dimensionUniqueName="[Coca_Cola]" displayFolder="" count="0" memberValueDatatype="20" unbalanced="0"/>
    <cacheHierarchy uniqueName="[Coca_Cola].[Invoice Date]" caption="Invoice Date" attribute="1" time="1" defaultMemberUniqueName="[Coca_Cola].[Invoice Date].[All]" allUniqueName="[Coca_Cola].[Invoice Date].[All]" dimensionUniqueName="[Coca_Cola]" displayFolder="" count="0" memberValueDatatype="7" unbalanced="0"/>
    <cacheHierarchy uniqueName="[Coca_Cola].[Region]" caption="Region" attribute="1" defaultMemberUniqueName="[Coca_Cola].[Region].[All]" allUniqueName="[Coca_Cola].[Region].[All]" dimensionUniqueName="[Coca_Cola]" displayFolder="" count="2" memberValueDatatype="130" unbalanced="0"/>
    <cacheHierarchy uniqueName="[Coca_Cola].[State]" caption="State" attribute="1" defaultMemberUniqueName="[Coca_Cola].[State].[All]" allUniqueName="[Coca_Cola].[State].[All]" dimensionUniqueName="[Coca_Cola]" displayFolder="" count="0" memberValueDatatype="130" unbalanced="0"/>
    <cacheHierarchy uniqueName="[Coca_Cola].[City]" caption="City" attribute="1" defaultMemberUniqueName="[Coca_Cola].[City].[All]" allUniqueName="[Coca_Cola].[City].[All]" dimensionUniqueName="[Coca_Cola]" displayFolder="" count="0" memberValueDatatype="130" unbalanced="0"/>
    <cacheHierarchy uniqueName="[Coca_Cola].[Beverage Brand]" caption="Beverage Brand" attribute="1" defaultMemberUniqueName="[Coca_Cola].[Beverage Brand].[All]" allUniqueName="[Coca_Cola].[Beverage Brand].[All]" dimensionUniqueName="[Coca_Cola]" displayFolder="" count="0" memberValueDatatype="130" unbalanced="0"/>
    <cacheHierarchy uniqueName="[Coca_Cola].[Price per Unit]" caption="Price per Unit" attribute="1" defaultMemberUniqueName="[Coca_Cola].[Price per Unit].[All]" allUniqueName="[Coca_Cola].[Price per Unit].[All]" dimensionUniqueName="[Coca_Cola]" displayFolder="" count="0" memberValueDatatype="5" unbalanced="0"/>
    <cacheHierarchy uniqueName="[Coca_Cola].[Units Sold]" caption="Units Sold" attribute="1" defaultMemberUniqueName="[Coca_Cola].[Units Sold].[All]" allUniqueName="[Coca_Cola].[Units Sold].[All]" dimensionUniqueName="[Coca_Cola]" displayFolder="" count="0" memberValueDatatype="20" unbalanced="0"/>
    <cacheHierarchy uniqueName="[Coca_Cola].[Total Sales]" caption="Total Sales" attribute="1" defaultMemberUniqueName="[Coca_Cola].[Total Sales].[All]" allUniqueName="[Coca_Cola].[Total Sales].[All]" dimensionUniqueName="[Coca_Cola]" displayFolder="" count="0" memberValueDatatype="5" unbalanced="0"/>
    <cacheHierarchy uniqueName="[Coca_Cola].[Operating Profit]" caption="Operating Profit" attribute="1" defaultMemberUniqueName="[Coca_Cola].[Operating Profit].[All]" allUniqueName="[Coca_Cola].[Operating Profit].[All]" dimensionUniqueName="[Coca_Cola]" displayFolder="" count="0" memberValueDatatype="5" unbalanced="0"/>
    <cacheHierarchy uniqueName="[Coca_Cola].[Operating Margin]" caption="Operating Margin" attribute="1" defaultMemberUniqueName="[Coca_Cola].[Operating Margin].[All]" allUniqueName="[Coca_Cola].[Operating Margin].[All]" dimensionUniqueName="[Coca_Cola]" displayFolder="" count="0" memberValueDatatype="5" unbalanced="0"/>
    <cacheHierarchy uniqueName="[Coca_Cola].[Year]" caption="Year" attribute="1" defaultMemberUniqueName="[Coca_Cola].[Year].[All]" allUniqueName="[Coca_Cola].[Year].[All]" dimensionUniqueName="[Coca_Cola]" displayFolder="" count="0" memberValueDatatype="20" unbalanced="0"/>
    <cacheHierarchy uniqueName="[Coca_Cola].[Month]" caption="Month" attribute="1" defaultMemberUniqueName="[Coca_Cola].[Month].[All]" allUniqueName="[Coca_Cola].[Month].[All]" dimensionUniqueName="[Coca_Cola]" displayFolder="" count="0" memberValueDatatype="20" unbalanced="0"/>
    <cacheHierarchy uniqueName="[Coca_Cola].[Quarter]" caption="Quarter" attribute="1" defaultMemberUniqueName="[Coca_Cola].[Quarter].[All]" allUniqueName="[Coca_Cola].[Quarter].[All]" dimensionUniqueName="[Coca_Cola]" displayFolder="" count="0" memberValueDatatype="130" unbalanced="0"/>
    <cacheHierarchy uniqueName="[Coca_Cola].[Invoice Date (Year)]" caption="Invoice Date (Year)" attribute="1" defaultMemberUniqueName="[Coca_Cola].[Invoice Date (Year)].[All]" allUniqueName="[Coca_Cola].[Invoice Date (Year)].[All]" dimensionUniqueName="[Coca_Cola]" displayFolder="" count="2" memberValueDatatype="130" unbalanced="0"/>
    <cacheHierarchy uniqueName="[Coca_Cola].[Invoice Date (Quarter)]" caption="Invoice Date (Quarter)" attribute="1" defaultMemberUniqueName="[Coca_Cola].[Invoice Date (Quarter)].[All]" allUniqueName="[Coca_Cola].[Invoice Date (Quarter)].[All]" dimensionUniqueName="[Coca_Cola]" displayFolder="" count="0" memberValueDatatype="130" unbalanced="0"/>
    <cacheHierarchy uniqueName="[Coca_Cola].[Invoice Date (Month)]" caption="Invoice Date (Month)" attribute="1" defaultMemberUniqueName="[Coca_Cola].[Invoice Date (Month)].[All]" allUniqueName="[Coca_Cola].[Invoice Date (Month)].[All]" dimensionUniqueName="[Coca_Cola]" displayFolder="" count="0" memberValueDatatype="130" unbalanced="0"/>
    <cacheHierarchy uniqueName="[Range].[2022]" caption="2022" attribute="1" defaultMemberUniqueName="[Range].[2022].[All]" allUniqueName="[Range].[2022].[All]" dimensionUniqueName="[Range]" displayFolder="" count="0" memberValueDatatype="130" unbalanced="0"/>
    <cacheHierarchy uniqueName="[Range].[Qtr1]" caption="Qtr1" attribute="1" defaultMemberUniqueName="[Range].[Qtr1].[All]" allUniqueName="[Range].[Qtr1].[All]" dimensionUniqueName="[Range]" displayFolder="" count="0" memberValueDatatype="130" unbalanced="0"/>
    <cacheHierarchy uniqueName="[Range].[692776.1]" caption="692776.1" attribute="1" defaultMemberUniqueName="[Range].[692776.1].[All]" allUniqueName="[Range].[692776.1].[All]" dimensionUniqueName="[Range]" displayFolder="" count="0" memberValueDatatype="5" unbalanced="0"/>
    <cacheHierarchy uniqueName="[Range].[0.40]" caption="0.40" attribute="1" defaultMemberUniqueName="[Range].[0.40].[All]" allUniqueName="[Range].[0.40].[All]" dimensionUniqueName="[Range]" displayFolder="" count="0" memberValueDatatype="5" unbalanced="0"/>
    <cacheHierarchy uniqueName="[Coca_Cola].[Invoice Date (Month Index)]" caption="Invoice Date (Month Index)" attribute="1" defaultMemberUniqueName="[Coca_Cola].[Invoice Date (Month Index)].[All]" allUniqueName="[Coca_Cola].[Invoice Date (Month Index)].[All]" dimensionUniqueName="[Coca_Cola]" displayFolder="" count="0" memberValueDatatype="20" unbalanced="0" hidden="1"/>
    <cacheHierarchy uniqueName="[Measures].[__XL_Count Coca_Cola]" caption="__XL_Count Coca_Cola" measure="1" displayFolder="" measureGroup="Coca_Cola"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Coca_Cola"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Coca_Cola"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Coca_Cola"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Coca_Cola"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Coca_Cola" count="0" hidden="1">
      <extLst>
        <ext xmlns:x15="http://schemas.microsoft.com/office/spreadsheetml/2010/11/main" uri="{B97F6D7D-B522-45F9-BDA1-12C45D357490}">
          <x15:cacheHierarchy aggregatedColumn="8"/>
        </ext>
      </extLst>
    </cacheHierarchy>
    <cacheHierarchy uniqueName="[Measures].[Sum of Price per Unit]" caption="Sum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Coca_Cola" count="0" hidden="1">
      <extLst>
        <ext xmlns:x15="http://schemas.microsoft.com/office/spreadsheetml/2010/11/main" uri="{B97F6D7D-B522-45F9-BDA1-12C45D357490}">
          <x15:cacheHierarchy aggregatedColumn="7"/>
        </ext>
      </extLst>
    </cacheHierarchy>
    <cacheHierarchy uniqueName="[Measures].[Sum of Year]" caption="Sum of Year" measure="1" displayFolder="" measureGroup="Coca_Cola" count="0" hidden="1">
      <extLst>
        <ext xmlns:x15="http://schemas.microsoft.com/office/spreadsheetml/2010/11/main" uri="{B97F6D7D-B522-45F9-BDA1-12C45D357490}">
          <x15:cacheHierarchy aggregatedColumn="12"/>
        </ext>
      </extLst>
    </cacheHierarchy>
    <cacheHierarchy uniqueName="[Measures].[Sum of 692776.1]" caption="Sum of 692776.1" measure="1" displayFolder="" measureGroup="Range" count="0" hidden="1">
      <extLst>
        <ext xmlns:x15="http://schemas.microsoft.com/office/spreadsheetml/2010/11/main" uri="{B97F6D7D-B522-45F9-BDA1-12C45D357490}">
          <x15:cacheHierarchy aggregatedColumn="20"/>
        </ext>
      </extLst>
    </cacheHierarchy>
    <cacheHierarchy uniqueName="[Measures].[Sum of 0.40]" caption="Sum of 0.40" measure="1" displayFolder="" measureGroup="Rang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20439575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16E4C0-CDC3-46FA-834D-8CECE0E356C4}" name="PivotTable4" cacheId="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compact="0" compactData="0" multipleFieldFilters="0">
  <location ref="B27:E36" firstHeaderRow="0" firstDataRow="1" firstDataCol="2"/>
  <pivotFields count="5">
    <pivotField dataField="1" compact="0" outline="0" showAll="0" defaultSubtotal="0"/>
    <pivotField dataField="1" compact="0" outline="0" showAll="0" defaultSubtotal="0"/>
    <pivotField axis="axisRow" compact="0" allDrilled="1" outline="0" showAll="0" dataSourceSort="1" defaultSubtotal="0">
      <items count="4">
        <item x="0" e="0"/>
        <item x="1" e="0"/>
        <item x="2" e="0"/>
        <item x="3" e="0"/>
      </items>
    </pivotField>
    <pivotField axis="axisRow" compact="0" allDrilled="1" outline="0" showAll="0" dataSourceSort="1" defaultSubtotal="0">
      <items count="2">
        <item x="0"/>
        <item x="1"/>
      </items>
    </pivotField>
    <pivotField compact="0" allDrilled="1" outline="0" subtotalTop="0" showAll="0" dataSourceSort="1" defaultSubtotal="0" defaultAttributeDrillState="1"/>
  </pivotFields>
  <rowFields count="2">
    <field x="3"/>
    <field x="2"/>
  </rowFields>
  <rowItems count="9">
    <i>
      <x/>
      <x/>
    </i>
    <i r="1">
      <x v="1"/>
    </i>
    <i r="1">
      <x v="2"/>
    </i>
    <i r="1">
      <x v="3"/>
    </i>
    <i>
      <x v="1"/>
      <x/>
    </i>
    <i r="1">
      <x v="1"/>
    </i>
    <i r="1">
      <x v="2"/>
    </i>
    <i r="1">
      <x v="3"/>
    </i>
    <i t="grand">
      <x/>
    </i>
  </rowItems>
  <colFields count="1">
    <field x="-2"/>
  </colFields>
  <colItems count="2">
    <i>
      <x/>
    </i>
    <i i="1">
      <x v="1"/>
    </i>
  </colItems>
  <dataFields count="2">
    <dataField name="Sum of Total Sales" fld="0" baseField="0" baseItem="0"/>
    <dataField name="Average of Operating Margin" fld="1" subtotal="average"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perating Margin"/>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ca_Col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B38761-5812-47DD-B889-F056BF907296}" name="PivotTable3" cacheId="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B16:D24" firstHeaderRow="1" firstDataRow="2"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x v="1"/>
    </i>
  </colItems>
  <dataFields count="1">
    <dataField name="Sum of Total Sales" fld="0"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perating Margin"/>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ca_Col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D69524-368F-474A-8D59-58507C4E9D1A}" name="PivotTable2" cacheId="6"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B6:D14" firstHeaderRow="1" firstDataRow="2"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x v="1"/>
    </i>
  </colItems>
  <dataFields count="1">
    <dataField name="Sum of Total Sales" fld="1" baseField="0" baseItem="0"/>
  </dataField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perating Margin"/>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ca_Col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9C763D-30ED-46B0-82B2-3F4C4F9802F9}" name="PivotTable1"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E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s" fld="0" baseField="0" baseItem="0" numFmtId="3"/>
    <dataField name="Sum of Operating Profit" fld="1" baseField="0" baseItem="0" numFmtId="3"/>
    <dataField name="Sum of Units Sold" fld="2" baseField="0" baseItem="0" numFmtId="3"/>
    <dataField name="Average of Price per Unit" fld="3" subtotal="average" baseField="0" baseItem="3" numFmtId="164"/>
  </dataFields>
  <formats count="2">
    <format dxfId="1">
      <pivotArea outline="0" collapsedLevelsAreSubtotals="1" fieldPosition="0">
        <references count="1">
          <reference field="4294967294" count="3" selected="0">
            <x v="0"/>
            <x v="1"/>
            <x v="2"/>
          </reference>
        </references>
      </pivotArea>
    </format>
    <format dxfId="0">
      <pivotArea outline="0" collapsedLevelsAreSubtotals="1" fieldPosition="0">
        <references count="1">
          <reference field="4294967294" count="1" selected="0">
            <x v="3"/>
          </reference>
        </references>
      </pivotArea>
    </format>
  </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Operating Margin"/>
    <pivotHierarchy dragToData="1"/>
    <pivotHierarchy dragToData="1"/>
    <pivotHierarchy dragToData="1"/>
    <pivotHierarchy dragToData="1" caption="Average of Price per Unit"/>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oca_Col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68EC12-3624-4E28-ADE4-21584DC03A58}" sourceName="[Coca_Cola].[Region]">
  <pivotTables>
    <pivotTable tabId="5" name="PivotTable1"/>
    <pivotTable tabId="5" name="PivotTable2"/>
    <pivotTable tabId="5" name="PivotTable4"/>
    <pivotTable tabId="5" name="PivotTable3"/>
  </pivotTables>
  <data>
    <olap pivotCacheId="2043957534">
      <levels count="2">
        <level uniqueName="[Coca_Cola].[Region].[(All)]" sourceCaption="(All)" count="0"/>
        <level uniqueName="[Coca_Cola].[Region].[Region]" sourceCaption="Region" count="5">
          <ranges>
            <range startItem="0">
              <i n="[Coca_Cola].[Region].&amp;[Midwest]" c="Midwest"/>
              <i n="[Coca_Cola].[Region].&amp;[Northeast]" c="Northeast"/>
              <i n="[Coca_Cola].[Region].&amp;[South]" c="South"/>
              <i n="[Coca_Cola].[Region].&amp;[Southeast]" c="Southeast"/>
              <i n="[Coca_Cola].[Region].&amp;[West]" c="West"/>
            </range>
          </ranges>
        </level>
      </levels>
      <selections count="1">
        <selection n="[Coca_Col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3ABD129B-FF1E-4F88-B755-0AA69D5AB6AD}" sourceName="[Coca_Cola].[Invoice Date (Year)]">
  <pivotTables>
    <pivotTable tabId="5" name="PivotTable1"/>
    <pivotTable tabId="5" name="PivotTable2"/>
    <pivotTable tabId="5" name="PivotTable3"/>
    <pivotTable tabId="5" name="PivotTable4"/>
  </pivotTables>
  <data>
    <olap pivotCacheId="2043957534">
      <levels count="2">
        <level uniqueName="[Coca_Cola].[Invoice Date (Year)].[(All)]" sourceCaption="(All)" count="0"/>
        <level uniqueName="[Coca_Cola].[Invoice Date (Year)].[Invoice Date (Year)]" sourceCaption="Invoice Date (Year)" count="2">
          <ranges>
            <range startItem="0">
              <i n="[Coca_Cola].[Invoice Date (Year)].&amp;[2022]" c="2022"/>
              <i n="[Coca_Cola].[Invoice Date (Year)].&amp;[2023]" c="2023"/>
            </range>
          </ranges>
        </level>
      </levels>
      <selections count="1">
        <selection n="[Coca_Cola].[Invoice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AB5351-3996-451B-9557-68E8B4CDE19A}" cache="Slicer_Region" caption="Region" level="1" style="SlicerStyleLight6" rowHeight="260350"/>
  <slicer name="Invoice Date (Year)" xr10:uid="{80E76851-3975-4D59-8F83-C6E57416CF4F}" cache="Slicer_Invoice_Date__Year" caption="Invoice Date (Year)" level="1" style="SlicerStyleLight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Coca_Cola" displayName="Coca_Cola" ref="B4:P9652" totalsRowShown="0" headerRowDxfId="19" dataDxfId="18" tableBorderDxfId="17">
  <autoFilter ref="B4:P9652" xr:uid="{241C6583-A395-494F-B34A-BA98EEB4132C}"/>
  <tableColumns count="15">
    <tableColumn id="1" xr3:uid="{72C602C4-76C4-4A75-933A-FDC9591C1526}" name="Retailer" dataDxfId="16"/>
    <tableColumn id="2" xr3:uid="{725FD838-82AA-427A-9CE2-6C04110A316D}" name="Retailer ID" dataDxfId="15"/>
    <tableColumn id="3" xr3:uid="{9C123582-20EA-467F-A5ED-8224D6001C00}" name="Invoice Date" dataDxfId="14"/>
    <tableColumn id="4" xr3:uid="{134DBAE7-3279-40E6-98D9-CBECFFFB85D5}" name="Region" dataDxfId="13"/>
    <tableColumn id="5" xr3:uid="{C2E2A540-5264-40E1-8C95-F5F8159FEF6D}" name="State" dataDxfId="12"/>
    <tableColumn id="6" xr3:uid="{6DD89386-635C-40C8-9606-F930BAB18D98}" name="City" dataDxfId="11"/>
    <tableColumn id="7" xr3:uid="{79044A14-8C29-4B84-AA06-8282B70BA02E}" name="Beverage Brand" dataDxfId="10"/>
    <tableColumn id="8" xr3:uid="{A75130C6-6732-4DA3-A42A-8ECCD7E66F61}" name="Price per Unit" dataDxfId="9"/>
    <tableColumn id="9" xr3:uid="{3E7FDD09-C8F4-41A0-8B3E-09F0A7E4D8AD}" name="Units Sold" dataDxfId="8"/>
    <tableColumn id="10" xr3:uid="{521D1DF4-DD00-4778-9BB1-91E31DADFF87}" name="Total Sales" dataDxfId="7"/>
    <tableColumn id="11" xr3:uid="{94400550-7002-4F21-A27B-497430EA373F}" name="Operating Profit" dataDxfId="6"/>
    <tableColumn id="12" xr3:uid="{2526BB74-C8C1-4549-9ED9-43B205AA3AC6}" name="Operating Margin" dataDxfId="5"/>
    <tableColumn id="13" xr3:uid="{3F174629-6315-4E2E-8757-1502C9FA709B}" name="Year" dataDxfId="4"/>
    <tableColumn id="14" xr3:uid="{E367FDE9-DA7E-4DA6-B073-50A5A35A9303}" name="Month" dataDxfId="3"/>
    <tableColumn id="15" xr3:uid="{35EF8D5B-B4AE-406B-8F1F-79639F650C85}" name="Quarter"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P9652"/>
  <sheetViews>
    <sheetView topLeftCell="I17" zoomScaleNormal="100" workbookViewId="0">
      <selection activeCell="L4" sqref="L4"/>
    </sheetView>
  </sheetViews>
  <sheetFormatPr defaultColWidth="11.19921875" defaultRowHeight="15.6" x14ac:dyDescent="0.3"/>
  <cols>
    <col min="1" max="1" width="8.69921875" bestFit="1" customWidth="1"/>
    <col min="2" max="2" width="11.3984375" bestFit="1" customWidth="1"/>
    <col min="3" max="3" width="13.69921875" bestFit="1" customWidth="1"/>
    <col min="4" max="4" width="15.296875" bestFit="1" customWidth="1"/>
    <col min="5" max="5" width="10.59765625" bestFit="1" customWidth="1"/>
    <col min="6" max="6" width="14.19921875" bestFit="1" customWidth="1"/>
    <col min="7" max="7" width="13.19921875" bestFit="1" customWidth="1"/>
    <col min="8" max="8" width="18.09765625" bestFit="1" customWidth="1"/>
    <col min="9" max="9" width="16.3984375" bestFit="1" customWidth="1"/>
    <col min="10" max="10" width="13.3984375" bestFit="1" customWidth="1"/>
    <col min="11" max="11" width="13.8984375" bestFit="1" customWidth="1"/>
    <col min="12" max="12" width="18.59765625" bestFit="1" customWidth="1"/>
    <col min="13" max="13" width="19.796875" bestFit="1" customWidth="1"/>
    <col min="14" max="14" width="8.59765625" bestFit="1" customWidth="1"/>
    <col min="15" max="15" width="10.59765625" bestFit="1" customWidth="1"/>
    <col min="16" max="16" width="11.5" bestFit="1" customWidth="1"/>
  </cols>
  <sheetData>
    <row r="2" spans="2:16" ht="33.6" x14ac:dyDescent="0.65">
      <c r="B2" s="9" t="s">
        <v>125</v>
      </c>
      <c r="C2" s="1"/>
      <c r="D2" s="1"/>
      <c r="E2" s="1"/>
      <c r="F2" s="1"/>
      <c r="G2" s="1"/>
      <c r="H2" s="1"/>
      <c r="I2" s="1"/>
      <c r="J2" s="1"/>
      <c r="K2" s="1"/>
      <c r="L2" s="1"/>
      <c r="M2" s="1"/>
    </row>
    <row r="4" spans="2:16" x14ac:dyDescent="0.3">
      <c r="B4" s="8" t="s">
        <v>0</v>
      </c>
      <c r="C4" s="8" t="s">
        <v>1</v>
      </c>
      <c r="D4" s="8" t="s">
        <v>2</v>
      </c>
      <c r="E4" s="8" t="s">
        <v>3</v>
      </c>
      <c r="F4" s="8" t="s">
        <v>4</v>
      </c>
      <c r="G4" s="8" t="s">
        <v>5</v>
      </c>
      <c r="H4" s="8" t="s">
        <v>6</v>
      </c>
      <c r="I4" s="8" t="s">
        <v>7</v>
      </c>
      <c r="J4" s="8" t="s">
        <v>8</v>
      </c>
      <c r="K4" s="8" t="s">
        <v>9</v>
      </c>
      <c r="L4" s="8" t="s">
        <v>10</v>
      </c>
      <c r="M4" s="8" t="s">
        <v>11</v>
      </c>
      <c r="N4" s="8" t="s">
        <v>131</v>
      </c>
      <c r="O4" s="8" t="s">
        <v>132</v>
      </c>
      <c r="P4" s="8" t="s">
        <v>133</v>
      </c>
    </row>
    <row r="5" spans="2:16" x14ac:dyDescent="0.3">
      <c r="B5" s="2" t="s">
        <v>20</v>
      </c>
      <c r="C5" s="2">
        <v>1185732</v>
      </c>
      <c r="D5" s="3">
        <v>44562</v>
      </c>
      <c r="E5" s="2" t="s">
        <v>12</v>
      </c>
      <c r="F5" s="2" t="s">
        <v>13</v>
      </c>
      <c r="G5" s="2" t="s">
        <v>13</v>
      </c>
      <c r="H5" s="2" t="s">
        <v>14</v>
      </c>
      <c r="I5" s="4">
        <v>0.5</v>
      </c>
      <c r="J5" s="5">
        <v>12000</v>
      </c>
      <c r="K5" s="6">
        <v>6000</v>
      </c>
      <c r="L5" s="6">
        <v>3000</v>
      </c>
      <c r="M5" s="7">
        <v>0.5</v>
      </c>
      <c r="N5" s="2">
        <f t="shared" ref="N5:N68" si="0">YEAR(D5)</f>
        <v>2022</v>
      </c>
      <c r="O5" s="2">
        <f t="shared" ref="O5:O68" si="1">MONTH(D5)</f>
        <v>1</v>
      </c>
      <c r="P5" s="2" t="str">
        <f t="shared" ref="P5:P68" si="2">"Q"&amp;ROUNDUP(MONTH(D5)/3,0)</f>
        <v>Q1</v>
      </c>
    </row>
    <row r="6" spans="2:16" x14ac:dyDescent="0.3">
      <c r="B6" s="2" t="s">
        <v>20</v>
      </c>
      <c r="C6" s="2">
        <v>1185732</v>
      </c>
      <c r="D6" s="3">
        <v>44563</v>
      </c>
      <c r="E6" s="2" t="s">
        <v>12</v>
      </c>
      <c r="F6" s="2" t="s">
        <v>13</v>
      </c>
      <c r="G6" s="2" t="s">
        <v>13</v>
      </c>
      <c r="H6" s="2" t="s">
        <v>15</v>
      </c>
      <c r="I6" s="4">
        <v>0.5</v>
      </c>
      <c r="J6" s="5">
        <v>10000</v>
      </c>
      <c r="K6" s="6">
        <v>5000</v>
      </c>
      <c r="L6" s="6">
        <v>1500</v>
      </c>
      <c r="M6" s="7">
        <v>0.3</v>
      </c>
      <c r="N6" s="2">
        <f t="shared" si="0"/>
        <v>2022</v>
      </c>
      <c r="O6" s="2">
        <f t="shared" si="1"/>
        <v>1</v>
      </c>
      <c r="P6" s="2" t="str">
        <f t="shared" si="2"/>
        <v>Q1</v>
      </c>
    </row>
    <row r="7" spans="2:16" x14ac:dyDescent="0.3">
      <c r="B7" s="2" t="s">
        <v>20</v>
      </c>
      <c r="C7" s="2">
        <v>1185732</v>
      </c>
      <c r="D7" s="3">
        <v>44564</v>
      </c>
      <c r="E7" s="2" t="s">
        <v>12</v>
      </c>
      <c r="F7" s="2" t="s">
        <v>13</v>
      </c>
      <c r="G7" s="2" t="s">
        <v>13</v>
      </c>
      <c r="H7" s="2" t="s">
        <v>16</v>
      </c>
      <c r="I7" s="4">
        <v>0.4</v>
      </c>
      <c r="J7" s="5">
        <v>10000</v>
      </c>
      <c r="K7" s="6">
        <v>4000</v>
      </c>
      <c r="L7" s="6">
        <v>1400</v>
      </c>
      <c r="M7" s="7">
        <v>0.35</v>
      </c>
      <c r="N7" s="2">
        <f t="shared" si="0"/>
        <v>2022</v>
      </c>
      <c r="O7" s="2">
        <f t="shared" si="1"/>
        <v>1</v>
      </c>
      <c r="P7" s="2" t="str">
        <f t="shared" si="2"/>
        <v>Q1</v>
      </c>
    </row>
    <row r="8" spans="2:16" x14ac:dyDescent="0.3">
      <c r="B8" s="2" t="s">
        <v>20</v>
      </c>
      <c r="C8" s="2">
        <v>1185732</v>
      </c>
      <c r="D8" s="3">
        <v>44565</v>
      </c>
      <c r="E8" s="2" t="s">
        <v>12</v>
      </c>
      <c r="F8" s="2" t="s">
        <v>13</v>
      </c>
      <c r="G8" s="2" t="s">
        <v>13</v>
      </c>
      <c r="H8" s="2" t="s">
        <v>17</v>
      </c>
      <c r="I8" s="4">
        <v>0.45</v>
      </c>
      <c r="J8" s="5">
        <v>8500</v>
      </c>
      <c r="K8" s="6">
        <v>3825</v>
      </c>
      <c r="L8" s="6">
        <v>1338.75</v>
      </c>
      <c r="M8" s="7">
        <v>0.35</v>
      </c>
      <c r="N8" s="2">
        <f t="shared" si="0"/>
        <v>2022</v>
      </c>
      <c r="O8" s="2">
        <f t="shared" si="1"/>
        <v>1</v>
      </c>
      <c r="P8" s="2" t="str">
        <f t="shared" si="2"/>
        <v>Q1</v>
      </c>
    </row>
    <row r="9" spans="2:16" x14ac:dyDescent="0.3">
      <c r="B9" s="2" t="s">
        <v>20</v>
      </c>
      <c r="C9" s="2">
        <v>1185732</v>
      </c>
      <c r="D9" s="3">
        <v>44566</v>
      </c>
      <c r="E9" s="2" t="s">
        <v>12</v>
      </c>
      <c r="F9" s="2" t="s">
        <v>13</v>
      </c>
      <c r="G9" s="2" t="s">
        <v>13</v>
      </c>
      <c r="H9" s="2" t="s">
        <v>18</v>
      </c>
      <c r="I9" s="4">
        <v>0.6</v>
      </c>
      <c r="J9" s="5">
        <v>9000</v>
      </c>
      <c r="K9" s="6">
        <v>5400</v>
      </c>
      <c r="L9" s="6">
        <v>1620</v>
      </c>
      <c r="M9" s="7">
        <v>0.3</v>
      </c>
      <c r="N9" s="2">
        <f t="shared" si="0"/>
        <v>2022</v>
      </c>
      <c r="O9" s="2">
        <f t="shared" si="1"/>
        <v>1</v>
      </c>
      <c r="P9" s="2" t="str">
        <f t="shared" si="2"/>
        <v>Q1</v>
      </c>
    </row>
    <row r="10" spans="2:16" x14ac:dyDescent="0.3">
      <c r="B10" s="2" t="s">
        <v>20</v>
      </c>
      <c r="C10" s="2">
        <v>1185732</v>
      </c>
      <c r="D10" s="3">
        <v>44567</v>
      </c>
      <c r="E10" s="2" t="s">
        <v>12</v>
      </c>
      <c r="F10" s="2" t="s">
        <v>13</v>
      </c>
      <c r="G10" s="2" t="s">
        <v>13</v>
      </c>
      <c r="H10" s="2" t="s">
        <v>19</v>
      </c>
      <c r="I10" s="4">
        <v>0.5</v>
      </c>
      <c r="J10" s="5">
        <v>10000</v>
      </c>
      <c r="K10" s="6">
        <v>5000</v>
      </c>
      <c r="L10" s="6">
        <v>1250</v>
      </c>
      <c r="M10" s="7">
        <v>0.25</v>
      </c>
      <c r="N10" s="2">
        <f t="shared" si="0"/>
        <v>2022</v>
      </c>
      <c r="O10" s="2">
        <f t="shared" si="1"/>
        <v>1</v>
      </c>
      <c r="P10" s="2" t="str">
        <f t="shared" si="2"/>
        <v>Q1</v>
      </c>
    </row>
    <row r="11" spans="2:16" x14ac:dyDescent="0.3">
      <c r="B11" s="2" t="s">
        <v>20</v>
      </c>
      <c r="C11" s="2">
        <v>1185732</v>
      </c>
      <c r="D11" s="3">
        <v>44568</v>
      </c>
      <c r="E11" s="2" t="s">
        <v>12</v>
      </c>
      <c r="F11" s="2" t="s">
        <v>13</v>
      </c>
      <c r="G11" s="2" t="s">
        <v>13</v>
      </c>
      <c r="H11" s="2" t="s">
        <v>14</v>
      </c>
      <c r="I11" s="4">
        <v>0.5</v>
      </c>
      <c r="J11" s="5">
        <v>12500</v>
      </c>
      <c r="K11" s="6">
        <v>6250</v>
      </c>
      <c r="L11" s="6">
        <v>3125</v>
      </c>
      <c r="M11" s="7">
        <v>0.5</v>
      </c>
      <c r="N11" s="2">
        <f t="shared" si="0"/>
        <v>2022</v>
      </c>
      <c r="O11" s="2">
        <f t="shared" si="1"/>
        <v>1</v>
      </c>
      <c r="P11" s="2" t="str">
        <f t="shared" si="2"/>
        <v>Q1</v>
      </c>
    </row>
    <row r="12" spans="2:16" x14ac:dyDescent="0.3">
      <c r="B12" s="2" t="s">
        <v>20</v>
      </c>
      <c r="C12" s="2">
        <v>1185732</v>
      </c>
      <c r="D12" s="3">
        <v>44569</v>
      </c>
      <c r="E12" s="2" t="s">
        <v>12</v>
      </c>
      <c r="F12" s="2" t="s">
        <v>13</v>
      </c>
      <c r="G12" s="2" t="s">
        <v>13</v>
      </c>
      <c r="H12" s="2" t="s">
        <v>15</v>
      </c>
      <c r="I12" s="4">
        <v>0.5</v>
      </c>
      <c r="J12" s="5">
        <v>9000</v>
      </c>
      <c r="K12" s="6">
        <v>4500</v>
      </c>
      <c r="L12" s="6">
        <v>1350</v>
      </c>
      <c r="M12" s="7">
        <v>0.3</v>
      </c>
      <c r="N12" s="2">
        <f t="shared" si="0"/>
        <v>2022</v>
      </c>
      <c r="O12" s="2">
        <f t="shared" si="1"/>
        <v>1</v>
      </c>
      <c r="P12" s="2" t="str">
        <f t="shared" si="2"/>
        <v>Q1</v>
      </c>
    </row>
    <row r="13" spans="2:16" x14ac:dyDescent="0.3">
      <c r="B13" s="2" t="s">
        <v>20</v>
      </c>
      <c r="C13" s="2">
        <v>1185732</v>
      </c>
      <c r="D13" s="3">
        <v>44582</v>
      </c>
      <c r="E13" s="2" t="s">
        <v>12</v>
      </c>
      <c r="F13" s="2" t="s">
        <v>13</v>
      </c>
      <c r="G13" s="2" t="s">
        <v>13</v>
      </c>
      <c r="H13" s="2" t="s">
        <v>16</v>
      </c>
      <c r="I13" s="4">
        <v>0.4</v>
      </c>
      <c r="J13" s="5">
        <v>9500</v>
      </c>
      <c r="K13" s="6">
        <v>3800</v>
      </c>
      <c r="L13" s="6">
        <v>1330</v>
      </c>
      <c r="M13" s="7">
        <v>0.35</v>
      </c>
      <c r="N13" s="2">
        <f t="shared" si="0"/>
        <v>2022</v>
      </c>
      <c r="O13" s="2">
        <f t="shared" si="1"/>
        <v>1</v>
      </c>
      <c r="P13" s="2" t="str">
        <f t="shared" si="2"/>
        <v>Q1</v>
      </c>
    </row>
    <row r="14" spans="2:16" x14ac:dyDescent="0.3">
      <c r="B14" s="2" t="s">
        <v>20</v>
      </c>
      <c r="C14" s="2">
        <v>1185732</v>
      </c>
      <c r="D14" s="3">
        <v>44583</v>
      </c>
      <c r="E14" s="2" t="s">
        <v>12</v>
      </c>
      <c r="F14" s="2" t="s">
        <v>13</v>
      </c>
      <c r="G14" s="2" t="s">
        <v>13</v>
      </c>
      <c r="H14" s="2" t="s">
        <v>17</v>
      </c>
      <c r="I14" s="4">
        <v>0.45</v>
      </c>
      <c r="J14" s="5">
        <v>8250</v>
      </c>
      <c r="K14" s="6">
        <v>3712.5</v>
      </c>
      <c r="L14" s="6">
        <v>1299.375</v>
      </c>
      <c r="M14" s="7">
        <v>0.35</v>
      </c>
      <c r="N14" s="2">
        <f t="shared" si="0"/>
        <v>2022</v>
      </c>
      <c r="O14" s="2">
        <f t="shared" si="1"/>
        <v>1</v>
      </c>
      <c r="P14" s="2" t="str">
        <f t="shared" si="2"/>
        <v>Q1</v>
      </c>
    </row>
    <row r="15" spans="2:16" x14ac:dyDescent="0.3">
      <c r="B15" s="2" t="s">
        <v>20</v>
      </c>
      <c r="C15" s="2">
        <v>1185732</v>
      </c>
      <c r="D15" s="3">
        <v>44584</v>
      </c>
      <c r="E15" s="2" t="s">
        <v>12</v>
      </c>
      <c r="F15" s="2" t="s">
        <v>13</v>
      </c>
      <c r="G15" s="2" t="s">
        <v>13</v>
      </c>
      <c r="H15" s="2" t="s">
        <v>18</v>
      </c>
      <c r="I15" s="4">
        <v>0.6</v>
      </c>
      <c r="J15" s="5">
        <v>9000</v>
      </c>
      <c r="K15" s="6">
        <v>5400</v>
      </c>
      <c r="L15" s="6">
        <v>1620</v>
      </c>
      <c r="M15" s="7">
        <v>0.3</v>
      </c>
      <c r="N15" s="2">
        <f t="shared" si="0"/>
        <v>2022</v>
      </c>
      <c r="O15" s="2">
        <f t="shared" si="1"/>
        <v>1</v>
      </c>
      <c r="P15" s="2" t="str">
        <f t="shared" si="2"/>
        <v>Q1</v>
      </c>
    </row>
    <row r="16" spans="2:16" x14ac:dyDescent="0.3">
      <c r="B16" s="2" t="s">
        <v>20</v>
      </c>
      <c r="C16" s="2">
        <v>1185732</v>
      </c>
      <c r="D16" s="3">
        <v>44585</v>
      </c>
      <c r="E16" s="2" t="s">
        <v>12</v>
      </c>
      <c r="F16" s="2" t="s">
        <v>13</v>
      </c>
      <c r="G16" s="2" t="s">
        <v>13</v>
      </c>
      <c r="H16" s="2" t="s">
        <v>19</v>
      </c>
      <c r="I16" s="4">
        <v>0.5</v>
      </c>
      <c r="J16" s="5">
        <v>10000</v>
      </c>
      <c r="K16" s="6">
        <v>5000</v>
      </c>
      <c r="L16" s="6">
        <v>1250</v>
      </c>
      <c r="M16" s="7">
        <v>0.25</v>
      </c>
      <c r="N16" s="2">
        <f t="shared" si="0"/>
        <v>2022</v>
      </c>
      <c r="O16" s="2">
        <f t="shared" si="1"/>
        <v>1</v>
      </c>
      <c r="P16" s="2" t="str">
        <f t="shared" si="2"/>
        <v>Q1</v>
      </c>
    </row>
    <row r="17" spans="2:16" x14ac:dyDescent="0.3">
      <c r="B17" s="2" t="s">
        <v>20</v>
      </c>
      <c r="C17" s="2">
        <v>1185732</v>
      </c>
      <c r="D17" s="3">
        <v>44586</v>
      </c>
      <c r="E17" s="2" t="s">
        <v>12</v>
      </c>
      <c r="F17" s="2" t="s">
        <v>13</v>
      </c>
      <c r="G17" s="2" t="s">
        <v>13</v>
      </c>
      <c r="H17" s="2" t="s">
        <v>14</v>
      </c>
      <c r="I17" s="4">
        <v>0.5</v>
      </c>
      <c r="J17" s="5">
        <v>12200</v>
      </c>
      <c r="K17" s="6">
        <v>6100</v>
      </c>
      <c r="L17" s="6">
        <v>3050</v>
      </c>
      <c r="M17" s="7">
        <v>0.5</v>
      </c>
      <c r="N17" s="2">
        <f t="shared" si="0"/>
        <v>2022</v>
      </c>
      <c r="O17" s="2">
        <f t="shared" si="1"/>
        <v>1</v>
      </c>
      <c r="P17" s="2" t="str">
        <f t="shared" si="2"/>
        <v>Q1</v>
      </c>
    </row>
    <row r="18" spans="2:16" x14ac:dyDescent="0.3">
      <c r="B18" s="2" t="s">
        <v>20</v>
      </c>
      <c r="C18" s="2">
        <v>1185732</v>
      </c>
      <c r="D18" s="3">
        <v>44587</v>
      </c>
      <c r="E18" s="2" t="s">
        <v>12</v>
      </c>
      <c r="F18" s="2" t="s">
        <v>13</v>
      </c>
      <c r="G18" s="2" t="s">
        <v>13</v>
      </c>
      <c r="H18" s="2" t="s">
        <v>15</v>
      </c>
      <c r="I18" s="4">
        <v>0.5</v>
      </c>
      <c r="J18" s="5">
        <v>9250</v>
      </c>
      <c r="K18" s="6">
        <v>4625</v>
      </c>
      <c r="L18" s="6">
        <v>1387.5</v>
      </c>
      <c r="M18" s="7">
        <v>0.3</v>
      </c>
      <c r="N18" s="2">
        <f t="shared" si="0"/>
        <v>2022</v>
      </c>
      <c r="O18" s="2">
        <f t="shared" si="1"/>
        <v>1</v>
      </c>
      <c r="P18" s="2" t="str">
        <f t="shared" si="2"/>
        <v>Q1</v>
      </c>
    </row>
    <row r="19" spans="2:16" x14ac:dyDescent="0.3">
      <c r="B19" s="2" t="s">
        <v>20</v>
      </c>
      <c r="C19" s="2">
        <v>1185732</v>
      </c>
      <c r="D19" s="3">
        <v>44588</v>
      </c>
      <c r="E19" s="2" t="s">
        <v>12</v>
      </c>
      <c r="F19" s="2" t="s">
        <v>13</v>
      </c>
      <c r="G19" s="2" t="s">
        <v>13</v>
      </c>
      <c r="H19" s="2" t="s">
        <v>16</v>
      </c>
      <c r="I19" s="4">
        <v>0.4</v>
      </c>
      <c r="J19" s="5">
        <v>9500</v>
      </c>
      <c r="K19" s="6">
        <v>3800</v>
      </c>
      <c r="L19" s="6">
        <v>1330</v>
      </c>
      <c r="M19" s="7">
        <v>0.35</v>
      </c>
      <c r="N19" s="2">
        <f t="shared" si="0"/>
        <v>2022</v>
      </c>
      <c r="O19" s="2">
        <f t="shared" si="1"/>
        <v>1</v>
      </c>
      <c r="P19" s="2" t="str">
        <f t="shared" si="2"/>
        <v>Q1</v>
      </c>
    </row>
    <row r="20" spans="2:16" x14ac:dyDescent="0.3">
      <c r="B20" s="2" t="s">
        <v>20</v>
      </c>
      <c r="C20" s="2">
        <v>1185732</v>
      </c>
      <c r="D20" s="3">
        <v>44589</v>
      </c>
      <c r="E20" s="2" t="s">
        <v>12</v>
      </c>
      <c r="F20" s="2" t="s">
        <v>13</v>
      </c>
      <c r="G20" s="2" t="s">
        <v>13</v>
      </c>
      <c r="H20" s="2" t="s">
        <v>17</v>
      </c>
      <c r="I20" s="4">
        <v>0.45</v>
      </c>
      <c r="J20" s="5">
        <v>8000</v>
      </c>
      <c r="K20" s="6">
        <v>3600</v>
      </c>
      <c r="L20" s="6">
        <v>1260</v>
      </c>
      <c r="M20" s="7">
        <v>0.35</v>
      </c>
      <c r="N20" s="2">
        <f t="shared" si="0"/>
        <v>2022</v>
      </c>
      <c r="O20" s="2">
        <f t="shared" si="1"/>
        <v>1</v>
      </c>
      <c r="P20" s="2" t="str">
        <f t="shared" si="2"/>
        <v>Q1</v>
      </c>
    </row>
    <row r="21" spans="2:16" x14ac:dyDescent="0.3">
      <c r="B21" s="2" t="s">
        <v>20</v>
      </c>
      <c r="C21" s="2">
        <v>1185732</v>
      </c>
      <c r="D21" s="3">
        <v>44590</v>
      </c>
      <c r="E21" s="2" t="s">
        <v>12</v>
      </c>
      <c r="F21" s="2" t="s">
        <v>13</v>
      </c>
      <c r="G21" s="2" t="s">
        <v>13</v>
      </c>
      <c r="H21" s="2" t="s">
        <v>18</v>
      </c>
      <c r="I21" s="4">
        <v>0.6</v>
      </c>
      <c r="J21" s="5">
        <v>8500</v>
      </c>
      <c r="K21" s="6">
        <v>5100</v>
      </c>
      <c r="L21" s="6">
        <v>1530</v>
      </c>
      <c r="M21" s="7">
        <v>0.3</v>
      </c>
      <c r="N21" s="2">
        <f t="shared" si="0"/>
        <v>2022</v>
      </c>
      <c r="O21" s="2">
        <f t="shared" si="1"/>
        <v>1</v>
      </c>
      <c r="P21" s="2" t="str">
        <f t="shared" si="2"/>
        <v>Q1</v>
      </c>
    </row>
    <row r="22" spans="2:16" x14ac:dyDescent="0.3">
      <c r="B22" s="2" t="s">
        <v>20</v>
      </c>
      <c r="C22" s="2">
        <v>1185732</v>
      </c>
      <c r="D22" s="3">
        <v>44591</v>
      </c>
      <c r="E22" s="2" t="s">
        <v>12</v>
      </c>
      <c r="F22" s="2" t="s">
        <v>13</v>
      </c>
      <c r="G22" s="2" t="s">
        <v>13</v>
      </c>
      <c r="H22" s="2" t="s">
        <v>19</v>
      </c>
      <c r="I22" s="4">
        <v>0.5</v>
      </c>
      <c r="J22" s="5">
        <v>9500</v>
      </c>
      <c r="K22" s="6">
        <v>4750</v>
      </c>
      <c r="L22" s="6">
        <v>1187.5</v>
      </c>
      <c r="M22" s="7">
        <v>0.25</v>
      </c>
      <c r="N22" s="2">
        <f t="shared" si="0"/>
        <v>2022</v>
      </c>
      <c r="O22" s="2">
        <f t="shared" si="1"/>
        <v>1</v>
      </c>
      <c r="P22" s="2" t="str">
        <f t="shared" si="2"/>
        <v>Q1</v>
      </c>
    </row>
    <row r="23" spans="2:16" x14ac:dyDescent="0.3">
      <c r="B23" s="2" t="s">
        <v>20</v>
      </c>
      <c r="C23" s="2">
        <v>1185732</v>
      </c>
      <c r="D23" s="3">
        <v>44592</v>
      </c>
      <c r="E23" s="2" t="s">
        <v>12</v>
      </c>
      <c r="F23" s="2" t="s">
        <v>13</v>
      </c>
      <c r="G23" s="2" t="s">
        <v>13</v>
      </c>
      <c r="H23" s="2" t="s">
        <v>14</v>
      </c>
      <c r="I23" s="4">
        <v>0.5</v>
      </c>
      <c r="J23" s="5">
        <v>12000</v>
      </c>
      <c r="K23" s="6">
        <v>6000</v>
      </c>
      <c r="L23" s="6">
        <v>3000</v>
      </c>
      <c r="M23" s="7">
        <v>0.5</v>
      </c>
      <c r="N23" s="2">
        <f t="shared" si="0"/>
        <v>2022</v>
      </c>
      <c r="O23" s="2">
        <f t="shared" si="1"/>
        <v>1</v>
      </c>
      <c r="P23" s="2" t="str">
        <f t="shared" si="2"/>
        <v>Q1</v>
      </c>
    </row>
    <row r="24" spans="2:16" x14ac:dyDescent="0.3">
      <c r="B24" s="2" t="s">
        <v>20</v>
      </c>
      <c r="C24" s="2">
        <v>1185732</v>
      </c>
      <c r="D24" s="3">
        <v>44593</v>
      </c>
      <c r="E24" s="2" t="s">
        <v>12</v>
      </c>
      <c r="F24" s="2" t="s">
        <v>13</v>
      </c>
      <c r="G24" s="2" t="s">
        <v>13</v>
      </c>
      <c r="H24" s="2" t="s">
        <v>15</v>
      </c>
      <c r="I24" s="4">
        <v>0.5</v>
      </c>
      <c r="J24" s="5">
        <v>9000</v>
      </c>
      <c r="K24" s="6">
        <v>4500</v>
      </c>
      <c r="L24" s="6">
        <v>1350</v>
      </c>
      <c r="M24" s="7">
        <v>0.3</v>
      </c>
      <c r="N24" s="2">
        <f t="shared" si="0"/>
        <v>2022</v>
      </c>
      <c r="O24" s="2">
        <f t="shared" si="1"/>
        <v>2</v>
      </c>
      <c r="P24" s="2" t="str">
        <f t="shared" si="2"/>
        <v>Q1</v>
      </c>
    </row>
    <row r="25" spans="2:16" x14ac:dyDescent="0.3">
      <c r="B25" s="2" t="s">
        <v>20</v>
      </c>
      <c r="C25" s="2">
        <v>1185732</v>
      </c>
      <c r="D25" s="3">
        <v>44594</v>
      </c>
      <c r="E25" s="2" t="s">
        <v>12</v>
      </c>
      <c r="F25" s="2" t="s">
        <v>13</v>
      </c>
      <c r="G25" s="2" t="s">
        <v>13</v>
      </c>
      <c r="H25" s="2" t="s">
        <v>16</v>
      </c>
      <c r="I25" s="4">
        <v>0.4</v>
      </c>
      <c r="J25" s="5">
        <v>9000</v>
      </c>
      <c r="K25" s="6">
        <v>3600</v>
      </c>
      <c r="L25" s="6">
        <v>1260</v>
      </c>
      <c r="M25" s="7">
        <v>0.35</v>
      </c>
      <c r="N25" s="2">
        <f t="shared" si="0"/>
        <v>2022</v>
      </c>
      <c r="O25" s="2">
        <f t="shared" si="1"/>
        <v>2</v>
      </c>
      <c r="P25" s="2" t="str">
        <f t="shared" si="2"/>
        <v>Q1</v>
      </c>
    </row>
    <row r="26" spans="2:16" x14ac:dyDescent="0.3">
      <c r="B26" s="2" t="s">
        <v>20</v>
      </c>
      <c r="C26" s="2">
        <v>1185732</v>
      </c>
      <c r="D26" s="3">
        <v>44595</v>
      </c>
      <c r="E26" s="2" t="s">
        <v>12</v>
      </c>
      <c r="F26" s="2" t="s">
        <v>13</v>
      </c>
      <c r="G26" s="2" t="s">
        <v>13</v>
      </c>
      <c r="H26" s="2" t="s">
        <v>17</v>
      </c>
      <c r="I26" s="4">
        <v>0.45</v>
      </c>
      <c r="J26" s="5">
        <v>8250</v>
      </c>
      <c r="K26" s="6">
        <v>3712.5</v>
      </c>
      <c r="L26" s="6">
        <v>1299.375</v>
      </c>
      <c r="M26" s="7">
        <v>0.35</v>
      </c>
      <c r="N26" s="2">
        <f t="shared" si="0"/>
        <v>2022</v>
      </c>
      <c r="O26" s="2">
        <f t="shared" si="1"/>
        <v>2</v>
      </c>
      <c r="P26" s="2" t="str">
        <f t="shared" si="2"/>
        <v>Q1</v>
      </c>
    </row>
    <row r="27" spans="2:16" x14ac:dyDescent="0.3">
      <c r="B27" s="2" t="s">
        <v>20</v>
      </c>
      <c r="C27" s="2">
        <v>1185732</v>
      </c>
      <c r="D27" s="3">
        <v>44596</v>
      </c>
      <c r="E27" s="2" t="s">
        <v>12</v>
      </c>
      <c r="F27" s="2" t="s">
        <v>13</v>
      </c>
      <c r="G27" s="2" t="s">
        <v>13</v>
      </c>
      <c r="H27" s="2" t="s">
        <v>18</v>
      </c>
      <c r="I27" s="4">
        <v>0.6</v>
      </c>
      <c r="J27" s="5">
        <v>8250</v>
      </c>
      <c r="K27" s="6">
        <v>4950</v>
      </c>
      <c r="L27" s="6">
        <v>1485</v>
      </c>
      <c r="M27" s="7">
        <v>0.3</v>
      </c>
      <c r="N27" s="2">
        <f t="shared" si="0"/>
        <v>2022</v>
      </c>
      <c r="O27" s="2">
        <f t="shared" si="1"/>
        <v>2</v>
      </c>
      <c r="P27" s="2" t="str">
        <f t="shared" si="2"/>
        <v>Q1</v>
      </c>
    </row>
    <row r="28" spans="2:16" x14ac:dyDescent="0.3">
      <c r="B28" s="2" t="s">
        <v>20</v>
      </c>
      <c r="C28" s="2">
        <v>1185732</v>
      </c>
      <c r="D28" s="3">
        <v>44597</v>
      </c>
      <c r="E28" s="2" t="s">
        <v>12</v>
      </c>
      <c r="F28" s="2" t="s">
        <v>13</v>
      </c>
      <c r="G28" s="2" t="s">
        <v>13</v>
      </c>
      <c r="H28" s="2" t="s">
        <v>19</v>
      </c>
      <c r="I28" s="4">
        <v>0.5</v>
      </c>
      <c r="J28" s="5">
        <v>9500</v>
      </c>
      <c r="K28" s="6">
        <v>4750</v>
      </c>
      <c r="L28" s="6">
        <v>1187.5</v>
      </c>
      <c r="M28" s="7">
        <v>0.25</v>
      </c>
      <c r="N28" s="2">
        <f t="shared" si="0"/>
        <v>2022</v>
      </c>
      <c r="O28" s="2">
        <f t="shared" si="1"/>
        <v>2</v>
      </c>
      <c r="P28" s="2" t="str">
        <f t="shared" si="2"/>
        <v>Q1</v>
      </c>
    </row>
    <row r="29" spans="2:16" x14ac:dyDescent="0.3">
      <c r="B29" s="2" t="s">
        <v>20</v>
      </c>
      <c r="C29" s="2">
        <v>1185732</v>
      </c>
      <c r="D29" s="3">
        <v>44598</v>
      </c>
      <c r="E29" s="2" t="s">
        <v>12</v>
      </c>
      <c r="F29" s="2" t="s">
        <v>13</v>
      </c>
      <c r="G29" s="2" t="s">
        <v>13</v>
      </c>
      <c r="H29" s="2" t="s">
        <v>14</v>
      </c>
      <c r="I29" s="4">
        <v>0.6</v>
      </c>
      <c r="J29" s="5">
        <v>12200</v>
      </c>
      <c r="K29" s="6">
        <v>7320</v>
      </c>
      <c r="L29" s="6">
        <v>3660</v>
      </c>
      <c r="M29" s="7">
        <v>0.5</v>
      </c>
      <c r="N29" s="2">
        <f t="shared" si="0"/>
        <v>2022</v>
      </c>
      <c r="O29" s="2">
        <f t="shared" si="1"/>
        <v>2</v>
      </c>
      <c r="P29" s="2" t="str">
        <f t="shared" si="2"/>
        <v>Q1</v>
      </c>
    </row>
    <row r="30" spans="2:16" x14ac:dyDescent="0.3">
      <c r="B30" s="2" t="s">
        <v>20</v>
      </c>
      <c r="C30" s="2">
        <v>1185732</v>
      </c>
      <c r="D30" s="3">
        <v>44599</v>
      </c>
      <c r="E30" s="2" t="s">
        <v>12</v>
      </c>
      <c r="F30" s="2" t="s">
        <v>13</v>
      </c>
      <c r="G30" s="2" t="s">
        <v>13</v>
      </c>
      <c r="H30" s="2" t="s">
        <v>15</v>
      </c>
      <c r="I30" s="4">
        <v>0.55000000000000004</v>
      </c>
      <c r="J30" s="5">
        <v>9250</v>
      </c>
      <c r="K30" s="6">
        <v>5087.5</v>
      </c>
      <c r="L30" s="6">
        <v>1526.25</v>
      </c>
      <c r="M30" s="7">
        <v>0.3</v>
      </c>
      <c r="N30" s="2">
        <f t="shared" si="0"/>
        <v>2022</v>
      </c>
      <c r="O30" s="2">
        <f t="shared" si="1"/>
        <v>2</v>
      </c>
      <c r="P30" s="2" t="str">
        <f t="shared" si="2"/>
        <v>Q1</v>
      </c>
    </row>
    <row r="31" spans="2:16" x14ac:dyDescent="0.3">
      <c r="B31" s="2" t="s">
        <v>20</v>
      </c>
      <c r="C31" s="2">
        <v>1185732</v>
      </c>
      <c r="D31" s="3">
        <v>44600</v>
      </c>
      <c r="E31" s="2" t="s">
        <v>12</v>
      </c>
      <c r="F31" s="2" t="s">
        <v>13</v>
      </c>
      <c r="G31" s="2" t="s">
        <v>13</v>
      </c>
      <c r="H31" s="2" t="s">
        <v>16</v>
      </c>
      <c r="I31" s="4">
        <v>0.5</v>
      </c>
      <c r="J31" s="5">
        <v>9000</v>
      </c>
      <c r="K31" s="6">
        <v>4500</v>
      </c>
      <c r="L31" s="6">
        <v>1575</v>
      </c>
      <c r="M31" s="7">
        <v>0.35</v>
      </c>
      <c r="N31" s="2">
        <f t="shared" si="0"/>
        <v>2022</v>
      </c>
      <c r="O31" s="2">
        <f t="shared" si="1"/>
        <v>2</v>
      </c>
      <c r="P31" s="2" t="str">
        <f t="shared" si="2"/>
        <v>Q1</v>
      </c>
    </row>
    <row r="32" spans="2:16" x14ac:dyDescent="0.3">
      <c r="B32" s="2" t="s">
        <v>130</v>
      </c>
      <c r="C32" s="2">
        <v>1185732</v>
      </c>
      <c r="D32" s="3">
        <v>44601</v>
      </c>
      <c r="E32" s="2" t="s">
        <v>12</v>
      </c>
      <c r="F32" s="2" t="s">
        <v>13</v>
      </c>
      <c r="G32" s="2" t="s">
        <v>13</v>
      </c>
      <c r="H32" s="2" t="s">
        <v>17</v>
      </c>
      <c r="I32" s="4">
        <v>0.5</v>
      </c>
      <c r="J32" s="5">
        <v>8500</v>
      </c>
      <c r="K32" s="6">
        <v>4250</v>
      </c>
      <c r="L32" s="6">
        <v>1487.5</v>
      </c>
      <c r="M32" s="7">
        <v>0.35</v>
      </c>
      <c r="N32" s="2">
        <f t="shared" si="0"/>
        <v>2022</v>
      </c>
      <c r="O32" s="2">
        <f t="shared" si="1"/>
        <v>2</v>
      </c>
      <c r="P32" s="2" t="str">
        <f t="shared" si="2"/>
        <v>Q1</v>
      </c>
    </row>
    <row r="33" spans="2:16" x14ac:dyDescent="0.3">
      <c r="B33" s="2" t="s">
        <v>130</v>
      </c>
      <c r="C33" s="2">
        <v>1185732</v>
      </c>
      <c r="D33" s="3">
        <v>44602</v>
      </c>
      <c r="E33" s="2" t="s">
        <v>12</v>
      </c>
      <c r="F33" s="2" t="s">
        <v>13</v>
      </c>
      <c r="G33" s="2" t="s">
        <v>13</v>
      </c>
      <c r="H33" s="2" t="s">
        <v>18</v>
      </c>
      <c r="I33" s="4">
        <v>0.6</v>
      </c>
      <c r="J33" s="5">
        <v>8750</v>
      </c>
      <c r="K33" s="6">
        <v>5250</v>
      </c>
      <c r="L33" s="6">
        <v>1575</v>
      </c>
      <c r="M33" s="7">
        <v>0.3</v>
      </c>
      <c r="N33" s="2">
        <f t="shared" si="0"/>
        <v>2022</v>
      </c>
      <c r="O33" s="2">
        <f t="shared" si="1"/>
        <v>2</v>
      </c>
      <c r="P33" s="2" t="str">
        <f t="shared" si="2"/>
        <v>Q1</v>
      </c>
    </row>
    <row r="34" spans="2:16" x14ac:dyDescent="0.3">
      <c r="B34" s="2" t="s">
        <v>130</v>
      </c>
      <c r="C34" s="2">
        <v>1185732</v>
      </c>
      <c r="D34" s="3">
        <v>44623</v>
      </c>
      <c r="E34" s="2" t="s">
        <v>12</v>
      </c>
      <c r="F34" s="2" t="s">
        <v>13</v>
      </c>
      <c r="G34" s="2" t="s">
        <v>13</v>
      </c>
      <c r="H34" s="2" t="s">
        <v>19</v>
      </c>
      <c r="I34" s="4">
        <v>0.65</v>
      </c>
      <c r="J34" s="5">
        <v>10000</v>
      </c>
      <c r="K34" s="6">
        <v>6500</v>
      </c>
      <c r="L34" s="6">
        <v>1625</v>
      </c>
      <c r="M34" s="7">
        <v>0.25</v>
      </c>
      <c r="N34" s="2">
        <f t="shared" si="0"/>
        <v>2022</v>
      </c>
      <c r="O34" s="2">
        <f t="shared" si="1"/>
        <v>3</v>
      </c>
      <c r="P34" s="2" t="str">
        <f t="shared" si="2"/>
        <v>Q1</v>
      </c>
    </row>
    <row r="35" spans="2:16" x14ac:dyDescent="0.3">
      <c r="B35" s="2" t="s">
        <v>130</v>
      </c>
      <c r="C35" s="2">
        <v>1185732</v>
      </c>
      <c r="D35" s="3">
        <v>44624</v>
      </c>
      <c r="E35" s="2" t="s">
        <v>12</v>
      </c>
      <c r="F35" s="2" t="s">
        <v>13</v>
      </c>
      <c r="G35" s="2" t="s">
        <v>13</v>
      </c>
      <c r="H35" s="2" t="s">
        <v>14</v>
      </c>
      <c r="I35" s="4">
        <v>0.6</v>
      </c>
      <c r="J35" s="5">
        <v>12500</v>
      </c>
      <c r="K35" s="6">
        <v>7500</v>
      </c>
      <c r="L35" s="6">
        <v>3750</v>
      </c>
      <c r="M35" s="7">
        <v>0.5</v>
      </c>
      <c r="N35" s="2">
        <f t="shared" si="0"/>
        <v>2022</v>
      </c>
      <c r="O35" s="2">
        <f t="shared" si="1"/>
        <v>3</v>
      </c>
      <c r="P35" s="2" t="str">
        <f t="shared" si="2"/>
        <v>Q1</v>
      </c>
    </row>
    <row r="36" spans="2:16" x14ac:dyDescent="0.3">
      <c r="B36" s="2" t="s">
        <v>130</v>
      </c>
      <c r="C36" s="2">
        <v>1185732</v>
      </c>
      <c r="D36" s="3">
        <v>44625</v>
      </c>
      <c r="E36" s="2" t="s">
        <v>12</v>
      </c>
      <c r="F36" s="2" t="s">
        <v>13</v>
      </c>
      <c r="G36" s="2" t="s">
        <v>13</v>
      </c>
      <c r="H36" s="2" t="s">
        <v>15</v>
      </c>
      <c r="I36" s="4">
        <v>0.55000000000000004</v>
      </c>
      <c r="J36" s="5">
        <v>10000</v>
      </c>
      <c r="K36" s="6">
        <v>5500</v>
      </c>
      <c r="L36" s="6">
        <v>1650</v>
      </c>
      <c r="M36" s="7">
        <v>0.3</v>
      </c>
      <c r="N36" s="2">
        <f t="shared" si="0"/>
        <v>2022</v>
      </c>
      <c r="O36" s="2">
        <f t="shared" si="1"/>
        <v>3</v>
      </c>
      <c r="P36" s="2" t="str">
        <f t="shared" si="2"/>
        <v>Q1</v>
      </c>
    </row>
    <row r="37" spans="2:16" x14ac:dyDescent="0.3">
      <c r="B37" s="2" t="s">
        <v>130</v>
      </c>
      <c r="C37" s="2">
        <v>1185732</v>
      </c>
      <c r="D37" s="3">
        <v>44626</v>
      </c>
      <c r="E37" s="2" t="s">
        <v>12</v>
      </c>
      <c r="F37" s="2" t="s">
        <v>13</v>
      </c>
      <c r="G37" s="2" t="s">
        <v>13</v>
      </c>
      <c r="H37" s="2" t="s">
        <v>16</v>
      </c>
      <c r="I37" s="4">
        <v>0.5</v>
      </c>
      <c r="J37" s="5">
        <v>9250</v>
      </c>
      <c r="K37" s="6">
        <v>4625</v>
      </c>
      <c r="L37" s="6">
        <v>1618.75</v>
      </c>
      <c r="M37" s="7">
        <v>0.35</v>
      </c>
      <c r="N37" s="2">
        <f t="shared" si="0"/>
        <v>2022</v>
      </c>
      <c r="O37" s="2">
        <f t="shared" si="1"/>
        <v>3</v>
      </c>
      <c r="P37" s="2" t="str">
        <f t="shared" si="2"/>
        <v>Q1</v>
      </c>
    </row>
    <row r="38" spans="2:16" x14ac:dyDescent="0.3">
      <c r="B38" s="2" t="s">
        <v>130</v>
      </c>
      <c r="C38" s="2">
        <v>1185732</v>
      </c>
      <c r="D38" s="3">
        <v>44627</v>
      </c>
      <c r="E38" s="2" t="s">
        <v>12</v>
      </c>
      <c r="F38" s="2" t="s">
        <v>13</v>
      </c>
      <c r="G38" s="2" t="s">
        <v>13</v>
      </c>
      <c r="H38" s="2" t="s">
        <v>17</v>
      </c>
      <c r="I38" s="4">
        <v>0.5</v>
      </c>
      <c r="J38" s="5">
        <v>9000</v>
      </c>
      <c r="K38" s="6">
        <v>4500</v>
      </c>
      <c r="L38" s="6">
        <v>1575</v>
      </c>
      <c r="M38" s="7">
        <v>0.35</v>
      </c>
      <c r="N38" s="2">
        <f t="shared" si="0"/>
        <v>2022</v>
      </c>
      <c r="O38" s="2">
        <f t="shared" si="1"/>
        <v>3</v>
      </c>
      <c r="P38" s="2" t="str">
        <f t="shared" si="2"/>
        <v>Q1</v>
      </c>
    </row>
    <row r="39" spans="2:16" x14ac:dyDescent="0.3">
      <c r="B39" s="2" t="s">
        <v>130</v>
      </c>
      <c r="C39" s="2">
        <v>1185732</v>
      </c>
      <c r="D39" s="3">
        <v>44628</v>
      </c>
      <c r="E39" s="2" t="s">
        <v>12</v>
      </c>
      <c r="F39" s="2" t="s">
        <v>13</v>
      </c>
      <c r="G39" s="2" t="s">
        <v>13</v>
      </c>
      <c r="H39" s="2" t="s">
        <v>18</v>
      </c>
      <c r="I39" s="4">
        <v>0.6</v>
      </c>
      <c r="J39" s="5">
        <v>9000</v>
      </c>
      <c r="K39" s="6">
        <v>5400</v>
      </c>
      <c r="L39" s="6">
        <v>1620</v>
      </c>
      <c r="M39" s="7">
        <v>0.3</v>
      </c>
      <c r="N39" s="2">
        <f t="shared" si="0"/>
        <v>2022</v>
      </c>
      <c r="O39" s="2">
        <f t="shared" si="1"/>
        <v>3</v>
      </c>
      <c r="P39" s="2" t="str">
        <f t="shared" si="2"/>
        <v>Q1</v>
      </c>
    </row>
    <row r="40" spans="2:16" x14ac:dyDescent="0.3">
      <c r="B40" s="2" t="s">
        <v>130</v>
      </c>
      <c r="C40" s="2">
        <v>1185732</v>
      </c>
      <c r="D40" s="3">
        <v>44629</v>
      </c>
      <c r="E40" s="2" t="s">
        <v>12</v>
      </c>
      <c r="F40" s="2" t="s">
        <v>13</v>
      </c>
      <c r="G40" s="2" t="s">
        <v>13</v>
      </c>
      <c r="H40" s="2" t="s">
        <v>19</v>
      </c>
      <c r="I40" s="4">
        <v>0.65</v>
      </c>
      <c r="J40" s="5">
        <v>10500</v>
      </c>
      <c r="K40" s="6">
        <v>6825</v>
      </c>
      <c r="L40" s="6">
        <v>1706.25</v>
      </c>
      <c r="M40" s="7">
        <v>0.25</v>
      </c>
      <c r="N40" s="2">
        <f t="shared" si="0"/>
        <v>2022</v>
      </c>
      <c r="O40" s="2">
        <f t="shared" si="1"/>
        <v>3</v>
      </c>
      <c r="P40" s="2" t="str">
        <f t="shared" si="2"/>
        <v>Q1</v>
      </c>
    </row>
    <row r="41" spans="2:16" x14ac:dyDescent="0.3">
      <c r="B41" s="2" t="s">
        <v>130</v>
      </c>
      <c r="C41" s="2">
        <v>1185732</v>
      </c>
      <c r="D41" s="3">
        <v>44630</v>
      </c>
      <c r="E41" s="2" t="s">
        <v>12</v>
      </c>
      <c r="F41" s="2" t="s">
        <v>13</v>
      </c>
      <c r="G41" s="2" t="s">
        <v>13</v>
      </c>
      <c r="H41" s="2" t="s">
        <v>14</v>
      </c>
      <c r="I41" s="4">
        <v>0.6</v>
      </c>
      <c r="J41" s="5">
        <v>12750</v>
      </c>
      <c r="K41" s="6">
        <v>7650</v>
      </c>
      <c r="L41" s="6">
        <v>3825</v>
      </c>
      <c r="M41" s="7">
        <v>0.5</v>
      </c>
      <c r="N41" s="2">
        <f t="shared" si="0"/>
        <v>2022</v>
      </c>
      <c r="O41" s="2">
        <f t="shared" si="1"/>
        <v>3</v>
      </c>
      <c r="P41" s="2" t="str">
        <f t="shared" si="2"/>
        <v>Q1</v>
      </c>
    </row>
    <row r="42" spans="2:16"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c r="N42" s="2">
        <f t="shared" si="0"/>
        <v>2022</v>
      </c>
      <c r="O42" s="2">
        <f t="shared" si="1"/>
        <v>3</v>
      </c>
      <c r="P42" s="2" t="str">
        <f t="shared" si="2"/>
        <v>Q1</v>
      </c>
    </row>
    <row r="43" spans="2:16" x14ac:dyDescent="0.3">
      <c r="B43" s="2" t="s">
        <v>130</v>
      </c>
      <c r="C43" s="2">
        <v>1185732</v>
      </c>
      <c r="D43" s="3">
        <v>44632</v>
      </c>
      <c r="E43" s="2" t="s">
        <v>12</v>
      </c>
      <c r="F43" s="2" t="s">
        <v>13</v>
      </c>
      <c r="G43" s="2" t="s">
        <v>13</v>
      </c>
      <c r="H43" s="2" t="s">
        <v>16</v>
      </c>
      <c r="I43" s="4">
        <v>0.5</v>
      </c>
      <c r="J43" s="5">
        <v>9500</v>
      </c>
      <c r="K43" s="6">
        <v>4750</v>
      </c>
      <c r="L43" s="6">
        <v>1662.5</v>
      </c>
      <c r="M43" s="7">
        <v>0.35</v>
      </c>
      <c r="N43" s="2">
        <f t="shared" si="0"/>
        <v>2022</v>
      </c>
      <c r="O43" s="2">
        <f t="shared" si="1"/>
        <v>3</v>
      </c>
      <c r="P43" s="2" t="str">
        <f t="shared" si="2"/>
        <v>Q1</v>
      </c>
    </row>
    <row r="44" spans="2:16" x14ac:dyDescent="0.3">
      <c r="B44" s="2" t="s">
        <v>130</v>
      </c>
      <c r="C44" s="2">
        <v>1185732</v>
      </c>
      <c r="D44" s="3">
        <v>44633</v>
      </c>
      <c r="E44" s="2" t="s">
        <v>12</v>
      </c>
      <c r="F44" s="2" t="s">
        <v>13</v>
      </c>
      <c r="G44" s="2" t="s">
        <v>13</v>
      </c>
      <c r="H44" s="2" t="s">
        <v>17</v>
      </c>
      <c r="I44" s="4">
        <v>0.5</v>
      </c>
      <c r="J44" s="5">
        <v>9000</v>
      </c>
      <c r="K44" s="6">
        <v>4500</v>
      </c>
      <c r="L44" s="6">
        <v>1575</v>
      </c>
      <c r="M44" s="7">
        <v>0.35</v>
      </c>
      <c r="N44" s="2">
        <f t="shared" si="0"/>
        <v>2022</v>
      </c>
      <c r="O44" s="2">
        <f t="shared" si="1"/>
        <v>3</v>
      </c>
      <c r="P44" s="2" t="str">
        <f t="shared" si="2"/>
        <v>Q1</v>
      </c>
    </row>
    <row r="45" spans="2:16" x14ac:dyDescent="0.3">
      <c r="B45" s="2" t="s">
        <v>130</v>
      </c>
      <c r="C45" s="2">
        <v>1185732</v>
      </c>
      <c r="D45" s="3">
        <v>44634</v>
      </c>
      <c r="E45" s="2" t="s">
        <v>12</v>
      </c>
      <c r="F45" s="2" t="s">
        <v>13</v>
      </c>
      <c r="G45" s="2" t="s">
        <v>13</v>
      </c>
      <c r="H45" s="2" t="s">
        <v>18</v>
      </c>
      <c r="I45" s="4">
        <v>0.6</v>
      </c>
      <c r="J45" s="5">
        <v>9250</v>
      </c>
      <c r="K45" s="6">
        <v>5550</v>
      </c>
      <c r="L45" s="6">
        <v>1665</v>
      </c>
      <c r="M45" s="7">
        <v>0.3</v>
      </c>
      <c r="N45" s="2">
        <f t="shared" si="0"/>
        <v>2022</v>
      </c>
      <c r="O45" s="2">
        <f t="shared" si="1"/>
        <v>3</v>
      </c>
      <c r="P45" s="2" t="str">
        <f t="shared" si="2"/>
        <v>Q1</v>
      </c>
    </row>
    <row r="46" spans="2:16" x14ac:dyDescent="0.3">
      <c r="B46" s="2" t="s">
        <v>130</v>
      </c>
      <c r="C46" s="2">
        <v>1185732</v>
      </c>
      <c r="D46" s="3">
        <v>44635</v>
      </c>
      <c r="E46" s="2" t="s">
        <v>12</v>
      </c>
      <c r="F46" s="2" t="s">
        <v>13</v>
      </c>
      <c r="G46" s="2" t="s">
        <v>13</v>
      </c>
      <c r="H46" s="2" t="s">
        <v>19</v>
      </c>
      <c r="I46" s="4">
        <v>0.65</v>
      </c>
      <c r="J46" s="5">
        <v>11000</v>
      </c>
      <c r="K46" s="6">
        <v>7150</v>
      </c>
      <c r="L46" s="6">
        <v>1787.5</v>
      </c>
      <c r="M46" s="7">
        <v>0.25</v>
      </c>
      <c r="N46" s="2">
        <f t="shared" si="0"/>
        <v>2022</v>
      </c>
      <c r="O46" s="2">
        <f t="shared" si="1"/>
        <v>3</v>
      </c>
      <c r="P46" s="2" t="str">
        <f t="shared" si="2"/>
        <v>Q1</v>
      </c>
    </row>
    <row r="47" spans="2:16" x14ac:dyDescent="0.3">
      <c r="B47" s="2" t="s">
        <v>130</v>
      </c>
      <c r="C47" s="2">
        <v>1185732</v>
      </c>
      <c r="D47" s="3">
        <v>44636</v>
      </c>
      <c r="E47" s="2" t="s">
        <v>12</v>
      </c>
      <c r="F47" s="2" t="s">
        <v>13</v>
      </c>
      <c r="G47" s="2" t="s">
        <v>13</v>
      </c>
      <c r="H47" s="2" t="s">
        <v>14</v>
      </c>
      <c r="I47" s="4">
        <v>0.6</v>
      </c>
      <c r="J47" s="5">
        <v>12500</v>
      </c>
      <c r="K47" s="6">
        <v>7500</v>
      </c>
      <c r="L47" s="6">
        <v>3750</v>
      </c>
      <c r="M47" s="7">
        <v>0.5</v>
      </c>
      <c r="N47" s="2">
        <f t="shared" si="0"/>
        <v>2022</v>
      </c>
      <c r="O47" s="2">
        <f t="shared" si="1"/>
        <v>3</v>
      </c>
      <c r="P47" s="2" t="str">
        <f t="shared" si="2"/>
        <v>Q1</v>
      </c>
    </row>
    <row r="48" spans="2:16"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c r="N48" s="2">
        <f t="shared" si="0"/>
        <v>2022</v>
      </c>
      <c r="O48" s="2">
        <f t="shared" si="1"/>
        <v>3</v>
      </c>
      <c r="P48" s="2" t="str">
        <f t="shared" si="2"/>
        <v>Q1</v>
      </c>
    </row>
    <row r="49" spans="2:16" x14ac:dyDescent="0.3">
      <c r="B49" s="2" t="s">
        <v>130</v>
      </c>
      <c r="C49" s="2">
        <v>1185732</v>
      </c>
      <c r="D49" s="3">
        <v>44638</v>
      </c>
      <c r="E49" s="2" t="s">
        <v>12</v>
      </c>
      <c r="F49" s="2" t="s">
        <v>13</v>
      </c>
      <c r="G49" s="2" t="s">
        <v>13</v>
      </c>
      <c r="H49" s="2" t="s">
        <v>16</v>
      </c>
      <c r="I49" s="4">
        <v>0.5</v>
      </c>
      <c r="J49" s="5">
        <v>9500</v>
      </c>
      <c r="K49" s="6">
        <v>4750</v>
      </c>
      <c r="L49" s="6">
        <v>1662.5</v>
      </c>
      <c r="M49" s="7">
        <v>0.35</v>
      </c>
      <c r="N49" s="2">
        <f t="shared" si="0"/>
        <v>2022</v>
      </c>
      <c r="O49" s="2">
        <f t="shared" si="1"/>
        <v>3</v>
      </c>
      <c r="P49" s="2" t="str">
        <f t="shared" si="2"/>
        <v>Q1</v>
      </c>
    </row>
    <row r="50" spans="2:16" x14ac:dyDescent="0.3">
      <c r="B50" s="2" t="s">
        <v>130</v>
      </c>
      <c r="C50" s="2">
        <v>1185732</v>
      </c>
      <c r="D50" s="3">
        <v>44651</v>
      </c>
      <c r="E50" s="2" t="s">
        <v>12</v>
      </c>
      <c r="F50" s="2" t="s">
        <v>13</v>
      </c>
      <c r="G50" s="2" t="s">
        <v>13</v>
      </c>
      <c r="H50" s="2" t="s">
        <v>17</v>
      </c>
      <c r="I50" s="4">
        <v>0.5</v>
      </c>
      <c r="J50" s="5">
        <v>9250</v>
      </c>
      <c r="K50" s="6">
        <v>4625</v>
      </c>
      <c r="L50" s="6">
        <v>1618.75</v>
      </c>
      <c r="M50" s="7">
        <v>0.35</v>
      </c>
      <c r="N50" s="2">
        <f t="shared" si="0"/>
        <v>2022</v>
      </c>
      <c r="O50" s="2">
        <f t="shared" si="1"/>
        <v>3</v>
      </c>
      <c r="P50" s="2" t="str">
        <f t="shared" si="2"/>
        <v>Q1</v>
      </c>
    </row>
    <row r="51" spans="2:16" x14ac:dyDescent="0.3">
      <c r="B51" s="2" t="s">
        <v>130</v>
      </c>
      <c r="C51" s="2">
        <v>1185732</v>
      </c>
      <c r="D51" s="3">
        <v>44668</v>
      </c>
      <c r="E51" s="2" t="s">
        <v>12</v>
      </c>
      <c r="F51" s="2" t="s">
        <v>13</v>
      </c>
      <c r="G51" s="2" t="s">
        <v>13</v>
      </c>
      <c r="H51" s="2" t="s">
        <v>18</v>
      </c>
      <c r="I51" s="4">
        <v>0.6</v>
      </c>
      <c r="J51" s="5">
        <v>9000</v>
      </c>
      <c r="K51" s="6">
        <v>5400</v>
      </c>
      <c r="L51" s="6">
        <v>1620</v>
      </c>
      <c r="M51" s="7">
        <v>0.3</v>
      </c>
      <c r="N51" s="2">
        <f t="shared" si="0"/>
        <v>2022</v>
      </c>
      <c r="O51" s="2">
        <f t="shared" si="1"/>
        <v>4</v>
      </c>
      <c r="P51" s="2" t="str">
        <f t="shared" si="2"/>
        <v>Q2</v>
      </c>
    </row>
    <row r="52" spans="2:16" x14ac:dyDescent="0.3">
      <c r="B52" s="2" t="s">
        <v>130</v>
      </c>
      <c r="C52" s="2">
        <v>1185732</v>
      </c>
      <c r="D52" s="3">
        <v>44669</v>
      </c>
      <c r="E52" s="2" t="s">
        <v>12</v>
      </c>
      <c r="F52" s="2" t="s">
        <v>13</v>
      </c>
      <c r="G52" s="2" t="s">
        <v>13</v>
      </c>
      <c r="H52" s="2" t="s">
        <v>19</v>
      </c>
      <c r="I52" s="4">
        <v>0.65</v>
      </c>
      <c r="J52" s="5">
        <v>10750</v>
      </c>
      <c r="K52" s="6">
        <v>6987.5</v>
      </c>
      <c r="L52" s="6">
        <v>1746.875</v>
      </c>
      <c r="M52" s="7">
        <v>0.25</v>
      </c>
      <c r="N52" s="2">
        <f t="shared" si="0"/>
        <v>2022</v>
      </c>
      <c r="O52" s="2">
        <f t="shared" si="1"/>
        <v>4</v>
      </c>
      <c r="P52" s="2" t="str">
        <f t="shared" si="2"/>
        <v>Q2</v>
      </c>
    </row>
    <row r="53" spans="2:16" x14ac:dyDescent="0.3">
      <c r="B53" s="2" t="s">
        <v>130</v>
      </c>
      <c r="C53" s="2">
        <v>1185732</v>
      </c>
      <c r="D53" s="3">
        <v>44670</v>
      </c>
      <c r="E53" s="2" t="s">
        <v>12</v>
      </c>
      <c r="F53" s="2" t="s">
        <v>13</v>
      </c>
      <c r="G53" s="2" t="s">
        <v>13</v>
      </c>
      <c r="H53" s="2" t="s">
        <v>14</v>
      </c>
      <c r="I53" s="4">
        <v>0.6</v>
      </c>
      <c r="J53" s="5">
        <v>12000</v>
      </c>
      <c r="K53" s="6">
        <v>7200</v>
      </c>
      <c r="L53" s="6">
        <v>3600</v>
      </c>
      <c r="M53" s="7">
        <v>0.5</v>
      </c>
      <c r="N53" s="2">
        <f t="shared" si="0"/>
        <v>2022</v>
      </c>
      <c r="O53" s="2">
        <f t="shared" si="1"/>
        <v>4</v>
      </c>
      <c r="P53" s="2" t="str">
        <f t="shared" si="2"/>
        <v>Q2</v>
      </c>
    </row>
    <row r="54" spans="2:16" x14ac:dyDescent="0.3">
      <c r="B54" s="2" t="s">
        <v>130</v>
      </c>
      <c r="C54" s="2">
        <v>1185732</v>
      </c>
      <c r="D54" s="3">
        <v>44671</v>
      </c>
      <c r="E54" s="2" t="s">
        <v>12</v>
      </c>
      <c r="F54" s="2" t="s">
        <v>13</v>
      </c>
      <c r="G54" s="2" t="s">
        <v>13</v>
      </c>
      <c r="H54" s="2" t="s">
        <v>15</v>
      </c>
      <c r="I54" s="4">
        <v>0.55000000000000004</v>
      </c>
      <c r="J54" s="5">
        <v>10000</v>
      </c>
      <c r="K54" s="6">
        <v>5500</v>
      </c>
      <c r="L54" s="6">
        <v>1650</v>
      </c>
      <c r="M54" s="7">
        <v>0.3</v>
      </c>
      <c r="N54" s="2">
        <f t="shared" si="0"/>
        <v>2022</v>
      </c>
      <c r="O54" s="2">
        <f t="shared" si="1"/>
        <v>4</v>
      </c>
      <c r="P54" s="2" t="str">
        <f t="shared" si="2"/>
        <v>Q2</v>
      </c>
    </row>
    <row r="55" spans="2:16" x14ac:dyDescent="0.3">
      <c r="B55" s="2" t="s">
        <v>130</v>
      </c>
      <c r="C55" s="2">
        <v>1185732</v>
      </c>
      <c r="D55" s="3">
        <v>44672</v>
      </c>
      <c r="E55" s="2" t="s">
        <v>12</v>
      </c>
      <c r="F55" s="2" t="s">
        <v>13</v>
      </c>
      <c r="G55" s="2" t="s">
        <v>13</v>
      </c>
      <c r="H55" s="2" t="s">
        <v>16</v>
      </c>
      <c r="I55" s="4">
        <v>0.5</v>
      </c>
      <c r="J55" s="5">
        <v>9250</v>
      </c>
      <c r="K55" s="6">
        <v>4625</v>
      </c>
      <c r="L55" s="6">
        <v>1618.75</v>
      </c>
      <c r="M55" s="7">
        <v>0.35</v>
      </c>
      <c r="N55" s="2">
        <f t="shared" si="0"/>
        <v>2022</v>
      </c>
      <c r="O55" s="2">
        <f t="shared" si="1"/>
        <v>4</v>
      </c>
      <c r="P55" s="2" t="str">
        <f t="shared" si="2"/>
        <v>Q2</v>
      </c>
    </row>
    <row r="56" spans="2:16" x14ac:dyDescent="0.3">
      <c r="B56" s="2" t="s">
        <v>130</v>
      </c>
      <c r="C56" s="2">
        <v>1185732</v>
      </c>
      <c r="D56" s="3">
        <v>44673</v>
      </c>
      <c r="E56" s="2" t="s">
        <v>12</v>
      </c>
      <c r="F56" s="2" t="s">
        <v>13</v>
      </c>
      <c r="G56" s="2" t="s">
        <v>13</v>
      </c>
      <c r="H56" s="2" t="s">
        <v>17</v>
      </c>
      <c r="I56" s="4">
        <v>0.5</v>
      </c>
      <c r="J56" s="5">
        <v>9000</v>
      </c>
      <c r="K56" s="6">
        <v>4500</v>
      </c>
      <c r="L56" s="6">
        <v>1575</v>
      </c>
      <c r="M56" s="7">
        <v>0.35</v>
      </c>
      <c r="N56" s="2">
        <f t="shared" si="0"/>
        <v>2022</v>
      </c>
      <c r="O56" s="2">
        <f t="shared" si="1"/>
        <v>4</v>
      </c>
      <c r="P56" s="2" t="str">
        <f t="shared" si="2"/>
        <v>Q2</v>
      </c>
    </row>
    <row r="57" spans="2:16" x14ac:dyDescent="0.3">
      <c r="B57" s="2" t="s">
        <v>130</v>
      </c>
      <c r="C57" s="2">
        <v>1185732</v>
      </c>
      <c r="D57" s="3">
        <v>44674</v>
      </c>
      <c r="E57" s="2" t="s">
        <v>12</v>
      </c>
      <c r="F57" s="2" t="s">
        <v>13</v>
      </c>
      <c r="G57" s="2" t="s">
        <v>13</v>
      </c>
      <c r="H57" s="2" t="s">
        <v>18</v>
      </c>
      <c r="I57" s="4">
        <v>0.6</v>
      </c>
      <c r="J57" s="5">
        <v>9000</v>
      </c>
      <c r="K57" s="6">
        <v>5400</v>
      </c>
      <c r="L57" s="6">
        <v>1620</v>
      </c>
      <c r="M57" s="7">
        <v>0.3</v>
      </c>
      <c r="N57" s="2">
        <f t="shared" si="0"/>
        <v>2022</v>
      </c>
      <c r="O57" s="2">
        <f t="shared" si="1"/>
        <v>4</v>
      </c>
      <c r="P57" s="2" t="str">
        <f t="shared" si="2"/>
        <v>Q2</v>
      </c>
    </row>
    <row r="58" spans="2:16" x14ac:dyDescent="0.3">
      <c r="B58" s="2" t="s">
        <v>130</v>
      </c>
      <c r="C58" s="2">
        <v>1185732</v>
      </c>
      <c r="D58" s="3">
        <v>44675</v>
      </c>
      <c r="E58" s="2" t="s">
        <v>12</v>
      </c>
      <c r="F58" s="2" t="s">
        <v>13</v>
      </c>
      <c r="G58" s="2" t="s">
        <v>13</v>
      </c>
      <c r="H58" s="2" t="s">
        <v>19</v>
      </c>
      <c r="I58" s="4">
        <v>0.65</v>
      </c>
      <c r="J58" s="5">
        <v>10000</v>
      </c>
      <c r="K58" s="6">
        <v>6500</v>
      </c>
      <c r="L58" s="6">
        <v>1625</v>
      </c>
      <c r="M58" s="7">
        <v>0.25</v>
      </c>
      <c r="N58" s="2">
        <f t="shared" si="0"/>
        <v>2022</v>
      </c>
      <c r="O58" s="2">
        <f t="shared" si="1"/>
        <v>4</v>
      </c>
      <c r="P58" s="2" t="str">
        <f t="shared" si="2"/>
        <v>Q2</v>
      </c>
    </row>
    <row r="59" spans="2:16" x14ac:dyDescent="0.3">
      <c r="B59" s="2" t="s">
        <v>130</v>
      </c>
      <c r="C59" s="2">
        <v>1185732</v>
      </c>
      <c r="D59" s="3">
        <v>44676</v>
      </c>
      <c r="E59" s="2" t="s">
        <v>12</v>
      </c>
      <c r="F59" s="2" t="s">
        <v>13</v>
      </c>
      <c r="G59" s="2" t="s">
        <v>13</v>
      </c>
      <c r="H59" s="2" t="s">
        <v>18</v>
      </c>
      <c r="I59" s="4">
        <v>0.65</v>
      </c>
      <c r="J59" s="5">
        <v>8750</v>
      </c>
      <c r="K59" s="6">
        <v>5687.5</v>
      </c>
      <c r="L59" s="6">
        <v>1706.25</v>
      </c>
      <c r="M59" s="7">
        <v>0.3</v>
      </c>
      <c r="N59" s="2">
        <f t="shared" si="0"/>
        <v>2022</v>
      </c>
      <c r="O59" s="2">
        <f t="shared" si="1"/>
        <v>4</v>
      </c>
      <c r="P59" s="2" t="str">
        <f t="shared" si="2"/>
        <v>Q2</v>
      </c>
    </row>
    <row r="60" spans="2:16" x14ac:dyDescent="0.3">
      <c r="B60" s="2" t="s">
        <v>130</v>
      </c>
      <c r="C60" s="2">
        <v>1185732</v>
      </c>
      <c r="D60" s="3">
        <v>44677</v>
      </c>
      <c r="E60" s="2" t="s">
        <v>12</v>
      </c>
      <c r="F60" s="2" t="s">
        <v>13</v>
      </c>
      <c r="G60" s="2" t="s">
        <v>13</v>
      </c>
      <c r="H60" s="2" t="s">
        <v>19</v>
      </c>
      <c r="I60" s="4">
        <v>0.7</v>
      </c>
      <c r="J60" s="5">
        <v>10000</v>
      </c>
      <c r="K60" s="6">
        <v>7000</v>
      </c>
      <c r="L60" s="6">
        <v>1750</v>
      </c>
      <c r="M60" s="7">
        <v>0.25</v>
      </c>
      <c r="N60" s="2">
        <f t="shared" si="0"/>
        <v>2022</v>
      </c>
      <c r="O60" s="2">
        <f t="shared" si="1"/>
        <v>4</v>
      </c>
      <c r="P60" s="2" t="str">
        <f t="shared" si="2"/>
        <v>Q2</v>
      </c>
    </row>
    <row r="61" spans="2:16" x14ac:dyDescent="0.3">
      <c r="B61" s="2" t="s">
        <v>130</v>
      </c>
      <c r="C61" s="2">
        <v>1185732</v>
      </c>
      <c r="D61" s="3">
        <v>44678</v>
      </c>
      <c r="E61" s="2" t="s">
        <v>12</v>
      </c>
      <c r="F61" s="2" t="s">
        <v>13</v>
      </c>
      <c r="G61" s="2" t="s">
        <v>13</v>
      </c>
      <c r="H61" s="2" t="s">
        <v>14</v>
      </c>
      <c r="I61" s="4">
        <v>0.65</v>
      </c>
      <c r="J61" s="5">
        <v>11500</v>
      </c>
      <c r="K61" s="6">
        <v>7475</v>
      </c>
      <c r="L61" s="6">
        <v>3737.5</v>
      </c>
      <c r="M61" s="7">
        <v>0.5</v>
      </c>
      <c r="N61" s="2">
        <f t="shared" si="0"/>
        <v>2022</v>
      </c>
      <c r="O61" s="2">
        <f t="shared" si="1"/>
        <v>4</v>
      </c>
      <c r="P61" s="2" t="str">
        <f t="shared" si="2"/>
        <v>Q2</v>
      </c>
    </row>
    <row r="62" spans="2:16" x14ac:dyDescent="0.3">
      <c r="B62" s="2" t="s">
        <v>130</v>
      </c>
      <c r="C62" s="2">
        <v>1185732</v>
      </c>
      <c r="D62" s="3">
        <v>44679</v>
      </c>
      <c r="E62" s="2" t="s">
        <v>12</v>
      </c>
      <c r="F62" s="2" t="s">
        <v>13</v>
      </c>
      <c r="G62" s="2" t="s">
        <v>13</v>
      </c>
      <c r="H62" s="2" t="s">
        <v>15</v>
      </c>
      <c r="I62" s="4">
        <v>0.55000000000000004</v>
      </c>
      <c r="J62" s="5">
        <v>9750</v>
      </c>
      <c r="K62" s="6">
        <v>5362.5</v>
      </c>
      <c r="L62" s="6">
        <v>1608.75</v>
      </c>
      <c r="M62" s="7">
        <v>0.3</v>
      </c>
      <c r="N62" s="2">
        <f t="shared" si="0"/>
        <v>2022</v>
      </c>
      <c r="O62" s="2">
        <f t="shared" si="1"/>
        <v>4</v>
      </c>
      <c r="P62" s="2" t="str">
        <f t="shared" si="2"/>
        <v>Q2</v>
      </c>
    </row>
    <row r="63" spans="2:16" x14ac:dyDescent="0.3">
      <c r="B63" s="2" t="s">
        <v>130</v>
      </c>
      <c r="C63" s="2">
        <v>1185732</v>
      </c>
      <c r="D63" s="3">
        <v>44680</v>
      </c>
      <c r="E63" s="2" t="s">
        <v>12</v>
      </c>
      <c r="F63" s="2" t="s">
        <v>13</v>
      </c>
      <c r="G63" s="2" t="s">
        <v>13</v>
      </c>
      <c r="H63" s="2" t="s">
        <v>16</v>
      </c>
      <c r="I63" s="4">
        <v>0.55000000000000004</v>
      </c>
      <c r="J63" s="5">
        <v>9200</v>
      </c>
      <c r="K63" s="6">
        <v>5060</v>
      </c>
      <c r="L63" s="6">
        <v>1771</v>
      </c>
      <c r="M63" s="7">
        <v>0.35</v>
      </c>
      <c r="N63" s="2">
        <f t="shared" si="0"/>
        <v>2022</v>
      </c>
      <c r="O63" s="2">
        <f t="shared" si="1"/>
        <v>4</v>
      </c>
      <c r="P63" s="2" t="str">
        <f t="shared" si="2"/>
        <v>Q2</v>
      </c>
    </row>
    <row r="64" spans="2:16" x14ac:dyDescent="0.3">
      <c r="B64" s="2" t="s">
        <v>130</v>
      </c>
      <c r="C64" s="2">
        <v>1185732</v>
      </c>
      <c r="D64" s="3">
        <v>44681</v>
      </c>
      <c r="E64" s="2" t="s">
        <v>12</v>
      </c>
      <c r="F64" s="2" t="s">
        <v>13</v>
      </c>
      <c r="G64" s="2" t="s">
        <v>13</v>
      </c>
      <c r="H64" s="2" t="s">
        <v>17</v>
      </c>
      <c r="I64" s="4">
        <v>0.55000000000000004</v>
      </c>
      <c r="J64" s="5">
        <v>9000</v>
      </c>
      <c r="K64" s="6">
        <v>4950</v>
      </c>
      <c r="L64" s="6">
        <v>1732.5</v>
      </c>
      <c r="M64" s="7">
        <v>0.35</v>
      </c>
      <c r="N64" s="2">
        <f t="shared" si="0"/>
        <v>2022</v>
      </c>
      <c r="O64" s="2">
        <f t="shared" si="1"/>
        <v>4</v>
      </c>
      <c r="P64" s="2" t="str">
        <f t="shared" si="2"/>
        <v>Q2</v>
      </c>
    </row>
    <row r="65" spans="2:16" x14ac:dyDescent="0.3">
      <c r="B65" s="2" t="s">
        <v>130</v>
      </c>
      <c r="C65" s="2">
        <v>1185732</v>
      </c>
      <c r="D65" s="3">
        <v>44682</v>
      </c>
      <c r="E65" s="2" t="s">
        <v>12</v>
      </c>
      <c r="F65" s="2" t="s">
        <v>13</v>
      </c>
      <c r="G65" s="2" t="s">
        <v>13</v>
      </c>
      <c r="H65" s="2" t="s">
        <v>18</v>
      </c>
      <c r="I65" s="4">
        <v>0.65</v>
      </c>
      <c r="J65" s="5">
        <v>8750</v>
      </c>
      <c r="K65" s="6">
        <v>5687.5</v>
      </c>
      <c r="L65" s="6">
        <v>1706.25</v>
      </c>
      <c r="M65" s="7">
        <v>0.3</v>
      </c>
      <c r="N65" s="2">
        <f t="shared" si="0"/>
        <v>2022</v>
      </c>
      <c r="O65" s="2">
        <f t="shared" si="1"/>
        <v>5</v>
      </c>
      <c r="P65" s="2" t="str">
        <f t="shared" si="2"/>
        <v>Q2</v>
      </c>
    </row>
    <row r="66" spans="2:16" x14ac:dyDescent="0.3">
      <c r="B66" s="2" t="s">
        <v>130</v>
      </c>
      <c r="C66" s="2">
        <v>1185732</v>
      </c>
      <c r="D66" s="3">
        <v>44683</v>
      </c>
      <c r="E66" s="2" t="s">
        <v>12</v>
      </c>
      <c r="F66" s="2" t="s">
        <v>13</v>
      </c>
      <c r="G66" s="2" t="s">
        <v>13</v>
      </c>
      <c r="H66" s="2" t="s">
        <v>19</v>
      </c>
      <c r="I66" s="4">
        <v>0.7</v>
      </c>
      <c r="J66" s="5">
        <v>9750</v>
      </c>
      <c r="K66" s="6">
        <v>6825</v>
      </c>
      <c r="L66" s="6">
        <v>1706.25</v>
      </c>
      <c r="M66" s="7">
        <v>0.25</v>
      </c>
      <c r="N66" s="2">
        <f t="shared" si="0"/>
        <v>2022</v>
      </c>
      <c r="O66" s="2">
        <f t="shared" si="1"/>
        <v>5</v>
      </c>
      <c r="P66" s="2" t="str">
        <f t="shared" si="2"/>
        <v>Q2</v>
      </c>
    </row>
    <row r="67" spans="2:16" x14ac:dyDescent="0.3">
      <c r="B67" s="2" t="s">
        <v>130</v>
      </c>
      <c r="C67" s="2">
        <v>1185732</v>
      </c>
      <c r="D67" s="3">
        <v>44684</v>
      </c>
      <c r="E67" s="2" t="s">
        <v>12</v>
      </c>
      <c r="F67" s="2" t="s">
        <v>13</v>
      </c>
      <c r="G67" s="2" t="s">
        <v>13</v>
      </c>
      <c r="H67" s="2" t="s">
        <v>14</v>
      </c>
      <c r="I67" s="4">
        <v>0.65</v>
      </c>
      <c r="J67" s="5">
        <v>12000</v>
      </c>
      <c r="K67" s="6">
        <v>7800</v>
      </c>
      <c r="L67" s="6">
        <v>3900</v>
      </c>
      <c r="M67" s="7">
        <v>0.5</v>
      </c>
      <c r="N67" s="2">
        <f t="shared" si="0"/>
        <v>2022</v>
      </c>
      <c r="O67" s="2">
        <f t="shared" si="1"/>
        <v>5</v>
      </c>
      <c r="P67" s="2" t="str">
        <f t="shared" si="2"/>
        <v>Q2</v>
      </c>
    </row>
    <row r="68" spans="2:16" x14ac:dyDescent="0.3">
      <c r="B68" s="2" t="s">
        <v>130</v>
      </c>
      <c r="C68" s="2">
        <v>1185732</v>
      </c>
      <c r="D68" s="3">
        <v>44685</v>
      </c>
      <c r="E68" s="2" t="s">
        <v>12</v>
      </c>
      <c r="F68" s="2" t="s">
        <v>13</v>
      </c>
      <c r="G68" s="2" t="s">
        <v>13</v>
      </c>
      <c r="H68" s="2" t="s">
        <v>15</v>
      </c>
      <c r="I68" s="4">
        <v>0.55000000000000004</v>
      </c>
      <c r="J68" s="5">
        <v>10000</v>
      </c>
      <c r="K68" s="6">
        <v>5500</v>
      </c>
      <c r="L68" s="6">
        <v>1650</v>
      </c>
      <c r="M68" s="7">
        <v>0.3</v>
      </c>
      <c r="N68" s="2">
        <f t="shared" si="0"/>
        <v>2022</v>
      </c>
      <c r="O68" s="2">
        <f t="shared" si="1"/>
        <v>5</v>
      </c>
      <c r="P68" s="2" t="str">
        <f t="shared" si="2"/>
        <v>Q2</v>
      </c>
    </row>
    <row r="69" spans="2:16"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c r="N69" s="2">
        <f t="shared" ref="N69:N132" si="3">YEAR(D69)</f>
        <v>2022</v>
      </c>
      <c r="O69" s="2">
        <f t="shared" ref="O69:O132" si="4">MONTH(D69)</f>
        <v>5</v>
      </c>
      <c r="P69" s="2" t="str">
        <f t="shared" ref="P69:P132" si="5">"Q"&amp;ROUNDUP(MONTH(D69)/3,0)</f>
        <v>Q2</v>
      </c>
    </row>
    <row r="70" spans="2:16" x14ac:dyDescent="0.3">
      <c r="B70" s="2" t="s">
        <v>130</v>
      </c>
      <c r="C70" s="2">
        <v>1185732</v>
      </c>
      <c r="D70" s="3">
        <v>44687</v>
      </c>
      <c r="E70" s="2" t="s">
        <v>12</v>
      </c>
      <c r="F70" s="2" t="s">
        <v>13</v>
      </c>
      <c r="G70" s="2" t="s">
        <v>13</v>
      </c>
      <c r="H70" s="2" t="s">
        <v>17</v>
      </c>
      <c r="I70" s="4">
        <v>0.55000000000000004</v>
      </c>
      <c r="J70" s="5">
        <v>9000</v>
      </c>
      <c r="K70" s="6">
        <v>4950</v>
      </c>
      <c r="L70" s="6">
        <v>1732.5</v>
      </c>
      <c r="M70" s="7">
        <v>0.35</v>
      </c>
      <c r="N70" s="2">
        <f t="shared" si="3"/>
        <v>2022</v>
      </c>
      <c r="O70" s="2">
        <f t="shared" si="4"/>
        <v>5</v>
      </c>
      <c r="P70" s="2" t="str">
        <f t="shared" si="5"/>
        <v>Q2</v>
      </c>
    </row>
    <row r="71" spans="2:16" x14ac:dyDescent="0.3">
      <c r="B71" s="2" t="s">
        <v>130</v>
      </c>
      <c r="C71" s="2">
        <v>1185732</v>
      </c>
      <c r="D71" s="3">
        <v>44688</v>
      </c>
      <c r="E71" s="2" t="s">
        <v>12</v>
      </c>
      <c r="F71" s="2" t="s">
        <v>13</v>
      </c>
      <c r="G71" s="2" t="s">
        <v>13</v>
      </c>
      <c r="H71" s="2" t="s">
        <v>18</v>
      </c>
      <c r="I71" s="4">
        <v>0.65</v>
      </c>
      <c r="J71" s="5">
        <v>9000</v>
      </c>
      <c r="K71" s="6">
        <v>5850</v>
      </c>
      <c r="L71" s="6">
        <v>1755</v>
      </c>
      <c r="M71" s="7">
        <v>0.3</v>
      </c>
      <c r="N71" s="2">
        <f t="shared" si="3"/>
        <v>2022</v>
      </c>
      <c r="O71" s="2">
        <f t="shared" si="4"/>
        <v>5</v>
      </c>
      <c r="P71" s="2" t="str">
        <f t="shared" si="5"/>
        <v>Q2</v>
      </c>
    </row>
    <row r="72" spans="2:16" x14ac:dyDescent="0.3">
      <c r="B72" s="2" t="s">
        <v>130</v>
      </c>
      <c r="C72" s="2">
        <v>1185732</v>
      </c>
      <c r="D72" s="3">
        <v>44760</v>
      </c>
      <c r="E72" s="2" t="s">
        <v>12</v>
      </c>
      <c r="F72" s="2" t="s">
        <v>13</v>
      </c>
      <c r="G72" s="2" t="s">
        <v>13</v>
      </c>
      <c r="H72" s="2" t="s">
        <v>19</v>
      </c>
      <c r="I72" s="4">
        <v>0.7</v>
      </c>
      <c r="J72" s="5">
        <v>10000</v>
      </c>
      <c r="K72" s="6">
        <v>7000</v>
      </c>
      <c r="L72" s="6">
        <v>1750</v>
      </c>
      <c r="M72" s="7">
        <v>0.25</v>
      </c>
      <c r="N72" s="2">
        <f t="shared" si="3"/>
        <v>2022</v>
      </c>
      <c r="O72" s="2">
        <f t="shared" si="4"/>
        <v>7</v>
      </c>
      <c r="P72" s="2" t="str">
        <f t="shared" si="5"/>
        <v>Q3</v>
      </c>
    </row>
    <row r="73" spans="2:16" x14ac:dyDescent="0.3">
      <c r="B73" s="2" t="s">
        <v>130</v>
      </c>
      <c r="C73" s="2">
        <v>1197831</v>
      </c>
      <c r="D73" s="3">
        <v>44761</v>
      </c>
      <c r="E73" s="2" t="s">
        <v>12</v>
      </c>
      <c r="F73" s="2" t="s">
        <v>13</v>
      </c>
      <c r="G73" s="2" t="s">
        <v>13</v>
      </c>
      <c r="H73" s="2" t="s">
        <v>14</v>
      </c>
      <c r="I73" s="4">
        <v>0.25</v>
      </c>
      <c r="J73" s="5">
        <v>9000</v>
      </c>
      <c r="K73" s="6">
        <v>2250</v>
      </c>
      <c r="L73" s="6">
        <v>787.5</v>
      </c>
      <c r="M73" s="7">
        <v>0.35</v>
      </c>
      <c r="N73" s="2">
        <f t="shared" si="3"/>
        <v>2022</v>
      </c>
      <c r="O73" s="2">
        <f t="shared" si="4"/>
        <v>7</v>
      </c>
      <c r="P73" s="2" t="str">
        <f t="shared" si="5"/>
        <v>Q3</v>
      </c>
    </row>
    <row r="74" spans="2:16" x14ac:dyDescent="0.3">
      <c r="B74" s="2" t="s">
        <v>130</v>
      </c>
      <c r="C74" s="2">
        <v>1197831</v>
      </c>
      <c r="D74" s="3">
        <v>44762</v>
      </c>
      <c r="E74" s="2" t="s">
        <v>12</v>
      </c>
      <c r="F74" s="2" t="s">
        <v>13</v>
      </c>
      <c r="G74" s="2" t="s">
        <v>13</v>
      </c>
      <c r="H74" s="2" t="s">
        <v>15</v>
      </c>
      <c r="I74" s="4">
        <v>0.35</v>
      </c>
      <c r="J74" s="5">
        <v>9000</v>
      </c>
      <c r="K74" s="6">
        <v>3150</v>
      </c>
      <c r="L74" s="6">
        <v>1102.5</v>
      </c>
      <c r="M74" s="7">
        <v>0.35</v>
      </c>
      <c r="N74" s="2">
        <f t="shared" si="3"/>
        <v>2022</v>
      </c>
      <c r="O74" s="2">
        <f t="shared" si="4"/>
        <v>7</v>
      </c>
      <c r="P74" s="2" t="str">
        <f t="shared" si="5"/>
        <v>Q3</v>
      </c>
    </row>
    <row r="75" spans="2:16" x14ac:dyDescent="0.3">
      <c r="B75" s="2" t="s">
        <v>130</v>
      </c>
      <c r="C75" s="2">
        <v>1197831</v>
      </c>
      <c r="D75" s="3">
        <v>44763</v>
      </c>
      <c r="E75" s="2" t="s">
        <v>12</v>
      </c>
      <c r="F75" s="2" t="s">
        <v>13</v>
      </c>
      <c r="G75" s="2" t="s">
        <v>13</v>
      </c>
      <c r="H75" s="2" t="s">
        <v>16</v>
      </c>
      <c r="I75" s="4">
        <v>0.35</v>
      </c>
      <c r="J75" s="5">
        <v>7000</v>
      </c>
      <c r="K75" s="6">
        <v>2450</v>
      </c>
      <c r="L75" s="6">
        <v>857.5</v>
      </c>
      <c r="M75" s="7">
        <v>0.35</v>
      </c>
      <c r="N75" s="2">
        <f t="shared" si="3"/>
        <v>2022</v>
      </c>
      <c r="O75" s="2">
        <f t="shared" si="4"/>
        <v>7</v>
      </c>
      <c r="P75" s="2" t="str">
        <f t="shared" si="5"/>
        <v>Q3</v>
      </c>
    </row>
    <row r="76" spans="2:16" x14ac:dyDescent="0.3">
      <c r="B76" s="2" t="s">
        <v>130</v>
      </c>
      <c r="C76" s="2">
        <v>1197831</v>
      </c>
      <c r="D76" s="3">
        <v>44764</v>
      </c>
      <c r="E76" s="2" t="s">
        <v>12</v>
      </c>
      <c r="F76" s="2" t="s">
        <v>13</v>
      </c>
      <c r="G76" s="2" t="s">
        <v>13</v>
      </c>
      <c r="H76" s="2" t="s">
        <v>17</v>
      </c>
      <c r="I76" s="4">
        <v>0.35</v>
      </c>
      <c r="J76" s="5">
        <v>7000</v>
      </c>
      <c r="K76" s="6">
        <v>2450</v>
      </c>
      <c r="L76" s="6">
        <v>1102.5</v>
      </c>
      <c r="M76" s="7">
        <v>0.45</v>
      </c>
      <c r="N76" s="2">
        <f t="shared" si="3"/>
        <v>2022</v>
      </c>
      <c r="O76" s="2">
        <f t="shared" si="4"/>
        <v>7</v>
      </c>
      <c r="P76" s="2" t="str">
        <f t="shared" si="5"/>
        <v>Q3</v>
      </c>
    </row>
    <row r="77" spans="2:16" x14ac:dyDescent="0.3">
      <c r="B77" s="2" t="s">
        <v>130</v>
      </c>
      <c r="C77" s="2">
        <v>1197831</v>
      </c>
      <c r="D77" s="3">
        <v>44765</v>
      </c>
      <c r="E77" s="2" t="s">
        <v>21</v>
      </c>
      <c r="F77" s="2" t="s">
        <v>22</v>
      </c>
      <c r="G77" s="2" t="s">
        <v>23</v>
      </c>
      <c r="H77" s="2" t="s">
        <v>18</v>
      </c>
      <c r="I77" s="4">
        <v>0.4</v>
      </c>
      <c r="J77" s="5">
        <v>5500</v>
      </c>
      <c r="K77" s="6">
        <v>2200</v>
      </c>
      <c r="L77" s="6">
        <v>660</v>
      </c>
      <c r="M77" s="7">
        <v>0.3</v>
      </c>
      <c r="N77" s="2">
        <f t="shared" si="3"/>
        <v>2022</v>
      </c>
      <c r="O77" s="2">
        <f t="shared" si="4"/>
        <v>7</v>
      </c>
      <c r="P77" s="2" t="str">
        <f t="shared" si="5"/>
        <v>Q3</v>
      </c>
    </row>
    <row r="78" spans="2:16" x14ac:dyDescent="0.3">
      <c r="B78" s="2" t="s">
        <v>130</v>
      </c>
      <c r="C78" s="2">
        <v>1197831</v>
      </c>
      <c r="D78" s="3">
        <v>44766</v>
      </c>
      <c r="E78" s="2" t="s">
        <v>21</v>
      </c>
      <c r="F78" s="2" t="s">
        <v>22</v>
      </c>
      <c r="G78" s="2" t="s">
        <v>23</v>
      </c>
      <c r="H78" s="2" t="s">
        <v>19</v>
      </c>
      <c r="I78" s="4">
        <v>0.35</v>
      </c>
      <c r="J78" s="5">
        <v>7000</v>
      </c>
      <c r="K78" s="6">
        <v>2450</v>
      </c>
      <c r="L78" s="6">
        <v>1225</v>
      </c>
      <c r="M78" s="7">
        <v>0.5</v>
      </c>
      <c r="N78" s="2">
        <f t="shared" si="3"/>
        <v>2022</v>
      </c>
      <c r="O78" s="2">
        <f t="shared" si="4"/>
        <v>7</v>
      </c>
      <c r="P78" s="2" t="str">
        <f t="shared" si="5"/>
        <v>Q3</v>
      </c>
    </row>
    <row r="79" spans="2:16" x14ac:dyDescent="0.3">
      <c r="B79" s="2" t="s">
        <v>130</v>
      </c>
      <c r="C79" s="2">
        <v>1197831</v>
      </c>
      <c r="D79" s="3">
        <v>44767</v>
      </c>
      <c r="E79" s="2" t="s">
        <v>21</v>
      </c>
      <c r="F79" s="2" t="s">
        <v>22</v>
      </c>
      <c r="G79" s="2" t="s">
        <v>23</v>
      </c>
      <c r="H79" s="2" t="s">
        <v>14</v>
      </c>
      <c r="I79" s="4">
        <v>0.25</v>
      </c>
      <c r="J79" s="5">
        <v>8500</v>
      </c>
      <c r="K79" s="6">
        <v>2125</v>
      </c>
      <c r="L79" s="6">
        <v>743.75</v>
      </c>
      <c r="M79" s="7">
        <v>0.35</v>
      </c>
      <c r="N79" s="2">
        <f t="shared" si="3"/>
        <v>2022</v>
      </c>
      <c r="O79" s="2">
        <f t="shared" si="4"/>
        <v>7</v>
      </c>
      <c r="P79" s="2" t="str">
        <f t="shared" si="5"/>
        <v>Q3</v>
      </c>
    </row>
    <row r="80" spans="2:16" x14ac:dyDescent="0.3">
      <c r="B80" s="2" t="s">
        <v>130</v>
      </c>
      <c r="C80" s="2">
        <v>1197831</v>
      </c>
      <c r="D80" s="3">
        <v>44768</v>
      </c>
      <c r="E80" s="2" t="s">
        <v>21</v>
      </c>
      <c r="F80" s="2" t="s">
        <v>22</v>
      </c>
      <c r="G80" s="2" t="s">
        <v>23</v>
      </c>
      <c r="H80" s="2" t="s">
        <v>15</v>
      </c>
      <c r="I80" s="4">
        <v>0.35</v>
      </c>
      <c r="J80" s="5">
        <v>8500</v>
      </c>
      <c r="K80" s="6">
        <v>2975</v>
      </c>
      <c r="L80" s="6">
        <v>1041.25</v>
      </c>
      <c r="M80" s="7">
        <v>0.35</v>
      </c>
      <c r="N80" s="2">
        <f t="shared" si="3"/>
        <v>2022</v>
      </c>
      <c r="O80" s="2">
        <f t="shared" si="4"/>
        <v>7</v>
      </c>
      <c r="P80" s="2" t="str">
        <f t="shared" si="5"/>
        <v>Q3</v>
      </c>
    </row>
    <row r="81" spans="2:16" x14ac:dyDescent="0.3">
      <c r="B81" s="2" t="s">
        <v>130</v>
      </c>
      <c r="C81" s="2">
        <v>1197831</v>
      </c>
      <c r="D81" s="3">
        <v>44769</v>
      </c>
      <c r="E81" s="2" t="s">
        <v>21</v>
      </c>
      <c r="F81" s="2" t="s">
        <v>22</v>
      </c>
      <c r="G81" s="2" t="s">
        <v>23</v>
      </c>
      <c r="H81" s="2" t="s">
        <v>16</v>
      </c>
      <c r="I81" s="4">
        <v>0.35</v>
      </c>
      <c r="J81" s="5">
        <v>6750</v>
      </c>
      <c r="K81" s="6">
        <v>2362.5</v>
      </c>
      <c r="L81" s="6">
        <v>826.875</v>
      </c>
      <c r="M81" s="7">
        <v>0.35</v>
      </c>
      <c r="N81" s="2">
        <f t="shared" si="3"/>
        <v>2022</v>
      </c>
      <c r="O81" s="2">
        <f t="shared" si="4"/>
        <v>7</v>
      </c>
      <c r="P81" s="2" t="str">
        <f t="shared" si="5"/>
        <v>Q3</v>
      </c>
    </row>
    <row r="82" spans="2:16" x14ac:dyDescent="0.3">
      <c r="B82" s="2" t="s">
        <v>130</v>
      </c>
      <c r="C82" s="2">
        <v>1197831</v>
      </c>
      <c r="D82" s="3">
        <v>44770</v>
      </c>
      <c r="E82" s="2" t="s">
        <v>21</v>
      </c>
      <c r="F82" s="2" t="s">
        <v>22</v>
      </c>
      <c r="G82" s="2" t="s">
        <v>23</v>
      </c>
      <c r="H82" s="2" t="s">
        <v>17</v>
      </c>
      <c r="I82" s="4">
        <v>0.35</v>
      </c>
      <c r="J82" s="5">
        <v>6250</v>
      </c>
      <c r="K82" s="6">
        <v>2187.5</v>
      </c>
      <c r="L82" s="6">
        <v>984.375</v>
      </c>
      <c r="M82" s="7">
        <v>0.45</v>
      </c>
      <c r="N82" s="2">
        <f t="shared" si="3"/>
        <v>2022</v>
      </c>
      <c r="O82" s="2">
        <f t="shared" si="4"/>
        <v>7</v>
      </c>
      <c r="P82" s="2" t="str">
        <f t="shared" si="5"/>
        <v>Q3</v>
      </c>
    </row>
    <row r="83" spans="2:16" x14ac:dyDescent="0.3">
      <c r="B83" s="2" t="s">
        <v>130</v>
      </c>
      <c r="C83" s="2">
        <v>1197831</v>
      </c>
      <c r="D83" s="3">
        <v>44771</v>
      </c>
      <c r="E83" s="2" t="s">
        <v>21</v>
      </c>
      <c r="F83" s="2" t="s">
        <v>22</v>
      </c>
      <c r="G83" s="2" t="s">
        <v>23</v>
      </c>
      <c r="H83" s="2" t="s">
        <v>18</v>
      </c>
      <c r="I83" s="4">
        <v>0.4</v>
      </c>
      <c r="J83" s="5">
        <v>5000</v>
      </c>
      <c r="K83" s="6">
        <v>2000</v>
      </c>
      <c r="L83" s="6">
        <v>600</v>
      </c>
      <c r="M83" s="7">
        <v>0.3</v>
      </c>
      <c r="N83" s="2">
        <f t="shared" si="3"/>
        <v>2022</v>
      </c>
      <c r="O83" s="2">
        <f t="shared" si="4"/>
        <v>7</v>
      </c>
      <c r="P83" s="2" t="str">
        <f t="shared" si="5"/>
        <v>Q3</v>
      </c>
    </row>
    <row r="84" spans="2:16" x14ac:dyDescent="0.3">
      <c r="B84" s="2" t="s">
        <v>130</v>
      </c>
      <c r="C84" s="2">
        <v>1197831</v>
      </c>
      <c r="D84" s="3">
        <v>44772</v>
      </c>
      <c r="E84" s="2" t="s">
        <v>21</v>
      </c>
      <c r="F84" s="2" t="s">
        <v>22</v>
      </c>
      <c r="G84" s="2" t="s">
        <v>23</v>
      </c>
      <c r="H84" s="2" t="s">
        <v>19</v>
      </c>
      <c r="I84" s="4">
        <v>0.35</v>
      </c>
      <c r="J84" s="5">
        <v>7000</v>
      </c>
      <c r="K84" s="6">
        <v>2450</v>
      </c>
      <c r="L84" s="6">
        <v>1225</v>
      </c>
      <c r="M84" s="7">
        <v>0.5</v>
      </c>
      <c r="N84" s="2">
        <f t="shared" si="3"/>
        <v>2022</v>
      </c>
      <c r="O84" s="2">
        <f t="shared" si="4"/>
        <v>7</v>
      </c>
      <c r="P84" s="2" t="str">
        <f t="shared" si="5"/>
        <v>Q3</v>
      </c>
    </row>
    <row r="85" spans="2:16" x14ac:dyDescent="0.3">
      <c r="B85" s="2" t="s">
        <v>130</v>
      </c>
      <c r="C85" s="2">
        <v>1197831</v>
      </c>
      <c r="D85" s="3">
        <v>44773</v>
      </c>
      <c r="E85" s="2" t="s">
        <v>21</v>
      </c>
      <c r="F85" s="2" t="s">
        <v>22</v>
      </c>
      <c r="G85" s="2" t="s">
        <v>23</v>
      </c>
      <c r="H85" s="2" t="s">
        <v>14</v>
      </c>
      <c r="I85" s="4">
        <v>0.3</v>
      </c>
      <c r="J85" s="5">
        <v>8750</v>
      </c>
      <c r="K85" s="6">
        <v>2625</v>
      </c>
      <c r="L85" s="6">
        <v>918.74999999999989</v>
      </c>
      <c r="M85" s="7">
        <v>0.35</v>
      </c>
      <c r="N85" s="2">
        <f t="shared" si="3"/>
        <v>2022</v>
      </c>
      <c r="O85" s="2">
        <f t="shared" si="4"/>
        <v>7</v>
      </c>
      <c r="P85" s="2" t="str">
        <f t="shared" si="5"/>
        <v>Q3</v>
      </c>
    </row>
    <row r="86" spans="2:16" x14ac:dyDescent="0.3">
      <c r="B86" s="2" t="s">
        <v>130</v>
      </c>
      <c r="C86" s="2">
        <v>1197831</v>
      </c>
      <c r="D86" s="3">
        <v>44774</v>
      </c>
      <c r="E86" s="2" t="s">
        <v>21</v>
      </c>
      <c r="F86" s="2" t="s">
        <v>22</v>
      </c>
      <c r="G86" s="2" t="s">
        <v>23</v>
      </c>
      <c r="H86" s="2" t="s">
        <v>15</v>
      </c>
      <c r="I86" s="4">
        <v>0.4</v>
      </c>
      <c r="J86" s="5">
        <v>8750</v>
      </c>
      <c r="K86" s="6">
        <v>3500</v>
      </c>
      <c r="L86" s="6">
        <v>1225</v>
      </c>
      <c r="M86" s="7">
        <v>0.35</v>
      </c>
      <c r="N86" s="2">
        <f t="shared" si="3"/>
        <v>2022</v>
      </c>
      <c r="O86" s="2">
        <f t="shared" si="4"/>
        <v>8</v>
      </c>
      <c r="P86" s="2" t="str">
        <f t="shared" si="5"/>
        <v>Q3</v>
      </c>
    </row>
    <row r="87" spans="2:16" x14ac:dyDescent="0.3">
      <c r="B87" s="2" t="s">
        <v>130</v>
      </c>
      <c r="C87" s="2">
        <v>1197831</v>
      </c>
      <c r="D87" s="3">
        <v>44775</v>
      </c>
      <c r="E87" s="2" t="s">
        <v>21</v>
      </c>
      <c r="F87" s="2" t="s">
        <v>22</v>
      </c>
      <c r="G87" s="2" t="s">
        <v>23</v>
      </c>
      <c r="H87" s="2" t="s">
        <v>16</v>
      </c>
      <c r="I87" s="4">
        <v>0.35</v>
      </c>
      <c r="J87" s="5">
        <v>7000</v>
      </c>
      <c r="K87" s="6">
        <v>2450</v>
      </c>
      <c r="L87" s="6">
        <v>857.5</v>
      </c>
      <c r="M87" s="7">
        <v>0.35</v>
      </c>
      <c r="N87" s="2">
        <f t="shared" si="3"/>
        <v>2022</v>
      </c>
      <c r="O87" s="2">
        <f t="shared" si="4"/>
        <v>8</v>
      </c>
      <c r="P87" s="2" t="str">
        <f t="shared" si="5"/>
        <v>Q3</v>
      </c>
    </row>
    <row r="88" spans="2:16" x14ac:dyDescent="0.3">
      <c r="B88" s="2" t="s">
        <v>127</v>
      </c>
      <c r="C88" s="2">
        <v>1197831</v>
      </c>
      <c r="D88" s="3">
        <v>44776</v>
      </c>
      <c r="E88" s="2" t="s">
        <v>21</v>
      </c>
      <c r="F88" s="2" t="s">
        <v>22</v>
      </c>
      <c r="G88" s="2" t="s">
        <v>23</v>
      </c>
      <c r="H88" s="2" t="s">
        <v>17</v>
      </c>
      <c r="I88" s="4">
        <v>0.4</v>
      </c>
      <c r="J88" s="5">
        <v>6000</v>
      </c>
      <c r="K88" s="6">
        <v>2400</v>
      </c>
      <c r="L88" s="6">
        <v>1080</v>
      </c>
      <c r="M88" s="7">
        <v>0.45</v>
      </c>
      <c r="N88" s="2">
        <f t="shared" si="3"/>
        <v>2022</v>
      </c>
      <c r="O88" s="2">
        <f t="shared" si="4"/>
        <v>8</v>
      </c>
      <c r="P88" s="2" t="str">
        <f t="shared" si="5"/>
        <v>Q3</v>
      </c>
    </row>
    <row r="89" spans="2:16" x14ac:dyDescent="0.3">
      <c r="B89" s="2" t="s">
        <v>127</v>
      </c>
      <c r="C89" s="2">
        <v>1197831</v>
      </c>
      <c r="D89" s="3">
        <v>44777</v>
      </c>
      <c r="E89" s="2" t="s">
        <v>21</v>
      </c>
      <c r="F89" s="2" t="s">
        <v>22</v>
      </c>
      <c r="G89" s="2" t="s">
        <v>23</v>
      </c>
      <c r="H89" s="2" t="s">
        <v>18</v>
      </c>
      <c r="I89" s="4">
        <v>0.45</v>
      </c>
      <c r="J89" s="5">
        <v>5000</v>
      </c>
      <c r="K89" s="6">
        <v>2250</v>
      </c>
      <c r="L89" s="6">
        <v>675</v>
      </c>
      <c r="M89" s="7">
        <v>0.3</v>
      </c>
      <c r="N89" s="2">
        <f t="shared" si="3"/>
        <v>2022</v>
      </c>
      <c r="O89" s="2">
        <f t="shared" si="4"/>
        <v>8</v>
      </c>
      <c r="P89" s="2" t="str">
        <f t="shared" si="5"/>
        <v>Q3</v>
      </c>
    </row>
    <row r="90" spans="2:16" x14ac:dyDescent="0.3">
      <c r="B90" s="2" t="s">
        <v>127</v>
      </c>
      <c r="C90" s="2">
        <v>1197831</v>
      </c>
      <c r="D90" s="3">
        <v>44778</v>
      </c>
      <c r="E90" s="2" t="s">
        <v>21</v>
      </c>
      <c r="F90" s="2" t="s">
        <v>22</v>
      </c>
      <c r="G90" s="2" t="s">
        <v>23</v>
      </c>
      <c r="H90" s="2" t="s">
        <v>19</v>
      </c>
      <c r="I90" s="4">
        <v>0.4</v>
      </c>
      <c r="J90" s="5">
        <v>6500</v>
      </c>
      <c r="K90" s="6">
        <v>2600</v>
      </c>
      <c r="L90" s="6">
        <v>1300</v>
      </c>
      <c r="M90" s="7">
        <v>0.5</v>
      </c>
      <c r="N90" s="2">
        <f t="shared" si="3"/>
        <v>2022</v>
      </c>
      <c r="O90" s="2">
        <f t="shared" si="4"/>
        <v>8</v>
      </c>
      <c r="P90" s="2" t="str">
        <f t="shared" si="5"/>
        <v>Q3</v>
      </c>
    </row>
    <row r="91" spans="2:16" x14ac:dyDescent="0.3">
      <c r="B91" s="2" t="s">
        <v>127</v>
      </c>
      <c r="C91" s="2">
        <v>1197831</v>
      </c>
      <c r="D91" s="3">
        <v>44779</v>
      </c>
      <c r="E91" s="2" t="s">
        <v>21</v>
      </c>
      <c r="F91" s="2" t="s">
        <v>22</v>
      </c>
      <c r="G91" s="2" t="s">
        <v>23</v>
      </c>
      <c r="H91" s="2" t="s">
        <v>14</v>
      </c>
      <c r="I91" s="4">
        <v>0.3</v>
      </c>
      <c r="J91" s="5">
        <v>9000</v>
      </c>
      <c r="K91" s="6">
        <v>2700</v>
      </c>
      <c r="L91" s="6">
        <v>944.99999999999989</v>
      </c>
      <c r="M91" s="7">
        <v>0.35</v>
      </c>
      <c r="N91" s="2">
        <f t="shared" si="3"/>
        <v>2022</v>
      </c>
      <c r="O91" s="2">
        <f t="shared" si="4"/>
        <v>8</v>
      </c>
      <c r="P91" s="2" t="str">
        <f t="shared" si="5"/>
        <v>Q3</v>
      </c>
    </row>
    <row r="92" spans="2:16" x14ac:dyDescent="0.3">
      <c r="B92" s="2" t="s">
        <v>127</v>
      </c>
      <c r="C92" s="2">
        <v>1197831</v>
      </c>
      <c r="D92" s="3">
        <v>44780</v>
      </c>
      <c r="E92" s="2" t="s">
        <v>21</v>
      </c>
      <c r="F92" s="2" t="s">
        <v>22</v>
      </c>
      <c r="G92" s="2" t="s">
        <v>23</v>
      </c>
      <c r="H92" s="2" t="s">
        <v>15</v>
      </c>
      <c r="I92" s="4">
        <v>0.4</v>
      </c>
      <c r="J92" s="5">
        <v>9000</v>
      </c>
      <c r="K92" s="6">
        <v>3600</v>
      </c>
      <c r="L92" s="6">
        <v>1260</v>
      </c>
      <c r="M92" s="7">
        <v>0.35</v>
      </c>
      <c r="N92" s="2">
        <f t="shared" si="3"/>
        <v>2022</v>
      </c>
      <c r="O92" s="2">
        <f t="shared" si="4"/>
        <v>8</v>
      </c>
      <c r="P92" s="2" t="str">
        <f t="shared" si="5"/>
        <v>Q3</v>
      </c>
    </row>
    <row r="93" spans="2:16" x14ac:dyDescent="0.3">
      <c r="B93" s="2" t="s">
        <v>127</v>
      </c>
      <c r="C93" s="2">
        <v>1197831</v>
      </c>
      <c r="D93" s="3">
        <v>44781</v>
      </c>
      <c r="E93" s="2" t="s">
        <v>21</v>
      </c>
      <c r="F93" s="2" t="s">
        <v>22</v>
      </c>
      <c r="G93" s="2" t="s">
        <v>23</v>
      </c>
      <c r="H93" s="2" t="s">
        <v>16</v>
      </c>
      <c r="I93" s="4">
        <v>0.35</v>
      </c>
      <c r="J93" s="5">
        <v>7250</v>
      </c>
      <c r="K93" s="6">
        <v>2537.5</v>
      </c>
      <c r="L93" s="6">
        <v>888.125</v>
      </c>
      <c r="M93" s="7">
        <v>0.35</v>
      </c>
      <c r="N93" s="2">
        <f t="shared" si="3"/>
        <v>2022</v>
      </c>
      <c r="O93" s="2">
        <f t="shared" si="4"/>
        <v>8</v>
      </c>
      <c r="P93" s="2" t="str">
        <f t="shared" si="5"/>
        <v>Q3</v>
      </c>
    </row>
    <row r="94" spans="2:16" x14ac:dyDescent="0.3">
      <c r="B94" s="2" t="s">
        <v>127</v>
      </c>
      <c r="C94" s="2">
        <v>1197831</v>
      </c>
      <c r="D94" s="3">
        <v>44782</v>
      </c>
      <c r="E94" s="2" t="s">
        <v>21</v>
      </c>
      <c r="F94" s="2" t="s">
        <v>22</v>
      </c>
      <c r="G94" s="2" t="s">
        <v>23</v>
      </c>
      <c r="H94" s="2" t="s">
        <v>17</v>
      </c>
      <c r="I94" s="4">
        <v>0.4</v>
      </c>
      <c r="J94" s="5">
        <v>6250</v>
      </c>
      <c r="K94" s="6">
        <v>2500</v>
      </c>
      <c r="L94" s="6">
        <v>1125</v>
      </c>
      <c r="M94" s="7">
        <v>0.45</v>
      </c>
      <c r="N94" s="2">
        <f t="shared" si="3"/>
        <v>2022</v>
      </c>
      <c r="O94" s="2">
        <f t="shared" si="4"/>
        <v>8</v>
      </c>
      <c r="P94" s="2" t="str">
        <f t="shared" si="5"/>
        <v>Q3</v>
      </c>
    </row>
    <row r="95" spans="2:16" x14ac:dyDescent="0.3">
      <c r="B95" s="2" t="s">
        <v>126</v>
      </c>
      <c r="C95" s="2">
        <v>1197831</v>
      </c>
      <c r="D95" s="3">
        <v>44783</v>
      </c>
      <c r="E95" s="2" t="s">
        <v>21</v>
      </c>
      <c r="F95" s="2" t="s">
        <v>22</v>
      </c>
      <c r="G95" s="2" t="s">
        <v>23</v>
      </c>
      <c r="H95" s="2" t="s">
        <v>18</v>
      </c>
      <c r="I95" s="4">
        <v>0.45</v>
      </c>
      <c r="J95" s="5">
        <v>5250</v>
      </c>
      <c r="K95" s="6">
        <v>2362.5</v>
      </c>
      <c r="L95" s="6">
        <v>708.75</v>
      </c>
      <c r="M95" s="7">
        <v>0.3</v>
      </c>
      <c r="N95" s="2">
        <f t="shared" si="3"/>
        <v>2022</v>
      </c>
      <c r="O95" s="2">
        <f t="shared" si="4"/>
        <v>8</v>
      </c>
      <c r="P95" s="2" t="str">
        <f t="shared" si="5"/>
        <v>Q3</v>
      </c>
    </row>
    <row r="96" spans="2:16" x14ac:dyDescent="0.3">
      <c r="B96" s="2" t="s">
        <v>126</v>
      </c>
      <c r="C96" s="2">
        <v>1197831</v>
      </c>
      <c r="D96" s="3">
        <v>44784</v>
      </c>
      <c r="E96" s="2" t="s">
        <v>21</v>
      </c>
      <c r="F96" s="2" t="s">
        <v>22</v>
      </c>
      <c r="G96" s="2" t="s">
        <v>23</v>
      </c>
      <c r="H96" s="2" t="s">
        <v>19</v>
      </c>
      <c r="I96" s="4">
        <v>0.4</v>
      </c>
      <c r="J96" s="5">
        <v>8000</v>
      </c>
      <c r="K96" s="6">
        <v>3200</v>
      </c>
      <c r="L96" s="6">
        <v>1600</v>
      </c>
      <c r="M96" s="7">
        <v>0.5</v>
      </c>
      <c r="N96" s="2">
        <f t="shared" si="3"/>
        <v>2022</v>
      </c>
      <c r="O96" s="2">
        <f t="shared" si="4"/>
        <v>8</v>
      </c>
      <c r="P96" s="2" t="str">
        <f t="shared" si="5"/>
        <v>Q3</v>
      </c>
    </row>
    <row r="97" spans="2:16" x14ac:dyDescent="0.3">
      <c r="B97" s="2" t="s">
        <v>126</v>
      </c>
      <c r="C97" s="2">
        <v>1197831</v>
      </c>
      <c r="D97" s="3">
        <v>44785</v>
      </c>
      <c r="E97" s="2" t="s">
        <v>21</v>
      </c>
      <c r="F97" s="2" t="s">
        <v>22</v>
      </c>
      <c r="G97" s="2" t="s">
        <v>23</v>
      </c>
      <c r="H97" s="2" t="s">
        <v>14</v>
      </c>
      <c r="I97" s="4">
        <v>0.3</v>
      </c>
      <c r="J97" s="5">
        <v>9250</v>
      </c>
      <c r="K97" s="6">
        <v>2775</v>
      </c>
      <c r="L97" s="6">
        <v>971.24999999999989</v>
      </c>
      <c r="M97" s="7">
        <v>0.35</v>
      </c>
      <c r="N97" s="2">
        <f t="shared" si="3"/>
        <v>2022</v>
      </c>
      <c r="O97" s="2">
        <f t="shared" si="4"/>
        <v>8</v>
      </c>
      <c r="P97" s="2" t="str">
        <f t="shared" si="5"/>
        <v>Q3</v>
      </c>
    </row>
    <row r="98" spans="2:16" x14ac:dyDescent="0.3">
      <c r="B98" s="2" t="s">
        <v>126</v>
      </c>
      <c r="C98" s="2">
        <v>1197831</v>
      </c>
      <c r="D98" s="3">
        <v>44786</v>
      </c>
      <c r="E98" s="2" t="s">
        <v>21</v>
      </c>
      <c r="F98" s="2" t="s">
        <v>22</v>
      </c>
      <c r="G98" s="2" t="s">
        <v>23</v>
      </c>
      <c r="H98" s="2" t="s">
        <v>15</v>
      </c>
      <c r="I98" s="4">
        <v>0.4</v>
      </c>
      <c r="J98" s="5">
        <v>9250</v>
      </c>
      <c r="K98" s="6">
        <v>3700</v>
      </c>
      <c r="L98" s="6">
        <v>1295</v>
      </c>
      <c r="M98" s="7">
        <v>0.35</v>
      </c>
      <c r="N98" s="2">
        <f t="shared" si="3"/>
        <v>2022</v>
      </c>
      <c r="O98" s="2">
        <f t="shared" si="4"/>
        <v>8</v>
      </c>
      <c r="P98" s="2" t="str">
        <f t="shared" si="5"/>
        <v>Q3</v>
      </c>
    </row>
    <row r="99" spans="2:16" x14ac:dyDescent="0.3">
      <c r="B99" s="2" t="s">
        <v>126</v>
      </c>
      <c r="C99" s="2">
        <v>1197831</v>
      </c>
      <c r="D99" s="3">
        <v>44787</v>
      </c>
      <c r="E99" s="2" t="s">
        <v>21</v>
      </c>
      <c r="F99" s="2" t="s">
        <v>22</v>
      </c>
      <c r="G99" s="2" t="s">
        <v>23</v>
      </c>
      <c r="H99" s="2" t="s">
        <v>16</v>
      </c>
      <c r="I99" s="4">
        <v>0.35</v>
      </c>
      <c r="J99" s="5">
        <v>7750</v>
      </c>
      <c r="K99" s="6">
        <v>2712.5</v>
      </c>
      <c r="L99" s="6">
        <v>949.37499999999989</v>
      </c>
      <c r="M99" s="7">
        <v>0.35</v>
      </c>
      <c r="N99" s="2">
        <f t="shared" si="3"/>
        <v>2022</v>
      </c>
      <c r="O99" s="2">
        <f t="shared" si="4"/>
        <v>8</v>
      </c>
      <c r="P99" s="2" t="str">
        <f t="shared" si="5"/>
        <v>Q3</v>
      </c>
    </row>
    <row r="100" spans="2:16" x14ac:dyDescent="0.3">
      <c r="B100" s="2" t="s">
        <v>126</v>
      </c>
      <c r="C100" s="2">
        <v>1197831</v>
      </c>
      <c r="D100" s="3">
        <v>44788</v>
      </c>
      <c r="E100" s="2" t="s">
        <v>21</v>
      </c>
      <c r="F100" s="2" t="s">
        <v>22</v>
      </c>
      <c r="G100" s="2" t="s">
        <v>23</v>
      </c>
      <c r="H100" s="2" t="s">
        <v>17</v>
      </c>
      <c r="I100" s="4">
        <v>0.4</v>
      </c>
      <c r="J100" s="5">
        <v>7000</v>
      </c>
      <c r="K100" s="6">
        <v>2800</v>
      </c>
      <c r="L100" s="6">
        <v>1260</v>
      </c>
      <c r="M100" s="7">
        <v>0.45</v>
      </c>
      <c r="N100" s="2">
        <f t="shared" si="3"/>
        <v>2022</v>
      </c>
      <c r="O100" s="2">
        <f t="shared" si="4"/>
        <v>8</v>
      </c>
      <c r="P100" s="2" t="str">
        <f t="shared" si="5"/>
        <v>Q3</v>
      </c>
    </row>
    <row r="101" spans="2:16" x14ac:dyDescent="0.3">
      <c r="B101" s="2" t="s">
        <v>126</v>
      </c>
      <c r="C101" s="2">
        <v>1197831</v>
      </c>
      <c r="D101" s="3">
        <v>44789</v>
      </c>
      <c r="E101" s="2" t="s">
        <v>21</v>
      </c>
      <c r="F101" s="2" t="s">
        <v>22</v>
      </c>
      <c r="G101" s="2" t="s">
        <v>23</v>
      </c>
      <c r="H101" s="2" t="s">
        <v>18</v>
      </c>
      <c r="I101" s="4">
        <v>0.45</v>
      </c>
      <c r="J101" s="5">
        <v>6000</v>
      </c>
      <c r="K101" s="6">
        <v>2700</v>
      </c>
      <c r="L101" s="6">
        <v>810</v>
      </c>
      <c r="M101" s="7">
        <v>0.3</v>
      </c>
      <c r="N101" s="2">
        <f t="shared" si="3"/>
        <v>2022</v>
      </c>
      <c r="O101" s="2">
        <f t="shared" si="4"/>
        <v>8</v>
      </c>
      <c r="P101" s="2" t="str">
        <f t="shared" si="5"/>
        <v>Q3</v>
      </c>
    </row>
    <row r="102" spans="2:16" x14ac:dyDescent="0.3">
      <c r="B102" s="2" t="s">
        <v>126</v>
      </c>
      <c r="C102" s="2">
        <v>1197831</v>
      </c>
      <c r="D102" s="3">
        <v>44790</v>
      </c>
      <c r="E102" s="2" t="s">
        <v>21</v>
      </c>
      <c r="F102" s="2" t="s">
        <v>22</v>
      </c>
      <c r="G102" s="2" t="s">
        <v>23</v>
      </c>
      <c r="H102" s="2" t="s">
        <v>19</v>
      </c>
      <c r="I102" s="4">
        <v>0.4</v>
      </c>
      <c r="J102" s="5">
        <v>9500</v>
      </c>
      <c r="K102" s="6">
        <v>3800</v>
      </c>
      <c r="L102" s="6">
        <v>1900</v>
      </c>
      <c r="M102" s="7">
        <v>0.5</v>
      </c>
      <c r="N102" s="2">
        <f t="shared" si="3"/>
        <v>2022</v>
      </c>
      <c r="O102" s="2">
        <f t="shared" si="4"/>
        <v>8</v>
      </c>
      <c r="P102" s="2" t="str">
        <f t="shared" si="5"/>
        <v>Q3</v>
      </c>
    </row>
    <row r="103" spans="2:16" x14ac:dyDescent="0.3">
      <c r="B103" s="2" t="s">
        <v>126</v>
      </c>
      <c r="C103" s="2">
        <v>1197831</v>
      </c>
      <c r="D103" s="3">
        <v>44791</v>
      </c>
      <c r="E103" s="2" t="s">
        <v>21</v>
      </c>
      <c r="F103" s="2" t="s">
        <v>22</v>
      </c>
      <c r="G103" s="2" t="s">
        <v>23</v>
      </c>
      <c r="H103" s="2" t="s">
        <v>14</v>
      </c>
      <c r="I103" s="4">
        <v>0.4</v>
      </c>
      <c r="J103" s="5">
        <v>9500</v>
      </c>
      <c r="K103" s="6">
        <v>3800</v>
      </c>
      <c r="L103" s="6">
        <v>1330</v>
      </c>
      <c r="M103" s="7">
        <v>0.35</v>
      </c>
      <c r="N103" s="2">
        <f t="shared" si="3"/>
        <v>2022</v>
      </c>
      <c r="O103" s="2">
        <f t="shared" si="4"/>
        <v>8</v>
      </c>
      <c r="P103" s="2" t="str">
        <f t="shared" si="5"/>
        <v>Q3</v>
      </c>
    </row>
    <row r="104" spans="2:16" x14ac:dyDescent="0.3">
      <c r="B104" s="2" t="s">
        <v>126</v>
      </c>
      <c r="C104" s="2">
        <v>1197831</v>
      </c>
      <c r="D104" s="3">
        <v>44792</v>
      </c>
      <c r="E104" s="2" t="s">
        <v>21</v>
      </c>
      <c r="F104" s="2" t="s">
        <v>22</v>
      </c>
      <c r="G104" s="2" t="s">
        <v>23</v>
      </c>
      <c r="H104" s="2" t="s">
        <v>15</v>
      </c>
      <c r="I104" s="4">
        <v>0.45</v>
      </c>
      <c r="J104" s="5">
        <v>9500</v>
      </c>
      <c r="K104" s="6">
        <v>4275</v>
      </c>
      <c r="L104" s="6">
        <v>1496.25</v>
      </c>
      <c r="M104" s="7">
        <v>0.35</v>
      </c>
      <c r="N104" s="2">
        <f t="shared" si="3"/>
        <v>2022</v>
      </c>
      <c r="O104" s="2">
        <f t="shared" si="4"/>
        <v>8</v>
      </c>
      <c r="P104" s="2" t="str">
        <f t="shared" si="5"/>
        <v>Q3</v>
      </c>
    </row>
    <row r="105" spans="2:16" x14ac:dyDescent="0.3">
      <c r="B105" s="2" t="s">
        <v>126</v>
      </c>
      <c r="C105" s="2">
        <v>1197831</v>
      </c>
      <c r="D105" s="3">
        <v>44793</v>
      </c>
      <c r="E105" s="2" t="s">
        <v>21</v>
      </c>
      <c r="F105" s="2" t="s">
        <v>22</v>
      </c>
      <c r="G105" s="2" t="s">
        <v>23</v>
      </c>
      <c r="H105" s="2" t="s">
        <v>16</v>
      </c>
      <c r="I105" s="4">
        <v>0.4</v>
      </c>
      <c r="J105" s="5">
        <v>8000</v>
      </c>
      <c r="K105" s="6">
        <v>3200</v>
      </c>
      <c r="L105" s="6">
        <v>1120</v>
      </c>
      <c r="M105" s="7">
        <v>0.35</v>
      </c>
      <c r="N105" s="2">
        <f t="shared" si="3"/>
        <v>2022</v>
      </c>
      <c r="O105" s="2">
        <f t="shared" si="4"/>
        <v>8</v>
      </c>
      <c r="P105" s="2" t="str">
        <f t="shared" si="5"/>
        <v>Q3</v>
      </c>
    </row>
    <row r="106" spans="2:16" x14ac:dyDescent="0.3">
      <c r="B106" s="2" t="s">
        <v>126</v>
      </c>
      <c r="C106" s="2">
        <v>1197831</v>
      </c>
      <c r="D106" s="3">
        <v>44794</v>
      </c>
      <c r="E106" s="2" t="s">
        <v>21</v>
      </c>
      <c r="F106" s="2" t="s">
        <v>22</v>
      </c>
      <c r="G106" s="2" t="s">
        <v>23</v>
      </c>
      <c r="H106" s="2" t="s">
        <v>17</v>
      </c>
      <c r="I106" s="4">
        <v>0.4</v>
      </c>
      <c r="J106" s="5">
        <v>7500</v>
      </c>
      <c r="K106" s="6">
        <v>3000</v>
      </c>
      <c r="L106" s="6">
        <v>1350</v>
      </c>
      <c r="M106" s="7">
        <v>0.45</v>
      </c>
      <c r="N106" s="2">
        <f t="shared" si="3"/>
        <v>2022</v>
      </c>
      <c r="O106" s="2">
        <f t="shared" si="4"/>
        <v>8</v>
      </c>
      <c r="P106" s="2" t="str">
        <f t="shared" si="5"/>
        <v>Q3</v>
      </c>
    </row>
    <row r="107" spans="2:16" x14ac:dyDescent="0.3">
      <c r="B107" s="2" t="s">
        <v>126</v>
      </c>
      <c r="C107" s="2">
        <v>1197831</v>
      </c>
      <c r="D107" s="3">
        <v>44795</v>
      </c>
      <c r="E107" s="2" t="s">
        <v>21</v>
      </c>
      <c r="F107" s="2" t="s">
        <v>22</v>
      </c>
      <c r="G107" s="2" t="s">
        <v>23</v>
      </c>
      <c r="H107" s="2" t="s">
        <v>18</v>
      </c>
      <c r="I107" s="4">
        <v>0.45</v>
      </c>
      <c r="J107" s="5">
        <v>6500</v>
      </c>
      <c r="K107" s="6">
        <v>2925</v>
      </c>
      <c r="L107" s="6">
        <v>877.5</v>
      </c>
      <c r="M107" s="7">
        <v>0.3</v>
      </c>
      <c r="N107" s="2">
        <f t="shared" si="3"/>
        <v>2022</v>
      </c>
      <c r="O107" s="2">
        <f t="shared" si="4"/>
        <v>8</v>
      </c>
      <c r="P107" s="2" t="str">
        <f t="shared" si="5"/>
        <v>Q3</v>
      </c>
    </row>
    <row r="108" spans="2:16" x14ac:dyDescent="0.3">
      <c r="B108" s="2" t="s">
        <v>126</v>
      </c>
      <c r="C108" s="2">
        <v>1197831</v>
      </c>
      <c r="D108" s="3">
        <v>44796</v>
      </c>
      <c r="E108" s="2" t="s">
        <v>21</v>
      </c>
      <c r="F108" s="2" t="s">
        <v>22</v>
      </c>
      <c r="G108" s="2" t="s">
        <v>23</v>
      </c>
      <c r="H108" s="2" t="s">
        <v>19</v>
      </c>
      <c r="I108" s="4">
        <v>0.5</v>
      </c>
      <c r="J108" s="5">
        <v>10000</v>
      </c>
      <c r="K108" s="6">
        <v>5000</v>
      </c>
      <c r="L108" s="6">
        <v>2500</v>
      </c>
      <c r="M108" s="7">
        <v>0.5</v>
      </c>
      <c r="N108" s="2">
        <f t="shared" si="3"/>
        <v>2022</v>
      </c>
      <c r="O108" s="2">
        <f t="shared" si="4"/>
        <v>8</v>
      </c>
      <c r="P108" s="2" t="str">
        <f t="shared" si="5"/>
        <v>Q3</v>
      </c>
    </row>
    <row r="109" spans="2:16" x14ac:dyDescent="0.3">
      <c r="B109" s="2" t="s">
        <v>126</v>
      </c>
      <c r="C109" s="2">
        <v>1197831</v>
      </c>
      <c r="D109" s="3">
        <v>44797</v>
      </c>
      <c r="E109" s="2" t="s">
        <v>21</v>
      </c>
      <c r="F109" s="2" t="s">
        <v>22</v>
      </c>
      <c r="G109" s="2" t="s">
        <v>23</v>
      </c>
      <c r="H109" s="2" t="s">
        <v>14</v>
      </c>
      <c r="I109" s="4">
        <v>0.4</v>
      </c>
      <c r="J109" s="5">
        <v>9500</v>
      </c>
      <c r="K109" s="6">
        <v>3800</v>
      </c>
      <c r="L109" s="6">
        <v>1330</v>
      </c>
      <c r="M109" s="7">
        <v>0.35</v>
      </c>
      <c r="N109" s="2">
        <f t="shared" si="3"/>
        <v>2022</v>
      </c>
      <c r="O109" s="2">
        <f t="shared" si="4"/>
        <v>8</v>
      </c>
      <c r="P109" s="2" t="str">
        <f t="shared" si="5"/>
        <v>Q3</v>
      </c>
    </row>
    <row r="110" spans="2:16" x14ac:dyDescent="0.3">
      <c r="B110" s="2" t="s">
        <v>126</v>
      </c>
      <c r="C110" s="2">
        <v>1197831</v>
      </c>
      <c r="D110" s="3">
        <v>44798</v>
      </c>
      <c r="E110" s="2" t="s">
        <v>21</v>
      </c>
      <c r="F110" s="2" t="s">
        <v>22</v>
      </c>
      <c r="G110" s="2" t="s">
        <v>23</v>
      </c>
      <c r="H110" s="2" t="s">
        <v>15</v>
      </c>
      <c r="I110" s="4">
        <v>0.45</v>
      </c>
      <c r="J110" s="5">
        <v>9500</v>
      </c>
      <c r="K110" s="6">
        <v>4275</v>
      </c>
      <c r="L110" s="6">
        <v>1496.25</v>
      </c>
      <c r="M110" s="7">
        <v>0.35</v>
      </c>
      <c r="N110" s="2">
        <f t="shared" si="3"/>
        <v>2022</v>
      </c>
      <c r="O110" s="2">
        <f t="shared" si="4"/>
        <v>8</v>
      </c>
      <c r="P110" s="2" t="str">
        <f t="shared" si="5"/>
        <v>Q3</v>
      </c>
    </row>
    <row r="111" spans="2:16" x14ac:dyDescent="0.3">
      <c r="B111" s="2" t="s">
        <v>126</v>
      </c>
      <c r="C111" s="2">
        <v>1197831</v>
      </c>
      <c r="D111" s="3">
        <v>44799</v>
      </c>
      <c r="E111" s="2" t="s">
        <v>21</v>
      </c>
      <c r="F111" s="2" t="s">
        <v>22</v>
      </c>
      <c r="G111" s="2" t="s">
        <v>23</v>
      </c>
      <c r="H111" s="2" t="s">
        <v>16</v>
      </c>
      <c r="I111" s="4">
        <v>0.4</v>
      </c>
      <c r="J111" s="5">
        <v>11000</v>
      </c>
      <c r="K111" s="6">
        <v>4400</v>
      </c>
      <c r="L111" s="6">
        <v>1540</v>
      </c>
      <c r="M111" s="7">
        <v>0.35</v>
      </c>
      <c r="N111" s="2">
        <f t="shared" si="3"/>
        <v>2022</v>
      </c>
      <c r="O111" s="2">
        <f t="shared" si="4"/>
        <v>8</v>
      </c>
      <c r="P111" s="2" t="str">
        <f t="shared" si="5"/>
        <v>Q3</v>
      </c>
    </row>
    <row r="112" spans="2:16" x14ac:dyDescent="0.3">
      <c r="B112" s="2" t="s">
        <v>126</v>
      </c>
      <c r="C112" s="2">
        <v>1197831</v>
      </c>
      <c r="D112" s="3">
        <v>44800</v>
      </c>
      <c r="E112" s="2" t="s">
        <v>21</v>
      </c>
      <c r="F112" s="2" t="s">
        <v>22</v>
      </c>
      <c r="G112" s="2" t="s">
        <v>23</v>
      </c>
      <c r="H112" s="2" t="s">
        <v>17</v>
      </c>
      <c r="I112" s="4">
        <v>0.4</v>
      </c>
      <c r="J112" s="5">
        <v>7000</v>
      </c>
      <c r="K112" s="6">
        <v>2800</v>
      </c>
      <c r="L112" s="6">
        <v>1260</v>
      </c>
      <c r="M112" s="7">
        <v>0.45</v>
      </c>
      <c r="N112" s="2">
        <f t="shared" si="3"/>
        <v>2022</v>
      </c>
      <c r="O112" s="2">
        <f t="shared" si="4"/>
        <v>8</v>
      </c>
      <c r="P112" s="2" t="str">
        <f t="shared" si="5"/>
        <v>Q3</v>
      </c>
    </row>
    <row r="113" spans="2:16" x14ac:dyDescent="0.3">
      <c r="B113" s="2" t="s">
        <v>126</v>
      </c>
      <c r="C113" s="2">
        <v>1197831</v>
      </c>
      <c r="D113" s="3">
        <v>44801</v>
      </c>
      <c r="E113" s="2" t="s">
        <v>21</v>
      </c>
      <c r="F113" s="2" t="s">
        <v>22</v>
      </c>
      <c r="G113" s="2" t="s">
        <v>23</v>
      </c>
      <c r="H113" s="2" t="s">
        <v>18</v>
      </c>
      <c r="I113" s="4">
        <v>0.45</v>
      </c>
      <c r="J113" s="5">
        <v>7000</v>
      </c>
      <c r="K113" s="6">
        <v>3150</v>
      </c>
      <c r="L113" s="6">
        <v>945</v>
      </c>
      <c r="M113" s="7">
        <v>0.3</v>
      </c>
      <c r="N113" s="2">
        <f t="shared" si="3"/>
        <v>2022</v>
      </c>
      <c r="O113" s="2">
        <f t="shared" si="4"/>
        <v>8</v>
      </c>
      <c r="P113" s="2" t="str">
        <f t="shared" si="5"/>
        <v>Q3</v>
      </c>
    </row>
    <row r="114" spans="2:16" x14ac:dyDescent="0.3">
      <c r="B114" s="2" t="s">
        <v>126</v>
      </c>
      <c r="C114" s="2">
        <v>1197831</v>
      </c>
      <c r="D114" s="3">
        <v>44802</v>
      </c>
      <c r="E114" s="2" t="s">
        <v>21</v>
      </c>
      <c r="F114" s="2" t="s">
        <v>22</v>
      </c>
      <c r="G114" s="2" t="s">
        <v>23</v>
      </c>
      <c r="H114" s="2" t="s">
        <v>19</v>
      </c>
      <c r="I114" s="4">
        <v>0.5</v>
      </c>
      <c r="J114" s="5">
        <v>9750</v>
      </c>
      <c r="K114" s="6">
        <v>4875</v>
      </c>
      <c r="L114" s="6">
        <v>2437.5</v>
      </c>
      <c r="M114" s="7">
        <v>0.5</v>
      </c>
      <c r="N114" s="2">
        <f t="shared" si="3"/>
        <v>2022</v>
      </c>
      <c r="O114" s="2">
        <f t="shared" si="4"/>
        <v>8</v>
      </c>
      <c r="P114" s="2" t="str">
        <f t="shared" si="5"/>
        <v>Q3</v>
      </c>
    </row>
    <row r="115" spans="2:16" x14ac:dyDescent="0.3">
      <c r="B115" s="2" t="s">
        <v>126</v>
      </c>
      <c r="C115" s="2">
        <v>1197831</v>
      </c>
      <c r="D115" s="3">
        <v>44803</v>
      </c>
      <c r="E115" s="2" t="s">
        <v>21</v>
      </c>
      <c r="F115" s="2" t="s">
        <v>22</v>
      </c>
      <c r="G115" s="2" t="s">
        <v>23</v>
      </c>
      <c r="H115" s="2" t="s">
        <v>14</v>
      </c>
      <c r="I115" s="4">
        <v>0.4</v>
      </c>
      <c r="J115" s="5">
        <v>9250</v>
      </c>
      <c r="K115" s="6">
        <v>3700</v>
      </c>
      <c r="L115" s="6">
        <v>1295</v>
      </c>
      <c r="M115" s="7">
        <v>0.35</v>
      </c>
      <c r="N115" s="2">
        <f t="shared" si="3"/>
        <v>2022</v>
      </c>
      <c r="O115" s="2">
        <f t="shared" si="4"/>
        <v>8</v>
      </c>
      <c r="P115" s="2" t="str">
        <f t="shared" si="5"/>
        <v>Q3</v>
      </c>
    </row>
    <row r="116" spans="2:16" x14ac:dyDescent="0.3">
      <c r="B116" s="2" t="s">
        <v>126</v>
      </c>
      <c r="C116" s="2">
        <v>1197831</v>
      </c>
      <c r="D116" s="3">
        <v>44804</v>
      </c>
      <c r="E116" s="2" t="s">
        <v>21</v>
      </c>
      <c r="F116" s="2" t="s">
        <v>22</v>
      </c>
      <c r="G116" s="2" t="s">
        <v>23</v>
      </c>
      <c r="H116" s="2" t="s">
        <v>15</v>
      </c>
      <c r="I116" s="4">
        <v>0.45</v>
      </c>
      <c r="J116" s="5">
        <v>9250</v>
      </c>
      <c r="K116" s="6">
        <v>4162.5</v>
      </c>
      <c r="L116" s="6">
        <v>1456.875</v>
      </c>
      <c r="M116" s="7">
        <v>0.35</v>
      </c>
      <c r="N116" s="2">
        <f t="shared" si="3"/>
        <v>2022</v>
      </c>
      <c r="O116" s="2">
        <f t="shared" si="4"/>
        <v>8</v>
      </c>
      <c r="P116" s="2" t="str">
        <f t="shared" si="5"/>
        <v>Q3</v>
      </c>
    </row>
    <row r="117" spans="2:16" x14ac:dyDescent="0.3">
      <c r="B117" s="2" t="s">
        <v>126</v>
      </c>
      <c r="C117" s="2">
        <v>1197831</v>
      </c>
      <c r="D117" s="3">
        <v>44805</v>
      </c>
      <c r="E117" s="2" t="s">
        <v>21</v>
      </c>
      <c r="F117" s="2" t="s">
        <v>22</v>
      </c>
      <c r="G117" s="2" t="s">
        <v>23</v>
      </c>
      <c r="H117" s="2" t="s">
        <v>16</v>
      </c>
      <c r="I117" s="4">
        <v>0.4</v>
      </c>
      <c r="J117" s="5">
        <v>11000</v>
      </c>
      <c r="K117" s="6">
        <v>4400</v>
      </c>
      <c r="L117" s="6">
        <v>1540</v>
      </c>
      <c r="M117" s="7">
        <v>0.35</v>
      </c>
      <c r="N117" s="2">
        <f t="shared" si="3"/>
        <v>2022</v>
      </c>
      <c r="O117" s="2">
        <f t="shared" si="4"/>
        <v>9</v>
      </c>
      <c r="P117" s="2" t="str">
        <f t="shared" si="5"/>
        <v>Q3</v>
      </c>
    </row>
    <row r="118" spans="2:16" x14ac:dyDescent="0.3">
      <c r="B118" s="2" t="s">
        <v>126</v>
      </c>
      <c r="C118" s="2">
        <v>1197831</v>
      </c>
      <c r="D118" s="3">
        <v>44806</v>
      </c>
      <c r="E118" s="2" t="s">
        <v>21</v>
      </c>
      <c r="F118" s="2" t="s">
        <v>22</v>
      </c>
      <c r="G118" s="2" t="s">
        <v>23</v>
      </c>
      <c r="H118" s="2" t="s">
        <v>17</v>
      </c>
      <c r="I118" s="4">
        <v>0.4</v>
      </c>
      <c r="J118" s="5">
        <v>6500</v>
      </c>
      <c r="K118" s="6">
        <v>2600</v>
      </c>
      <c r="L118" s="6">
        <v>1170</v>
      </c>
      <c r="M118" s="7">
        <v>0.45</v>
      </c>
      <c r="N118" s="2">
        <f t="shared" si="3"/>
        <v>2022</v>
      </c>
      <c r="O118" s="2">
        <f t="shared" si="4"/>
        <v>9</v>
      </c>
      <c r="P118" s="2" t="str">
        <f t="shared" si="5"/>
        <v>Q3</v>
      </c>
    </row>
    <row r="119" spans="2:16" x14ac:dyDescent="0.3">
      <c r="B119" s="2" t="s">
        <v>126</v>
      </c>
      <c r="C119" s="2">
        <v>1197831</v>
      </c>
      <c r="D119" s="3">
        <v>44807</v>
      </c>
      <c r="E119" s="2" t="s">
        <v>21</v>
      </c>
      <c r="F119" s="2" t="s">
        <v>22</v>
      </c>
      <c r="G119" s="2" t="s">
        <v>23</v>
      </c>
      <c r="H119" s="2" t="s">
        <v>18</v>
      </c>
      <c r="I119" s="4">
        <v>0.45</v>
      </c>
      <c r="J119" s="5">
        <v>6500</v>
      </c>
      <c r="K119" s="6">
        <v>2925</v>
      </c>
      <c r="L119" s="6">
        <v>877.5</v>
      </c>
      <c r="M119" s="7">
        <v>0.3</v>
      </c>
      <c r="N119" s="2">
        <f t="shared" si="3"/>
        <v>2022</v>
      </c>
      <c r="O119" s="2">
        <f t="shared" si="4"/>
        <v>9</v>
      </c>
      <c r="P119" s="2" t="str">
        <f t="shared" si="5"/>
        <v>Q3</v>
      </c>
    </row>
    <row r="120" spans="2:16" x14ac:dyDescent="0.3">
      <c r="B120" s="2" t="s">
        <v>126</v>
      </c>
      <c r="C120" s="2">
        <v>1197831</v>
      </c>
      <c r="D120" s="3">
        <v>44808</v>
      </c>
      <c r="E120" s="2" t="s">
        <v>21</v>
      </c>
      <c r="F120" s="2" t="s">
        <v>22</v>
      </c>
      <c r="G120" s="2" t="s">
        <v>23</v>
      </c>
      <c r="H120" s="2" t="s">
        <v>19</v>
      </c>
      <c r="I120" s="4">
        <v>0.5</v>
      </c>
      <c r="J120" s="5">
        <v>9000</v>
      </c>
      <c r="K120" s="6">
        <v>4500</v>
      </c>
      <c r="L120" s="6">
        <v>2250</v>
      </c>
      <c r="M120" s="7">
        <v>0.5</v>
      </c>
      <c r="N120" s="2">
        <f t="shared" si="3"/>
        <v>2022</v>
      </c>
      <c r="O120" s="2">
        <f t="shared" si="4"/>
        <v>9</v>
      </c>
      <c r="P120" s="2" t="str">
        <f t="shared" si="5"/>
        <v>Q3</v>
      </c>
    </row>
    <row r="121" spans="2:16" x14ac:dyDescent="0.3">
      <c r="B121" s="2" t="s">
        <v>126</v>
      </c>
      <c r="C121" s="2">
        <v>1197831</v>
      </c>
      <c r="D121" s="3">
        <v>44809</v>
      </c>
      <c r="E121" s="2" t="s">
        <v>21</v>
      </c>
      <c r="F121" s="2" t="s">
        <v>22</v>
      </c>
      <c r="G121" s="2" t="s">
        <v>23</v>
      </c>
      <c r="H121" s="2" t="s">
        <v>14</v>
      </c>
      <c r="I121" s="4">
        <v>0.45</v>
      </c>
      <c r="J121" s="5">
        <v>8500</v>
      </c>
      <c r="K121" s="6">
        <v>3825</v>
      </c>
      <c r="L121" s="6">
        <v>1338.75</v>
      </c>
      <c r="M121" s="7">
        <v>0.35</v>
      </c>
      <c r="N121" s="2">
        <f t="shared" si="3"/>
        <v>2022</v>
      </c>
      <c r="O121" s="2">
        <f t="shared" si="4"/>
        <v>9</v>
      </c>
      <c r="P121" s="2" t="str">
        <f t="shared" si="5"/>
        <v>Q3</v>
      </c>
    </row>
    <row r="122" spans="2:16" x14ac:dyDescent="0.3">
      <c r="B122" s="2" t="s">
        <v>126</v>
      </c>
      <c r="C122" s="2">
        <v>1197831</v>
      </c>
      <c r="D122" s="3">
        <v>44810</v>
      </c>
      <c r="E122" s="2" t="s">
        <v>21</v>
      </c>
      <c r="F122" s="2" t="s">
        <v>22</v>
      </c>
      <c r="G122" s="2" t="s">
        <v>23</v>
      </c>
      <c r="H122" s="2" t="s">
        <v>15</v>
      </c>
      <c r="I122" s="4">
        <v>0.45</v>
      </c>
      <c r="J122" s="5">
        <v>8500</v>
      </c>
      <c r="K122" s="6">
        <v>3825</v>
      </c>
      <c r="L122" s="6">
        <v>1338.75</v>
      </c>
      <c r="M122" s="7">
        <v>0.35</v>
      </c>
      <c r="N122" s="2">
        <f t="shared" si="3"/>
        <v>2022</v>
      </c>
      <c r="O122" s="2">
        <f t="shared" si="4"/>
        <v>9</v>
      </c>
      <c r="P122" s="2" t="str">
        <f t="shared" si="5"/>
        <v>Q3</v>
      </c>
    </row>
    <row r="123" spans="2:16" x14ac:dyDescent="0.3">
      <c r="B123" s="2" t="s">
        <v>126</v>
      </c>
      <c r="C123" s="2">
        <v>1197831</v>
      </c>
      <c r="D123" s="3">
        <v>44811</v>
      </c>
      <c r="E123" s="2" t="s">
        <v>21</v>
      </c>
      <c r="F123" s="2" t="s">
        <v>22</v>
      </c>
      <c r="G123" s="2" t="s">
        <v>23</v>
      </c>
      <c r="H123" s="2" t="s">
        <v>16</v>
      </c>
      <c r="I123" s="4">
        <v>0.5</v>
      </c>
      <c r="J123" s="5">
        <v>9000</v>
      </c>
      <c r="K123" s="6">
        <v>4500</v>
      </c>
      <c r="L123" s="6">
        <v>1575</v>
      </c>
      <c r="M123" s="7">
        <v>0.35</v>
      </c>
      <c r="N123" s="2">
        <f t="shared" si="3"/>
        <v>2022</v>
      </c>
      <c r="O123" s="2">
        <f t="shared" si="4"/>
        <v>9</v>
      </c>
      <c r="P123" s="2" t="str">
        <f t="shared" si="5"/>
        <v>Q3</v>
      </c>
    </row>
    <row r="124" spans="2:16" x14ac:dyDescent="0.3">
      <c r="B124" s="2" t="s">
        <v>126</v>
      </c>
      <c r="C124" s="2">
        <v>1197831</v>
      </c>
      <c r="D124" s="3">
        <v>44812</v>
      </c>
      <c r="E124" s="2" t="s">
        <v>21</v>
      </c>
      <c r="F124" s="2" t="s">
        <v>22</v>
      </c>
      <c r="G124" s="2" t="s">
        <v>23</v>
      </c>
      <c r="H124" s="2" t="s">
        <v>17</v>
      </c>
      <c r="I124" s="4">
        <v>0.5</v>
      </c>
      <c r="J124" s="5">
        <v>6250</v>
      </c>
      <c r="K124" s="6">
        <v>3125</v>
      </c>
      <c r="L124" s="6">
        <v>1406.25</v>
      </c>
      <c r="M124" s="7">
        <v>0.45</v>
      </c>
      <c r="N124" s="2">
        <f t="shared" si="3"/>
        <v>2022</v>
      </c>
      <c r="O124" s="2">
        <f t="shared" si="4"/>
        <v>9</v>
      </c>
      <c r="P124" s="2" t="str">
        <f t="shared" si="5"/>
        <v>Q3</v>
      </c>
    </row>
    <row r="125" spans="2:16" x14ac:dyDescent="0.3">
      <c r="B125" s="2" t="s">
        <v>126</v>
      </c>
      <c r="C125" s="2">
        <v>1197831</v>
      </c>
      <c r="D125" s="3">
        <v>44813</v>
      </c>
      <c r="E125" s="2" t="s">
        <v>21</v>
      </c>
      <c r="F125" s="2" t="s">
        <v>22</v>
      </c>
      <c r="G125" s="2" t="s">
        <v>23</v>
      </c>
      <c r="H125" s="2" t="s">
        <v>18</v>
      </c>
      <c r="I125" s="4">
        <v>0.45</v>
      </c>
      <c r="J125" s="5">
        <v>6250</v>
      </c>
      <c r="K125" s="6">
        <v>2812.5</v>
      </c>
      <c r="L125" s="6">
        <v>843.75</v>
      </c>
      <c r="M125" s="7">
        <v>0.3</v>
      </c>
      <c r="N125" s="2">
        <f t="shared" si="3"/>
        <v>2022</v>
      </c>
      <c r="O125" s="2">
        <f t="shared" si="4"/>
        <v>9</v>
      </c>
      <c r="P125" s="2" t="str">
        <f t="shared" si="5"/>
        <v>Q3</v>
      </c>
    </row>
    <row r="126" spans="2:16"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c r="N126" s="2">
        <f t="shared" si="3"/>
        <v>2022</v>
      </c>
      <c r="O126" s="2">
        <f t="shared" si="4"/>
        <v>9</v>
      </c>
      <c r="P126" s="2" t="str">
        <f t="shared" si="5"/>
        <v>Q3</v>
      </c>
    </row>
    <row r="127" spans="2:16" x14ac:dyDescent="0.3">
      <c r="B127" s="2" t="s">
        <v>126</v>
      </c>
      <c r="C127" s="2">
        <v>1197831</v>
      </c>
      <c r="D127" s="3">
        <v>44815</v>
      </c>
      <c r="E127" s="2" t="s">
        <v>21</v>
      </c>
      <c r="F127" s="2" t="s">
        <v>22</v>
      </c>
      <c r="G127" s="2" t="s">
        <v>23</v>
      </c>
      <c r="H127" s="2" t="s">
        <v>14</v>
      </c>
      <c r="I127" s="4">
        <v>0.45</v>
      </c>
      <c r="J127" s="5">
        <v>8000</v>
      </c>
      <c r="K127" s="6">
        <v>3600</v>
      </c>
      <c r="L127" s="6">
        <v>1260</v>
      </c>
      <c r="M127" s="7">
        <v>0.35</v>
      </c>
      <c r="N127" s="2">
        <f t="shared" si="3"/>
        <v>2022</v>
      </c>
      <c r="O127" s="2">
        <f t="shared" si="4"/>
        <v>9</v>
      </c>
      <c r="P127" s="2" t="str">
        <f t="shared" si="5"/>
        <v>Q3</v>
      </c>
    </row>
    <row r="128" spans="2:16" x14ac:dyDescent="0.3">
      <c r="B128" s="2" t="s">
        <v>126</v>
      </c>
      <c r="C128" s="2">
        <v>1197831</v>
      </c>
      <c r="D128" s="3">
        <v>44816</v>
      </c>
      <c r="E128" s="2" t="s">
        <v>21</v>
      </c>
      <c r="F128" s="2" t="s">
        <v>22</v>
      </c>
      <c r="G128" s="2" t="s">
        <v>23</v>
      </c>
      <c r="H128" s="2" t="s">
        <v>15</v>
      </c>
      <c r="I128" s="4">
        <v>0.45</v>
      </c>
      <c r="J128" s="5">
        <v>8000</v>
      </c>
      <c r="K128" s="6">
        <v>3600</v>
      </c>
      <c r="L128" s="6">
        <v>1260</v>
      </c>
      <c r="M128" s="7">
        <v>0.35</v>
      </c>
      <c r="N128" s="2">
        <f t="shared" si="3"/>
        <v>2022</v>
      </c>
      <c r="O128" s="2">
        <f t="shared" si="4"/>
        <v>9</v>
      </c>
      <c r="P128" s="2" t="str">
        <f t="shared" si="5"/>
        <v>Q3</v>
      </c>
    </row>
    <row r="129" spans="2:16" x14ac:dyDescent="0.3">
      <c r="B129" s="2" t="s">
        <v>126</v>
      </c>
      <c r="C129" s="2">
        <v>1197831</v>
      </c>
      <c r="D129" s="3">
        <v>44817</v>
      </c>
      <c r="E129" s="2" t="s">
        <v>21</v>
      </c>
      <c r="F129" s="2" t="s">
        <v>22</v>
      </c>
      <c r="G129" s="2" t="s">
        <v>23</v>
      </c>
      <c r="H129" s="2" t="s">
        <v>16</v>
      </c>
      <c r="I129" s="4">
        <v>0.5</v>
      </c>
      <c r="J129" s="5">
        <v>7500</v>
      </c>
      <c r="K129" s="6">
        <v>3750</v>
      </c>
      <c r="L129" s="6">
        <v>1312.5</v>
      </c>
      <c r="M129" s="7">
        <v>0.35</v>
      </c>
      <c r="N129" s="2">
        <f t="shared" si="3"/>
        <v>2022</v>
      </c>
      <c r="O129" s="2">
        <f t="shared" si="4"/>
        <v>9</v>
      </c>
      <c r="P129" s="2" t="str">
        <f t="shared" si="5"/>
        <v>Q3</v>
      </c>
    </row>
    <row r="130" spans="2:16" x14ac:dyDescent="0.3">
      <c r="B130" s="2" t="s">
        <v>126</v>
      </c>
      <c r="C130" s="2">
        <v>1197831</v>
      </c>
      <c r="D130" s="3">
        <v>44818</v>
      </c>
      <c r="E130" s="2" t="s">
        <v>21</v>
      </c>
      <c r="F130" s="2" t="s">
        <v>22</v>
      </c>
      <c r="G130" s="2" t="s">
        <v>23</v>
      </c>
      <c r="H130" s="2" t="s">
        <v>17</v>
      </c>
      <c r="I130" s="4">
        <v>0.5</v>
      </c>
      <c r="J130" s="5">
        <v>6000</v>
      </c>
      <c r="K130" s="6">
        <v>3000</v>
      </c>
      <c r="L130" s="6">
        <v>1350</v>
      </c>
      <c r="M130" s="7">
        <v>0.45</v>
      </c>
      <c r="N130" s="2">
        <f t="shared" si="3"/>
        <v>2022</v>
      </c>
      <c r="O130" s="2">
        <f t="shared" si="4"/>
        <v>9</v>
      </c>
      <c r="P130" s="2" t="str">
        <f t="shared" si="5"/>
        <v>Q3</v>
      </c>
    </row>
    <row r="131" spans="2:16" x14ac:dyDescent="0.3">
      <c r="B131" s="2" t="s">
        <v>126</v>
      </c>
      <c r="C131" s="2">
        <v>1197831</v>
      </c>
      <c r="D131" s="3">
        <v>44819</v>
      </c>
      <c r="E131" s="2" t="s">
        <v>21</v>
      </c>
      <c r="F131" s="2" t="s">
        <v>22</v>
      </c>
      <c r="G131" s="2" t="s">
        <v>23</v>
      </c>
      <c r="H131" s="2" t="s">
        <v>18</v>
      </c>
      <c r="I131" s="4">
        <v>0.45</v>
      </c>
      <c r="J131" s="5">
        <v>5750</v>
      </c>
      <c r="K131" s="6">
        <v>2587.5</v>
      </c>
      <c r="L131" s="6">
        <v>776.25</v>
      </c>
      <c r="M131" s="7">
        <v>0.3</v>
      </c>
      <c r="N131" s="2">
        <f t="shared" si="3"/>
        <v>2022</v>
      </c>
      <c r="O131" s="2">
        <f t="shared" si="4"/>
        <v>9</v>
      </c>
      <c r="P131" s="2" t="str">
        <f t="shared" si="5"/>
        <v>Q3</v>
      </c>
    </row>
    <row r="132" spans="2:16"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c r="N132" s="2">
        <f t="shared" si="3"/>
        <v>2022</v>
      </c>
      <c r="O132" s="2">
        <f t="shared" si="4"/>
        <v>9</v>
      </c>
      <c r="P132" s="2" t="str">
        <f t="shared" si="5"/>
        <v>Q3</v>
      </c>
    </row>
    <row r="133" spans="2:16" x14ac:dyDescent="0.3">
      <c r="B133" s="2" t="s">
        <v>126</v>
      </c>
      <c r="C133" s="2">
        <v>1197831</v>
      </c>
      <c r="D133" s="3">
        <v>44854</v>
      </c>
      <c r="E133" s="2" t="s">
        <v>21</v>
      </c>
      <c r="F133" s="2" t="s">
        <v>22</v>
      </c>
      <c r="G133" s="2" t="s">
        <v>23</v>
      </c>
      <c r="H133" s="2" t="s">
        <v>14</v>
      </c>
      <c r="I133" s="4">
        <v>0.45</v>
      </c>
      <c r="J133" s="5">
        <v>9000</v>
      </c>
      <c r="K133" s="6">
        <v>4050</v>
      </c>
      <c r="L133" s="6">
        <v>1417.5</v>
      </c>
      <c r="M133" s="7">
        <v>0.35</v>
      </c>
      <c r="N133" s="2">
        <f t="shared" ref="N133:N196" si="6">YEAR(D133)</f>
        <v>2022</v>
      </c>
      <c r="O133" s="2">
        <f t="shared" ref="O133:O196" si="7">MONTH(D133)</f>
        <v>10</v>
      </c>
      <c r="P133" s="2" t="str">
        <f t="shared" ref="P133:P196" si="8">"Q"&amp;ROUNDUP(MONTH(D133)/3,0)</f>
        <v>Q4</v>
      </c>
    </row>
    <row r="134" spans="2:16" x14ac:dyDescent="0.3">
      <c r="B134" s="2" t="s">
        <v>126</v>
      </c>
      <c r="C134" s="2">
        <v>1197831</v>
      </c>
      <c r="D134" s="3">
        <v>44855</v>
      </c>
      <c r="E134" s="2" t="s">
        <v>21</v>
      </c>
      <c r="F134" s="2" t="s">
        <v>22</v>
      </c>
      <c r="G134" s="2" t="s">
        <v>23</v>
      </c>
      <c r="H134" s="2" t="s">
        <v>15</v>
      </c>
      <c r="I134" s="4">
        <v>0.45</v>
      </c>
      <c r="J134" s="5">
        <v>9000</v>
      </c>
      <c r="K134" s="6">
        <v>4050</v>
      </c>
      <c r="L134" s="6">
        <v>1417.5</v>
      </c>
      <c r="M134" s="7">
        <v>0.35</v>
      </c>
      <c r="N134" s="2">
        <f t="shared" si="6"/>
        <v>2022</v>
      </c>
      <c r="O134" s="2">
        <f t="shared" si="7"/>
        <v>10</v>
      </c>
      <c r="P134" s="2" t="str">
        <f t="shared" si="8"/>
        <v>Q4</v>
      </c>
    </row>
    <row r="135" spans="2:16" x14ac:dyDescent="0.3">
      <c r="B135" s="2" t="s">
        <v>126</v>
      </c>
      <c r="C135" s="2">
        <v>1197831</v>
      </c>
      <c r="D135" s="3">
        <v>44856</v>
      </c>
      <c r="E135" s="2" t="s">
        <v>21</v>
      </c>
      <c r="F135" s="2" t="s">
        <v>22</v>
      </c>
      <c r="G135" s="2" t="s">
        <v>23</v>
      </c>
      <c r="H135" s="2" t="s">
        <v>16</v>
      </c>
      <c r="I135" s="4">
        <v>0.5</v>
      </c>
      <c r="J135" s="5">
        <v>8250</v>
      </c>
      <c r="K135" s="6">
        <v>4125</v>
      </c>
      <c r="L135" s="6">
        <v>1443.75</v>
      </c>
      <c r="M135" s="7">
        <v>0.35</v>
      </c>
      <c r="N135" s="2">
        <f t="shared" si="6"/>
        <v>2022</v>
      </c>
      <c r="O135" s="2">
        <f t="shared" si="7"/>
        <v>10</v>
      </c>
      <c r="P135" s="2" t="str">
        <f t="shared" si="8"/>
        <v>Q4</v>
      </c>
    </row>
    <row r="136" spans="2:16" x14ac:dyDescent="0.3">
      <c r="B136" s="2" t="s">
        <v>126</v>
      </c>
      <c r="C136" s="2">
        <v>1197831</v>
      </c>
      <c r="D136" s="3">
        <v>44857</v>
      </c>
      <c r="E136" s="2" t="s">
        <v>21</v>
      </c>
      <c r="F136" s="2" t="s">
        <v>22</v>
      </c>
      <c r="G136" s="2" t="s">
        <v>23</v>
      </c>
      <c r="H136" s="2" t="s">
        <v>17</v>
      </c>
      <c r="I136" s="4">
        <v>0.5</v>
      </c>
      <c r="J136" s="5">
        <v>6750</v>
      </c>
      <c r="K136" s="6">
        <v>3375</v>
      </c>
      <c r="L136" s="6">
        <v>1518.75</v>
      </c>
      <c r="M136" s="7">
        <v>0.45</v>
      </c>
      <c r="N136" s="2">
        <f t="shared" si="6"/>
        <v>2022</v>
      </c>
      <c r="O136" s="2">
        <f t="shared" si="7"/>
        <v>10</v>
      </c>
      <c r="P136" s="2" t="str">
        <f t="shared" si="8"/>
        <v>Q4</v>
      </c>
    </row>
    <row r="137" spans="2:16" x14ac:dyDescent="0.3">
      <c r="B137" s="2" t="s">
        <v>126</v>
      </c>
      <c r="C137" s="2">
        <v>1197831</v>
      </c>
      <c r="D137" s="3">
        <v>44858</v>
      </c>
      <c r="E137" s="2" t="s">
        <v>21</v>
      </c>
      <c r="F137" s="2" t="s">
        <v>22</v>
      </c>
      <c r="G137" s="2" t="s">
        <v>23</v>
      </c>
      <c r="H137" s="2" t="s">
        <v>18</v>
      </c>
      <c r="I137" s="4">
        <v>0.45</v>
      </c>
      <c r="J137" s="5">
        <v>6500</v>
      </c>
      <c r="K137" s="6">
        <v>2925</v>
      </c>
      <c r="L137" s="6">
        <v>877.5</v>
      </c>
      <c r="M137" s="7">
        <v>0.3</v>
      </c>
      <c r="N137" s="2">
        <f t="shared" si="6"/>
        <v>2022</v>
      </c>
      <c r="O137" s="2">
        <f t="shared" si="7"/>
        <v>10</v>
      </c>
      <c r="P137" s="2" t="str">
        <f t="shared" si="8"/>
        <v>Q4</v>
      </c>
    </row>
    <row r="138" spans="2:16"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c r="N138" s="2">
        <f t="shared" si="6"/>
        <v>2022</v>
      </c>
      <c r="O138" s="2">
        <f t="shared" si="7"/>
        <v>10</v>
      </c>
      <c r="P138" s="2" t="str">
        <f t="shared" si="8"/>
        <v>Q4</v>
      </c>
    </row>
    <row r="139" spans="2:16" x14ac:dyDescent="0.3">
      <c r="B139" s="2" t="s">
        <v>126</v>
      </c>
      <c r="C139" s="2">
        <v>1197831</v>
      </c>
      <c r="D139" s="3">
        <v>44860</v>
      </c>
      <c r="E139" s="2" t="s">
        <v>21</v>
      </c>
      <c r="F139" s="2" t="s">
        <v>22</v>
      </c>
      <c r="G139" s="2" t="s">
        <v>23</v>
      </c>
      <c r="H139" s="2" t="s">
        <v>14</v>
      </c>
      <c r="I139" s="4">
        <v>0.45</v>
      </c>
      <c r="J139" s="5">
        <v>9500</v>
      </c>
      <c r="K139" s="6">
        <v>4275</v>
      </c>
      <c r="L139" s="6">
        <v>1496.25</v>
      </c>
      <c r="M139" s="7">
        <v>0.35</v>
      </c>
      <c r="N139" s="2">
        <f t="shared" si="6"/>
        <v>2022</v>
      </c>
      <c r="O139" s="2">
        <f t="shared" si="7"/>
        <v>10</v>
      </c>
      <c r="P139" s="2" t="str">
        <f t="shared" si="8"/>
        <v>Q4</v>
      </c>
    </row>
    <row r="140" spans="2:16" x14ac:dyDescent="0.3">
      <c r="B140" s="2" t="s">
        <v>126</v>
      </c>
      <c r="C140" s="2">
        <v>1197831</v>
      </c>
      <c r="D140" s="3">
        <v>44861</v>
      </c>
      <c r="E140" s="2" t="s">
        <v>21</v>
      </c>
      <c r="F140" s="2" t="s">
        <v>22</v>
      </c>
      <c r="G140" s="2" t="s">
        <v>23</v>
      </c>
      <c r="H140" s="2" t="s">
        <v>15</v>
      </c>
      <c r="I140" s="4">
        <v>0.45</v>
      </c>
      <c r="J140" s="5">
        <v>9500</v>
      </c>
      <c r="K140" s="6">
        <v>4275</v>
      </c>
      <c r="L140" s="6">
        <v>1496.25</v>
      </c>
      <c r="M140" s="7">
        <v>0.35</v>
      </c>
      <c r="N140" s="2">
        <f t="shared" si="6"/>
        <v>2022</v>
      </c>
      <c r="O140" s="2">
        <f t="shared" si="7"/>
        <v>10</v>
      </c>
      <c r="P140" s="2" t="str">
        <f t="shared" si="8"/>
        <v>Q4</v>
      </c>
    </row>
    <row r="141" spans="2:16" x14ac:dyDescent="0.3">
      <c r="B141" s="2" t="s">
        <v>126</v>
      </c>
      <c r="C141" s="2">
        <v>1197831</v>
      </c>
      <c r="D141" s="3">
        <v>44862</v>
      </c>
      <c r="E141" s="2" t="s">
        <v>21</v>
      </c>
      <c r="F141" s="2" t="s">
        <v>22</v>
      </c>
      <c r="G141" s="2" t="s">
        <v>23</v>
      </c>
      <c r="H141" s="2" t="s">
        <v>16</v>
      </c>
      <c r="I141" s="4">
        <v>0.5</v>
      </c>
      <c r="J141" s="5">
        <v>8500</v>
      </c>
      <c r="K141" s="6">
        <v>4250</v>
      </c>
      <c r="L141" s="6">
        <v>1487.5</v>
      </c>
      <c r="M141" s="7">
        <v>0.35</v>
      </c>
      <c r="N141" s="2">
        <f t="shared" si="6"/>
        <v>2022</v>
      </c>
      <c r="O141" s="2">
        <f t="shared" si="7"/>
        <v>10</v>
      </c>
      <c r="P141" s="2" t="str">
        <f t="shared" si="8"/>
        <v>Q4</v>
      </c>
    </row>
    <row r="142" spans="2:16" x14ac:dyDescent="0.3">
      <c r="B142" s="2" t="s">
        <v>126</v>
      </c>
      <c r="C142" s="2">
        <v>1197831</v>
      </c>
      <c r="D142" s="3">
        <v>44863</v>
      </c>
      <c r="E142" s="2" t="s">
        <v>21</v>
      </c>
      <c r="F142" s="2" t="s">
        <v>22</v>
      </c>
      <c r="G142" s="2" t="s">
        <v>23</v>
      </c>
      <c r="H142" s="2" t="s">
        <v>17</v>
      </c>
      <c r="I142" s="4">
        <v>0.5</v>
      </c>
      <c r="J142" s="5">
        <v>7000</v>
      </c>
      <c r="K142" s="6">
        <v>3500</v>
      </c>
      <c r="L142" s="6">
        <v>1575</v>
      </c>
      <c r="M142" s="7">
        <v>0.45</v>
      </c>
      <c r="N142" s="2">
        <f t="shared" si="6"/>
        <v>2022</v>
      </c>
      <c r="O142" s="2">
        <f t="shared" si="7"/>
        <v>10</v>
      </c>
      <c r="P142" s="2" t="str">
        <f t="shared" si="8"/>
        <v>Q4</v>
      </c>
    </row>
    <row r="143" spans="2:16" x14ac:dyDescent="0.3">
      <c r="B143" s="2" t="s">
        <v>126</v>
      </c>
      <c r="C143" s="2">
        <v>1197831</v>
      </c>
      <c r="D143" s="3">
        <v>44864</v>
      </c>
      <c r="E143" s="2" t="s">
        <v>21</v>
      </c>
      <c r="F143" s="2" t="s">
        <v>22</v>
      </c>
      <c r="G143" s="2" t="s">
        <v>23</v>
      </c>
      <c r="H143" s="2" t="s">
        <v>18</v>
      </c>
      <c r="I143" s="4">
        <v>0.45</v>
      </c>
      <c r="J143" s="5">
        <v>6500</v>
      </c>
      <c r="K143" s="6">
        <v>2925</v>
      </c>
      <c r="L143" s="6">
        <v>877.5</v>
      </c>
      <c r="M143" s="7">
        <v>0.3</v>
      </c>
      <c r="N143" s="2">
        <f t="shared" si="6"/>
        <v>2022</v>
      </c>
      <c r="O143" s="2">
        <f t="shared" si="7"/>
        <v>10</v>
      </c>
      <c r="P143" s="2" t="str">
        <f t="shared" si="8"/>
        <v>Q4</v>
      </c>
    </row>
    <row r="144" spans="2:16"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c r="N144" s="2">
        <f t="shared" si="6"/>
        <v>2022</v>
      </c>
      <c r="O144" s="2">
        <f t="shared" si="7"/>
        <v>10</v>
      </c>
      <c r="P144" s="2" t="str">
        <f t="shared" si="8"/>
        <v>Q4</v>
      </c>
    </row>
    <row r="145" spans="2:16"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c r="N145" s="2">
        <f t="shared" si="6"/>
        <v>2022</v>
      </c>
      <c r="O145" s="2">
        <f t="shared" si="7"/>
        <v>11</v>
      </c>
      <c r="P145" s="2" t="str">
        <f t="shared" si="8"/>
        <v>Q4</v>
      </c>
    </row>
    <row r="146" spans="2:16" x14ac:dyDescent="0.3">
      <c r="B146" s="2" t="s">
        <v>128</v>
      </c>
      <c r="C146" s="2">
        <v>1128299</v>
      </c>
      <c r="D146" s="3">
        <v>44867</v>
      </c>
      <c r="E146" s="2" t="s">
        <v>21</v>
      </c>
      <c r="F146" s="2" t="s">
        <v>22</v>
      </c>
      <c r="G146" s="2" t="s">
        <v>23</v>
      </c>
      <c r="H146" s="2" t="s">
        <v>15</v>
      </c>
      <c r="I146" s="4">
        <v>0.5</v>
      </c>
      <c r="J146" s="5">
        <v>7750</v>
      </c>
      <c r="K146" s="6">
        <v>3875</v>
      </c>
      <c r="L146" s="6">
        <v>775</v>
      </c>
      <c r="M146" s="7">
        <v>0.2</v>
      </c>
      <c r="N146" s="2">
        <f t="shared" si="6"/>
        <v>2022</v>
      </c>
      <c r="O146" s="2">
        <f t="shared" si="7"/>
        <v>11</v>
      </c>
      <c r="P146" s="2" t="str">
        <f t="shared" si="8"/>
        <v>Q4</v>
      </c>
    </row>
    <row r="147" spans="2:16"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c r="N147" s="2">
        <f t="shared" si="6"/>
        <v>2022</v>
      </c>
      <c r="O147" s="2">
        <f t="shared" si="7"/>
        <v>11</v>
      </c>
      <c r="P147" s="2" t="str">
        <f t="shared" si="8"/>
        <v>Q4</v>
      </c>
    </row>
    <row r="148" spans="2:16" x14ac:dyDescent="0.3">
      <c r="B148" s="2" t="s">
        <v>128</v>
      </c>
      <c r="C148" s="2">
        <v>1128299</v>
      </c>
      <c r="D148" s="3">
        <v>44869</v>
      </c>
      <c r="E148" s="2" t="s">
        <v>21</v>
      </c>
      <c r="F148" s="2" t="s">
        <v>22</v>
      </c>
      <c r="G148" s="2" t="s">
        <v>23</v>
      </c>
      <c r="H148" s="2" t="s">
        <v>17</v>
      </c>
      <c r="I148" s="4">
        <v>0.5</v>
      </c>
      <c r="J148" s="5">
        <v>6250</v>
      </c>
      <c r="K148" s="6">
        <v>3125</v>
      </c>
      <c r="L148" s="6">
        <v>937.5</v>
      </c>
      <c r="M148" s="7">
        <v>0.3</v>
      </c>
      <c r="N148" s="2">
        <f t="shared" si="6"/>
        <v>2022</v>
      </c>
      <c r="O148" s="2">
        <f t="shared" si="7"/>
        <v>11</v>
      </c>
      <c r="P148" s="2" t="str">
        <f t="shared" si="8"/>
        <v>Q4</v>
      </c>
    </row>
    <row r="149" spans="2:16"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c r="N149" s="2">
        <f t="shared" si="6"/>
        <v>2022</v>
      </c>
      <c r="O149" s="2">
        <f t="shared" si="7"/>
        <v>11</v>
      </c>
      <c r="P149" s="2" t="str">
        <f t="shared" si="8"/>
        <v>Q4</v>
      </c>
    </row>
    <row r="150" spans="2:16"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c r="N150" s="2">
        <f t="shared" si="6"/>
        <v>2022</v>
      </c>
      <c r="O150" s="2">
        <f t="shared" si="7"/>
        <v>11</v>
      </c>
      <c r="P150" s="2" t="str">
        <f t="shared" si="8"/>
        <v>Q4</v>
      </c>
    </row>
    <row r="151" spans="2:16"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c r="N151" s="2">
        <f t="shared" si="6"/>
        <v>2022</v>
      </c>
      <c r="O151" s="2">
        <f t="shared" si="7"/>
        <v>11</v>
      </c>
      <c r="P151" s="2" t="str">
        <f t="shared" si="8"/>
        <v>Q4</v>
      </c>
    </row>
    <row r="152" spans="2:16" x14ac:dyDescent="0.3">
      <c r="B152" s="2" t="s">
        <v>128</v>
      </c>
      <c r="C152" s="2">
        <v>1128299</v>
      </c>
      <c r="D152" s="3">
        <v>44873</v>
      </c>
      <c r="E152" s="2" t="s">
        <v>24</v>
      </c>
      <c r="F152" s="2" t="s">
        <v>25</v>
      </c>
      <c r="G152" s="2" t="s">
        <v>26</v>
      </c>
      <c r="H152" s="2" t="s">
        <v>15</v>
      </c>
      <c r="I152" s="4">
        <v>0.5</v>
      </c>
      <c r="J152" s="5">
        <v>7250</v>
      </c>
      <c r="K152" s="6">
        <v>3625</v>
      </c>
      <c r="L152" s="6">
        <v>725</v>
      </c>
      <c r="M152" s="7">
        <v>0.2</v>
      </c>
      <c r="N152" s="2">
        <f t="shared" si="6"/>
        <v>2022</v>
      </c>
      <c r="O152" s="2">
        <f t="shared" si="7"/>
        <v>11</v>
      </c>
      <c r="P152" s="2" t="str">
        <f t="shared" si="8"/>
        <v>Q4</v>
      </c>
    </row>
    <row r="153" spans="2:16"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c r="N153" s="2">
        <f t="shared" si="6"/>
        <v>2022</v>
      </c>
      <c r="O153" s="2">
        <f t="shared" si="7"/>
        <v>11</v>
      </c>
      <c r="P153" s="2" t="str">
        <f t="shared" si="8"/>
        <v>Q4</v>
      </c>
    </row>
    <row r="154" spans="2:16" x14ac:dyDescent="0.3">
      <c r="B154" s="2" t="s">
        <v>128</v>
      </c>
      <c r="C154" s="2">
        <v>1128299</v>
      </c>
      <c r="D154" s="3">
        <v>44875</v>
      </c>
      <c r="E154" s="2" t="s">
        <v>24</v>
      </c>
      <c r="F154" s="2" t="s">
        <v>25</v>
      </c>
      <c r="G154" s="2" t="s">
        <v>26</v>
      </c>
      <c r="H154" s="2" t="s">
        <v>17</v>
      </c>
      <c r="I154" s="4">
        <v>0.5</v>
      </c>
      <c r="J154" s="5">
        <v>5750</v>
      </c>
      <c r="K154" s="6">
        <v>2875</v>
      </c>
      <c r="L154" s="6">
        <v>862.5</v>
      </c>
      <c r="M154" s="7">
        <v>0.3</v>
      </c>
      <c r="N154" s="2">
        <f t="shared" si="6"/>
        <v>2022</v>
      </c>
      <c r="O154" s="2">
        <f t="shared" si="7"/>
        <v>11</v>
      </c>
      <c r="P154" s="2" t="str">
        <f t="shared" si="8"/>
        <v>Q4</v>
      </c>
    </row>
    <row r="155" spans="2:16"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c r="N155" s="2">
        <f t="shared" si="6"/>
        <v>2022</v>
      </c>
      <c r="O155" s="2">
        <f t="shared" si="7"/>
        <v>11</v>
      </c>
      <c r="P155" s="2" t="str">
        <f t="shared" si="8"/>
        <v>Q4</v>
      </c>
    </row>
    <row r="156" spans="2:16"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c r="N156" s="2">
        <f t="shared" si="6"/>
        <v>2022</v>
      </c>
      <c r="O156" s="2">
        <f t="shared" si="7"/>
        <v>11</v>
      </c>
      <c r="P156" s="2" t="str">
        <f t="shared" si="8"/>
        <v>Q4</v>
      </c>
    </row>
    <row r="157" spans="2:16"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c r="N157" s="2">
        <f t="shared" si="6"/>
        <v>2022</v>
      </c>
      <c r="O157" s="2">
        <f t="shared" si="7"/>
        <v>11</v>
      </c>
      <c r="P157" s="2" t="str">
        <f t="shared" si="8"/>
        <v>Q4</v>
      </c>
    </row>
    <row r="158" spans="2:16" x14ac:dyDescent="0.3">
      <c r="B158" s="2" t="s">
        <v>128</v>
      </c>
      <c r="C158" s="2">
        <v>1128299</v>
      </c>
      <c r="D158" s="3">
        <v>44879</v>
      </c>
      <c r="E158" s="2" t="s">
        <v>24</v>
      </c>
      <c r="F158" s="2" t="s">
        <v>25</v>
      </c>
      <c r="G158" s="2" t="s">
        <v>26</v>
      </c>
      <c r="H158" s="2" t="s">
        <v>15</v>
      </c>
      <c r="I158" s="4">
        <v>0.6</v>
      </c>
      <c r="J158" s="5">
        <v>7000</v>
      </c>
      <c r="K158" s="6">
        <v>4200</v>
      </c>
      <c r="L158" s="6">
        <v>840</v>
      </c>
      <c r="M158" s="7">
        <v>0.2</v>
      </c>
      <c r="N158" s="2">
        <f t="shared" si="6"/>
        <v>2022</v>
      </c>
      <c r="O158" s="2">
        <f t="shared" si="7"/>
        <v>11</v>
      </c>
      <c r="P158" s="2" t="str">
        <f t="shared" si="8"/>
        <v>Q4</v>
      </c>
    </row>
    <row r="159" spans="2:16"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c r="N159" s="2">
        <f t="shared" si="6"/>
        <v>2022</v>
      </c>
      <c r="O159" s="2">
        <f t="shared" si="7"/>
        <v>11</v>
      </c>
      <c r="P159" s="2" t="str">
        <f t="shared" si="8"/>
        <v>Q4</v>
      </c>
    </row>
    <row r="160" spans="2:16" x14ac:dyDescent="0.3">
      <c r="B160" s="2" t="s">
        <v>128</v>
      </c>
      <c r="C160" s="2">
        <v>1128299</v>
      </c>
      <c r="D160" s="3">
        <v>44917</v>
      </c>
      <c r="E160" s="2" t="s">
        <v>24</v>
      </c>
      <c r="F160" s="2" t="s">
        <v>25</v>
      </c>
      <c r="G160" s="2" t="s">
        <v>26</v>
      </c>
      <c r="H160" s="2" t="s">
        <v>17</v>
      </c>
      <c r="I160" s="4">
        <v>0.6</v>
      </c>
      <c r="J160" s="5">
        <v>6000</v>
      </c>
      <c r="K160" s="6">
        <v>3600</v>
      </c>
      <c r="L160" s="6">
        <v>1080</v>
      </c>
      <c r="M160" s="7">
        <v>0.3</v>
      </c>
      <c r="N160" s="2">
        <f t="shared" si="6"/>
        <v>2022</v>
      </c>
      <c r="O160" s="2">
        <f t="shared" si="7"/>
        <v>12</v>
      </c>
      <c r="P160" s="2" t="str">
        <f t="shared" si="8"/>
        <v>Q4</v>
      </c>
    </row>
    <row r="161" spans="2:16" x14ac:dyDescent="0.3">
      <c r="B161" s="2" t="s">
        <v>128</v>
      </c>
      <c r="C161" s="2">
        <v>1128299</v>
      </c>
      <c r="D161" s="3">
        <v>44918</v>
      </c>
      <c r="E161" s="2" t="s">
        <v>24</v>
      </c>
      <c r="F161" s="2" t="s">
        <v>25</v>
      </c>
      <c r="G161" s="2" t="s">
        <v>26</v>
      </c>
      <c r="H161" s="2" t="s">
        <v>18</v>
      </c>
      <c r="I161" s="4">
        <v>0.65</v>
      </c>
      <c r="J161" s="5">
        <v>5000</v>
      </c>
      <c r="K161" s="6">
        <v>3250</v>
      </c>
      <c r="L161" s="6">
        <v>1625</v>
      </c>
      <c r="M161" s="7">
        <v>0.5</v>
      </c>
      <c r="N161" s="2">
        <f t="shared" si="6"/>
        <v>2022</v>
      </c>
      <c r="O161" s="2">
        <f t="shared" si="7"/>
        <v>12</v>
      </c>
      <c r="P161" s="2" t="str">
        <f t="shared" si="8"/>
        <v>Q4</v>
      </c>
    </row>
    <row r="162" spans="2:16"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c r="N162" s="2">
        <f t="shared" si="6"/>
        <v>2022</v>
      </c>
      <c r="O162" s="2">
        <f t="shared" si="7"/>
        <v>12</v>
      </c>
      <c r="P162" s="2" t="str">
        <f t="shared" si="8"/>
        <v>Q4</v>
      </c>
    </row>
    <row r="163" spans="2:16"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c r="N163" s="2">
        <f t="shared" si="6"/>
        <v>2022</v>
      </c>
      <c r="O163" s="2">
        <f t="shared" si="7"/>
        <v>12</v>
      </c>
      <c r="P163" s="2" t="str">
        <f t="shared" si="8"/>
        <v>Q4</v>
      </c>
    </row>
    <row r="164" spans="2:16" x14ac:dyDescent="0.3">
      <c r="B164" s="2" t="s">
        <v>128</v>
      </c>
      <c r="C164" s="2">
        <v>1128299</v>
      </c>
      <c r="D164" s="3">
        <v>44921</v>
      </c>
      <c r="E164" s="2" t="s">
        <v>24</v>
      </c>
      <c r="F164" s="2" t="s">
        <v>25</v>
      </c>
      <c r="G164" s="2" t="s">
        <v>26</v>
      </c>
      <c r="H164" s="2" t="s">
        <v>15</v>
      </c>
      <c r="I164" s="4">
        <v>0.65</v>
      </c>
      <c r="J164" s="5">
        <v>6750</v>
      </c>
      <c r="K164" s="6">
        <v>4387.5</v>
      </c>
      <c r="L164" s="6">
        <v>877.5</v>
      </c>
      <c r="M164" s="7">
        <v>0.2</v>
      </c>
      <c r="N164" s="2">
        <f t="shared" si="6"/>
        <v>2022</v>
      </c>
      <c r="O164" s="2">
        <f t="shared" si="7"/>
        <v>12</v>
      </c>
      <c r="P164" s="2" t="str">
        <f t="shared" si="8"/>
        <v>Q4</v>
      </c>
    </row>
    <row r="165" spans="2:16"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c r="N165" s="2">
        <f t="shared" si="6"/>
        <v>2022</v>
      </c>
      <c r="O165" s="2">
        <f t="shared" si="7"/>
        <v>12</v>
      </c>
      <c r="P165" s="2" t="str">
        <f t="shared" si="8"/>
        <v>Q4</v>
      </c>
    </row>
    <row r="166" spans="2:16" x14ac:dyDescent="0.3">
      <c r="B166" s="2" t="s">
        <v>128</v>
      </c>
      <c r="C166" s="2">
        <v>1128299</v>
      </c>
      <c r="D166" s="3">
        <v>44923</v>
      </c>
      <c r="E166" s="2" t="s">
        <v>24</v>
      </c>
      <c r="F166" s="2" t="s">
        <v>25</v>
      </c>
      <c r="G166" s="2" t="s">
        <v>26</v>
      </c>
      <c r="H166" s="2" t="s">
        <v>17</v>
      </c>
      <c r="I166" s="4">
        <v>0.6</v>
      </c>
      <c r="J166" s="5">
        <v>6250</v>
      </c>
      <c r="K166" s="6">
        <v>3750</v>
      </c>
      <c r="L166" s="6">
        <v>1125</v>
      </c>
      <c r="M166" s="7">
        <v>0.3</v>
      </c>
      <c r="N166" s="2">
        <f t="shared" si="6"/>
        <v>2022</v>
      </c>
      <c r="O166" s="2">
        <f t="shared" si="7"/>
        <v>12</v>
      </c>
      <c r="P166" s="2" t="str">
        <f t="shared" si="8"/>
        <v>Q4</v>
      </c>
    </row>
    <row r="167" spans="2:16" x14ac:dyDescent="0.3">
      <c r="B167" s="2" t="s">
        <v>128</v>
      </c>
      <c r="C167" s="2">
        <v>1128299</v>
      </c>
      <c r="D167" s="3">
        <v>44924</v>
      </c>
      <c r="E167" s="2" t="s">
        <v>24</v>
      </c>
      <c r="F167" s="2" t="s">
        <v>25</v>
      </c>
      <c r="G167" s="2" t="s">
        <v>26</v>
      </c>
      <c r="H167" s="2" t="s">
        <v>18</v>
      </c>
      <c r="I167" s="4">
        <v>0.65</v>
      </c>
      <c r="J167" s="5">
        <v>5250</v>
      </c>
      <c r="K167" s="6">
        <v>3412.5</v>
      </c>
      <c r="L167" s="6">
        <v>1706.25</v>
      </c>
      <c r="M167" s="7">
        <v>0.5</v>
      </c>
      <c r="N167" s="2">
        <f t="shared" si="6"/>
        <v>2022</v>
      </c>
      <c r="O167" s="2">
        <f t="shared" si="7"/>
        <v>12</v>
      </c>
      <c r="P167" s="2" t="str">
        <f t="shared" si="8"/>
        <v>Q4</v>
      </c>
    </row>
    <row r="168" spans="2:16"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c r="N168" s="2">
        <f t="shared" si="6"/>
        <v>2022</v>
      </c>
      <c r="O168" s="2">
        <f t="shared" si="7"/>
        <v>12</v>
      </c>
      <c r="P168" s="2" t="str">
        <f t="shared" si="8"/>
        <v>Q4</v>
      </c>
    </row>
    <row r="169" spans="2:16" x14ac:dyDescent="0.3">
      <c r="B169" s="2" t="s">
        <v>128</v>
      </c>
      <c r="C169" s="2">
        <v>1128299</v>
      </c>
      <c r="D169" s="3">
        <v>44926</v>
      </c>
      <c r="E169" s="2" t="s">
        <v>24</v>
      </c>
      <c r="F169" s="2" t="s">
        <v>25</v>
      </c>
      <c r="G169" s="2" t="s">
        <v>26</v>
      </c>
      <c r="H169" s="2" t="s">
        <v>14</v>
      </c>
      <c r="I169" s="4">
        <v>0.6</v>
      </c>
      <c r="J169" s="5">
        <v>9000</v>
      </c>
      <c r="K169" s="6">
        <v>5400</v>
      </c>
      <c r="L169" s="6">
        <v>2160</v>
      </c>
      <c r="M169" s="7">
        <v>0.4</v>
      </c>
      <c r="N169" s="2">
        <f t="shared" si="6"/>
        <v>2022</v>
      </c>
      <c r="O169" s="2">
        <f t="shared" si="7"/>
        <v>12</v>
      </c>
      <c r="P169" s="2" t="str">
        <f t="shared" si="8"/>
        <v>Q4</v>
      </c>
    </row>
    <row r="170" spans="2:16" x14ac:dyDescent="0.3">
      <c r="B170" s="2" t="s">
        <v>128</v>
      </c>
      <c r="C170" s="2">
        <v>1128299</v>
      </c>
      <c r="D170" s="3">
        <v>44927</v>
      </c>
      <c r="E170" s="2" t="s">
        <v>24</v>
      </c>
      <c r="F170" s="2" t="s">
        <v>25</v>
      </c>
      <c r="G170" s="2" t="s">
        <v>26</v>
      </c>
      <c r="H170" s="2" t="s">
        <v>15</v>
      </c>
      <c r="I170" s="4">
        <v>0.65</v>
      </c>
      <c r="J170" s="5">
        <v>7500</v>
      </c>
      <c r="K170" s="6">
        <v>4875</v>
      </c>
      <c r="L170" s="6">
        <v>1218.75</v>
      </c>
      <c r="M170" s="7">
        <v>0.25</v>
      </c>
      <c r="N170" s="2">
        <f t="shared" si="6"/>
        <v>2023</v>
      </c>
      <c r="O170" s="2">
        <f t="shared" si="7"/>
        <v>1</v>
      </c>
      <c r="P170" s="2" t="str">
        <f t="shared" si="8"/>
        <v>Q1</v>
      </c>
    </row>
    <row r="171" spans="2:16" x14ac:dyDescent="0.3">
      <c r="B171" s="2" t="s">
        <v>128</v>
      </c>
      <c r="C171" s="2">
        <v>1128299</v>
      </c>
      <c r="D171" s="3">
        <v>44928</v>
      </c>
      <c r="E171" s="2" t="s">
        <v>24</v>
      </c>
      <c r="F171" s="2" t="s">
        <v>25</v>
      </c>
      <c r="G171" s="2" t="s">
        <v>26</v>
      </c>
      <c r="H171" s="2" t="s">
        <v>16</v>
      </c>
      <c r="I171" s="4">
        <v>0.65</v>
      </c>
      <c r="J171" s="5">
        <v>7500</v>
      </c>
      <c r="K171" s="6">
        <v>4875</v>
      </c>
      <c r="L171" s="6">
        <v>1950</v>
      </c>
      <c r="M171" s="7">
        <v>0.4</v>
      </c>
      <c r="N171" s="2">
        <f t="shared" si="6"/>
        <v>2023</v>
      </c>
      <c r="O171" s="2">
        <f t="shared" si="7"/>
        <v>1</v>
      </c>
      <c r="P171" s="2" t="str">
        <f t="shared" si="8"/>
        <v>Q1</v>
      </c>
    </row>
    <row r="172" spans="2:16" x14ac:dyDescent="0.3">
      <c r="B172" s="2" t="s">
        <v>128</v>
      </c>
      <c r="C172" s="2">
        <v>1128299</v>
      </c>
      <c r="D172" s="3">
        <v>44929</v>
      </c>
      <c r="E172" s="2" t="s">
        <v>24</v>
      </c>
      <c r="F172" s="2" t="s">
        <v>25</v>
      </c>
      <c r="G172" s="2" t="s">
        <v>26</v>
      </c>
      <c r="H172" s="2" t="s">
        <v>17</v>
      </c>
      <c r="I172" s="4">
        <v>0.6</v>
      </c>
      <c r="J172" s="5">
        <v>6500</v>
      </c>
      <c r="K172" s="6">
        <v>3900</v>
      </c>
      <c r="L172" s="6">
        <v>1365</v>
      </c>
      <c r="M172" s="7">
        <v>0.35</v>
      </c>
      <c r="N172" s="2">
        <f t="shared" si="6"/>
        <v>2023</v>
      </c>
      <c r="O172" s="2">
        <f t="shared" si="7"/>
        <v>1</v>
      </c>
      <c r="P172" s="2" t="str">
        <f t="shared" si="8"/>
        <v>Q1</v>
      </c>
    </row>
    <row r="173" spans="2:16"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c r="N173" s="2">
        <f t="shared" si="6"/>
        <v>2023</v>
      </c>
      <c r="O173" s="2">
        <f t="shared" si="7"/>
        <v>1</v>
      </c>
      <c r="P173" s="2" t="str">
        <f t="shared" si="8"/>
        <v>Q1</v>
      </c>
    </row>
    <row r="174" spans="2:16" x14ac:dyDescent="0.3">
      <c r="B174" s="2" t="s">
        <v>128</v>
      </c>
      <c r="C174" s="2">
        <v>1128299</v>
      </c>
      <c r="D174" s="3">
        <v>44931</v>
      </c>
      <c r="E174" s="2" t="s">
        <v>24</v>
      </c>
      <c r="F174" s="2" t="s">
        <v>25</v>
      </c>
      <c r="G174" s="2" t="s">
        <v>26</v>
      </c>
      <c r="H174" s="2" t="s">
        <v>19</v>
      </c>
      <c r="I174" s="4">
        <v>0.8</v>
      </c>
      <c r="J174" s="5">
        <v>7250</v>
      </c>
      <c r="K174" s="6">
        <v>5800</v>
      </c>
      <c r="L174" s="6">
        <v>1160</v>
      </c>
      <c r="M174" s="7">
        <v>0.2</v>
      </c>
      <c r="N174" s="2">
        <f t="shared" si="6"/>
        <v>2023</v>
      </c>
      <c r="O174" s="2">
        <f t="shared" si="7"/>
        <v>1</v>
      </c>
      <c r="P174" s="2" t="str">
        <f t="shared" si="8"/>
        <v>Q1</v>
      </c>
    </row>
    <row r="175" spans="2:16" x14ac:dyDescent="0.3">
      <c r="B175" s="2" t="s">
        <v>128</v>
      </c>
      <c r="C175" s="2">
        <v>1128299</v>
      </c>
      <c r="D175" s="3">
        <v>44932</v>
      </c>
      <c r="E175" s="2" t="s">
        <v>24</v>
      </c>
      <c r="F175" s="2" t="s">
        <v>25</v>
      </c>
      <c r="G175" s="2" t="s">
        <v>26</v>
      </c>
      <c r="H175" s="2" t="s">
        <v>14</v>
      </c>
      <c r="I175" s="4">
        <v>0.6</v>
      </c>
      <c r="J175" s="5">
        <v>9750</v>
      </c>
      <c r="K175" s="6">
        <v>5850</v>
      </c>
      <c r="L175" s="6">
        <v>2340</v>
      </c>
      <c r="M175" s="7">
        <v>0.4</v>
      </c>
      <c r="N175" s="2">
        <f t="shared" si="6"/>
        <v>2023</v>
      </c>
      <c r="O175" s="2">
        <f t="shared" si="7"/>
        <v>1</v>
      </c>
      <c r="P175" s="2" t="str">
        <f t="shared" si="8"/>
        <v>Q1</v>
      </c>
    </row>
    <row r="176" spans="2:16" x14ac:dyDescent="0.3">
      <c r="B176" s="2" t="s">
        <v>128</v>
      </c>
      <c r="C176" s="2">
        <v>1128299</v>
      </c>
      <c r="D176" s="3">
        <v>44933</v>
      </c>
      <c r="E176" s="2" t="s">
        <v>24</v>
      </c>
      <c r="F176" s="2" t="s">
        <v>25</v>
      </c>
      <c r="G176" s="2" t="s">
        <v>26</v>
      </c>
      <c r="H176" s="2" t="s">
        <v>15</v>
      </c>
      <c r="I176" s="4">
        <v>0.65</v>
      </c>
      <c r="J176" s="5">
        <v>8250</v>
      </c>
      <c r="K176" s="6">
        <v>5362.5</v>
      </c>
      <c r="L176" s="6">
        <v>1340.625</v>
      </c>
      <c r="M176" s="7">
        <v>0.25</v>
      </c>
      <c r="N176" s="2">
        <f t="shared" si="6"/>
        <v>2023</v>
      </c>
      <c r="O176" s="2">
        <f t="shared" si="7"/>
        <v>1</v>
      </c>
      <c r="P176" s="2" t="str">
        <f t="shared" si="8"/>
        <v>Q1</v>
      </c>
    </row>
    <row r="177" spans="2:16" x14ac:dyDescent="0.3">
      <c r="B177" s="2" t="s">
        <v>128</v>
      </c>
      <c r="C177" s="2">
        <v>1128299</v>
      </c>
      <c r="D177" s="3">
        <v>44934</v>
      </c>
      <c r="E177" s="2" t="s">
        <v>24</v>
      </c>
      <c r="F177" s="2" t="s">
        <v>25</v>
      </c>
      <c r="G177" s="2" t="s">
        <v>26</v>
      </c>
      <c r="H177" s="2" t="s">
        <v>16</v>
      </c>
      <c r="I177" s="4">
        <v>0.65</v>
      </c>
      <c r="J177" s="5">
        <v>8250</v>
      </c>
      <c r="K177" s="6">
        <v>5362.5</v>
      </c>
      <c r="L177" s="6">
        <v>2145</v>
      </c>
      <c r="M177" s="7">
        <v>0.4</v>
      </c>
      <c r="N177" s="2">
        <f t="shared" si="6"/>
        <v>2023</v>
      </c>
      <c r="O177" s="2">
        <f t="shared" si="7"/>
        <v>1</v>
      </c>
      <c r="P177" s="2" t="str">
        <f t="shared" si="8"/>
        <v>Q1</v>
      </c>
    </row>
    <row r="178" spans="2:16" x14ac:dyDescent="0.3">
      <c r="B178" s="2" t="s">
        <v>128</v>
      </c>
      <c r="C178" s="2">
        <v>1128299</v>
      </c>
      <c r="D178" s="3">
        <v>44935</v>
      </c>
      <c r="E178" s="2" t="s">
        <v>24</v>
      </c>
      <c r="F178" s="2" t="s">
        <v>25</v>
      </c>
      <c r="G178" s="2" t="s">
        <v>26</v>
      </c>
      <c r="H178" s="2" t="s">
        <v>17</v>
      </c>
      <c r="I178" s="4">
        <v>0.6</v>
      </c>
      <c r="J178" s="5">
        <v>7000</v>
      </c>
      <c r="K178" s="6">
        <v>4200</v>
      </c>
      <c r="L178" s="6">
        <v>1470</v>
      </c>
      <c r="M178" s="7">
        <v>0.35</v>
      </c>
      <c r="N178" s="2">
        <f t="shared" si="6"/>
        <v>2023</v>
      </c>
      <c r="O178" s="2">
        <f t="shared" si="7"/>
        <v>1</v>
      </c>
      <c r="P178" s="2" t="str">
        <f t="shared" si="8"/>
        <v>Q1</v>
      </c>
    </row>
    <row r="179" spans="2:16"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c r="N179" s="2">
        <f t="shared" si="6"/>
        <v>2023</v>
      </c>
      <c r="O179" s="2">
        <f t="shared" si="7"/>
        <v>1</v>
      </c>
      <c r="P179" s="2" t="str">
        <f t="shared" si="8"/>
        <v>Q1</v>
      </c>
    </row>
    <row r="180" spans="2:16" x14ac:dyDescent="0.3">
      <c r="B180" s="2" t="s">
        <v>128</v>
      </c>
      <c r="C180" s="2">
        <v>1128299</v>
      </c>
      <c r="D180" s="3">
        <v>44937</v>
      </c>
      <c r="E180" s="2" t="s">
        <v>24</v>
      </c>
      <c r="F180" s="2" t="s">
        <v>25</v>
      </c>
      <c r="G180" s="2" t="s">
        <v>26</v>
      </c>
      <c r="H180" s="2" t="s">
        <v>19</v>
      </c>
      <c r="I180" s="4">
        <v>0.8</v>
      </c>
      <c r="J180" s="5">
        <v>8750</v>
      </c>
      <c r="K180" s="6">
        <v>7000</v>
      </c>
      <c r="L180" s="6">
        <v>1400</v>
      </c>
      <c r="M180" s="7">
        <v>0.2</v>
      </c>
      <c r="N180" s="2">
        <f t="shared" si="6"/>
        <v>2023</v>
      </c>
      <c r="O180" s="2">
        <f t="shared" si="7"/>
        <v>1</v>
      </c>
      <c r="P180" s="2" t="str">
        <f t="shared" si="8"/>
        <v>Q1</v>
      </c>
    </row>
    <row r="181" spans="2:16"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c r="N181" s="2">
        <f t="shared" si="6"/>
        <v>2023</v>
      </c>
      <c r="O181" s="2">
        <f t="shared" si="7"/>
        <v>1</v>
      </c>
      <c r="P181" s="2" t="str">
        <f t="shared" si="8"/>
        <v>Q1</v>
      </c>
    </row>
    <row r="182" spans="2:16" x14ac:dyDescent="0.3">
      <c r="B182" s="2" t="s">
        <v>128</v>
      </c>
      <c r="C182" s="2">
        <v>1128299</v>
      </c>
      <c r="D182" s="3">
        <v>44939</v>
      </c>
      <c r="E182" s="2" t="s">
        <v>24</v>
      </c>
      <c r="F182" s="2" t="s">
        <v>25</v>
      </c>
      <c r="G182" s="2" t="s">
        <v>26</v>
      </c>
      <c r="H182" s="2" t="s">
        <v>15</v>
      </c>
      <c r="I182" s="4">
        <v>0.65</v>
      </c>
      <c r="J182" s="5">
        <v>8750</v>
      </c>
      <c r="K182" s="6">
        <v>5687.5</v>
      </c>
      <c r="L182" s="6">
        <v>1137.5</v>
      </c>
      <c r="M182" s="7">
        <v>0.2</v>
      </c>
      <c r="N182" s="2">
        <f t="shared" si="6"/>
        <v>2023</v>
      </c>
      <c r="O182" s="2">
        <f t="shared" si="7"/>
        <v>1</v>
      </c>
      <c r="P182" s="2" t="str">
        <f t="shared" si="8"/>
        <v>Q1</v>
      </c>
    </row>
    <row r="183" spans="2:16"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c r="N183" s="2">
        <f t="shared" si="6"/>
        <v>2023</v>
      </c>
      <c r="O183" s="2">
        <f t="shared" si="7"/>
        <v>1</v>
      </c>
      <c r="P183" s="2" t="str">
        <f t="shared" si="8"/>
        <v>Q1</v>
      </c>
    </row>
    <row r="184" spans="2:16" x14ac:dyDescent="0.3">
      <c r="B184" s="2" t="s">
        <v>128</v>
      </c>
      <c r="C184" s="2">
        <v>1128299</v>
      </c>
      <c r="D184" s="3">
        <v>44941</v>
      </c>
      <c r="E184" s="2" t="s">
        <v>24</v>
      </c>
      <c r="F184" s="2" t="s">
        <v>25</v>
      </c>
      <c r="G184" s="2" t="s">
        <v>26</v>
      </c>
      <c r="H184" s="2" t="s">
        <v>17</v>
      </c>
      <c r="I184" s="4">
        <v>0.6</v>
      </c>
      <c r="J184" s="5">
        <v>7250</v>
      </c>
      <c r="K184" s="6">
        <v>4350</v>
      </c>
      <c r="L184" s="6">
        <v>1305</v>
      </c>
      <c r="M184" s="7">
        <v>0.3</v>
      </c>
      <c r="N184" s="2">
        <f t="shared" si="6"/>
        <v>2023</v>
      </c>
      <c r="O184" s="2">
        <f t="shared" si="7"/>
        <v>1</v>
      </c>
      <c r="P184" s="2" t="str">
        <f t="shared" si="8"/>
        <v>Q1</v>
      </c>
    </row>
    <row r="185" spans="2:16" x14ac:dyDescent="0.3">
      <c r="B185" s="2" t="s">
        <v>128</v>
      </c>
      <c r="C185" s="2">
        <v>1128299</v>
      </c>
      <c r="D185" s="3">
        <v>44942</v>
      </c>
      <c r="E185" s="2" t="s">
        <v>24</v>
      </c>
      <c r="F185" s="2" t="s">
        <v>25</v>
      </c>
      <c r="G185" s="2" t="s">
        <v>26</v>
      </c>
      <c r="H185" s="2" t="s">
        <v>18</v>
      </c>
      <c r="I185" s="4">
        <v>0.65</v>
      </c>
      <c r="J185" s="5">
        <v>7750</v>
      </c>
      <c r="K185" s="6">
        <v>5037.5</v>
      </c>
      <c r="L185" s="6">
        <v>2518.75</v>
      </c>
      <c r="M185" s="7">
        <v>0.5</v>
      </c>
      <c r="N185" s="2">
        <f t="shared" si="6"/>
        <v>2023</v>
      </c>
      <c r="O185" s="2">
        <f t="shared" si="7"/>
        <v>1</v>
      </c>
      <c r="P185" s="2" t="str">
        <f t="shared" si="8"/>
        <v>Q1</v>
      </c>
    </row>
    <row r="186" spans="2:16"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c r="N186" s="2">
        <f t="shared" si="6"/>
        <v>2023</v>
      </c>
      <c r="O186" s="2">
        <f t="shared" si="7"/>
        <v>1</v>
      </c>
      <c r="P186" s="2" t="str">
        <f t="shared" si="8"/>
        <v>Q1</v>
      </c>
    </row>
    <row r="187" spans="2:16"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c r="N187" s="2">
        <f t="shared" si="6"/>
        <v>2023</v>
      </c>
      <c r="O187" s="2">
        <f t="shared" si="7"/>
        <v>1</v>
      </c>
      <c r="P187" s="2" t="str">
        <f t="shared" si="8"/>
        <v>Q1</v>
      </c>
    </row>
    <row r="188" spans="2:16" x14ac:dyDescent="0.3">
      <c r="B188" s="2" t="s">
        <v>128</v>
      </c>
      <c r="C188" s="2">
        <v>1128299</v>
      </c>
      <c r="D188" s="3">
        <v>44945</v>
      </c>
      <c r="E188" s="2" t="s">
        <v>24</v>
      </c>
      <c r="F188" s="2" t="s">
        <v>25</v>
      </c>
      <c r="G188" s="2" t="s">
        <v>26</v>
      </c>
      <c r="H188" s="2" t="s">
        <v>15</v>
      </c>
      <c r="I188" s="4">
        <v>0.7</v>
      </c>
      <c r="J188" s="5">
        <v>9250</v>
      </c>
      <c r="K188" s="6">
        <v>6475</v>
      </c>
      <c r="L188" s="6">
        <v>1295</v>
      </c>
      <c r="M188" s="7">
        <v>0.2</v>
      </c>
      <c r="N188" s="2">
        <f t="shared" si="6"/>
        <v>2023</v>
      </c>
      <c r="O188" s="2">
        <f t="shared" si="7"/>
        <v>1</v>
      </c>
      <c r="P188" s="2" t="str">
        <f t="shared" si="8"/>
        <v>Q1</v>
      </c>
    </row>
    <row r="189" spans="2:16"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c r="N189" s="2">
        <f t="shared" si="6"/>
        <v>2023</v>
      </c>
      <c r="O189" s="2">
        <f t="shared" si="7"/>
        <v>1</v>
      </c>
      <c r="P189" s="2" t="str">
        <f t="shared" si="8"/>
        <v>Q1</v>
      </c>
    </row>
    <row r="190" spans="2:16" x14ac:dyDescent="0.3">
      <c r="B190" s="2" t="s">
        <v>128</v>
      </c>
      <c r="C190" s="2">
        <v>1128299</v>
      </c>
      <c r="D190" s="3">
        <v>44947</v>
      </c>
      <c r="E190" s="2" t="s">
        <v>24</v>
      </c>
      <c r="F190" s="2" t="s">
        <v>25</v>
      </c>
      <c r="G190" s="2" t="s">
        <v>26</v>
      </c>
      <c r="H190" s="2" t="s">
        <v>17</v>
      </c>
      <c r="I190" s="4">
        <v>0.65</v>
      </c>
      <c r="J190" s="5">
        <v>7500</v>
      </c>
      <c r="K190" s="6">
        <v>4875</v>
      </c>
      <c r="L190" s="6">
        <v>1462.5</v>
      </c>
      <c r="M190" s="7">
        <v>0.3</v>
      </c>
      <c r="N190" s="2">
        <f t="shared" si="6"/>
        <v>2023</v>
      </c>
      <c r="O190" s="2">
        <f t="shared" si="7"/>
        <v>1</v>
      </c>
      <c r="P190" s="2" t="str">
        <f t="shared" si="8"/>
        <v>Q1</v>
      </c>
    </row>
    <row r="191" spans="2:16" x14ac:dyDescent="0.3">
      <c r="B191" s="2" t="s">
        <v>128</v>
      </c>
      <c r="C191" s="2">
        <v>1128299</v>
      </c>
      <c r="D191" s="3">
        <v>44948</v>
      </c>
      <c r="E191" s="2" t="s">
        <v>24</v>
      </c>
      <c r="F191" s="2" t="s">
        <v>25</v>
      </c>
      <c r="G191" s="2" t="s">
        <v>26</v>
      </c>
      <c r="H191" s="2" t="s">
        <v>18</v>
      </c>
      <c r="I191" s="4">
        <v>0.75</v>
      </c>
      <c r="J191" s="5">
        <v>7500</v>
      </c>
      <c r="K191" s="6">
        <v>5625</v>
      </c>
      <c r="L191" s="6">
        <v>2812.5</v>
      </c>
      <c r="M191" s="7">
        <v>0.5</v>
      </c>
      <c r="N191" s="2">
        <f t="shared" si="6"/>
        <v>2023</v>
      </c>
      <c r="O191" s="2">
        <f t="shared" si="7"/>
        <v>1</v>
      </c>
      <c r="P191" s="2" t="str">
        <f t="shared" si="8"/>
        <v>Q1</v>
      </c>
    </row>
    <row r="192" spans="2:16"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c r="N192" s="2">
        <f t="shared" si="6"/>
        <v>2023</v>
      </c>
      <c r="O192" s="2">
        <f t="shared" si="7"/>
        <v>1</v>
      </c>
      <c r="P192" s="2" t="str">
        <f t="shared" si="8"/>
        <v>Q1</v>
      </c>
    </row>
    <row r="193" spans="2:16"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c r="N193" s="2">
        <f t="shared" si="6"/>
        <v>2023</v>
      </c>
      <c r="O193" s="2">
        <f t="shared" si="7"/>
        <v>1</v>
      </c>
      <c r="P193" s="2" t="str">
        <f t="shared" si="8"/>
        <v>Q1</v>
      </c>
    </row>
    <row r="194" spans="2:16"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c r="N194" s="2">
        <f t="shared" si="6"/>
        <v>2023</v>
      </c>
      <c r="O194" s="2">
        <f t="shared" si="7"/>
        <v>1</v>
      </c>
      <c r="P194" s="2" t="str">
        <f t="shared" si="8"/>
        <v>Q1</v>
      </c>
    </row>
    <row r="195" spans="2:16"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c r="N195" s="2">
        <f t="shared" si="6"/>
        <v>2023</v>
      </c>
      <c r="O195" s="2">
        <f t="shared" si="7"/>
        <v>1</v>
      </c>
      <c r="P195" s="2" t="str">
        <f t="shared" si="8"/>
        <v>Q1</v>
      </c>
    </row>
    <row r="196" spans="2:16"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c r="N196" s="2">
        <f t="shared" si="6"/>
        <v>2023</v>
      </c>
      <c r="O196" s="2">
        <f t="shared" si="7"/>
        <v>1</v>
      </c>
      <c r="P196" s="2" t="str">
        <f t="shared" si="8"/>
        <v>Q1</v>
      </c>
    </row>
    <row r="197" spans="2:16"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c r="N197" s="2">
        <f t="shared" ref="N197:N260" si="9">YEAR(D197)</f>
        <v>2023</v>
      </c>
      <c r="O197" s="2">
        <f t="shared" ref="O197:O260" si="10">MONTH(D197)</f>
        <v>1</v>
      </c>
      <c r="P197" s="2" t="str">
        <f t="shared" ref="P197:P260" si="11">"Q"&amp;ROUNDUP(MONTH(D197)/3,0)</f>
        <v>Q1</v>
      </c>
    </row>
    <row r="198" spans="2:16" x14ac:dyDescent="0.3">
      <c r="B198" s="2" t="s">
        <v>128</v>
      </c>
      <c r="C198" s="2">
        <v>1128299</v>
      </c>
      <c r="D198" s="3">
        <v>44955</v>
      </c>
      <c r="E198" s="2" t="s">
        <v>24</v>
      </c>
      <c r="F198" s="2" t="s">
        <v>25</v>
      </c>
      <c r="G198" s="2" t="s">
        <v>26</v>
      </c>
      <c r="H198" s="2" t="s">
        <v>19</v>
      </c>
      <c r="I198" s="4">
        <v>0.7</v>
      </c>
      <c r="J198" s="5">
        <v>7750</v>
      </c>
      <c r="K198" s="6">
        <v>5425</v>
      </c>
      <c r="L198" s="6">
        <v>542.5</v>
      </c>
      <c r="M198" s="7">
        <v>0.1</v>
      </c>
      <c r="N198" s="2">
        <f t="shared" si="9"/>
        <v>2023</v>
      </c>
      <c r="O198" s="2">
        <f t="shared" si="10"/>
        <v>1</v>
      </c>
      <c r="P198" s="2" t="str">
        <f t="shared" si="11"/>
        <v>Q1</v>
      </c>
    </row>
    <row r="199" spans="2:16"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c r="N199" s="2">
        <f t="shared" si="9"/>
        <v>2023</v>
      </c>
      <c r="O199" s="2">
        <f t="shared" si="10"/>
        <v>1</v>
      </c>
      <c r="P199" s="2" t="str">
        <f t="shared" si="11"/>
        <v>Q1</v>
      </c>
    </row>
    <row r="200" spans="2:16"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c r="N200" s="2">
        <f t="shared" si="9"/>
        <v>2023</v>
      </c>
      <c r="O200" s="2">
        <f t="shared" si="10"/>
        <v>1</v>
      </c>
      <c r="P200" s="2" t="str">
        <f t="shared" si="11"/>
        <v>Q1</v>
      </c>
    </row>
    <row r="201" spans="2:16"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c r="N201" s="2">
        <f t="shared" si="9"/>
        <v>2023</v>
      </c>
      <c r="O201" s="2">
        <f t="shared" si="10"/>
        <v>2</v>
      </c>
      <c r="P201" s="2" t="str">
        <f t="shared" si="11"/>
        <v>Q1</v>
      </c>
    </row>
    <row r="202" spans="2:16"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c r="N202" s="2">
        <f t="shared" si="9"/>
        <v>2023</v>
      </c>
      <c r="O202" s="2">
        <f t="shared" si="10"/>
        <v>2</v>
      </c>
      <c r="P202" s="2" t="str">
        <f t="shared" si="11"/>
        <v>Q1</v>
      </c>
    </row>
    <row r="203" spans="2:16"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c r="N203" s="2">
        <f t="shared" si="9"/>
        <v>2023</v>
      </c>
      <c r="O203" s="2">
        <f t="shared" si="10"/>
        <v>2</v>
      </c>
      <c r="P203" s="2" t="str">
        <f t="shared" si="11"/>
        <v>Q1</v>
      </c>
    </row>
    <row r="204" spans="2:16" x14ac:dyDescent="0.3">
      <c r="B204" s="2" t="s">
        <v>128</v>
      </c>
      <c r="C204" s="2">
        <v>1128299</v>
      </c>
      <c r="D204" s="3">
        <v>44961</v>
      </c>
      <c r="E204" s="2" t="s">
        <v>24</v>
      </c>
      <c r="F204" s="2" t="s">
        <v>25</v>
      </c>
      <c r="G204" s="2" t="s">
        <v>26</v>
      </c>
      <c r="H204" s="2" t="s">
        <v>19</v>
      </c>
      <c r="I204" s="4">
        <v>0.7</v>
      </c>
      <c r="J204" s="5">
        <v>7000</v>
      </c>
      <c r="K204" s="6">
        <v>4900</v>
      </c>
      <c r="L204" s="6">
        <v>490</v>
      </c>
      <c r="M204" s="7">
        <v>0.1</v>
      </c>
      <c r="N204" s="2">
        <f t="shared" si="9"/>
        <v>2023</v>
      </c>
      <c r="O204" s="2">
        <f t="shared" si="10"/>
        <v>2</v>
      </c>
      <c r="P204" s="2" t="str">
        <f t="shared" si="11"/>
        <v>Q1</v>
      </c>
    </row>
    <row r="205" spans="2:16"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c r="N205" s="2">
        <f t="shared" si="9"/>
        <v>2023</v>
      </c>
      <c r="O205" s="2">
        <f t="shared" si="10"/>
        <v>2</v>
      </c>
      <c r="P205" s="2" t="str">
        <f t="shared" si="11"/>
        <v>Q1</v>
      </c>
    </row>
    <row r="206" spans="2:16"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c r="N206" s="2">
        <f t="shared" si="9"/>
        <v>2023</v>
      </c>
      <c r="O206" s="2">
        <f t="shared" si="10"/>
        <v>2</v>
      </c>
      <c r="P206" s="2" t="str">
        <f t="shared" si="11"/>
        <v>Q1</v>
      </c>
    </row>
    <row r="207" spans="2:16"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c r="N207" s="2">
        <f t="shared" si="9"/>
        <v>2023</v>
      </c>
      <c r="O207" s="2">
        <f t="shared" si="10"/>
        <v>2</v>
      </c>
      <c r="P207" s="2" t="str">
        <f t="shared" si="11"/>
        <v>Q1</v>
      </c>
    </row>
    <row r="208" spans="2:16"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c r="N208" s="2">
        <f t="shared" si="9"/>
        <v>2023</v>
      </c>
      <c r="O208" s="2">
        <f t="shared" si="10"/>
        <v>2</v>
      </c>
      <c r="P208" s="2" t="str">
        <f t="shared" si="11"/>
        <v>Q1</v>
      </c>
    </row>
    <row r="209" spans="2:16"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c r="N209" s="2">
        <f t="shared" si="9"/>
        <v>2023</v>
      </c>
      <c r="O209" s="2">
        <f t="shared" si="10"/>
        <v>2</v>
      </c>
      <c r="P209" s="2" t="str">
        <f t="shared" si="11"/>
        <v>Q1</v>
      </c>
    </row>
    <row r="210" spans="2:16" x14ac:dyDescent="0.3">
      <c r="B210" s="2" t="s">
        <v>128</v>
      </c>
      <c r="C210" s="2">
        <v>1128299</v>
      </c>
      <c r="D210" s="3">
        <v>44967</v>
      </c>
      <c r="E210" s="2" t="s">
        <v>24</v>
      </c>
      <c r="F210" s="2" t="s">
        <v>25</v>
      </c>
      <c r="G210" s="2" t="s">
        <v>26</v>
      </c>
      <c r="H210" s="2" t="s">
        <v>19</v>
      </c>
      <c r="I210" s="4">
        <v>0.7</v>
      </c>
      <c r="J210" s="5">
        <v>7750</v>
      </c>
      <c r="K210" s="6">
        <v>5425</v>
      </c>
      <c r="L210" s="6">
        <v>542.5</v>
      </c>
      <c r="M210" s="7">
        <v>0.1</v>
      </c>
      <c r="N210" s="2">
        <f t="shared" si="9"/>
        <v>2023</v>
      </c>
      <c r="O210" s="2">
        <f t="shared" si="10"/>
        <v>2</v>
      </c>
      <c r="P210" s="2" t="str">
        <f t="shared" si="11"/>
        <v>Q1</v>
      </c>
    </row>
    <row r="211" spans="2:16"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c r="N211" s="2">
        <f t="shared" si="9"/>
        <v>2023</v>
      </c>
      <c r="O211" s="2">
        <f t="shared" si="10"/>
        <v>2</v>
      </c>
      <c r="P211" s="2" t="str">
        <f t="shared" si="11"/>
        <v>Q1</v>
      </c>
    </row>
    <row r="212" spans="2:16"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c r="N212" s="2">
        <f t="shared" si="9"/>
        <v>2023</v>
      </c>
      <c r="O212" s="2">
        <f t="shared" si="10"/>
        <v>2</v>
      </c>
      <c r="P212" s="2" t="str">
        <f t="shared" si="11"/>
        <v>Q1</v>
      </c>
    </row>
    <row r="213" spans="2:16"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c r="N213" s="2">
        <f t="shared" si="9"/>
        <v>2023</v>
      </c>
      <c r="O213" s="2">
        <f t="shared" si="10"/>
        <v>2</v>
      </c>
      <c r="P213" s="2" t="str">
        <f t="shared" si="11"/>
        <v>Q1</v>
      </c>
    </row>
    <row r="214" spans="2:16"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c r="N214" s="2">
        <f t="shared" si="9"/>
        <v>2023</v>
      </c>
      <c r="O214" s="2">
        <f t="shared" si="10"/>
        <v>2</v>
      </c>
      <c r="P214" s="2" t="str">
        <f t="shared" si="11"/>
        <v>Q1</v>
      </c>
    </row>
    <row r="215" spans="2:16"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c r="N215" s="2">
        <f t="shared" si="9"/>
        <v>2023</v>
      </c>
      <c r="O215" s="2">
        <f t="shared" si="10"/>
        <v>2</v>
      </c>
      <c r="P215" s="2" t="str">
        <f t="shared" si="11"/>
        <v>Q1</v>
      </c>
    </row>
    <row r="216" spans="2:16" x14ac:dyDescent="0.3">
      <c r="B216" s="2" t="s">
        <v>128</v>
      </c>
      <c r="C216" s="2">
        <v>1128299</v>
      </c>
      <c r="D216" s="3">
        <v>44973</v>
      </c>
      <c r="E216" s="2" t="s">
        <v>24</v>
      </c>
      <c r="F216" s="2" t="s">
        <v>25</v>
      </c>
      <c r="G216" s="2" t="s">
        <v>26</v>
      </c>
      <c r="H216" s="2" t="s">
        <v>19</v>
      </c>
      <c r="I216" s="4">
        <v>0.7</v>
      </c>
      <c r="J216" s="5">
        <v>8000</v>
      </c>
      <c r="K216" s="6">
        <v>5600</v>
      </c>
      <c r="L216" s="6">
        <v>560</v>
      </c>
      <c r="M216" s="7">
        <v>0.1</v>
      </c>
      <c r="N216" s="2">
        <f t="shared" si="9"/>
        <v>2023</v>
      </c>
      <c r="O216" s="2">
        <f t="shared" si="10"/>
        <v>2</v>
      </c>
      <c r="P216" s="2" t="str">
        <f t="shared" si="11"/>
        <v>Q1</v>
      </c>
    </row>
    <row r="217" spans="2:16" x14ac:dyDescent="0.3">
      <c r="B217" s="2" t="s">
        <v>129</v>
      </c>
      <c r="C217" s="2">
        <v>1189833</v>
      </c>
      <c r="D217" s="3">
        <v>44974</v>
      </c>
      <c r="E217" s="2" t="s">
        <v>24</v>
      </c>
      <c r="F217" s="2" t="s">
        <v>25</v>
      </c>
      <c r="G217" s="2" t="s">
        <v>26</v>
      </c>
      <c r="H217" s="2" t="s">
        <v>14</v>
      </c>
      <c r="I217" s="4">
        <v>0.35</v>
      </c>
      <c r="J217" s="5">
        <v>7000</v>
      </c>
      <c r="K217" s="6">
        <v>2450</v>
      </c>
      <c r="L217" s="6">
        <v>980</v>
      </c>
      <c r="M217" s="7">
        <v>0.4</v>
      </c>
      <c r="N217" s="2">
        <f t="shared" si="9"/>
        <v>2023</v>
      </c>
      <c r="O217" s="2">
        <f t="shared" si="10"/>
        <v>2</v>
      </c>
      <c r="P217" s="2" t="str">
        <f t="shared" si="11"/>
        <v>Q1</v>
      </c>
    </row>
    <row r="218" spans="2:16" x14ac:dyDescent="0.3">
      <c r="B218" s="2" t="s">
        <v>129</v>
      </c>
      <c r="C218" s="2">
        <v>1189833</v>
      </c>
      <c r="D218" s="3">
        <v>44975</v>
      </c>
      <c r="E218" s="2" t="s">
        <v>24</v>
      </c>
      <c r="F218" s="2" t="s">
        <v>25</v>
      </c>
      <c r="G218" s="2" t="s">
        <v>26</v>
      </c>
      <c r="H218" s="2" t="s">
        <v>15</v>
      </c>
      <c r="I218" s="4">
        <v>0.45</v>
      </c>
      <c r="J218" s="5">
        <v>7000</v>
      </c>
      <c r="K218" s="6">
        <v>3150</v>
      </c>
      <c r="L218" s="6">
        <v>787.5</v>
      </c>
      <c r="M218" s="7">
        <v>0.25</v>
      </c>
      <c r="N218" s="2">
        <f t="shared" si="9"/>
        <v>2023</v>
      </c>
      <c r="O218" s="2">
        <f t="shared" si="10"/>
        <v>2</v>
      </c>
      <c r="P218" s="2" t="str">
        <f t="shared" si="11"/>
        <v>Q1</v>
      </c>
    </row>
    <row r="219" spans="2:16" x14ac:dyDescent="0.3">
      <c r="B219" s="2" t="s">
        <v>129</v>
      </c>
      <c r="C219" s="2">
        <v>1189833</v>
      </c>
      <c r="D219" s="3">
        <v>44994</v>
      </c>
      <c r="E219" s="2" t="s">
        <v>24</v>
      </c>
      <c r="F219" s="2" t="s">
        <v>25</v>
      </c>
      <c r="G219" s="2" t="s">
        <v>26</v>
      </c>
      <c r="H219" s="2" t="s">
        <v>16</v>
      </c>
      <c r="I219" s="4">
        <v>0.45</v>
      </c>
      <c r="J219" s="5">
        <v>7000</v>
      </c>
      <c r="K219" s="6">
        <v>3150</v>
      </c>
      <c r="L219" s="6">
        <v>1260</v>
      </c>
      <c r="M219" s="7">
        <v>0.4</v>
      </c>
      <c r="N219" s="2">
        <f t="shared" si="9"/>
        <v>2023</v>
      </c>
      <c r="O219" s="2">
        <f t="shared" si="10"/>
        <v>3</v>
      </c>
      <c r="P219" s="2" t="str">
        <f t="shared" si="11"/>
        <v>Q1</v>
      </c>
    </row>
    <row r="220" spans="2:16" x14ac:dyDescent="0.3">
      <c r="B220" s="2" t="s">
        <v>129</v>
      </c>
      <c r="C220" s="2">
        <v>1189833</v>
      </c>
      <c r="D220" s="3">
        <v>44995</v>
      </c>
      <c r="E220" s="2" t="s">
        <v>24</v>
      </c>
      <c r="F220" s="2" t="s">
        <v>25</v>
      </c>
      <c r="G220" s="2" t="s">
        <v>26</v>
      </c>
      <c r="H220" s="2" t="s">
        <v>17</v>
      </c>
      <c r="I220" s="4">
        <v>0.45</v>
      </c>
      <c r="J220" s="5">
        <v>5500</v>
      </c>
      <c r="K220" s="6">
        <v>2475</v>
      </c>
      <c r="L220" s="6">
        <v>866.25</v>
      </c>
      <c r="M220" s="7">
        <v>0.35</v>
      </c>
      <c r="N220" s="2">
        <f t="shared" si="9"/>
        <v>2023</v>
      </c>
      <c r="O220" s="2">
        <f t="shared" si="10"/>
        <v>3</v>
      </c>
      <c r="P220" s="2" t="str">
        <f t="shared" si="11"/>
        <v>Q1</v>
      </c>
    </row>
    <row r="221" spans="2:16"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c r="N221" s="2">
        <f t="shared" si="9"/>
        <v>2023</v>
      </c>
      <c r="O221" s="2">
        <f t="shared" si="10"/>
        <v>3</v>
      </c>
      <c r="P221" s="2" t="str">
        <f t="shared" si="11"/>
        <v>Q1</v>
      </c>
    </row>
    <row r="222" spans="2:16" x14ac:dyDescent="0.3">
      <c r="B222" s="2" t="s">
        <v>129</v>
      </c>
      <c r="C222" s="2">
        <v>1189833</v>
      </c>
      <c r="D222" s="3">
        <v>44997</v>
      </c>
      <c r="E222" s="2" t="s">
        <v>24</v>
      </c>
      <c r="F222" s="2" t="s">
        <v>25</v>
      </c>
      <c r="G222" s="2" t="s">
        <v>27</v>
      </c>
      <c r="H222" s="2" t="s">
        <v>19</v>
      </c>
      <c r="I222" s="4">
        <v>0.45</v>
      </c>
      <c r="J222" s="5">
        <v>7000</v>
      </c>
      <c r="K222" s="6">
        <v>3150</v>
      </c>
      <c r="L222" s="6">
        <v>630</v>
      </c>
      <c r="M222" s="7">
        <v>0.2</v>
      </c>
      <c r="N222" s="2">
        <f t="shared" si="9"/>
        <v>2023</v>
      </c>
      <c r="O222" s="2">
        <f t="shared" si="10"/>
        <v>3</v>
      </c>
      <c r="P222" s="2" t="str">
        <f t="shared" si="11"/>
        <v>Q1</v>
      </c>
    </row>
    <row r="223" spans="2:16" x14ac:dyDescent="0.3">
      <c r="B223" s="2" t="s">
        <v>129</v>
      </c>
      <c r="C223" s="2">
        <v>1189833</v>
      </c>
      <c r="D223" s="3">
        <v>44998</v>
      </c>
      <c r="E223" s="2" t="s">
        <v>24</v>
      </c>
      <c r="F223" s="2" t="s">
        <v>25</v>
      </c>
      <c r="G223" s="2" t="s">
        <v>27</v>
      </c>
      <c r="H223" s="2" t="s">
        <v>14</v>
      </c>
      <c r="I223" s="4">
        <v>0.35</v>
      </c>
      <c r="J223" s="5">
        <v>7500</v>
      </c>
      <c r="K223" s="6">
        <v>2625</v>
      </c>
      <c r="L223" s="6">
        <v>1050</v>
      </c>
      <c r="M223" s="7">
        <v>0.4</v>
      </c>
      <c r="N223" s="2">
        <f t="shared" si="9"/>
        <v>2023</v>
      </c>
      <c r="O223" s="2">
        <f t="shared" si="10"/>
        <v>3</v>
      </c>
      <c r="P223" s="2" t="str">
        <f t="shared" si="11"/>
        <v>Q1</v>
      </c>
    </row>
    <row r="224" spans="2:16" x14ac:dyDescent="0.3">
      <c r="B224" s="2" t="s">
        <v>129</v>
      </c>
      <c r="C224" s="2">
        <v>1189833</v>
      </c>
      <c r="D224" s="3">
        <v>44999</v>
      </c>
      <c r="E224" s="2" t="s">
        <v>24</v>
      </c>
      <c r="F224" s="2" t="s">
        <v>25</v>
      </c>
      <c r="G224" s="2" t="s">
        <v>27</v>
      </c>
      <c r="H224" s="2" t="s">
        <v>15</v>
      </c>
      <c r="I224" s="4">
        <v>0.45</v>
      </c>
      <c r="J224" s="5">
        <v>6500</v>
      </c>
      <c r="K224" s="6">
        <v>2925</v>
      </c>
      <c r="L224" s="6">
        <v>731.25</v>
      </c>
      <c r="M224" s="7">
        <v>0.25</v>
      </c>
      <c r="N224" s="2">
        <f t="shared" si="9"/>
        <v>2023</v>
      </c>
      <c r="O224" s="2">
        <f t="shared" si="10"/>
        <v>3</v>
      </c>
      <c r="P224" s="2" t="str">
        <f t="shared" si="11"/>
        <v>Q1</v>
      </c>
    </row>
    <row r="225" spans="2:16" x14ac:dyDescent="0.3">
      <c r="B225" s="2" t="s">
        <v>129</v>
      </c>
      <c r="C225" s="2">
        <v>1189833</v>
      </c>
      <c r="D225" s="3">
        <v>45000</v>
      </c>
      <c r="E225" s="2" t="s">
        <v>24</v>
      </c>
      <c r="F225" s="2" t="s">
        <v>25</v>
      </c>
      <c r="G225" s="2" t="s">
        <v>27</v>
      </c>
      <c r="H225" s="2" t="s">
        <v>16</v>
      </c>
      <c r="I225" s="4">
        <v>0.45</v>
      </c>
      <c r="J225" s="5">
        <v>6750</v>
      </c>
      <c r="K225" s="6">
        <v>3037.5</v>
      </c>
      <c r="L225" s="6">
        <v>1215</v>
      </c>
      <c r="M225" s="7">
        <v>0.4</v>
      </c>
      <c r="N225" s="2">
        <f t="shared" si="9"/>
        <v>2023</v>
      </c>
      <c r="O225" s="2">
        <f t="shared" si="10"/>
        <v>3</v>
      </c>
      <c r="P225" s="2" t="str">
        <f t="shared" si="11"/>
        <v>Q1</v>
      </c>
    </row>
    <row r="226" spans="2:16" x14ac:dyDescent="0.3">
      <c r="B226" s="2" t="s">
        <v>129</v>
      </c>
      <c r="C226" s="2">
        <v>1189833</v>
      </c>
      <c r="D226" s="3">
        <v>45001</v>
      </c>
      <c r="E226" s="2" t="s">
        <v>24</v>
      </c>
      <c r="F226" s="2" t="s">
        <v>25</v>
      </c>
      <c r="G226" s="2" t="s">
        <v>27</v>
      </c>
      <c r="H226" s="2" t="s">
        <v>17</v>
      </c>
      <c r="I226" s="4">
        <v>0.45</v>
      </c>
      <c r="J226" s="5">
        <v>5250</v>
      </c>
      <c r="K226" s="6">
        <v>2362.5</v>
      </c>
      <c r="L226" s="6">
        <v>826.875</v>
      </c>
      <c r="M226" s="7">
        <v>0.35</v>
      </c>
      <c r="N226" s="2">
        <f t="shared" si="9"/>
        <v>2023</v>
      </c>
      <c r="O226" s="2">
        <f t="shared" si="10"/>
        <v>3</v>
      </c>
      <c r="P226" s="2" t="str">
        <f t="shared" si="11"/>
        <v>Q1</v>
      </c>
    </row>
    <row r="227" spans="2:16"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c r="N227" s="2">
        <f t="shared" si="9"/>
        <v>2023</v>
      </c>
      <c r="O227" s="2">
        <f t="shared" si="10"/>
        <v>3</v>
      </c>
      <c r="P227" s="2" t="str">
        <f t="shared" si="11"/>
        <v>Q1</v>
      </c>
    </row>
    <row r="228" spans="2:16" x14ac:dyDescent="0.3">
      <c r="B228" s="2" t="s">
        <v>129</v>
      </c>
      <c r="C228" s="2">
        <v>1189833</v>
      </c>
      <c r="D228" s="3">
        <v>45003</v>
      </c>
      <c r="E228" s="2" t="s">
        <v>24</v>
      </c>
      <c r="F228" s="2" t="s">
        <v>25</v>
      </c>
      <c r="G228" s="2" t="s">
        <v>27</v>
      </c>
      <c r="H228" s="2" t="s">
        <v>19</v>
      </c>
      <c r="I228" s="4">
        <v>0.45</v>
      </c>
      <c r="J228" s="5">
        <v>6500</v>
      </c>
      <c r="K228" s="6">
        <v>2925</v>
      </c>
      <c r="L228" s="6">
        <v>585</v>
      </c>
      <c r="M228" s="7">
        <v>0.2</v>
      </c>
      <c r="N228" s="2">
        <f t="shared" si="9"/>
        <v>2023</v>
      </c>
      <c r="O228" s="2">
        <f t="shared" si="10"/>
        <v>3</v>
      </c>
      <c r="P228" s="2" t="str">
        <f t="shared" si="11"/>
        <v>Q1</v>
      </c>
    </row>
    <row r="229" spans="2:16" x14ac:dyDescent="0.3">
      <c r="B229" s="2" t="s">
        <v>129</v>
      </c>
      <c r="C229" s="2">
        <v>1189833</v>
      </c>
      <c r="D229" s="3">
        <v>45004</v>
      </c>
      <c r="E229" s="2" t="s">
        <v>24</v>
      </c>
      <c r="F229" s="2" t="s">
        <v>25</v>
      </c>
      <c r="G229" s="2" t="s">
        <v>27</v>
      </c>
      <c r="H229" s="2" t="s">
        <v>14</v>
      </c>
      <c r="I229" s="4">
        <v>0.35</v>
      </c>
      <c r="J229" s="5">
        <v>8000</v>
      </c>
      <c r="K229" s="6">
        <v>2800</v>
      </c>
      <c r="L229" s="6">
        <v>1120</v>
      </c>
      <c r="M229" s="7">
        <v>0.4</v>
      </c>
      <c r="N229" s="2">
        <f t="shared" si="9"/>
        <v>2023</v>
      </c>
      <c r="O229" s="2">
        <f t="shared" si="10"/>
        <v>3</v>
      </c>
      <c r="P229" s="2" t="str">
        <f t="shared" si="11"/>
        <v>Q1</v>
      </c>
    </row>
    <row r="230" spans="2:16" x14ac:dyDescent="0.3">
      <c r="B230" s="2" t="s">
        <v>129</v>
      </c>
      <c r="C230" s="2">
        <v>1189833</v>
      </c>
      <c r="D230" s="3">
        <v>45005</v>
      </c>
      <c r="E230" s="2" t="s">
        <v>24</v>
      </c>
      <c r="F230" s="2" t="s">
        <v>25</v>
      </c>
      <c r="G230" s="2" t="s">
        <v>27</v>
      </c>
      <c r="H230" s="2" t="s">
        <v>15</v>
      </c>
      <c r="I230" s="4">
        <v>0.45</v>
      </c>
      <c r="J230" s="5">
        <v>6500</v>
      </c>
      <c r="K230" s="6">
        <v>2925</v>
      </c>
      <c r="L230" s="6">
        <v>731.25</v>
      </c>
      <c r="M230" s="7">
        <v>0.25</v>
      </c>
      <c r="N230" s="2">
        <f t="shared" si="9"/>
        <v>2023</v>
      </c>
      <c r="O230" s="2">
        <f t="shared" si="10"/>
        <v>3</v>
      </c>
      <c r="P230" s="2" t="str">
        <f t="shared" si="11"/>
        <v>Q1</v>
      </c>
    </row>
    <row r="231" spans="2:16" x14ac:dyDescent="0.3">
      <c r="B231" s="2" t="s">
        <v>129</v>
      </c>
      <c r="C231" s="2">
        <v>1189833</v>
      </c>
      <c r="D231" s="3">
        <v>45006</v>
      </c>
      <c r="E231" s="2" t="s">
        <v>24</v>
      </c>
      <c r="F231" s="2" t="s">
        <v>25</v>
      </c>
      <c r="G231" s="2" t="s">
        <v>27</v>
      </c>
      <c r="H231" s="2" t="s">
        <v>16</v>
      </c>
      <c r="I231" s="4">
        <v>0.45</v>
      </c>
      <c r="J231" s="5">
        <v>6500</v>
      </c>
      <c r="K231" s="6">
        <v>2925</v>
      </c>
      <c r="L231" s="6">
        <v>1170</v>
      </c>
      <c r="M231" s="7">
        <v>0.4</v>
      </c>
      <c r="N231" s="2">
        <f t="shared" si="9"/>
        <v>2023</v>
      </c>
      <c r="O231" s="2">
        <f t="shared" si="10"/>
        <v>3</v>
      </c>
      <c r="P231" s="2" t="str">
        <f t="shared" si="11"/>
        <v>Q1</v>
      </c>
    </row>
    <row r="232" spans="2:16" x14ac:dyDescent="0.3">
      <c r="B232" s="2" t="s">
        <v>129</v>
      </c>
      <c r="C232" s="2">
        <v>1189833</v>
      </c>
      <c r="D232" s="3">
        <v>45007</v>
      </c>
      <c r="E232" s="2" t="s">
        <v>24</v>
      </c>
      <c r="F232" s="2" t="s">
        <v>25</v>
      </c>
      <c r="G232" s="2" t="s">
        <v>27</v>
      </c>
      <c r="H232" s="2" t="s">
        <v>17</v>
      </c>
      <c r="I232" s="4">
        <v>0.45</v>
      </c>
      <c r="J232" s="5">
        <v>5500</v>
      </c>
      <c r="K232" s="6">
        <v>2475</v>
      </c>
      <c r="L232" s="6">
        <v>866.25</v>
      </c>
      <c r="M232" s="7">
        <v>0.35</v>
      </c>
      <c r="N232" s="2">
        <f t="shared" si="9"/>
        <v>2023</v>
      </c>
      <c r="O232" s="2">
        <f t="shared" si="10"/>
        <v>3</v>
      </c>
      <c r="P232" s="2" t="str">
        <f t="shared" si="11"/>
        <v>Q1</v>
      </c>
    </row>
    <row r="233" spans="2:16"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c r="N233" s="2">
        <f t="shared" si="9"/>
        <v>2023</v>
      </c>
      <c r="O233" s="2">
        <f t="shared" si="10"/>
        <v>3</v>
      </c>
      <c r="P233" s="2" t="str">
        <f t="shared" si="11"/>
        <v>Q1</v>
      </c>
    </row>
    <row r="234" spans="2:16" x14ac:dyDescent="0.3">
      <c r="B234" s="2" t="s">
        <v>129</v>
      </c>
      <c r="C234" s="2">
        <v>1189833</v>
      </c>
      <c r="D234" s="3">
        <v>45022</v>
      </c>
      <c r="E234" s="2" t="s">
        <v>24</v>
      </c>
      <c r="F234" s="2" t="s">
        <v>25</v>
      </c>
      <c r="G234" s="2" t="s">
        <v>27</v>
      </c>
      <c r="H234" s="2" t="s">
        <v>19</v>
      </c>
      <c r="I234" s="4">
        <v>0.45</v>
      </c>
      <c r="J234" s="5">
        <v>6250</v>
      </c>
      <c r="K234" s="6">
        <v>2812.5</v>
      </c>
      <c r="L234" s="6">
        <v>562.5</v>
      </c>
      <c r="M234" s="7">
        <v>0.2</v>
      </c>
      <c r="N234" s="2">
        <f t="shared" si="9"/>
        <v>2023</v>
      </c>
      <c r="O234" s="2">
        <f t="shared" si="10"/>
        <v>4</v>
      </c>
      <c r="P234" s="2" t="str">
        <f t="shared" si="11"/>
        <v>Q2</v>
      </c>
    </row>
    <row r="235" spans="2:16" x14ac:dyDescent="0.3">
      <c r="B235" s="2" t="s">
        <v>129</v>
      </c>
      <c r="C235" s="2">
        <v>1189833</v>
      </c>
      <c r="D235" s="3">
        <v>45023</v>
      </c>
      <c r="E235" s="2" t="s">
        <v>24</v>
      </c>
      <c r="F235" s="2" t="s">
        <v>25</v>
      </c>
      <c r="G235" s="2" t="s">
        <v>27</v>
      </c>
      <c r="H235" s="2" t="s">
        <v>14</v>
      </c>
      <c r="I235" s="4">
        <v>0.45</v>
      </c>
      <c r="J235" s="5">
        <v>8000</v>
      </c>
      <c r="K235" s="6">
        <v>3600</v>
      </c>
      <c r="L235" s="6">
        <v>1440</v>
      </c>
      <c r="M235" s="7">
        <v>0.4</v>
      </c>
      <c r="N235" s="2">
        <f t="shared" si="9"/>
        <v>2023</v>
      </c>
      <c r="O235" s="2">
        <f t="shared" si="10"/>
        <v>4</v>
      </c>
      <c r="P235" s="2" t="str">
        <f t="shared" si="11"/>
        <v>Q2</v>
      </c>
    </row>
    <row r="236" spans="2:16" x14ac:dyDescent="0.3">
      <c r="B236" s="2" t="s">
        <v>129</v>
      </c>
      <c r="C236" s="2">
        <v>1189833</v>
      </c>
      <c r="D236" s="3">
        <v>45024</v>
      </c>
      <c r="E236" s="2" t="s">
        <v>24</v>
      </c>
      <c r="F236" s="2" t="s">
        <v>25</v>
      </c>
      <c r="G236" s="2" t="s">
        <v>27</v>
      </c>
      <c r="H236" s="2" t="s">
        <v>15</v>
      </c>
      <c r="I236" s="4">
        <v>0.5</v>
      </c>
      <c r="J236" s="5">
        <v>6000</v>
      </c>
      <c r="K236" s="6">
        <v>3000</v>
      </c>
      <c r="L236" s="6">
        <v>750</v>
      </c>
      <c r="M236" s="7">
        <v>0.25</v>
      </c>
      <c r="N236" s="2">
        <f t="shared" si="9"/>
        <v>2023</v>
      </c>
      <c r="O236" s="2">
        <f t="shared" si="10"/>
        <v>4</v>
      </c>
      <c r="P236" s="2" t="str">
        <f t="shared" si="11"/>
        <v>Q2</v>
      </c>
    </row>
    <row r="237" spans="2:16" x14ac:dyDescent="0.3">
      <c r="B237" s="2" t="s">
        <v>129</v>
      </c>
      <c r="C237" s="2">
        <v>1189833</v>
      </c>
      <c r="D237" s="3">
        <v>45025</v>
      </c>
      <c r="E237" s="2" t="s">
        <v>24</v>
      </c>
      <c r="F237" s="2" t="s">
        <v>25</v>
      </c>
      <c r="G237" s="2" t="s">
        <v>27</v>
      </c>
      <c r="H237" s="2" t="s">
        <v>16</v>
      </c>
      <c r="I237" s="4">
        <v>0.5</v>
      </c>
      <c r="J237" s="5">
        <v>6250</v>
      </c>
      <c r="K237" s="6">
        <v>3125</v>
      </c>
      <c r="L237" s="6">
        <v>1250</v>
      </c>
      <c r="M237" s="7">
        <v>0.4</v>
      </c>
      <c r="N237" s="2">
        <f t="shared" si="9"/>
        <v>2023</v>
      </c>
      <c r="O237" s="2">
        <f t="shared" si="10"/>
        <v>4</v>
      </c>
      <c r="P237" s="2" t="str">
        <f t="shared" si="11"/>
        <v>Q2</v>
      </c>
    </row>
    <row r="238" spans="2:16" x14ac:dyDescent="0.3">
      <c r="B238" s="2" t="s">
        <v>129</v>
      </c>
      <c r="C238" s="2">
        <v>1189833</v>
      </c>
      <c r="D238" s="3">
        <v>45026</v>
      </c>
      <c r="E238" s="2" t="s">
        <v>24</v>
      </c>
      <c r="F238" s="2" t="s">
        <v>25</v>
      </c>
      <c r="G238" s="2" t="s">
        <v>27</v>
      </c>
      <c r="H238" s="2" t="s">
        <v>17</v>
      </c>
      <c r="I238" s="4">
        <v>0.45</v>
      </c>
      <c r="J238" s="5">
        <v>5250</v>
      </c>
      <c r="K238" s="6">
        <v>2362.5</v>
      </c>
      <c r="L238" s="6">
        <v>826.875</v>
      </c>
      <c r="M238" s="7">
        <v>0.35</v>
      </c>
      <c r="N238" s="2">
        <f t="shared" si="9"/>
        <v>2023</v>
      </c>
      <c r="O238" s="2">
        <f t="shared" si="10"/>
        <v>4</v>
      </c>
      <c r="P238" s="2" t="str">
        <f t="shared" si="11"/>
        <v>Q2</v>
      </c>
    </row>
    <row r="239" spans="2:16"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c r="N239" s="2">
        <f t="shared" si="9"/>
        <v>2023</v>
      </c>
      <c r="O239" s="2">
        <f t="shared" si="10"/>
        <v>4</v>
      </c>
      <c r="P239" s="2" t="str">
        <f t="shared" si="11"/>
        <v>Q2</v>
      </c>
    </row>
    <row r="240" spans="2:16" x14ac:dyDescent="0.3">
      <c r="B240" s="2" t="s">
        <v>129</v>
      </c>
      <c r="C240" s="2">
        <v>1189833</v>
      </c>
      <c r="D240" s="3">
        <v>45028</v>
      </c>
      <c r="E240" s="2" t="s">
        <v>24</v>
      </c>
      <c r="F240" s="2" t="s">
        <v>25</v>
      </c>
      <c r="G240" s="2" t="s">
        <v>27</v>
      </c>
      <c r="H240" s="2" t="s">
        <v>19</v>
      </c>
      <c r="I240" s="4">
        <v>0.65</v>
      </c>
      <c r="J240" s="5">
        <v>6000</v>
      </c>
      <c r="K240" s="6">
        <v>3900</v>
      </c>
      <c r="L240" s="6">
        <v>780</v>
      </c>
      <c r="M240" s="7">
        <v>0.2</v>
      </c>
      <c r="N240" s="2">
        <f t="shared" si="9"/>
        <v>2023</v>
      </c>
      <c r="O240" s="2">
        <f t="shared" si="10"/>
        <v>4</v>
      </c>
      <c r="P240" s="2" t="str">
        <f t="shared" si="11"/>
        <v>Q2</v>
      </c>
    </row>
    <row r="241" spans="2:16" x14ac:dyDescent="0.3">
      <c r="B241" s="2" t="s">
        <v>129</v>
      </c>
      <c r="C241" s="2">
        <v>1189833</v>
      </c>
      <c r="D241" s="3">
        <v>45029</v>
      </c>
      <c r="E241" s="2" t="s">
        <v>24</v>
      </c>
      <c r="F241" s="2" t="s">
        <v>25</v>
      </c>
      <c r="G241" s="2" t="s">
        <v>27</v>
      </c>
      <c r="H241" s="2" t="s">
        <v>14</v>
      </c>
      <c r="I241" s="4">
        <v>0.45</v>
      </c>
      <c r="J241" s="5">
        <v>8000</v>
      </c>
      <c r="K241" s="6">
        <v>3600</v>
      </c>
      <c r="L241" s="6">
        <v>1440</v>
      </c>
      <c r="M241" s="7">
        <v>0.4</v>
      </c>
      <c r="N241" s="2">
        <f t="shared" si="9"/>
        <v>2023</v>
      </c>
      <c r="O241" s="2">
        <f t="shared" si="10"/>
        <v>4</v>
      </c>
      <c r="P241" s="2" t="str">
        <f t="shared" si="11"/>
        <v>Q2</v>
      </c>
    </row>
    <row r="242" spans="2:16" x14ac:dyDescent="0.3">
      <c r="B242" s="2" t="s">
        <v>129</v>
      </c>
      <c r="C242" s="2">
        <v>1189833</v>
      </c>
      <c r="D242" s="3">
        <v>45030</v>
      </c>
      <c r="E242" s="2" t="s">
        <v>24</v>
      </c>
      <c r="F242" s="2" t="s">
        <v>25</v>
      </c>
      <c r="G242" s="2" t="s">
        <v>27</v>
      </c>
      <c r="H242" s="2" t="s">
        <v>15</v>
      </c>
      <c r="I242" s="4">
        <v>0.5</v>
      </c>
      <c r="J242" s="5">
        <v>6500</v>
      </c>
      <c r="K242" s="6">
        <v>3250</v>
      </c>
      <c r="L242" s="6">
        <v>812.5</v>
      </c>
      <c r="M242" s="7">
        <v>0.25</v>
      </c>
      <c r="N242" s="2">
        <f t="shared" si="9"/>
        <v>2023</v>
      </c>
      <c r="O242" s="2">
        <f t="shared" si="10"/>
        <v>4</v>
      </c>
      <c r="P242" s="2" t="str">
        <f t="shared" si="11"/>
        <v>Q2</v>
      </c>
    </row>
    <row r="243" spans="2:16" x14ac:dyDescent="0.3">
      <c r="B243" s="2" t="s">
        <v>129</v>
      </c>
      <c r="C243" s="2">
        <v>1189833</v>
      </c>
      <c r="D243" s="3">
        <v>45031</v>
      </c>
      <c r="E243" s="2" t="s">
        <v>24</v>
      </c>
      <c r="F243" s="2" t="s">
        <v>25</v>
      </c>
      <c r="G243" s="2" t="s">
        <v>27</v>
      </c>
      <c r="H243" s="2" t="s">
        <v>16</v>
      </c>
      <c r="I243" s="4">
        <v>0.5</v>
      </c>
      <c r="J243" s="5">
        <v>6500</v>
      </c>
      <c r="K243" s="6">
        <v>3250</v>
      </c>
      <c r="L243" s="6">
        <v>1300</v>
      </c>
      <c r="M243" s="7">
        <v>0.4</v>
      </c>
      <c r="N243" s="2">
        <f t="shared" si="9"/>
        <v>2023</v>
      </c>
      <c r="O243" s="2">
        <f t="shared" si="10"/>
        <v>4</v>
      </c>
      <c r="P243" s="2" t="str">
        <f t="shared" si="11"/>
        <v>Q2</v>
      </c>
    </row>
    <row r="244" spans="2:16" x14ac:dyDescent="0.3">
      <c r="B244" s="2" t="s">
        <v>129</v>
      </c>
      <c r="C244" s="2">
        <v>1189833</v>
      </c>
      <c r="D244" s="3">
        <v>45032</v>
      </c>
      <c r="E244" s="2" t="s">
        <v>24</v>
      </c>
      <c r="F244" s="2" t="s">
        <v>25</v>
      </c>
      <c r="G244" s="2" t="s">
        <v>27</v>
      </c>
      <c r="H244" s="2" t="s">
        <v>17</v>
      </c>
      <c r="I244" s="4">
        <v>0.45</v>
      </c>
      <c r="J244" s="5">
        <v>5500</v>
      </c>
      <c r="K244" s="6">
        <v>2475</v>
      </c>
      <c r="L244" s="6">
        <v>866.25</v>
      </c>
      <c r="M244" s="7">
        <v>0.35</v>
      </c>
      <c r="N244" s="2">
        <f t="shared" si="9"/>
        <v>2023</v>
      </c>
      <c r="O244" s="2">
        <f t="shared" si="10"/>
        <v>4</v>
      </c>
      <c r="P244" s="2" t="str">
        <f t="shared" si="11"/>
        <v>Q2</v>
      </c>
    </row>
    <row r="245" spans="2:16"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c r="N245" s="2">
        <f t="shared" si="9"/>
        <v>2023</v>
      </c>
      <c r="O245" s="2">
        <f t="shared" si="10"/>
        <v>4</v>
      </c>
      <c r="P245" s="2" t="str">
        <f t="shared" si="11"/>
        <v>Q2</v>
      </c>
    </row>
    <row r="246" spans="2:16" x14ac:dyDescent="0.3">
      <c r="B246" s="2" t="s">
        <v>129</v>
      </c>
      <c r="C246" s="2">
        <v>1189833</v>
      </c>
      <c r="D246" s="3">
        <v>45034</v>
      </c>
      <c r="E246" s="2" t="s">
        <v>24</v>
      </c>
      <c r="F246" s="2" t="s">
        <v>25</v>
      </c>
      <c r="G246" s="2" t="s">
        <v>27</v>
      </c>
      <c r="H246" s="2" t="s">
        <v>19</v>
      </c>
      <c r="I246" s="4">
        <v>0.65</v>
      </c>
      <c r="J246" s="5">
        <v>6250</v>
      </c>
      <c r="K246" s="6">
        <v>4062.5</v>
      </c>
      <c r="L246" s="6">
        <v>812.5</v>
      </c>
      <c r="M246" s="7">
        <v>0.2</v>
      </c>
      <c r="N246" s="2">
        <f t="shared" si="9"/>
        <v>2023</v>
      </c>
      <c r="O246" s="2">
        <f t="shared" si="10"/>
        <v>4</v>
      </c>
      <c r="P246" s="2" t="str">
        <f t="shared" si="11"/>
        <v>Q2</v>
      </c>
    </row>
    <row r="247" spans="2:16" x14ac:dyDescent="0.3">
      <c r="B247" s="2" t="s">
        <v>129</v>
      </c>
      <c r="C247" s="2">
        <v>1189833</v>
      </c>
      <c r="D247" s="3">
        <v>45035</v>
      </c>
      <c r="E247" s="2" t="s">
        <v>24</v>
      </c>
      <c r="F247" s="2" t="s">
        <v>25</v>
      </c>
      <c r="G247" s="2" t="s">
        <v>27</v>
      </c>
      <c r="H247" s="2" t="s">
        <v>14</v>
      </c>
      <c r="I247" s="4">
        <v>0.45</v>
      </c>
      <c r="J247" s="5">
        <v>9000</v>
      </c>
      <c r="K247" s="6">
        <v>4050</v>
      </c>
      <c r="L247" s="6">
        <v>1620</v>
      </c>
      <c r="M247" s="7">
        <v>0.4</v>
      </c>
      <c r="N247" s="2">
        <f t="shared" si="9"/>
        <v>2023</v>
      </c>
      <c r="O247" s="2">
        <f t="shared" si="10"/>
        <v>4</v>
      </c>
      <c r="P247" s="2" t="str">
        <f t="shared" si="11"/>
        <v>Q2</v>
      </c>
    </row>
    <row r="248" spans="2:16" x14ac:dyDescent="0.3">
      <c r="B248" s="2" t="s">
        <v>129</v>
      </c>
      <c r="C248" s="2">
        <v>1189833</v>
      </c>
      <c r="D248" s="3">
        <v>45036</v>
      </c>
      <c r="E248" s="2" t="s">
        <v>24</v>
      </c>
      <c r="F248" s="2" t="s">
        <v>25</v>
      </c>
      <c r="G248" s="2" t="s">
        <v>27</v>
      </c>
      <c r="H248" s="2" t="s">
        <v>15</v>
      </c>
      <c r="I248" s="4">
        <v>0.5</v>
      </c>
      <c r="J248" s="5">
        <v>7500</v>
      </c>
      <c r="K248" s="6">
        <v>3750</v>
      </c>
      <c r="L248" s="6">
        <v>937.5</v>
      </c>
      <c r="M248" s="7">
        <v>0.25</v>
      </c>
      <c r="N248" s="2">
        <f t="shared" si="9"/>
        <v>2023</v>
      </c>
      <c r="O248" s="2">
        <f t="shared" si="10"/>
        <v>4</v>
      </c>
      <c r="P248" s="2" t="str">
        <f t="shared" si="11"/>
        <v>Q2</v>
      </c>
    </row>
    <row r="249" spans="2:16" x14ac:dyDescent="0.3">
      <c r="B249" s="2" t="s">
        <v>129</v>
      </c>
      <c r="C249" s="2">
        <v>1189833</v>
      </c>
      <c r="D249" s="3">
        <v>45037</v>
      </c>
      <c r="E249" s="2" t="s">
        <v>24</v>
      </c>
      <c r="F249" s="2" t="s">
        <v>25</v>
      </c>
      <c r="G249" s="2" t="s">
        <v>27</v>
      </c>
      <c r="H249" s="2" t="s">
        <v>16</v>
      </c>
      <c r="I249" s="4">
        <v>0.5</v>
      </c>
      <c r="J249" s="5">
        <v>7500</v>
      </c>
      <c r="K249" s="6">
        <v>3750</v>
      </c>
      <c r="L249" s="6">
        <v>1500</v>
      </c>
      <c r="M249" s="7">
        <v>0.4</v>
      </c>
      <c r="N249" s="2">
        <f t="shared" si="9"/>
        <v>2023</v>
      </c>
      <c r="O249" s="2">
        <f t="shared" si="10"/>
        <v>4</v>
      </c>
      <c r="P249" s="2" t="str">
        <f t="shared" si="11"/>
        <v>Q2</v>
      </c>
    </row>
    <row r="250" spans="2:16"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c r="N250" s="2">
        <f t="shared" si="9"/>
        <v>2023</v>
      </c>
      <c r="O250" s="2">
        <f t="shared" si="10"/>
        <v>4</v>
      </c>
      <c r="P250" s="2" t="str">
        <f t="shared" si="11"/>
        <v>Q2</v>
      </c>
    </row>
    <row r="251" spans="2:16"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c r="N251" s="2">
        <f t="shared" si="9"/>
        <v>2023</v>
      </c>
      <c r="O251" s="2">
        <f t="shared" si="10"/>
        <v>4</v>
      </c>
      <c r="P251" s="2" t="str">
        <f t="shared" si="11"/>
        <v>Q2</v>
      </c>
    </row>
    <row r="252" spans="2:16" x14ac:dyDescent="0.3">
      <c r="B252" s="2" t="s">
        <v>129</v>
      </c>
      <c r="C252" s="2">
        <v>1189833</v>
      </c>
      <c r="D252" s="3">
        <v>45040</v>
      </c>
      <c r="E252" s="2" t="s">
        <v>24</v>
      </c>
      <c r="F252" s="2" t="s">
        <v>25</v>
      </c>
      <c r="G252" s="2" t="s">
        <v>27</v>
      </c>
      <c r="H252" s="2" t="s">
        <v>19</v>
      </c>
      <c r="I252" s="4">
        <v>0.65</v>
      </c>
      <c r="J252" s="5">
        <v>8000</v>
      </c>
      <c r="K252" s="6">
        <v>5200</v>
      </c>
      <c r="L252" s="6">
        <v>1040</v>
      </c>
      <c r="M252" s="7">
        <v>0.2</v>
      </c>
      <c r="N252" s="2">
        <f t="shared" si="9"/>
        <v>2023</v>
      </c>
      <c r="O252" s="2">
        <f t="shared" si="10"/>
        <v>4</v>
      </c>
      <c r="P252" s="2" t="str">
        <f t="shared" si="11"/>
        <v>Q2</v>
      </c>
    </row>
    <row r="253" spans="2:16" x14ac:dyDescent="0.3">
      <c r="B253" s="2" t="s">
        <v>129</v>
      </c>
      <c r="C253" s="2">
        <v>1189833</v>
      </c>
      <c r="D253" s="3">
        <v>45041</v>
      </c>
      <c r="E253" s="2" t="s">
        <v>24</v>
      </c>
      <c r="F253" s="2" t="s">
        <v>25</v>
      </c>
      <c r="G253" s="2" t="s">
        <v>27</v>
      </c>
      <c r="H253" s="2" t="s">
        <v>14</v>
      </c>
      <c r="I253" s="4">
        <v>0.45</v>
      </c>
      <c r="J253" s="5">
        <v>9500</v>
      </c>
      <c r="K253" s="6">
        <v>4275</v>
      </c>
      <c r="L253" s="6">
        <v>1710</v>
      </c>
      <c r="M253" s="7">
        <v>0.4</v>
      </c>
      <c r="N253" s="2">
        <f t="shared" si="9"/>
        <v>2023</v>
      </c>
      <c r="O253" s="2">
        <f t="shared" si="10"/>
        <v>4</v>
      </c>
      <c r="P253" s="2" t="str">
        <f t="shared" si="11"/>
        <v>Q2</v>
      </c>
    </row>
    <row r="254" spans="2:16" x14ac:dyDescent="0.3">
      <c r="B254" s="2" t="s">
        <v>129</v>
      </c>
      <c r="C254" s="2">
        <v>1189833</v>
      </c>
      <c r="D254" s="3">
        <v>45042</v>
      </c>
      <c r="E254" s="2" t="s">
        <v>24</v>
      </c>
      <c r="F254" s="2" t="s">
        <v>25</v>
      </c>
      <c r="G254" s="2" t="s">
        <v>27</v>
      </c>
      <c r="H254" s="2" t="s">
        <v>15</v>
      </c>
      <c r="I254" s="4">
        <v>0.5</v>
      </c>
      <c r="J254" s="5">
        <v>8000</v>
      </c>
      <c r="K254" s="6">
        <v>4000</v>
      </c>
      <c r="L254" s="6">
        <v>1000</v>
      </c>
      <c r="M254" s="7">
        <v>0.25</v>
      </c>
      <c r="N254" s="2">
        <f t="shared" si="9"/>
        <v>2023</v>
      </c>
      <c r="O254" s="2">
        <f t="shared" si="10"/>
        <v>4</v>
      </c>
      <c r="P254" s="2" t="str">
        <f t="shared" si="11"/>
        <v>Q2</v>
      </c>
    </row>
    <row r="255" spans="2:16" x14ac:dyDescent="0.3">
      <c r="B255" s="2" t="s">
        <v>129</v>
      </c>
      <c r="C255" s="2">
        <v>1189833</v>
      </c>
      <c r="D255" s="3">
        <v>45043</v>
      </c>
      <c r="E255" s="2" t="s">
        <v>24</v>
      </c>
      <c r="F255" s="2" t="s">
        <v>25</v>
      </c>
      <c r="G255" s="2" t="s">
        <v>27</v>
      </c>
      <c r="H255" s="2" t="s">
        <v>16</v>
      </c>
      <c r="I255" s="4">
        <v>0.5</v>
      </c>
      <c r="J255" s="5">
        <v>7500</v>
      </c>
      <c r="K255" s="6">
        <v>3750</v>
      </c>
      <c r="L255" s="6">
        <v>1500</v>
      </c>
      <c r="M255" s="7">
        <v>0.4</v>
      </c>
      <c r="N255" s="2">
        <f t="shared" si="9"/>
        <v>2023</v>
      </c>
      <c r="O255" s="2">
        <f t="shared" si="10"/>
        <v>4</v>
      </c>
      <c r="P255" s="2" t="str">
        <f t="shared" si="11"/>
        <v>Q2</v>
      </c>
    </row>
    <row r="256" spans="2:16" x14ac:dyDescent="0.3">
      <c r="B256" s="2" t="s">
        <v>129</v>
      </c>
      <c r="C256" s="2">
        <v>1189833</v>
      </c>
      <c r="D256" s="3">
        <v>45044</v>
      </c>
      <c r="E256" s="2" t="s">
        <v>24</v>
      </c>
      <c r="F256" s="2" t="s">
        <v>25</v>
      </c>
      <c r="G256" s="2" t="s">
        <v>27</v>
      </c>
      <c r="H256" s="2" t="s">
        <v>17</v>
      </c>
      <c r="I256" s="4">
        <v>0.45</v>
      </c>
      <c r="J256" s="5">
        <v>6500</v>
      </c>
      <c r="K256" s="6">
        <v>2925</v>
      </c>
      <c r="L256" s="6">
        <v>1023.7499999999999</v>
      </c>
      <c r="M256" s="7">
        <v>0.35</v>
      </c>
      <c r="N256" s="2">
        <f t="shared" si="9"/>
        <v>2023</v>
      </c>
      <c r="O256" s="2">
        <f t="shared" si="10"/>
        <v>4</v>
      </c>
      <c r="P256" s="2" t="str">
        <f t="shared" si="11"/>
        <v>Q2</v>
      </c>
    </row>
    <row r="257" spans="2:16"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c r="N257" s="2">
        <f t="shared" si="9"/>
        <v>2023</v>
      </c>
      <c r="O257" s="2">
        <f t="shared" si="10"/>
        <v>4</v>
      </c>
      <c r="P257" s="2" t="str">
        <f t="shared" si="11"/>
        <v>Q2</v>
      </c>
    </row>
    <row r="258" spans="2:16" x14ac:dyDescent="0.3">
      <c r="B258" s="2" t="s">
        <v>129</v>
      </c>
      <c r="C258" s="2">
        <v>1189833</v>
      </c>
      <c r="D258" s="3">
        <v>45046</v>
      </c>
      <c r="E258" s="2" t="s">
        <v>24</v>
      </c>
      <c r="F258" s="2" t="s">
        <v>25</v>
      </c>
      <c r="G258" s="2" t="s">
        <v>27</v>
      </c>
      <c r="H258" s="2" t="s">
        <v>19</v>
      </c>
      <c r="I258" s="4">
        <v>0.65</v>
      </c>
      <c r="J258" s="5">
        <v>7000</v>
      </c>
      <c r="K258" s="6">
        <v>4550</v>
      </c>
      <c r="L258" s="6">
        <v>910</v>
      </c>
      <c r="M258" s="7">
        <v>0.2</v>
      </c>
      <c r="N258" s="2">
        <f t="shared" si="9"/>
        <v>2023</v>
      </c>
      <c r="O258" s="2">
        <f t="shared" si="10"/>
        <v>4</v>
      </c>
      <c r="P258" s="2" t="str">
        <f t="shared" si="11"/>
        <v>Q2</v>
      </c>
    </row>
    <row r="259" spans="2:16" x14ac:dyDescent="0.3">
      <c r="B259" s="2" t="s">
        <v>129</v>
      </c>
      <c r="C259" s="2">
        <v>1189833</v>
      </c>
      <c r="D259" s="3">
        <v>45047</v>
      </c>
      <c r="E259" s="2" t="s">
        <v>24</v>
      </c>
      <c r="F259" s="2" t="s">
        <v>25</v>
      </c>
      <c r="G259" s="2" t="s">
        <v>27</v>
      </c>
      <c r="H259" s="2" t="s">
        <v>14</v>
      </c>
      <c r="I259" s="4">
        <v>0.5</v>
      </c>
      <c r="J259" s="5">
        <v>9000</v>
      </c>
      <c r="K259" s="6">
        <v>4500</v>
      </c>
      <c r="L259" s="6">
        <v>1800</v>
      </c>
      <c r="M259" s="7">
        <v>0.4</v>
      </c>
      <c r="N259" s="2">
        <f t="shared" si="9"/>
        <v>2023</v>
      </c>
      <c r="O259" s="2">
        <f t="shared" si="10"/>
        <v>5</v>
      </c>
      <c r="P259" s="2" t="str">
        <f t="shared" si="11"/>
        <v>Q2</v>
      </c>
    </row>
    <row r="260" spans="2:16"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c r="N260" s="2">
        <f t="shared" si="9"/>
        <v>2023</v>
      </c>
      <c r="O260" s="2">
        <f t="shared" si="10"/>
        <v>5</v>
      </c>
      <c r="P260" s="2" t="str">
        <f t="shared" si="11"/>
        <v>Q2</v>
      </c>
    </row>
    <row r="261" spans="2:16" x14ac:dyDescent="0.3">
      <c r="B261" s="2" t="s">
        <v>129</v>
      </c>
      <c r="C261" s="2">
        <v>1189833</v>
      </c>
      <c r="D261" s="3">
        <v>45049</v>
      </c>
      <c r="E261" s="2" t="s">
        <v>24</v>
      </c>
      <c r="F261" s="2" t="s">
        <v>25</v>
      </c>
      <c r="G261" s="2" t="s">
        <v>27</v>
      </c>
      <c r="H261" s="2" t="s">
        <v>16</v>
      </c>
      <c r="I261" s="4">
        <v>0.5</v>
      </c>
      <c r="J261" s="5">
        <v>7250</v>
      </c>
      <c r="K261" s="6">
        <v>3625</v>
      </c>
      <c r="L261" s="6">
        <v>1450</v>
      </c>
      <c r="M261" s="7">
        <v>0.4</v>
      </c>
      <c r="N261" s="2">
        <f t="shared" ref="N261:N324" si="12">YEAR(D261)</f>
        <v>2023</v>
      </c>
      <c r="O261" s="2">
        <f t="shared" ref="O261:O324" si="13">MONTH(D261)</f>
        <v>5</v>
      </c>
      <c r="P261" s="2" t="str">
        <f t="shared" ref="P261:P324" si="14">"Q"&amp;ROUNDUP(MONTH(D261)/3,0)</f>
        <v>Q2</v>
      </c>
    </row>
    <row r="262" spans="2:16" x14ac:dyDescent="0.3">
      <c r="B262" s="2" t="s">
        <v>129</v>
      </c>
      <c r="C262" s="2">
        <v>1189833</v>
      </c>
      <c r="D262" s="3">
        <v>45050</v>
      </c>
      <c r="E262" s="2" t="s">
        <v>24</v>
      </c>
      <c r="F262" s="2" t="s">
        <v>25</v>
      </c>
      <c r="G262" s="2" t="s">
        <v>27</v>
      </c>
      <c r="H262" s="2" t="s">
        <v>17</v>
      </c>
      <c r="I262" s="4">
        <v>0.5</v>
      </c>
      <c r="J262" s="5">
        <v>6750</v>
      </c>
      <c r="K262" s="6">
        <v>3375</v>
      </c>
      <c r="L262" s="6">
        <v>1181.25</v>
      </c>
      <c r="M262" s="7">
        <v>0.35</v>
      </c>
      <c r="N262" s="2">
        <f t="shared" si="12"/>
        <v>2023</v>
      </c>
      <c r="O262" s="2">
        <f t="shared" si="13"/>
        <v>5</v>
      </c>
      <c r="P262" s="2" t="str">
        <f t="shared" si="14"/>
        <v>Q2</v>
      </c>
    </row>
    <row r="263" spans="2:16"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c r="N263" s="2">
        <f t="shared" si="12"/>
        <v>2023</v>
      </c>
      <c r="O263" s="2">
        <f t="shared" si="13"/>
        <v>5</v>
      </c>
      <c r="P263" s="2" t="str">
        <f t="shared" si="14"/>
        <v>Q2</v>
      </c>
    </row>
    <row r="264" spans="2:16" x14ac:dyDescent="0.3">
      <c r="B264" s="2" t="s">
        <v>129</v>
      </c>
      <c r="C264" s="2">
        <v>1189833</v>
      </c>
      <c r="D264" s="3">
        <v>45052</v>
      </c>
      <c r="E264" s="2" t="s">
        <v>24</v>
      </c>
      <c r="F264" s="2" t="s">
        <v>25</v>
      </c>
      <c r="G264" s="2" t="s">
        <v>27</v>
      </c>
      <c r="H264" s="2" t="s">
        <v>19</v>
      </c>
      <c r="I264" s="4">
        <v>0.65</v>
      </c>
      <c r="J264" s="5">
        <v>6500</v>
      </c>
      <c r="K264" s="6">
        <v>4225</v>
      </c>
      <c r="L264" s="6">
        <v>845</v>
      </c>
      <c r="M264" s="7">
        <v>0.2</v>
      </c>
      <c r="N264" s="2">
        <f t="shared" si="12"/>
        <v>2023</v>
      </c>
      <c r="O264" s="2">
        <f t="shared" si="13"/>
        <v>5</v>
      </c>
      <c r="P264" s="2" t="str">
        <f t="shared" si="14"/>
        <v>Q2</v>
      </c>
    </row>
    <row r="265" spans="2:16" x14ac:dyDescent="0.3">
      <c r="B265" s="2" t="s">
        <v>129</v>
      </c>
      <c r="C265" s="2">
        <v>1189833</v>
      </c>
      <c r="D265" s="3">
        <v>45053</v>
      </c>
      <c r="E265" s="2" t="s">
        <v>24</v>
      </c>
      <c r="F265" s="2" t="s">
        <v>25</v>
      </c>
      <c r="G265" s="2" t="s">
        <v>27</v>
      </c>
      <c r="H265" s="2" t="s">
        <v>14</v>
      </c>
      <c r="I265" s="4">
        <v>0.5</v>
      </c>
      <c r="J265" s="5">
        <v>8500</v>
      </c>
      <c r="K265" s="6">
        <v>4250</v>
      </c>
      <c r="L265" s="6">
        <v>1700</v>
      </c>
      <c r="M265" s="7">
        <v>0.4</v>
      </c>
      <c r="N265" s="2">
        <f t="shared" si="12"/>
        <v>2023</v>
      </c>
      <c r="O265" s="2">
        <f t="shared" si="13"/>
        <v>5</v>
      </c>
      <c r="P265" s="2" t="str">
        <f t="shared" si="14"/>
        <v>Q2</v>
      </c>
    </row>
    <row r="266" spans="2:16"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c r="N266" s="2">
        <f t="shared" si="12"/>
        <v>2023</v>
      </c>
      <c r="O266" s="2">
        <f t="shared" si="13"/>
        <v>5</v>
      </c>
      <c r="P266" s="2" t="str">
        <f t="shared" si="14"/>
        <v>Q2</v>
      </c>
    </row>
    <row r="267" spans="2:16" x14ac:dyDescent="0.3">
      <c r="B267" s="2" t="s">
        <v>129</v>
      </c>
      <c r="C267" s="2">
        <v>1189833</v>
      </c>
      <c r="D267" s="3">
        <v>45055</v>
      </c>
      <c r="E267" s="2" t="s">
        <v>24</v>
      </c>
      <c r="F267" s="2" t="s">
        <v>25</v>
      </c>
      <c r="G267" s="2" t="s">
        <v>27</v>
      </c>
      <c r="H267" s="2" t="s">
        <v>16</v>
      </c>
      <c r="I267" s="4">
        <v>0.5</v>
      </c>
      <c r="J267" s="5">
        <v>7000</v>
      </c>
      <c r="K267" s="6">
        <v>3500</v>
      </c>
      <c r="L267" s="6">
        <v>1400</v>
      </c>
      <c r="M267" s="7">
        <v>0.4</v>
      </c>
      <c r="N267" s="2">
        <f t="shared" si="12"/>
        <v>2023</v>
      </c>
      <c r="O267" s="2">
        <f t="shared" si="13"/>
        <v>5</v>
      </c>
      <c r="P267" s="2" t="str">
        <f t="shared" si="14"/>
        <v>Q2</v>
      </c>
    </row>
    <row r="268" spans="2:16" x14ac:dyDescent="0.3">
      <c r="B268" s="2" t="s">
        <v>129</v>
      </c>
      <c r="C268" s="2">
        <v>1189833</v>
      </c>
      <c r="D268" s="3">
        <v>45056</v>
      </c>
      <c r="E268" s="2" t="s">
        <v>24</v>
      </c>
      <c r="F268" s="2" t="s">
        <v>25</v>
      </c>
      <c r="G268" s="2" t="s">
        <v>27</v>
      </c>
      <c r="H268" s="2" t="s">
        <v>17</v>
      </c>
      <c r="I268" s="4">
        <v>0.5</v>
      </c>
      <c r="J268" s="5">
        <v>6500</v>
      </c>
      <c r="K268" s="6">
        <v>3250</v>
      </c>
      <c r="L268" s="6">
        <v>1137.5</v>
      </c>
      <c r="M268" s="7">
        <v>0.35</v>
      </c>
      <c r="N268" s="2">
        <f t="shared" si="12"/>
        <v>2023</v>
      </c>
      <c r="O268" s="2">
        <f t="shared" si="13"/>
        <v>5</v>
      </c>
      <c r="P268" s="2" t="str">
        <f t="shared" si="14"/>
        <v>Q2</v>
      </c>
    </row>
    <row r="269" spans="2:16"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c r="N269" s="2">
        <f t="shared" si="12"/>
        <v>2023</v>
      </c>
      <c r="O269" s="2">
        <f t="shared" si="13"/>
        <v>5</v>
      </c>
      <c r="P269" s="2" t="str">
        <f t="shared" si="14"/>
        <v>Q2</v>
      </c>
    </row>
    <row r="270" spans="2:16" x14ac:dyDescent="0.3">
      <c r="B270" s="2" t="s">
        <v>129</v>
      </c>
      <c r="C270" s="2">
        <v>1189833</v>
      </c>
      <c r="D270" s="3">
        <v>45058</v>
      </c>
      <c r="E270" s="2" t="s">
        <v>24</v>
      </c>
      <c r="F270" s="2" t="s">
        <v>25</v>
      </c>
      <c r="G270" s="2" t="s">
        <v>27</v>
      </c>
      <c r="H270" s="2" t="s">
        <v>19</v>
      </c>
      <c r="I270" s="4">
        <v>0.65</v>
      </c>
      <c r="J270" s="5">
        <v>7000</v>
      </c>
      <c r="K270" s="6">
        <v>4550</v>
      </c>
      <c r="L270" s="6">
        <v>910</v>
      </c>
      <c r="M270" s="7">
        <v>0.2</v>
      </c>
      <c r="N270" s="2">
        <f t="shared" si="12"/>
        <v>2023</v>
      </c>
      <c r="O270" s="2">
        <f t="shared" si="13"/>
        <v>5</v>
      </c>
      <c r="P270" s="2" t="str">
        <f t="shared" si="14"/>
        <v>Q2</v>
      </c>
    </row>
    <row r="271" spans="2:16" x14ac:dyDescent="0.3">
      <c r="B271" s="2" t="s">
        <v>129</v>
      </c>
      <c r="C271" s="2">
        <v>1189833</v>
      </c>
      <c r="D271" s="3">
        <v>45059</v>
      </c>
      <c r="E271" s="2" t="s">
        <v>24</v>
      </c>
      <c r="F271" s="2" t="s">
        <v>25</v>
      </c>
      <c r="G271" s="2" t="s">
        <v>27</v>
      </c>
      <c r="H271" s="2" t="s">
        <v>14</v>
      </c>
      <c r="I271" s="4">
        <v>0.5</v>
      </c>
      <c r="J271" s="5">
        <v>8000</v>
      </c>
      <c r="K271" s="6">
        <v>4000</v>
      </c>
      <c r="L271" s="6">
        <v>1600</v>
      </c>
      <c r="M271" s="7">
        <v>0.4</v>
      </c>
      <c r="N271" s="2">
        <f t="shared" si="12"/>
        <v>2023</v>
      </c>
      <c r="O271" s="2">
        <f t="shared" si="13"/>
        <v>5</v>
      </c>
      <c r="P271" s="2" t="str">
        <f t="shared" si="14"/>
        <v>Q2</v>
      </c>
    </row>
    <row r="272" spans="2:16"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c r="N272" s="2">
        <f t="shared" si="12"/>
        <v>2023</v>
      </c>
      <c r="O272" s="2">
        <f t="shared" si="13"/>
        <v>5</v>
      </c>
      <c r="P272" s="2" t="str">
        <f t="shared" si="14"/>
        <v>Q2</v>
      </c>
    </row>
    <row r="273" spans="2:16" x14ac:dyDescent="0.3">
      <c r="B273" s="2" t="s">
        <v>129</v>
      </c>
      <c r="C273" s="2">
        <v>1189833</v>
      </c>
      <c r="D273" s="3">
        <v>45061</v>
      </c>
      <c r="E273" s="2" t="s">
        <v>24</v>
      </c>
      <c r="F273" s="2" t="s">
        <v>25</v>
      </c>
      <c r="G273" s="2" t="s">
        <v>27</v>
      </c>
      <c r="H273" s="2" t="s">
        <v>16</v>
      </c>
      <c r="I273" s="4">
        <v>0.5</v>
      </c>
      <c r="J273" s="5">
        <v>6500</v>
      </c>
      <c r="K273" s="6">
        <v>3250</v>
      </c>
      <c r="L273" s="6">
        <v>1300</v>
      </c>
      <c r="M273" s="7">
        <v>0.4</v>
      </c>
      <c r="N273" s="2">
        <f t="shared" si="12"/>
        <v>2023</v>
      </c>
      <c r="O273" s="2">
        <f t="shared" si="13"/>
        <v>5</v>
      </c>
      <c r="P273" s="2" t="str">
        <f t="shared" si="14"/>
        <v>Q2</v>
      </c>
    </row>
    <row r="274" spans="2:16" x14ac:dyDescent="0.3">
      <c r="B274" s="2" t="s">
        <v>129</v>
      </c>
      <c r="C274" s="2">
        <v>1189833</v>
      </c>
      <c r="D274" s="3">
        <v>45062</v>
      </c>
      <c r="E274" s="2" t="s">
        <v>24</v>
      </c>
      <c r="F274" s="2" t="s">
        <v>25</v>
      </c>
      <c r="G274" s="2" t="s">
        <v>27</v>
      </c>
      <c r="H274" s="2" t="s">
        <v>17</v>
      </c>
      <c r="I274" s="4">
        <v>0.5</v>
      </c>
      <c r="J274" s="5">
        <v>6250</v>
      </c>
      <c r="K274" s="6">
        <v>3125</v>
      </c>
      <c r="L274" s="6">
        <v>1093.75</v>
      </c>
      <c r="M274" s="7">
        <v>0.35</v>
      </c>
      <c r="N274" s="2">
        <f t="shared" si="12"/>
        <v>2023</v>
      </c>
      <c r="O274" s="2">
        <f t="shared" si="13"/>
        <v>5</v>
      </c>
      <c r="P274" s="2" t="str">
        <f t="shared" si="14"/>
        <v>Q2</v>
      </c>
    </row>
    <row r="275" spans="2:16"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c r="N275" s="2">
        <f t="shared" si="12"/>
        <v>2023</v>
      </c>
      <c r="O275" s="2">
        <f t="shared" si="13"/>
        <v>5</v>
      </c>
      <c r="P275" s="2" t="str">
        <f t="shared" si="14"/>
        <v>Q2</v>
      </c>
    </row>
    <row r="276" spans="2:16" x14ac:dyDescent="0.3">
      <c r="B276" s="2" t="s">
        <v>129</v>
      </c>
      <c r="C276" s="2">
        <v>1189833</v>
      </c>
      <c r="D276" s="3">
        <v>45064</v>
      </c>
      <c r="E276" s="2" t="s">
        <v>24</v>
      </c>
      <c r="F276" s="2" t="s">
        <v>25</v>
      </c>
      <c r="G276" s="2" t="s">
        <v>27</v>
      </c>
      <c r="H276" s="2" t="s">
        <v>19</v>
      </c>
      <c r="I276" s="4">
        <v>0.65</v>
      </c>
      <c r="J276" s="5">
        <v>6500</v>
      </c>
      <c r="K276" s="6">
        <v>4225</v>
      </c>
      <c r="L276" s="6">
        <v>845</v>
      </c>
      <c r="M276" s="7">
        <v>0.2</v>
      </c>
      <c r="N276" s="2">
        <f t="shared" si="12"/>
        <v>2023</v>
      </c>
      <c r="O276" s="2">
        <f t="shared" si="13"/>
        <v>5</v>
      </c>
      <c r="P276" s="2" t="str">
        <f t="shared" si="14"/>
        <v>Q2</v>
      </c>
    </row>
    <row r="277" spans="2:16" x14ac:dyDescent="0.3">
      <c r="B277" s="2" t="s">
        <v>129</v>
      </c>
      <c r="C277" s="2">
        <v>1189833</v>
      </c>
      <c r="D277" s="3">
        <v>45065</v>
      </c>
      <c r="E277" s="2" t="s">
        <v>24</v>
      </c>
      <c r="F277" s="2" t="s">
        <v>25</v>
      </c>
      <c r="G277" s="2" t="s">
        <v>27</v>
      </c>
      <c r="H277" s="2" t="s">
        <v>14</v>
      </c>
      <c r="I277" s="4">
        <v>0.5</v>
      </c>
      <c r="J277" s="5">
        <v>8250</v>
      </c>
      <c r="K277" s="6">
        <v>4125</v>
      </c>
      <c r="L277" s="6">
        <v>1650</v>
      </c>
      <c r="M277" s="7">
        <v>0.4</v>
      </c>
      <c r="N277" s="2">
        <f t="shared" si="12"/>
        <v>2023</v>
      </c>
      <c r="O277" s="2">
        <f t="shared" si="13"/>
        <v>5</v>
      </c>
      <c r="P277" s="2" t="str">
        <f t="shared" si="14"/>
        <v>Q2</v>
      </c>
    </row>
    <row r="278" spans="2:16"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c r="N278" s="2">
        <f t="shared" si="12"/>
        <v>2023</v>
      </c>
      <c r="O278" s="2">
        <f t="shared" si="13"/>
        <v>5</v>
      </c>
      <c r="P278" s="2" t="str">
        <f t="shared" si="14"/>
        <v>Q2</v>
      </c>
    </row>
    <row r="279" spans="2:16" x14ac:dyDescent="0.3">
      <c r="B279" s="2" t="s">
        <v>129</v>
      </c>
      <c r="C279" s="2">
        <v>1189833</v>
      </c>
      <c r="D279" s="3">
        <v>45067</v>
      </c>
      <c r="E279" s="2" t="s">
        <v>24</v>
      </c>
      <c r="F279" s="2" t="s">
        <v>25</v>
      </c>
      <c r="G279" s="2" t="s">
        <v>27</v>
      </c>
      <c r="H279" s="2" t="s">
        <v>16</v>
      </c>
      <c r="I279" s="4">
        <v>0.5</v>
      </c>
      <c r="J279" s="5">
        <v>6750</v>
      </c>
      <c r="K279" s="6">
        <v>3375</v>
      </c>
      <c r="L279" s="6">
        <v>1350</v>
      </c>
      <c r="M279" s="7">
        <v>0.4</v>
      </c>
      <c r="N279" s="2">
        <f t="shared" si="12"/>
        <v>2023</v>
      </c>
      <c r="O279" s="2">
        <f t="shared" si="13"/>
        <v>5</v>
      </c>
      <c r="P279" s="2" t="str">
        <f t="shared" si="14"/>
        <v>Q2</v>
      </c>
    </row>
    <row r="280" spans="2:16" x14ac:dyDescent="0.3">
      <c r="B280" s="2" t="s">
        <v>129</v>
      </c>
      <c r="C280" s="2">
        <v>1189833</v>
      </c>
      <c r="D280" s="3">
        <v>45068</v>
      </c>
      <c r="E280" s="2" t="s">
        <v>24</v>
      </c>
      <c r="F280" s="2" t="s">
        <v>25</v>
      </c>
      <c r="G280" s="2" t="s">
        <v>27</v>
      </c>
      <c r="H280" s="2" t="s">
        <v>17</v>
      </c>
      <c r="I280" s="4">
        <v>0.5</v>
      </c>
      <c r="J280" s="5">
        <v>6500</v>
      </c>
      <c r="K280" s="6">
        <v>3250</v>
      </c>
      <c r="L280" s="6">
        <v>1137.5</v>
      </c>
      <c r="M280" s="7">
        <v>0.35</v>
      </c>
      <c r="N280" s="2">
        <f t="shared" si="12"/>
        <v>2023</v>
      </c>
      <c r="O280" s="2">
        <f t="shared" si="13"/>
        <v>5</v>
      </c>
      <c r="P280" s="2" t="str">
        <f t="shared" si="14"/>
        <v>Q2</v>
      </c>
    </row>
    <row r="281" spans="2:16"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c r="N281" s="2">
        <f t="shared" si="12"/>
        <v>2023</v>
      </c>
      <c r="O281" s="2">
        <f t="shared" si="13"/>
        <v>5</v>
      </c>
      <c r="P281" s="2" t="str">
        <f t="shared" si="14"/>
        <v>Q2</v>
      </c>
    </row>
    <row r="282" spans="2:16" x14ac:dyDescent="0.3">
      <c r="B282" s="2" t="s">
        <v>129</v>
      </c>
      <c r="C282" s="2">
        <v>1189833</v>
      </c>
      <c r="D282" s="3">
        <v>45070</v>
      </c>
      <c r="E282" s="2" t="s">
        <v>24</v>
      </c>
      <c r="F282" s="2" t="s">
        <v>25</v>
      </c>
      <c r="G282" s="2" t="s">
        <v>27</v>
      </c>
      <c r="H282" s="2" t="s">
        <v>19</v>
      </c>
      <c r="I282" s="4">
        <v>0.65</v>
      </c>
      <c r="J282" s="5">
        <v>7000</v>
      </c>
      <c r="K282" s="6">
        <v>4550</v>
      </c>
      <c r="L282" s="6">
        <v>910</v>
      </c>
      <c r="M282" s="7">
        <v>0.2</v>
      </c>
      <c r="N282" s="2">
        <f t="shared" si="12"/>
        <v>2023</v>
      </c>
      <c r="O282" s="2">
        <f t="shared" si="13"/>
        <v>5</v>
      </c>
      <c r="P282" s="2" t="str">
        <f t="shared" si="14"/>
        <v>Q2</v>
      </c>
    </row>
    <row r="283" spans="2:16" x14ac:dyDescent="0.3">
      <c r="B283" s="2" t="s">
        <v>129</v>
      </c>
      <c r="C283" s="2">
        <v>1189833</v>
      </c>
      <c r="D283" s="3">
        <v>45071</v>
      </c>
      <c r="E283" s="2" t="s">
        <v>24</v>
      </c>
      <c r="F283" s="2" t="s">
        <v>25</v>
      </c>
      <c r="G283" s="2" t="s">
        <v>27</v>
      </c>
      <c r="H283" s="2" t="s">
        <v>14</v>
      </c>
      <c r="I283" s="4">
        <v>0.5</v>
      </c>
      <c r="J283" s="5">
        <v>9000</v>
      </c>
      <c r="K283" s="6">
        <v>4500</v>
      </c>
      <c r="L283" s="6">
        <v>1800</v>
      </c>
      <c r="M283" s="7">
        <v>0.4</v>
      </c>
      <c r="N283" s="2">
        <f t="shared" si="12"/>
        <v>2023</v>
      </c>
      <c r="O283" s="2">
        <f t="shared" si="13"/>
        <v>5</v>
      </c>
      <c r="P283" s="2" t="str">
        <f t="shared" si="14"/>
        <v>Q2</v>
      </c>
    </row>
    <row r="284" spans="2:16"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c r="N284" s="2">
        <f t="shared" si="12"/>
        <v>2023</v>
      </c>
      <c r="O284" s="2">
        <f t="shared" si="13"/>
        <v>5</v>
      </c>
      <c r="P284" s="2" t="str">
        <f t="shared" si="14"/>
        <v>Q2</v>
      </c>
    </row>
    <row r="285" spans="2:16" x14ac:dyDescent="0.3">
      <c r="B285" s="2" t="s">
        <v>129</v>
      </c>
      <c r="C285" s="2">
        <v>1189833</v>
      </c>
      <c r="D285" s="3">
        <v>45073</v>
      </c>
      <c r="E285" s="2" t="s">
        <v>24</v>
      </c>
      <c r="F285" s="2" t="s">
        <v>25</v>
      </c>
      <c r="G285" s="2" t="s">
        <v>27</v>
      </c>
      <c r="H285" s="2" t="s">
        <v>16</v>
      </c>
      <c r="I285" s="4">
        <v>0.5</v>
      </c>
      <c r="J285" s="5">
        <v>7000</v>
      </c>
      <c r="K285" s="6">
        <v>3500</v>
      </c>
      <c r="L285" s="6">
        <v>1400</v>
      </c>
      <c r="M285" s="7">
        <v>0.4</v>
      </c>
      <c r="N285" s="2">
        <f t="shared" si="12"/>
        <v>2023</v>
      </c>
      <c r="O285" s="2">
        <f t="shared" si="13"/>
        <v>5</v>
      </c>
      <c r="P285" s="2" t="str">
        <f t="shared" si="14"/>
        <v>Q2</v>
      </c>
    </row>
    <row r="286" spans="2:16" x14ac:dyDescent="0.3">
      <c r="B286" s="2" t="s">
        <v>129</v>
      </c>
      <c r="C286" s="2">
        <v>1189833</v>
      </c>
      <c r="D286" s="3">
        <v>45074</v>
      </c>
      <c r="E286" s="2" t="s">
        <v>24</v>
      </c>
      <c r="F286" s="2" t="s">
        <v>25</v>
      </c>
      <c r="G286" s="2" t="s">
        <v>27</v>
      </c>
      <c r="H286" s="2" t="s">
        <v>17</v>
      </c>
      <c r="I286" s="4">
        <v>0.5</v>
      </c>
      <c r="J286" s="5">
        <v>7000</v>
      </c>
      <c r="K286" s="6">
        <v>3500</v>
      </c>
      <c r="L286" s="6">
        <v>1225</v>
      </c>
      <c r="M286" s="7">
        <v>0.35</v>
      </c>
      <c r="N286" s="2">
        <f t="shared" si="12"/>
        <v>2023</v>
      </c>
      <c r="O286" s="2">
        <f t="shared" si="13"/>
        <v>5</v>
      </c>
      <c r="P286" s="2" t="str">
        <f t="shared" si="14"/>
        <v>Q2</v>
      </c>
    </row>
    <row r="287" spans="2:16"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c r="N287" s="2">
        <f t="shared" si="12"/>
        <v>2023</v>
      </c>
      <c r="O287" s="2">
        <f t="shared" si="13"/>
        <v>5</v>
      </c>
      <c r="P287" s="2" t="str">
        <f t="shared" si="14"/>
        <v>Q2</v>
      </c>
    </row>
    <row r="288" spans="2:16" x14ac:dyDescent="0.3">
      <c r="B288" s="2" t="s">
        <v>129</v>
      </c>
      <c r="C288" s="2">
        <v>1189833</v>
      </c>
      <c r="D288" s="3">
        <v>45076</v>
      </c>
      <c r="E288" s="2" t="s">
        <v>24</v>
      </c>
      <c r="F288" s="2" t="s">
        <v>25</v>
      </c>
      <c r="G288" s="2" t="s">
        <v>27</v>
      </c>
      <c r="H288" s="2" t="s">
        <v>19</v>
      </c>
      <c r="I288" s="4">
        <v>0.65</v>
      </c>
      <c r="J288" s="5">
        <v>7250</v>
      </c>
      <c r="K288" s="6">
        <v>4712.5</v>
      </c>
      <c r="L288" s="6">
        <v>942.5</v>
      </c>
      <c r="M288" s="7">
        <v>0.2</v>
      </c>
      <c r="N288" s="2">
        <f t="shared" si="12"/>
        <v>2023</v>
      </c>
      <c r="O288" s="2">
        <f t="shared" si="13"/>
        <v>5</v>
      </c>
      <c r="P288" s="2" t="str">
        <f t="shared" si="14"/>
        <v>Q2</v>
      </c>
    </row>
    <row r="289" spans="2:16" x14ac:dyDescent="0.3">
      <c r="B289" s="2" t="s">
        <v>20</v>
      </c>
      <c r="C289" s="2">
        <v>1185732</v>
      </c>
      <c r="D289" s="3">
        <v>45077</v>
      </c>
      <c r="E289" s="2" t="s">
        <v>24</v>
      </c>
      <c r="F289" s="2" t="s">
        <v>25</v>
      </c>
      <c r="G289" s="2" t="s">
        <v>27</v>
      </c>
      <c r="H289" s="2" t="s">
        <v>14</v>
      </c>
      <c r="I289" s="4">
        <v>0.45</v>
      </c>
      <c r="J289" s="5">
        <v>4750</v>
      </c>
      <c r="K289" s="6">
        <v>2137.5</v>
      </c>
      <c r="L289" s="6">
        <v>855</v>
      </c>
      <c r="M289" s="7">
        <v>0.4</v>
      </c>
      <c r="N289" s="2">
        <f t="shared" si="12"/>
        <v>2023</v>
      </c>
      <c r="O289" s="2">
        <f t="shared" si="13"/>
        <v>5</v>
      </c>
      <c r="P289" s="2" t="str">
        <f t="shared" si="14"/>
        <v>Q2</v>
      </c>
    </row>
    <row r="290" spans="2:16" x14ac:dyDescent="0.3">
      <c r="B290" s="2" t="s">
        <v>20</v>
      </c>
      <c r="C290" s="2">
        <v>1185732</v>
      </c>
      <c r="D290" s="3">
        <v>45078</v>
      </c>
      <c r="E290" s="2" t="s">
        <v>24</v>
      </c>
      <c r="F290" s="2" t="s">
        <v>25</v>
      </c>
      <c r="G290" s="2" t="s">
        <v>27</v>
      </c>
      <c r="H290" s="2" t="s">
        <v>15</v>
      </c>
      <c r="I290" s="4">
        <v>0.45</v>
      </c>
      <c r="J290" s="5">
        <v>2750</v>
      </c>
      <c r="K290" s="6">
        <v>1237.5</v>
      </c>
      <c r="L290" s="6">
        <v>433.125</v>
      </c>
      <c r="M290" s="7">
        <v>0.35</v>
      </c>
      <c r="N290" s="2">
        <f t="shared" si="12"/>
        <v>2023</v>
      </c>
      <c r="O290" s="2">
        <f t="shared" si="13"/>
        <v>6</v>
      </c>
      <c r="P290" s="2" t="str">
        <f t="shared" si="14"/>
        <v>Q2</v>
      </c>
    </row>
    <row r="291" spans="2:16"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c r="N291" s="2">
        <f t="shared" si="12"/>
        <v>2023</v>
      </c>
      <c r="O291" s="2">
        <f t="shared" si="13"/>
        <v>6</v>
      </c>
      <c r="P291" s="2" t="str">
        <f t="shared" si="14"/>
        <v>Q2</v>
      </c>
    </row>
    <row r="292" spans="2:16" x14ac:dyDescent="0.3">
      <c r="B292" s="2" t="s">
        <v>20</v>
      </c>
      <c r="C292" s="2">
        <v>1185732</v>
      </c>
      <c r="D292" s="3">
        <v>45080</v>
      </c>
      <c r="E292" s="2" t="s">
        <v>24</v>
      </c>
      <c r="F292" s="2" t="s">
        <v>25</v>
      </c>
      <c r="G292" s="2" t="s">
        <v>27</v>
      </c>
      <c r="H292" s="2" t="s">
        <v>17</v>
      </c>
      <c r="I292" s="4">
        <v>0.4</v>
      </c>
      <c r="J292" s="5">
        <v>1250</v>
      </c>
      <c r="K292" s="6">
        <v>500</v>
      </c>
      <c r="L292" s="6">
        <v>200</v>
      </c>
      <c r="M292" s="7">
        <v>0.4</v>
      </c>
      <c r="N292" s="2">
        <f t="shared" si="12"/>
        <v>2023</v>
      </c>
      <c r="O292" s="2">
        <f t="shared" si="13"/>
        <v>6</v>
      </c>
      <c r="P292" s="2" t="str">
        <f t="shared" si="14"/>
        <v>Q2</v>
      </c>
    </row>
    <row r="293" spans="2:16"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c r="N293" s="2">
        <f t="shared" si="12"/>
        <v>2023</v>
      </c>
      <c r="O293" s="2">
        <f t="shared" si="13"/>
        <v>6</v>
      </c>
      <c r="P293" s="2" t="str">
        <f t="shared" si="14"/>
        <v>Q2</v>
      </c>
    </row>
    <row r="294" spans="2:16" x14ac:dyDescent="0.3">
      <c r="B294" s="2" t="s">
        <v>20</v>
      </c>
      <c r="C294" s="2">
        <v>1185732</v>
      </c>
      <c r="D294" s="3">
        <v>45082</v>
      </c>
      <c r="E294" s="2" t="s">
        <v>28</v>
      </c>
      <c r="F294" s="2" t="s">
        <v>29</v>
      </c>
      <c r="G294" s="2" t="s">
        <v>30</v>
      </c>
      <c r="H294" s="2" t="s">
        <v>19</v>
      </c>
      <c r="I294" s="4">
        <v>0.45</v>
      </c>
      <c r="J294" s="5">
        <v>2750</v>
      </c>
      <c r="K294" s="6">
        <v>1237.5</v>
      </c>
      <c r="L294" s="6">
        <v>618.75</v>
      </c>
      <c r="M294" s="7">
        <v>0.5</v>
      </c>
      <c r="N294" s="2">
        <f t="shared" si="12"/>
        <v>2023</v>
      </c>
      <c r="O294" s="2">
        <f t="shared" si="13"/>
        <v>6</v>
      </c>
      <c r="P294" s="2" t="str">
        <f t="shared" si="14"/>
        <v>Q2</v>
      </c>
    </row>
    <row r="295" spans="2:16" x14ac:dyDescent="0.3">
      <c r="B295" s="2" t="s">
        <v>20</v>
      </c>
      <c r="C295" s="2">
        <v>1185732</v>
      </c>
      <c r="D295" s="3">
        <v>45083</v>
      </c>
      <c r="E295" s="2" t="s">
        <v>28</v>
      </c>
      <c r="F295" s="2" t="s">
        <v>29</v>
      </c>
      <c r="G295" s="2" t="s">
        <v>30</v>
      </c>
      <c r="H295" s="2" t="s">
        <v>14</v>
      </c>
      <c r="I295" s="4">
        <v>0.45</v>
      </c>
      <c r="J295" s="5">
        <v>5250</v>
      </c>
      <c r="K295" s="6">
        <v>2362.5</v>
      </c>
      <c r="L295" s="6">
        <v>945</v>
      </c>
      <c r="M295" s="7">
        <v>0.4</v>
      </c>
      <c r="N295" s="2">
        <f t="shared" si="12"/>
        <v>2023</v>
      </c>
      <c r="O295" s="2">
        <f t="shared" si="13"/>
        <v>6</v>
      </c>
      <c r="P295" s="2" t="str">
        <f t="shared" si="14"/>
        <v>Q2</v>
      </c>
    </row>
    <row r="296" spans="2:16" x14ac:dyDescent="0.3">
      <c r="B296" s="2" t="s">
        <v>20</v>
      </c>
      <c r="C296" s="2">
        <v>1185732</v>
      </c>
      <c r="D296" s="3">
        <v>45084</v>
      </c>
      <c r="E296" s="2" t="s">
        <v>28</v>
      </c>
      <c r="F296" s="2" t="s">
        <v>29</v>
      </c>
      <c r="G296" s="2" t="s">
        <v>30</v>
      </c>
      <c r="H296" s="2" t="s">
        <v>15</v>
      </c>
      <c r="I296" s="4">
        <v>0.45</v>
      </c>
      <c r="J296" s="5">
        <v>1750</v>
      </c>
      <c r="K296" s="6">
        <v>787.5</v>
      </c>
      <c r="L296" s="6">
        <v>275.625</v>
      </c>
      <c r="M296" s="7">
        <v>0.35</v>
      </c>
      <c r="N296" s="2">
        <f t="shared" si="12"/>
        <v>2023</v>
      </c>
      <c r="O296" s="2">
        <f t="shared" si="13"/>
        <v>6</v>
      </c>
      <c r="P296" s="2" t="str">
        <f t="shared" si="14"/>
        <v>Q2</v>
      </c>
    </row>
    <row r="297" spans="2:16" x14ac:dyDescent="0.3">
      <c r="B297" s="2" t="s">
        <v>20</v>
      </c>
      <c r="C297" s="2">
        <v>1185732</v>
      </c>
      <c r="D297" s="3">
        <v>45085</v>
      </c>
      <c r="E297" s="2" t="s">
        <v>28</v>
      </c>
      <c r="F297" s="2" t="s">
        <v>29</v>
      </c>
      <c r="G297" s="2" t="s">
        <v>30</v>
      </c>
      <c r="H297" s="2" t="s">
        <v>16</v>
      </c>
      <c r="I297" s="4">
        <v>0.35</v>
      </c>
      <c r="J297" s="5">
        <v>2250</v>
      </c>
      <c r="K297" s="6">
        <v>787.5</v>
      </c>
      <c r="L297" s="6">
        <v>275.625</v>
      </c>
      <c r="M297" s="7">
        <v>0.35</v>
      </c>
      <c r="N297" s="2">
        <f t="shared" si="12"/>
        <v>2023</v>
      </c>
      <c r="O297" s="2">
        <f t="shared" si="13"/>
        <v>6</v>
      </c>
      <c r="P297" s="2" t="str">
        <f t="shared" si="14"/>
        <v>Q2</v>
      </c>
    </row>
    <row r="298" spans="2:16" x14ac:dyDescent="0.3">
      <c r="B298" s="2" t="s">
        <v>20</v>
      </c>
      <c r="C298" s="2">
        <v>1185732</v>
      </c>
      <c r="D298" s="3">
        <v>45086</v>
      </c>
      <c r="E298" s="2" t="s">
        <v>28</v>
      </c>
      <c r="F298" s="2" t="s">
        <v>29</v>
      </c>
      <c r="G298" s="2" t="s">
        <v>30</v>
      </c>
      <c r="H298" s="2" t="s">
        <v>17</v>
      </c>
      <c r="I298" s="4">
        <v>0.4</v>
      </c>
      <c r="J298" s="5">
        <v>1000</v>
      </c>
      <c r="K298" s="6">
        <v>400</v>
      </c>
      <c r="L298" s="6">
        <v>160</v>
      </c>
      <c r="M298" s="7">
        <v>0.4</v>
      </c>
      <c r="N298" s="2">
        <f t="shared" si="12"/>
        <v>2023</v>
      </c>
      <c r="O298" s="2">
        <f t="shared" si="13"/>
        <v>6</v>
      </c>
      <c r="P298" s="2" t="str">
        <f t="shared" si="14"/>
        <v>Q2</v>
      </c>
    </row>
    <row r="299" spans="2:16"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c r="N299" s="2">
        <f t="shared" si="12"/>
        <v>2023</v>
      </c>
      <c r="O299" s="2">
        <f t="shared" si="13"/>
        <v>6</v>
      </c>
      <c r="P299" s="2" t="str">
        <f t="shared" si="14"/>
        <v>Q2</v>
      </c>
    </row>
    <row r="300" spans="2:16" x14ac:dyDescent="0.3">
      <c r="B300" s="2" t="s">
        <v>20</v>
      </c>
      <c r="C300" s="2">
        <v>1185732</v>
      </c>
      <c r="D300" s="3">
        <v>45088</v>
      </c>
      <c r="E300" s="2" t="s">
        <v>28</v>
      </c>
      <c r="F300" s="2" t="s">
        <v>29</v>
      </c>
      <c r="G300" s="2" t="s">
        <v>30</v>
      </c>
      <c r="H300" s="2" t="s">
        <v>19</v>
      </c>
      <c r="I300" s="4">
        <v>0.45</v>
      </c>
      <c r="J300" s="5">
        <v>2750</v>
      </c>
      <c r="K300" s="6">
        <v>1237.5</v>
      </c>
      <c r="L300" s="6">
        <v>618.75</v>
      </c>
      <c r="M300" s="7">
        <v>0.5</v>
      </c>
      <c r="N300" s="2">
        <f t="shared" si="12"/>
        <v>2023</v>
      </c>
      <c r="O300" s="2">
        <f t="shared" si="13"/>
        <v>6</v>
      </c>
      <c r="P300" s="2" t="str">
        <f t="shared" si="14"/>
        <v>Q2</v>
      </c>
    </row>
    <row r="301" spans="2:16" x14ac:dyDescent="0.3">
      <c r="B301" s="2" t="s">
        <v>20</v>
      </c>
      <c r="C301" s="2">
        <v>1185732</v>
      </c>
      <c r="D301" s="3">
        <v>45089</v>
      </c>
      <c r="E301" s="2" t="s">
        <v>28</v>
      </c>
      <c r="F301" s="2" t="s">
        <v>29</v>
      </c>
      <c r="G301" s="2" t="s">
        <v>30</v>
      </c>
      <c r="H301" s="2" t="s">
        <v>14</v>
      </c>
      <c r="I301" s="4">
        <v>0.5</v>
      </c>
      <c r="J301" s="5">
        <v>4950</v>
      </c>
      <c r="K301" s="6">
        <v>2475</v>
      </c>
      <c r="L301" s="6">
        <v>990</v>
      </c>
      <c r="M301" s="7">
        <v>0.4</v>
      </c>
      <c r="N301" s="2">
        <f t="shared" si="12"/>
        <v>2023</v>
      </c>
      <c r="O301" s="2">
        <f t="shared" si="13"/>
        <v>6</v>
      </c>
      <c r="P301" s="2" t="str">
        <f t="shared" si="14"/>
        <v>Q2</v>
      </c>
    </row>
    <row r="302" spans="2:16" x14ac:dyDescent="0.3">
      <c r="B302" s="2" t="s">
        <v>20</v>
      </c>
      <c r="C302" s="2">
        <v>1185732</v>
      </c>
      <c r="D302" s="3">
        <v>45090</v>
      </c>
      <c r="E302" s="2" t="s">
        <v>28</v>
      </c>
      <c r="F302" s="2" t="s">
        <v>29</v>
      </c>
      <c r="G302" s="2" t="s">
        <v>30</v>
      </c>
      <c r="H302" s="2" t="s">
        <v>15</v>
      </c>
      <c r="I302" s="4">
        <v>0.5</v>
      </c>
      <c r="J302" s="5">
        <v>2000</v>
      </c>
      <c r="K302" s="6">
        <v>1000</v>
      </c>
      <c r="L302" s="6">
        <v>350</v>
      </c>
      <c r="M302" s="7">
        <v>0.35</v>
      </c>
      <c r="N302" s="2">
        <f t="shared" si="12"/>
        <v>2023</v>
      </c>
      <c r="O302" s="2">
        <f t="shared" si="13"/>
        <v>6</v>
      </c>
      <c r="P302" s="2" t="str">
        <f t="shared" si="14"/>
        <v>Q2</v>
      </c>
    </row>
    <row r="303" spans="2:16" x14ac:dyDescent="0.3">
      <c r="B303" s="2" t="s">
        <v>20</v>
      </c>
      <c r="C303" s="2">
        <v>1185732</v>
      </c>
      <c r="D303" s="3">
        <v>45091</v>
      </c>
      <c r="E303" s="2" t="s">
        <v>28</v>
      </c>
      <c r="F303" s="2" t="s">
        <v>29</v>
      </c>
      <c r="G303" s="2" t="s">
        <v>30</v>
      </c>
      <c r="H303" s="2" t="s">
        <v>16</v>
      </c>
      <c r="I303" s="4">
        <v>0.4</v>
      </c>
      <c r="J303" s="5">
        <v>2250</v>
      </c>
      <c r="K303" s="6">
        <v>900</v>
      </c>
      <c r="L303" s="6">
        <v>315</v>
      </c>
      <c r="M303" s="7">
        <v>0.35</v>
      </c>
      <c r="N303" s="2">
        <f t="shared" si="12"/>
        <v>2023</v>
      </c>
      <c r="O303" s="2">
        <f t="shared" si="13"/>
        <v>6</v>
      </c>
      <c r="P303" s="2" t="str">
        <f t="shared" si="14"/>
        <v>Q2</v>
      </c>
    </row>
    <row r="304" spans="2:16" x14ac:dyDescent="0.3">
      <c r="B304" s="2" t="s">
        <v>20</v>
      </c>
      <c r="C304" s="2">
        <v>1185732</v>
      </c>
      <c r="D304" s="3">
        <v>45092</v>
      </c>
      <c r="E304" s="2" t="s">
        <v>28</v>
      </c>
      <c r="F304" s="2" t="s">
        <v>29</v>
      </c>
      <c r="G304" s="2" t="s">
        <v>30</v>
      </c>
      <c r="H304" s="2" t="s">
        <v>17</v>
      </c>
      <c r="I304" s="4">
        <v>0.45</v>
      </c>
      <c r="J304" s="5">
        <v>750</v>
      </c>
      <c r="K304" s="6">
        <v>337.5</v>
      </c>
      <c r="L304" s="6">
        <v>135</v>
      </c>
      <c r="M304" s="7">
        <v>0.4</v>
      </c>
      <c r="N304" s="2">
        <f t="shared" si="12"/>
        <v>2023</v>
      </c>
      <c r="O304" s="2">
        <f t="shared" si="13"/>
        <v>6</v>
      </c>
      <c r="P304" s="2" t="str">
        <f t="shared" si="14"/>
        <v>Q2</v>
      </c>
    </row>
    <row r="305" spans="2:16" x14ac:dyDescent="0.3">
      <c r="B305" s="2" t="s">
        <v>20</v>
      </c>
      <c r="C305" s="2">
        <v>1185732</v>
      </c>
      <c r="D305" s="3">
        <v>45093</v>
      </c>
      <c r="E305" s="2" t="s">
        <v>28</v>
      </c>
      <c r="F305" s="2" t="s">
        <v>29</v>
      </c>
      <c r="G305" s="2" t="s">
        <v>30</v>
      </c>
      <c r="H305" s="2" t="s">
        <v>18</v>
      </c>
      <c r="I305" s="4">
        <v>0.6</v>
      </c>
      <c r="J305" s="5">
        <v>1250</v>
      </c>
      <c r="K305" s="6">
        <v>750</v>
      </c>
      <c r="L305" s="6">
        <v>262.5</v>
      </c>
      <c r="M305" s="7">
        <v>0.35</v>
      </c>
      <c r="N305" s="2">
        <f t="shared" si="12"/>
        <v>2023</v>
      </c>
      <c r="O305" s="2">
        <f t="shared" si="13"/>
        <v>6</v>
      </c>
      <c r="P305" s="2" t="str">
        <f t="shared" si="14"/>
        <v>Q2</v>
      </c>
    </row>
    <row r="306" spans="2:16" x14ac:dyDescent="0.3">
      <c r="B306" s="2" t="s">
        <v>20</v>
      </c>
      <c r="C306" s="2">
        <v>1185732</v>
      </c>
      <c r="D306" s="3">
        <v>45094</v>
      </c>
      <c r="E306" s="2" t="s">
        <v>28</v>
      </c>
      <c r="F306" s="2" t="s">
        <v>29</v>
      </c>
      <c r="G306" s="2" t="s">
        <v>30</v>
      </c>
      <c r="H306" s="2" t="s">
        <v>19</v>
      </c>
      <c r="I306" s="4">
        <v>0.5</v>
      </c>
      <c r="J306" s="5">
        <v>2250</v>
      </c>
      <c r="K306" s="6">
        <v>1125</v>
      </c>
      <c r="L306" s="6">
        <v>562.5</v>
      </c>
      <c r="M306" s="7">
        <v>0.5</v>
      </c>
      <c r="N306" s="2">
        <f t="shared" si="12"/>
        <v>2023</v>
      </c>
      <c r="O306" s="2">
        <f t="shared" si="13"/>
        <v>6</v>
      </c>
      <c r="P306" s="2" t="str">
        <f t="shared" si="14"/>
        <v>Q2</v>
      </c>
    </row>
    <row r="307" spans="2:16" x14ac:dyDescent="0.3">
      <c r="B307" s="2" t="s">
        <v>20</v>
      </c>
      <c r="C307" s="2">
        <v>1185732</v>
      </c>
      <c r="D307" s="3">
        <v>45095</v>
      </c>
      <c r="E307" s="2" t="s">
        <v>28</v>
      </c>
      <c r="F307" s="2" t="s">
        <v>29</v>
      </c>
      <c r="G307" s="2" t="s">
        <v>30</v>
      </c>
      <c r="H307" s="2" t="s">
        <v>14</v>
      </c>
      <c r="I307" s="4">
        <v>0.5</v>
      </c>
      <c r="J307" s="5">
        <v>4500</v>
      </c>
      <c r="K307" s="6">
        <v>2250</v>
      </c>
      <c r="L307" s="6">
        <v>900</v>
      </c>
      <c r="M307" s="7">
        <v>0.4</v>
      </c>
      <c r="N307" s="2">
        <f t="shared" si="12"/>
        <v>2023</v>
      </c>
      <c r="O307" s="2">
        <f t="shared" si="13"/>
        <v>6</v>
      </c>
      <c r="P307" s="2" t="str">
        <f t="shared" si="14"/>
        <v>Q2</v>
      </c>
    </row>
    <row r="308" spans="2:16" x14ac:dyDescent="0.3">
      <c r="B308" s="2" t="s">
        <v>20</v>
      </c>
      <c r="C308" s="2">
        <v>1185732</v>
      </c>
      <c r="D308" s="3">
        <v>45096</v>
      </c>
      <c r="E308" s="2" t="s">
        <v>28</v>
      </c>
      <c r="F308" s="2" t="s">
        <v>29</v>
      </c>
      <c r="G308" s="2" t="s">
        <v>30</v>
      </c>
      <c r="H308" s="2" t="s">
        <v>15</v>
      </c>
      <c r="I308" s="4">
        <v>0.5</v>
      </c>
      <c r="J308" s="5">
        <v>1500</v>
      </c>
      <c r="K308" s="6">
        <v>750</v>
      </c>
      <c r="L308" s="6">
        <v>262.5</v>
      </c>
      <c r="M308" s="7">
        <v>0.35</v>
      </c>
      <c r="N308" s="2">
        <f t="shared" si="12"/>
        <v>2023</v>
      </c>
      <c r="O308" s="2">
        <f t="shared" si="13"/>
        <v>6</v>
      </c>
      <c r="P308" s="2" t="str">
        <f t="shared" si="14"/>
        <v>Q2</v>
      </c>
    </row>
    <row r="309" spans="2:16" x14ac:dyDescent="0.3">
      <c r="B309" s="2" t="s">
        <v>20</v>
      </c>
      <c r="C309" s="2">
        <v>1185732</v>
      </c>
      <c r="D309" s="3">
        <v>45097</v>
      </c>
      <c r="E309" s="2" t="s">
        <v>28</v>
      </c>
      <c r="F309" s="2" t="s">
        <v>29</v>
      </c>
      <c r="G309" s="2" t="s">
        <v>30</v>
      </c>
      <c r="H309" s="2" t="s">
        <v>16</v>
      </c>
      <c r="I309" s="4">
        <v>0.4</v>
      </c>
      <c r="J309" s="5">
        <v>1500</v>
      </c>
      <c r="K309" s="6">
        <v>600</v>
      </c>
      <c r="L309" s="6">
        <v>210</v>
      </c>
      <c r="M309" s="7">
        <v>0.35</v>
      </c>
      <c r="N309" s="2">
        <f t="shared" si="12"/>
        <v>2023</v>
      </c>
      <c r="O309" s="2">
        <f t="shared" si="13"/>
        <v>6</v>
      </c>
      <c r="P309" s="2" t="str">
        <f t="shared" si="14"/>
        <v>Q2</v>
      </c>
    </row>
    <row r="310" spans="2:16" x14ac:dyDescent="0.3">
      <c r="B310" s="2" t="s">
        <v>20</v>
      </c>
      <c r="C310" s="2">
        <v>1185732</v>
      </c>
      <c r="D310" s="3">
        <v>45098</v>
      </c>
      <c r="E310" s="2" t="s">
        <v>28</v>
      </c>
      <c r="F310" s="2" t="s">
        <v>29</v>
      </c>
      <c r="G310" s="2" t="s">
        <v>30</v>
      </c>
      <c r="H310" s="2" t="s">
        <v>17</v>
      </c>
      <c r="I310" s="4">
        <v>0.45</v>
      </c>
      <c r="J310" s="5">
        <v>750</v>
      </c>
      <c r="K310" s="6">
        <v>337.5</v>
      </c>
      <c r="L310" s="6">
        <v>135</v>
      </c>
      <c r="M310" s="7">
        <v>0.4</v>
      </c>
      <c r="N310" s="2">
        <f t="shared" si="12"/>
        <v>2023</v>
      </c>
      <c r="O310" s="2">
        <f t="shared" si="13"/>
        <v>6</v>
      </c>
      <c r="P310" s="2" t="str">
        <f t="shared" si="14"/>
        <v>Q2</v>
      </c>
    </row>
    <row r="311" spans="2:16" x14ac:dyDescent="0.3">
      <c r="B311" s="2" t="s">
        <v>20</v>
      </c>
      <c r="C311" s="2">
        <v>1185732</v>
      </c>
      <c r="D311" s="3">
        <v>45099</v>
      </c>
      <c r="E311" s="2" t="s">
        <v>28</v>
      </c>
      <c r="F311" s="2" t="s">
        <v>29</v>
      </c>
      <c r="G311" s="2" t="s">
        <v>30</v>
      </c>
      <c r="H311" s="2" t="s">
        <v>18</v>
      </c>
      <c r="I311" s="4">
        <v>0.6</v>
      </c>
      <c r="J311" s="5">
        <v>1000</v>
      </c>
      <c r="K311" s="6">
        <v>600</v>
      </c>
      <c r="L311" s="6">
        <v>210</v>
      </c>
      <c r="M311" s="7">
        <v>0.35</v>
      </c>
      <c r="N311" s="2">
        <f t="shared" si="12"/>
        <v>2023</v>
      </c>
      <c r="O311" s="2">
        <f t="shared" si="13"/>
        <v>6</v>
      </c>
      <c r="P311" s="2" t="str">
        <f t="shared" si="14"/>
        <v>Q2</v>
      </c>
    </row>
    <row r="312" spans="2:16" x14ac:dyDescent="0.3">
      <c r="B312" s="2" t="s">
        <v>20</v>
      </c>
      <c r="C312" s="2">
        <v>1185732</v>
      </c>
      <c r="D312" s="3">
        <v>45100</v>
      </c>
      <c r="E312" s="2" t="s">
        <v>28</v>
      </c>
      <c r="F312" s="2" t="s">
        <v>29</v>
      </c>
      <c r="G312" s="2" t="s">
        <v>30</v>
      </c>
      <c r="H312" s="2" t="s">
        <v>19</v>
      </c>
      <c r="I312" s="4">
        <v>0.5</v>
      </c>
      <c r="J312" s="5">
        <v>2250</v>
      </c>
      <c r="K312" s="6">
        <v>1125</v>
      </c>
      <c r="L312" s="6">
        <v>562.5</v>
      </c>
      <c r="M312" s="7">
        <v>0.5</v>
      </c>
      <c r="N312" s="2">
        <f t="shared" si="12"/>
        <v>2023</v>
      </c>
      <c r="O312" s="2">
        <f t="shared" si="13"/>
        <v>6</v>
      </c>
      <c r="P312" s="2" t="str">
        <f t="shared" si="14"/>
        <v>Q2</v>
      </c>
    </row>
    <row r="313" spans="2:16" x14ac:dyDescent="0.3">
      <c r="B313" s="2" t="s">
        <v>20</v>
      </c>
      <c r="C313" s="2">
        <v>1185732</v>
      </c>
      <c r="D313" s="3">
        <v>45101</v>
      </c>
      <c r="E313" s="2" t="s">
        <v>28</v>
      </c>
      <c r="F313" s="2" t="s">
        <v>29</v>
      </c>
      <c r="G313" s="2" t="s">
        <v>30</v>
      </c>
      <c r="H313" s="2" t="s">
        <v>14</v>
      </c>
      <c r="I313" s="4">
        <v>0.6</v>
      </c>
      <c r="J313" s="5">
        <v>4950</v>
      </c>
      <c r="K313" s="6">
        <v>2970</v>
      </c>
      <c r="L313" s="6">
        <v>1188</v>
      </c>
      <c r="M313" s="7">
        <v>0.4</v>
      </c>
      <c r="N313" s="2">
        <f t="shared" si="12"/>
        <v>2023</v>
      </c>
      <c r="O313" s="2">
        <f t="shared" si="13"/>
        <v>6</v>
      </c>
      <c r="P313" s="2" t="str">
        <f t="shared" si="14"/>
        <v>Q2</v>
      </c>
    </row>
    <row r="314" spans="2:16" x14ac:dyDescent="0.3">
      <c r="B314" s="2" t="s">
        <v>20</v>
      </c>
      <c r="C314" s="2">
        <v>1185732</v>
      </c>
      <c r="D314" s="3">
        <v>45102</v>
      </c>
      <c r="E314" s="2" t="s">
        <v>28</v>
      </c>
      <c r="F314" s="2" t="s">
        <v>29</v>
      </c>
      <c r="G314" s="2" t="s">
        <v>30</v>
      </c>
      <c r="H314" s="2" t="s">
        <v>15</v>
      </c>
      <c r="I314" s="4">
        <v>0.55000000000000004</v>
      </c>
      <c r="J314" s="5">
        <v>2000</v>
      </c>
      <c r="K314" s="6">
        <v>1100</v>
      </c>
      <c r="L314" s="6">
        <v>385</v>
      </c>
      <c r="M314" s="7">
        <v>0.35</v>
      </c>
      <c r="N314" s="2">
        <f t="shared" si="12"/>
        <v>2023</v>
      </c>
      <c r="O314" s="2">
        <f t="shared" si="13"/>
        <v>6</v>
      </c>
      <c r="P314" s="2" t="str">
        <f t="shared" si="14"/>
        <v>Q2</v>
      </c>
    </row>
    <row r="315" spans="2:16" x14ac:dyDescent="0.3">
      <c r="B315" s="2" t="s">
        <v>20</v>
      </c>
      <c r="C315" s="2">
        <v>1185732</v>
      </c>
      <c r="D315" s="3">
        <v>45103</v>
      </c>
      <c r="E315" s="2" t="s">
        <v>28</v>
      </c>
      <c r="F315" s="2" t="s">
        <v>29</v>
      </c>
      <c r="G315" s="2" t="s">
        <v>30</v>
      </c>
      <c r="H315" s="2" t="s">
        <v>16</v>
      </c>
      <c r="I315" s="4">
        <v>0.5</v>
      </c>
      <c r="J315" s="5">
        <v>1750</v>
      </c>
      <c r="K315" s="6">
        <v>875</v>
      </c>
      <c r="L315" s="6">
        <v>306.25</v>
      </c>
      <c r="M315" s="7">
        <v>0.35</v>
      </c>
      <c r="N315" s="2">
        <f t="shared" si="12"/>
        <v>2023</v>
      </c>
      <c r="O315" s="2">
        <f t="shared" si="13"/>
        <v>6</v>
      </c>
      <c r="P315" s="2" t="str">
        <f t="shared" si="14"/>
        <v>Q2</v>
      </c>
    </row>
    <row r="316" spans="2:16" x14ac:dyDescent="0.3">
      <c r="B316" s="2" t="s">
        <v>20</v>
      </c>
      <c r="C316" s="2">
        <v>1185732</v>
      </c>
      <c r="D316" s="3">
        <v>45104</v>
      </c>
      <c r="E316" s="2" t="s">
        <v>28</v>
      </c>
      <c r="F316" s="2" t="s">
        <v>29</v>
      </c>
      <c r="G316" s="2" t="s">
        <v>30</v>
      </c>
      <c r="H316" s="2" t="s">
        <v>17</v>
      </c>
      <c r="I316" s="4">
        <v>0.5</v>
      </c>
      <c r="J316" s="5">
        <v>1000</v>
      </c>
      <c r="K316" s="6">
        <v>500</v>
      </c>
      <c r="L316" s="6">
        <v>200</v>
      </c>
      <c r="M316" s="7">
        <v>0.4</v>
      </c>
      <c r="N316" s="2">
        <f t="shared" si="12"/>
        <v>2023</v>
      </c>
      <c r="O316" s="2">
        <f t="shared" si="13"/>
        <v>6</v>
      </c>
      <c r="P316" s="2" t="str">
        <f t="shared" si="14"/>
        <v>Q2</v>
      </c>
    </row>
    <row r="317" spans="2:16" x14ac:dyDescent="0.3">
      <c r="B317" s="2" t="s">
        <v>20</v>
      </c>
      <c r="C317" s="2">
        <v>1185732</v>
      </c>
      <c r="D317" s="3">
        <v>45105</v>
      </c>
      <c r="E317" s="2" t="s">
        <v>28</v>
      </c>
      <c r="F317" s="2" t="s">
        <v>29</v>
      </c>
      <c r="G317" s="2" t="s">
        <v>30</v>
      </c>
      <c r="H317" s="2" t="s">
        <v>18</v>
      </c>
      <c r="I317" s="4">
        <v>0.6</v>
      </c>
      <c r="J317" s="5">
        <v>1250</v>
      </c>
      <c r="K317" s="6">
        <v>750</v>
      </c>
      <c r="L317" s="6">
        <v>262.5</v>
      </c>
      <c r="M317" s="7">
        <v>0.35</v>
      </c>
      <c r="N317" s="2">
        <f t="shared" si="12"/>
        <v>2023</v>
      </c>
      <c r="O317" s="2">
        <f t="shared" si="13"/>
        <v>6</v>
      </c>
      <c r="P317" s="2" t="str">
        <f t="shared" si="14"/>
        <v>Q2</v>
      </c>
    </row>
    <row r="318" spans="2:16" x14ac:dyDescent="0.3">
      <c r="B318" s="2" t="s">
        <v>20</v>
      </c>
      <c r="C318" s="2">
        <v>1185732</v>
      </c>
      <c r="D318" s="3">
        <v>45106</v>
      </c>
      <c r="E318" s="2" t="s">
        <v>28</v>
      </c>
      <c r="F318" s="2" t="s">
        <v>29</v>
      </c>
      <c r="G318" s="2" t="s">
        <v>30</v>
      </c>
      <c r="H318" s="2" t="s">
        <v>19</v>
      </c>
      <c r="I318" s="4">
        <v>0.65</v>
      </c>
      <c r="J318" s="5">
        <v>2500</v>
      </c>
      <c r="K318" s="6">
        <v>1625</v>
      </c>
      <c r="L318" s="6">
        <v>812.5</v>
      </c>
      <c r="M318" s="7">
        <v>0.5</v>
      </c>
      <c r="N318" s="2">
        <f t="shared" si="12"/>
        <v>2023</v>
      </c>
      <c r="O318" s="2">
        <f t="shared" si="13"/>
        <v>6</v>
      </c>
      <c r="P318" s="2" t="str">
        <f t="shared" si="14"/>
        <v>Q2</v>
      </c>
    </row>
    <row r="319" spans="2:16" x14ac:dyDescent="0.3">
      <c r="B319" s="2" t="s">
        <v>20</v>
      </c>
      <c r="C319" s="2">
        <v>1185732</v>
      </c>
      <c r="D319" s="3">
        <v>45107</v>
      </c>
      <c r="E319" s="2" t="s">
        <v>28</v>
      </c>
      <c r="F319" s="2" t="s">
        <v>29</v>
      </c>
      <c r="G319" s="2" t="s">
        <v>30</v>
      </c>
      <c r="H319" s="2" t="s">
        <v>14</v>
      </c>
      <c r="I319" s="4">
        <v>0.5</v>
      </c>
      <c r="J319" s="5">
        <v>5000</v>
      </c>
      <c r="K319" s="6">
        <v>2500</v>
      </c>
      <c r="L319" s="6">
        <v>1000</v>
      </c>
      <c r="M319" s="7">
        <v>0.4</v>
      </c>
      <c r="N319" s="2">
        <f t="shared" si="12"/>
        <v>2023</v>
      </c>
      <c r="O319" s="2">
        <f t="shared" si="13"/>
        <v>6</v>
      </c>
      <c r="P319" s="2" t="str">
        <f t="shared" si="14"/>
        <v>Q2</v>
      </c>
    </row>
    <row r="320" spans="2:16"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c r="N320" s="2">
        <f t="shared" si="12"/>
        <v>2023</v>
      </c>
      <c r="O320" s="2">
        <f t="shared" si="13"/>
        <v>7</v>
      </c>
      <c r="P320" s="2" t="str">
        <f t="shared" si="14"/>
        <v>Q3</v>
      </c>
    </row>
    <row r="321" spans="2:16" x14ac:dyDescent="0.3">
      <c r="B321" s="2" t="s">
        <v>20</v>
      </c>
      <c r="C321" s="2">
        <v>1185732</v>
      </c>
      <c r="D321" s="3">
        <v>45109</v>
      </c>
      <c r="E321" s="2" t="s">
        <v>28</v>
      </c>
      <c r="F321" s="2" t="s">
        <v>29</v>
      </c>
      <c r="G321" s="2" t="s">
        <v>30</v>
      </c>
      <c r="H321" s="2" t="s">
        <v>16</v>
      </c>
      <c r="I321" s="4">
        <v>0.4</v>
      </c>
      <c r="J321" s="5">
        <v>2000</v>
      </c>
      <c r="K321" s="6">
        <v>800</v>
      </c>
      <c r="L321" s="6">
        <v>280</v>
      </c>
      <c r="M321" s="7">
        <v>0.35</v>
      </c>
      <c r="N321" s="2">
        <f t="shared" si="12"/>
        <v>2023</v>
      </c>
      <c r="O321" s="2">
        <f t="shared" si="13"/>
        <v>7</v>
      </c>
      <c r="P321" s="2" t="str">
        <f t="shared" si="14"/>
        <v>Q3</v>
      </c>
    </row>
    <row r="322" spans="2:16" x14ac:dyDescent="0.3">
      <c r="B322" s="2" t="s">
        <v>20</v>
      </c>
      <c r="C322" s="2">
        <v>1185732</v>
      </c>
      <c r="D322" s="3">
        <v>45110</v>
      </c>
      <c r="E322" s="2" t="s">
        <v>28</v>
      </c>
      <c r="F322" s="2" t="s">
        <v>29</v>
      </c>
      <c r="G322" s="2" t="s">
        <v>30</v>
      </c>
      <c r="H322" s="2" t="s">
        <v>17</v>
      </c>
      <c r="I322" s="4">
        <v>0.4</v>
      </c>
      <c r="J322" s="5">
        <v>1750</v>
      </c>
      <c r="K322" s="6">
        <v>700</v>
      </c>
      <c r="L322" s="6">
        <v>280</v>
      </c>
      <c r="M322" s="7">
        <v>0.4</v>
      </c>
      <c r="N322" s="2">
        <f t="shared" si="12"/>
        <v>2023</v>
      </c>
      <c r="O322" s="2">
        <f t="shared" si="13"/>
        <v>7</v>
      </c>
      <c r="P322" s="2" t="str">
        <f t="shared" si="14"/>
        <v>Q3</v>
      </c>
    </row>
    <row r="323" spans="2:16" x14ac:dyDescent="0.3">
      <c r="B323" s="2" t="s">
        <v>20</v>
      </c>
      <c r="C323" s="2">
        <v>1185732</v>
      </c>
      <c r="D323" s="3">
        <v>45111</v>
      </c>
      <c r="E323" s="2" t="s">
        <v>28</v>
      </c>
      <c r="F323" s="2" t="s">
        <v>29</v>
      </c>
      <c r="G323" s="2" t="s">
        <v>30</v>
      </c>
      <c r="H323" s="2" t="s">
        <v>18</v>
      </c>
      <c r="I323" s="4">
        <v>0.5</v>
      </c>
      <c r="J323" s="5">
        <v>1750</v>
      </c>
      <c r="K323" s="6">
        <v>875</v>
      </c>
      <c r="L323" s="6">
        <v>306.25</v>
      </c>
      <c r="M323" s="7">
        <v>0.35</v>
      </c>
      <c r="N323" s="2">
        <f t="shared" si="12"/>
        <v>2023</v>
      </c>
      <c r="O323" s="2">
        <f t="shared" si="13"/>
        <v>7</v>
      </c>
      <c r="P323" s="2" t="str">
        <f t="shared" si="14"/>
        <v>Q3</v>
      </c>
    </row>
    <row r="324" spans="2:16"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c r="N324" s="2">
        <f t="shared" si="12"/>
        <v>2023</v>
      </c>
      <c r="O324" s="2">
        <f t="shared" si="13"/>
        <v>7</v>
      </c>
      <c r="P324" s="2" t="str">
        <f t="shared" si="14"/>
        <v>Q3</v>
      </c>
    </row>
    <row r="325" spans="2:16" x14ac:dyDescent="0.3">
      <c r="B325" s="2" t="s">
        <v>20</v>
      </c>
      <c r="C325" s="2">
        <v>1185732</v>
      </c>
      <c r="D325" s="3">
        <v>45113</v>
      </c>
      <c r="E325" s="2" t="s">
        <v>28</v>
      </c>
      <c r="F325" s="2" t="s">
        <v>29</v>
      </c>
      <c r="G325" s="2" t="s">
        <v>30</v>
      </c>
      <c r="H325" s="2" t="s">
        <v>14</v>
      </c>
      <c r="I325" s="4">
        <v>0.5</v>
      </c>
      <c r="J325" s="5">
        <v>5750</v>
      </c>
      <c r="K325" s="6">
        <v>2875</v>
      </c>
      <c r="L325" s="6">
        <v>1150</v>
      </c>
      <c r="M325" s="7">
        <v>0.4</v>
      </c>
      <c r="N325" s="2">
        <f t="shared" ref="N325:N388" si="15">YEAR(D325)</f>
        <v>2023</v>
      </c>
      <c r="O325" s="2">
        <f t="shared" ref="O325:O388" si="16">MONTH(D325)</f>
        <v>7</v>
      </c>
      <c r="P325" s="2" t="str">
        <f t="shared" ref="P325:P388" si="17">"Q"&amp;ROUNDUP(MONTH(D325)/3,0)</f>
        <v>Q3</v>
      </c>
    </row>
    <row r="326" spans="2:16"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c r="N326" s="2">
        <f t="shared" si="15"/>
        <v>2023</v>
      </c>
      <c r="O326" s="2">
        <f t="shared" si="16"/>
        <v>7</v>
      </c>
      <c r="P326" s="2" t="str">
        <f t="shared" si="17"/>
        <v>Q3</v>
      </c>
    </row>
    <row r="327" spans="2:16" x14ac:dyDescent="0.3">
      <c r="B327" s="2" t="s">
        <v>20</v>
      </c>
      <c r="C327" s="2">
        <v>1185732</v>
      </c>
      <c r="D327" s="3">
        <v>45115</v>
      </c>
      <c r="E327" s="2" t="s">
        <v>28</v>
      </c>
      <c r="F327" s="2" t="s">
        <v>29</v>
      </c>
      <c r="G327" s="2" t="s">
        <v>30</v>
      </c>
      <c r="H327" s="2" t="s">
        <v>16</v>
      </c>
      <c r="I327" s="4">
        <v>0.4</v>
      </c>
      <c r="J327" s="5">
        <v>2500</v>
      </c>
      <c r="K327" s="6">
        <v>1000</v>
      </c>
      <c r="L327" s="6">
        <v>350</v>
      </c>
      <c r="M327" s="7">
        <v>0.35</v>
      </c>
      <c r="N327" s="2">
        <f t="shared" si="15"/>
        <v>2023</v>
      </c>
      <c r="O327" s="2">
        <f t="shared" si="16"/>
        <v>7</v>
      </c>
      <c r="P327" s="2" t="str">
        <f t="shared" si="17"/>
        <v>Q3</v>
      </c>
    </row>
    <row r="328" spans="2:16" x14ac:dyDescent="0.3">
      <c r="B328" s="2" t="s">
        <v>20</v>
      </c>
      <c r="C328" s="2">
        <v>1185732</v>
      </c>
      <c r="D328" s="3">
        <v>45116</v>
      </c>
      <c r="E328" s="2" t="s">
        <v>28</v>
      </c>
      <c r="F328" s="2" t="s">
        <v>29</v>
      </c>
      <c r="G328" s="2" t="s">
        <v>30</v>
      </c>
      <c r="H328" s="2" t="s">
        <v>17</v>
      </c>
      <c r="I328" s="4">
        <v>0.4</v>
      </c>
      <c r="J328" s="5">
        <v>2000</v>
      </c>
      <c r="K328" s="6">
        <v>800</v>
      </c>
      <c r="L328" s="6">
        <v>320</v>
      </c>
      <c r="M328" s="7">
        <v>0.4</v>
      </c>
      <c r="N328" s="2">
        <f t="shared" si="15"/>
        <v>2023</v>
      </c>
      <c r="O328" s="2">
        <f t="shared" si="16"/>
        <v>7</v>
      </c>
      <c r="P328" s="2" t="str">
        <f t="shared" si="17"/>
        <v>Q3</v>
      </c>
    </row>
    <row r="329" spans="2:16" x14ac:dyDescent="0.3">
      <c r="B329" s="2" t="s">
        <v>20</v>
      </c>
      <c r="C329" s="2">
        <v>1185732</v>
      </c>
      <c r="D329" s="3">
        <v>45117</v>
      </c>
      <c r="E329" s="2" t="s">
        <v>28</v>
      </c>
      <c r="F329" s="2" t="s">
        <v>29</v>
      </c>
      <c r="G329" s="2" t="s">
        <v>30</v>
      </c>
      <c r="H329" s="2" t="s">
        <v>18</v>
      </c>
      <c r="I329" s="4">
        <v>0.5</v>
      </c>
      <c r="J329" s="5">
        <v>2250</v>
      </c>
      <c r="K329" s="6">
        <v>1125</v>
      </c>
      <c r="L329" s="6">
        <v>393.75</v>
      </c>
      <c r="M329" s="7">
        <v>0.35</v>
      </c>
      <c r="N329" s="2">
        <f t="shared" si="15"/>
        <v>2023</v>
      </c>
      <c r="O329" s="2">
        <f t="shared" si="16"/>
        <v>7</v>
      </c>
      <c r="P329" s="2" t="str">
        <f t="shared" si="17"/>
        <v>Q3</v>
      </c>
    </row>
    <row r="330" spans="2:16" x14ac:dyDescent="0.3">
      <c r="B330" s="2" t="s">
        <v>20</v>
      </c>
      <c r="C330" s="2">
        <v>1185732</v>
      </c>
      <c r="D330" s="3">
        <v>45118</v>
      </c>
      <c r="E330" s="2" t="s">
        <v>28</v>
      </c>
      <c r="F330" s="2" t="s">
        <v>29</v>
      </c>
      <c r="G330" s="2" t="s">
        <v>30</v>
      </c>
      <c r="H330" s="2" t="s">
        <v>19</v>
      </c>
      <c r="I330" s="4">
        <v>0.55000000000000004</v>
      </c>
      <c r="J330" s="5">
        <v>4000</v>
      </c>
      <c r="K330" s="6">
        <v>2200</v>
      </c>
      <c r="L330" s="6">
        <v>1100</v>
      </c>
      <c r="M330" s="7">
        <v>0.5</v>
      </c>
      <c r="N330" s="2">
        <f t="shared" si="15"/>
        <v>2023</v>
      </c>
      <c r="O330" s="2">
        <f t="shared" si="16"/>
        <v>7</v>
      </c>
      <c r="P330" s="2" t="str">
        <f t="shared" si="17"/>
        <v>Q3</v>
      </c>
    </row>
    <row r="331" spans="2:16" x14ac:dyDescent="0.3">
      <c r="B331" s="2" t="s">
        <v>20</v>
      </c>
      <c r="C331" s="2">
        <v>1185732</v>
      </c>
      <c r="D331" s="3">
        <v>45119</v>
      </c>
      <c r="E331" s="2" t="s">
        <v>28</v>
      </c>
      <c r="F331" s="2" t="s">
        <v>29</v>
      </c>
      <c r="G331" s="2" t="s">
        <v>30</v>
      </c>
      <c r="H331" s="2" t="s">
        <v>14</v>
      </c>
      <c r="I331" s="4">
        <v>0.5</v>
      </c>
      <c r="J331" s="5">
        <v>5500</v>
      </c>
      <c r="K331" s="6">
        <v>2750</v>
      </c>
      <c r="L331" s="6">
        <v>1100</v>
      </c>
      <c r="M331" s="7">
        <v>0.4</v>
      </c>
      <c r="N331" s="2">
        <f t="shared" si="15"/>
        <v>2023</v>
      </c>
      <c r="O331" s="2">
        <f t="shared" si="16"/>
        <v>7</v>
      </c>
      <c r="P331" s="2" t="str">
        <f t="shared" si="17"/>
        <v>Q3</v>
      </c>
    </row>
    <row r="332" spans="2:16"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c r="N332" s="2">
        <f t="shared" si="15"/>
        <v>2023</v>
      </c>
      <c r="O332" s="2">
        <f t="shared" si="16"/>
        <v>7</v>
      </c>
      <c r="P332" s="2" t="str">
        <f t="shared" si="17"/>
        <v>Q3</v>
      </c>
    </row>
    <row r="333" spans="2:16" x14ac:dyDescent="0.3">
      <c r="B333" s="2" t="s">
        <v>20</v>
      </c>
      <c r="C333" s="2">
        <v>1185732</v>
      </c>
      <c r="D333" s="3">
        <v>45121</v>
      </c>
      <c r="E333" s="2" t="s">
        <v>28</v>
      </c>
      <c r="F333" s="2" t="s">
        <v>29</v>
      </c>
      <c r="G333" s="2" t="s">
        <v>30</v>
      </c>
      <c r="H333" s="2" t="s">
        <v>16</v>
      </c>
      <c r="I333" s="4">
        <v>0.4</v>
      </c>
      <c r="J333" s="5">
        <v>2500</v>
      </c>
      <c r="K333" s="6">
        <v>1000</v>
      </c>
      <c r="L333" s="6">
        <v>350</v>
      </c>
      <c r="M333" s="7">
        <v>0.35</v>
      </c>
      <c r="N333" s="2">
        <f t="shared" si="15"/>
        <v>2023</v>
      </c>
      <c r="O333" s="2">
        <f t="shared" si="16"/>
        <v>7</v>
      </c>
      <c r="P333" s="2" t="str">
        <f t="shared" si="17"/>
        <v>Q3</v>
      </c>
    </row>
    <row r="334" spans="2:16" x14ac:dyDescent="0.3">
      <c r="B334" s="2" t="s">
        <v>20</v>
      </c>
      <c r="C334" s="2">
        <v>1185732</v>
      </c>
      <c r="D334" s="3">
        <v>45122</v>
      </c>
      <c r="E334" s="2" t="s">
        <v>28</v>
      </c>
      <c r="F334" s="2" t="s">
        <v>29</v>
      </c>
      <c r="G334" s="2" t="s">
        <v>30</v>
      </c>
      <c r="H334" s="2" t="s">
        <v>17</v>
      </c>
      <c r="I334" s="4">
        <v>0.4</v>
      </c>
      <c r="J334" s="5">
        <v>2250</v>
      </c>
      <c r="K334" s="6">
        <v>900</v>
      </c>
      <c r="L334" s="6">
        <v>360</v>
      </c>
      <c r="M334" s="7">
        <v>0.4</v>
      </c>
      <c r="N334" s="2">
        <f t="shared" si="15"/>
        <v>2023</v>
      </c>
      <c r="O334" s="2">
        <f t="shared" si="16"/>
        <v>7</v>
      </c>
      <c r="P334" s="2" t="str">
        <f t="shared" si="17"/>
        <v>Q3</v>
      </c>
    </row>
    <row r="335" spans="2:16" x14ac:dyDescent="0.3">
      <c r="B335" s="2" t="s">
        <v>20</v>
      </c>
      <c r="C335" s="2">
        <v>1185732</v>
      </c>
      <c r="D335" s="3">
        <v>45123</v>
      </c>
      <c r="E335" s="2" t="s">
        <v>28</v>
      </c>
      <c r="F335" s="2" t="s">
        <v>29</v>
      </c>
      <c r="G335" s="2" t="s">
        <v>30</v>
      </c>
      <c r="H335" s="2" t="s">
        <v>18</v>
      </c>
      <c r="I335" s="4">
        <v>0.5</v>
      </c>
      <c r="J335" s="5">
        <v>2000</v>
      </c>
      <c r="K335" s="6">
        <v>1000</v>
      </c>
      <c r="L335" s="6">
        <v>350</v>
      </c>
      <c r="M335" s="7">
        <v>0.35</v>
      </c>
      <c r="N335" s="2">
        <f t="shared" si="15"/>
        <v>2023</v>
      </c>
      <c r="O335" s="2">
        <f t="shared" si="16"/>
        <v>7</v>
      </c>
      <c r="P335" s="2" t="str">
        <f t="shared" si="17"/>
        <v>Q3</v>
      </c>
    </row>
    <row r="336" spans="2:16"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c r="N336" s="2">
        <f t="shared" si="15"/>
        <v>2023</v>
      </c>
      <c r="O336" s="2">
        <f t="shared" si="16"/>
        <v>7</v>
      </c>
      <c r="P336" s="2" t="str">
        <f t="shared" si="17"/>
        <v>Q3</v>
      </c>
    </row>
    <row r="337" spans="2:16" x14ac:dyDescent="0.3">
      <c r="B337" s="2" t="s">
        <v>20</v>
      </c>
      <c r="C337" s="2">
        <v>1185732</v>
      </c>
      <c r="D337" s="3">
        <v>45125</v>
      </c>
      <c r="E337" s="2" t="s">
        <v>28</v>
      </c>
      <c r="F337" s="2" t="s">
        <v>29</v>
      </c>
      <c r="G337" s="2" t="s">
        <v>30</v>
      </c>
      <c r="H337" s="2" t="s">
        <v>14</v>
      </c>
      <c r="I337" s="4">
        <v>0.5</v>
      </c>
      <c r="J337" s="5">
        <v>5000</v>
      </c>
      <c r="K337" s="6">
        <v>2500</v>
      </c>
      <c r="L337" s="6">
        <v>1000</v>
      </c>
      <c r="M337" s="7">
        <v>0.4</v>
      </c>
      <c r="N337" s="2">
        <f t="shared" si="15"/>
        <v>2023</v>
      </c>
      <c r="O337" s="2">
        <f t="shared" si="16"/>
        <v>7</v>
      </c>
      <c r="P337" s="2" t="str">
        <f t="shared" si="17"/>
        <v>Q3</v>
      </c>
    </row>
    <row r="338" spans="2:16"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c r="N338" s="2">
        <f t="shared" si="15"/>
        <v>2023</v>
      </c>
      <c r="O338" s="2">
        <f t="shared" si="16"/>
        <v>7</v>
      </c>
      <c r="P338" s="2" t="str">
        <f t="shared" si="17"/>
        <v>Q3</v>
      </c>
    </row>
    <row r="339" spans="2:16" x14ac:dyDescent="0.3">
      <c r="B339" s="2" t="s">
        <v>20</v>
      </c>
      <c r="C339" s="2">
        <v>1185732</v>
      </c>
      <c r="D339" s="3">
        <v>45127</v>
      </c>
      <c r="E339" s="2" t="s">
        <v>28</v>
      </c>
      <c r="F339" s="2" t="s">
        <v>29</v>
      </c>
      <c r="G339" s="2" t="s">
        <v>30</v>
      </c>
      <c r="H339" s="2" t="s">
        <v>16</v>
      </c>
      <c r="I339" s="4">
        <v>0.4</v>
      </c>
      <c r="J339" s="5">
        <v>2000</v>
      </c>
      <c r="K339" s="6">
        <v>800</v>
      </c>
      <c r="L339" s="6">
        <v>280</v>
      </c>
      <c r="M339" s="7">
        <v>0.35</v>
      </c>
      <c r="N339" s="2">
        <f t="shared" si="15"/>
        <v>2023</v>
      </c>
      <c r="O339" s="2">
        <f t="shared" si="16"/>
        <v>7</v>
      </c>
      <c r="P339" s="2" t="str">
        <f t="shared" si="17"/>
        <v>Q3</v>
      </c>
    </row>
    <row r="340" spans="2:16" x14ac:dyDescent="0.3">
      <c r="B340" s="2" t="s">
        <v>20</v>
      </c>
      <c r="C340" s="2">
        <v>1185732</v>
      </c>
      <c r="D340" s="3">
        <v>45128</v>
      </c>
      <c r="E340" s="2" t="s">
        <v>28</v>
      </c>
      <c r="F340" s="2" t="s">
        <v>29</v>
      </c>
      <c r="G340" s="2" t="s">
        <v>30</v>
      </c>
      <c r="H340" s="2" t="s">
        <v>17</v>
      </c>
      <c r="I340" s="4">
        <v>0.4</v>
      </c>
      <c r="J340" s="5">
        <v>1750</v>
      </c>
      <c r="K340" s="6">
        <v>700</v>
      </c>
      <c r="L340" s="6">
        <v>280</v>
      </c>
      <c r="M340" s="7">
        <v>0.4</v>
      </c>
      <c r="N340" s="2">
        <f t="shared" si="15"/>
        <v>2023</v>
      </c>
      <c r="O340" s="2">
        <f t="shared" si="16"/>
        <v>7</v>
      </c>
      <c r="P340" s="2" t="str">
        <f t="shared" si="17"/>
        <v>Q3</v>
      </c>
    </row>
    <row r="341" spans="2:16" x14ac:dyDescent="0.3">
      <c r="B341" s="2" t="s">
        <v>20</v>
      </c>
      <c r="C341" s="2">
        <v>1185732</v>
      </c>
      <c r="D341" s="3">
        <v>45129</v>
      </c>
      <c r="E341" s="2" t="s">
        <v>28</v>
      </c>
      <c r="F341" s="2" t="s">
        <v>29</v>
      </c>
      <c r="G341" s="2" t="s">
        <v>30</v>
      </c>
      <c r="H341" s="2" t="s">
        <v>18</v>
      </c>
      <c r="I341" s="4">
        <v>0.5</v>
      </c>
      <c r="J341" s="5">
        <v>1750</v>
      </c>
      <c r="K341" s="6">
        <v>875</v>
      </c>
      <c r="L341" s="6">
        <v>306.25</v>
      </c>
      <c r="M341" s="7">
        <v>0.35</v>
      </c>
      <c r="N341" s="2">
        <f t="shared" si="15"/>
        <v>2023</v>
      </c>
      <c r="O341" s="2">
        <f t="shared" si="16"/>
        <v>7</v>
      </c>
      <c r="P341" s="2" t="str">
        <f t="shared" si="17"/>
        <v>Q3</v>
      </c>
    </row>
    <row r="342" spans="2:16" x14ac:dyDescent="0.3">
      <c r="B342" s="2" t="s">
        <v>20</v>
      </c>
      <c r="C342" s="2">
        <v>1185732</v>
      </c>
      <c r="D342" s="3">
        <v>45130</v>
      </c>
      <c r="E342" s="2" t="s">
        <v>28</v>
      </c>
      <c r="F342" s="2" t="s">
        <v>29</v>
      </c>
      <c r="G342" s="2" t="s">
        <v>30</v>
      </c>
      <c r="H342" s="2" t="s">
        <v>19</v>
      </c>
      <c r="I342" s="4">
        <v>0.55000000000000004</v>
      </c>
      <c r="J342" s="5">
        <v>2500</v>
      </c>
      <c r="K342" s="6">
        <v>1375</v>
      </c>
      <c r="L342" s="6">
        <v>687.5</v>
      </c>
      <c r="M342" s="7">
        <v>0.5</v>
      </c>
      <c r="N342" s="2">
        <f t="shared" si="15"/>
        <v>2023</v>
      </c>
      <c r="O342" s="2">
        <f t="shared" si="16"/>
        <v>7</v>
      </c>
      <c r="P342" s="2" t="str">
        <f t="shared" si="17"/>
        <v>Q3</v>
      </c>
    </row>
    <row r="343" spans="2:16" x14ac:dyDescent="0.3">
      <c r="B343" s="2" t="s">
        <v>20</v>
      </c>
      <c r="C343" s="2">
        <v>1185732</v>
      </c>
      <c r="D343" s="3">
        <v>45131</v>
      </c>
      <c r="E343" s="2" t="s">
        <v>28</v>
      </c>
      <c r="F343" s="2" t="s">
        <v>29</v>
      </c>
      <c r="G343" s="2" t="s">
        <v>30</v>
      </c>
      <c r="H343" s="2" t="s">
        <v>14</v>
      </c>
      <c r="I343" s="4">
        <v>0.6</v>
      </c>
      <c r="J343" s="5">
        <v>4250</v>
      </c>
      <c r="K343" s="6">
        <v>2550</v>
      </c>
      <c r="L343" s="6">
        <v>1020</v>
      </c>
      <c r="M343" s="7">
        <v>0.4</v>
      </c>
      <c r="N343" s="2">
        <f t="shared" si="15"/>
        <v>2023</v>
      </c>
      <c r="O343" s="2">
        <f t="shared" si="16"/>
        <v>7</v>
      </c>
      <c r="P343" s="2" t="str">
        <f t="shared" si="17"/>
        <v>Q3</v>
      </c>
    </row>
    <row r="344" spans="2:16" x14ac:dyDescent="0.3">
      <c r="B344" s="2" t="s">
        <v>20</v>
      </c>
      <c r="C344" s="2">
        <v>1185732</v>
      </c>
      <c r="D344" s="3">
        <v>45132</v>
      </c>
      <c r="E344" s="2" t="s">
        <v>28</v>
      </c>
      <c r="F344" s="2" t="s">
        <v>29</v>
      </c>
      <c r="G344" s="2" t="s">
        <v>30</v>
      </c>
      <c r="H344" s="2" t="s">
        <v>15</v>
      </c>
      <c r="I344" s="4">
        <v>0.5</v>
      </c>
      <c r="J344" s="5">
        <v>2500</v>
      </c>
      <c r="K344" s="6">
        <v>1250</v>
      </c>
      <c r="L344" s="6">
        <v>437.5</v>
      </c>
      <c r="M344" s="7">
        <v>0.35</v>
      </c>
      <c r="N344" s="2">
        <f t="shared" si="15"/>
        <v>2023</v>
      </c>
      <c r="O344" s="2">
        <f t="shared" si="16"/>
        <v>7</v>
      </c>
      <c r="P344" s="2" t="str">
        <f t="shared" si="17"/>
        <v>Q3</v>
      </c>
    </row>
    <row r="345" spans="2:16" x14ac:dyDescent="0.3">
      <c r="B345" s="2" t="s">
        <v>20</v>
      </c>
      <c r="C345" s="2">
        <v>1185732</v>
      </c>
      <c r="D345" s="3">
        <v>45133</v>
      </c>
      <c r="E345" s="2" t="s">
        <v>28</v>
      </c>
      <c r="F345" s="2" t="s">
        <v>29</v>
      </c>
      <c r="G345" s="2" t="s">
        <v>30</v>
      </c>
      <c r="H345" s="2" t="s">
        <v>16</v>
      </c>
      <c r="I345" s="4">
        <v>0.5</v>
      </c>
      <c r="J345" s="5">
        <v>1500</v>
      </c>
      <c r="K345" s="6">
        <v>750</v>
      </c>
      <c r="L345" s="6">
        <v>262.5</v>
      </c>
      <c r="M345" s="7">
        <v>0.35</v>
      </c>
      <c r="N345" s="2">
        <f t="shared" si="15"/>
        <v>2023</v>
      </c>
      <c r="O345" s="2">
        <f t="shared" si="16"/>
        <v>7</v>
      </c>
      <c r="P345" s="2" t="str">
        <f t="shared" si="17"/>
        <v>Q3</v>
      </c>
    </row>
    <row r="346" spans="2:16" x14ac:dyDescent="0.3">
      <c r="B346" s="2" t="s">
        <v>20</v>
      </c>
      <c r="C346" s="2">
        <v>1185732</v>
      </c>
      <c r="D346" s="3">
        <v>45134</v>
      </c>
      <c r="E346" s="2" t="s">
        <v>28</v>
      </c>
      <c r="F346" s="2" t="s">
        <v>29</v>
      </c>
      <c r="G346" s="2" t="s">
        <v>30</v>
      </c>
      <c r="H346" s="2" t="s">
        <v>17</v>
      </c>
      <c r="I346" s="4">
        <v>0.5</v>
      </c>
      <c r="J346" s="5">
        <v>1250</v>
      </c>
      <c r="K346" s="6">
        <v>625</v>
      </c>
      <c r="L346" s="6">
        <v>250</v>
      </c>
      <c r="M346" s="7">
        <v>0.4</v>
      </c>
      <c r="N346" s="2">
        <f t="shared" si="15"/>
        <v>2023</v>
      </c>
      <c r="O346" s="2">
        <f t="shared" si="16"/>
        <v>7</v>
      </c>
      <c r="P346" s="2" t="str">
        <f t="shared" si="17"/>
        <v>Q3</v>
      </c>
    </row>
    <row r="347" spans="2:16" x14ac:dyDescent="0.3">
      <c r="B347" s="2" t="s">
        <v>20</v>
      </c>
      <c r="C347" s="2">
        <v>1185732</v>
      </c>
      <c r="D347" s="3">
        <v>45135</v>
      </c>
      <c r="E347" s="2" t="s">
        <v>28</v>
      </c>
      <c r="F347" s="2" t="s">
        <v>29</v>
      </c>
      <c r="G347" s="2" t="s">
        <v>30</v>
      </c>
      <c r="H347" s="2" t="s">
        <v>18</v>
      </c>
      <c r="I347" s="4">
        <v>0.6</v>
      </c>
      <c r="J347" s="5">
        <v>1250</v>
      </c>
      <c r="K347" s="6">
        <v>750</v>
      </c>
      <c r="L347" s="6">
        <v>262.5</v>
      </c>
      <c r="M347" s="7">
        <v>0.35</v>
      </c>
      <c r="N347" s="2">
        <f t="shared" si="15"/>
        <v>2023</v>
      </c>
      <c r="O347" s="2">
        <f t="shared" si="16"/>
        <v>7</v>
      </c>
      <c r="P347" s="2" t="str">
        <f t="shared" si="17"/>
        <v>Q3</v>
      </c>
    </row>
    <row r="348" spans="2:16"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c r="N348" s="2">
        <f t="shared" si="15"/>
        <v>2023</v>
      </c>
      <c r="O348" s="2">
        <f t="shared" si="16"/>
        <v>7</v>
      </c>
      <c r="P348" s="2" t="str">
        <f t="shared" si="17"/>
        <v>Q3</v>
      </c>
    </row>
    <row r="349" spans="2:16" x14ac:dyDescent="0.3">
      <c r="B349" s="2" t="s">
        <v>20</v>
      </c>
      <c r="C349" s="2">
        <v>1185732</v>
      </c>
      <c r="D349" s="3">
        <v>45137</v>
      </c>
      <c r="E349" s="2" t="s">
        <v>28</v>
      </c>
      <c r="F349" s="2" t="s">
        <v>29</v>
      </c>
      <c r="G349" s="2" t="s">
        <v>30</v>
      </c>
      <c r="H349" s="2" t="s">
        <v>14</v>
      </c>
      <c r="I349" s="4">
        <v>0.6</v>
      </c>
      <c r="J349" s="5">
        <v>4000</v>
      </c>
      <c r="K349" s="6">
        <v>2400</v>
      </c>
      <c r="L349" s="6">
        <v>960</v>
      </c>
      <c r="M349" s="7">
        <v>0.4</v>
      </c>
      <c r="N349" s="2">
        <f t="shared" si="15"/>
        <v>2023</v>
      </c>
      <c r="O349" s="2">
        <f t="shared" si="16"/>
        <v>7</v>
      </c>
      <c r="P349" s="2" t="str">
        <f t="shared" si="17"/>
        <v>Q3</v>
      </c>
    </row>
    <row r="350" spans="2:16" x14ac:dyDescent="0.3">
      <c r="B350" s="2" t="s">
        <v>20</v>
      </c>
      <c r="C350" s="2">
        <v>1185732</v>
      </c>
      <c r="D350" s="3">
        <v>45138</v>
      </c>
      <c r="E350" s="2" t="s">
        <v>28</v>
      </c>
      <c r="F350" s="2" t="s">
        <v>29</v>
      </c>
      <c r="G350" s="2" t="s">
        <v>30</v>
      </c>
      <c r="H350" s="2" t="s">
        <v>15</v>
      </c>
      <c r="I350" s="4">
        <v>0.5</v>
      </c>
      <c r="J350" s="5">
        <v>2500</v>
      </c>
      <c r="K350" s="6">
        <v>1250</v>
      </c>
      <c r="L350" s="6">
        <v>437.5</v>
      </c>
      <c r="M350" s="7">
        <v>0.35</v>
      </c>
      <c r="N350" s="2">
        <f t="shared" si="15"/>
        <v>2023</v>
      </c>
      <c r="O350" s="2">
        <f t="shared" si="16"/>
        <v>7</v>
      </c>
      <c r="P350" s="2" t="str">
        <f t="shared" si="17"/>
        <v>Q3</v>
      </c>
    </row>
    <row r="351" spans="2:16" x14ac:dyDescent="0.3">
      <c r="B351" s="2" t="s">
        <v>20</v>
      </c>
      <c r="C351" s="2">
        <v>1185732</v>
      </c>
      <c r="D351" s="3">
        <v>45139</v>
      </c>
      <c r="E351" s="2" t="s">
        <v>28</v>
      </c>
      <c r="F351" s="2" t="s">
        <v>29</v>
      </c>
      <c r="G351" s="2" t="s">
        <v>30</v>
      </c>
      <c r="H351" s="2" t="s">
        <v>16</v>
      </c>
      <c r="I351" s="4">
        <v>0.5</v>
      </c>
      <c r="J351" s="5">
        <v>1950</v>
      </c>
      <c r="K351" s="6">
        <v>975</v>
      </c>
      <c r="L351" s="6">
        <v>341.25</v>
      </c>
      <c r="M351" s="7">
        <v>0.35</v>
      </c>
      <c r="N351" s="2">
        <f t="shared" si="15"/>
        <v>2023</v>
      </c>
      <c r="O351" s="2">
        <f t="shared" si="16"/>
        <v>8</v>
      </c>
      <c r="P351" s="2" t="str">
        <f t="shared" si="17"/>
        <v>Q3</v>
      </c>
    </row>
    <row r="352" spans="2:16" x14ac:dyDescent="0.3">
      <c r="B352" s="2" t="s">
        <v>20</v>
      </c>
      <c r="C352" s="2">
        <v>1185732</v>
      </c>
      <c r="D352" s="3">
        <v>45140</v>
      </c>
      <c r="E352" s="2" t="s">
        <v>28</v>
      </c>
      <c r="F352" s="2" t="s">
        <v>29</v>
      </c>
      <c r="G352" s="2" t="s">
        <v>30</v>
      </c>
      <c r="H352" s="2" t="s">
        <v>17</v>
      </c>
      <c r="I352" s="4">
        <v>0.5</v>
      </c>
      <c r="J352" s="5">
        <v>1750</v>
      </c>
      <c r="K352" s="6">
        <v>875</v>
      </c>
      <c r="L352" s="6">
        <v>350</v>
      </c>
      <c r="M352" s="7">
        <v>0.4</v>
      </c>
      <c r="N352" s="2">
        <f t="shared" si="15"/>
        <v>2023</v>
      </c>
      <c r="O352" s="2">
        <f t="shared" si="16"/>
        <v>8</v>
      </c>
      <c r="P352" s="2" t="str">
        <f t="shared" si="17"/>
        <v>Q3</v>
      </c>
    </row>
    <row r="353" spans="2:16" x14ac:dyDescent="0.3">
      <c r="B353" s="2" t="s">
        <v>20</v>
      </c>
      <c r="C353" s="2">
        <v>1185732</v>
      </c>
      <c r="D353" s="3">
        <v>45141</v>
      </c>
      <c r="E353" s="2" t="s">
        <v>28</v>
      </c>
      <c r="F353" s="2" t="s">
        <v>29</v>
      </c>
      <c r="G353" s="2" t="s">
        <v>30</v>
      </c>
      <c r="H353" s="2" t="s">
        <v>18</v>
      </c>
      <c r="I353" s="4">
        <v>0.6</v>
      </c>
      <c r="J353" s="5">
        <v>1500</v>
      </c>
      <c r="K353" s="6">
        <v>900</v>
      </c>
      <c r="L353" s="6">
        <v>315</v>
      </c>
      <c r="M353" s="7">
        <v>0.35</v>
      </c>
      <c r="N353" s="2">
        <f t="shared" si="15"/>
        <v>2023</v>
      </c>
      <c r="O353" s="2">
        <f t="shared" si="16"/>
        <v>8</v>
      </c>
      <c r="P353" s="2" t="str">
        <f t="shared" si="17"/>
        <v>Q3</v>
      </c>
    </row>
    <row r="354" spans="2:16"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c r="N354" s="2">
        <f t="shared" si="15"/>
        <v>2023</v>
      </c>
      <c r="O354" s="2">
        <f t="shared" si="16"/>
        <v>8</v>
      </c>
      <c r="P354" s="2" t="str">
        <f t="shared" si="17"/>
        <v>Q3</v>
      </c>
    </row>
    <row r="355" spans="2:16" x14ac:dyDescent="0.3">
      <c r="B355" s="2" t="s">
        <v>20</v>
      </c>
      <c r="C355" s="2">
        <v>1185732</v>
      </c>
      <c r="D355" s="3">
        <v>45143</v>
      </c>
      <c r="E355" s="2" t="s">
        <v>28</v>
      </c>
      <c r="F355" s="2" t="s">
        <v>29</v>
      </c>
      <c r="G355" s="2" t="s">
        <v>30</v>
      </c>
      <c r="H355" s="2" t="s">
        <v>14</v>
      </c>
      <c r="I355" s="4">
        <v>0.6</v>
      </c>
      <c r="J355" s="5">
        <v>5000</v>
      </c>
      <c r="K355" s="6">
        <v>3000</v>
      </c>
      <c r="L355" s="6">
        <v>1200</v>
      </c>
      <c r="M355" s="7">
        <v>0.4</v>
      </c>
      <c r="N355" s="2">
        <f t="shared" si="15"/>
        <v>2023</v>
      </c>
      <c r="O355" s="2">
        <f t="shared" si="16"/>
        <v>8</v>
      </c>
      <c r="P355" s="2" t="str">
        <f t="shared" si="17"/>
        <v>Q3</v>
      </c>
    </row>
    <row r="356" spans="2:16" x14ac:dyDescent="0.3">
      <c r="B356" s="2" t="s">
        <v>20</v>
      </c>
      <c r="C356" s="2">
        <v>1185732</v>
      </c>
      <c r="D356" s="3">
        <v>45144</v>
      </c>
      <c r="E356" s="2" t="s">
        <v>28</v>
      </c>
      <c r="F356" s="2" t="s">
        <v>29</v>
      </c>
      <c r="G356" s="2" t="s">
        <v>30</v>
      </c>
      <c r="H356" s="2" t="s">
        <v>15</v>
      </c>
      <c r="I356" s="4">
        <v>0.5</v>
      </c>
      <c r="J356" s="5">
        <v>3000</v>
      </c>
      <c r="K356" s="6">
        <v>1500</v>
      </c>
      <c r="L356" s="6">
        <v>525</v>
      </c>
      <c r="M356" s="7">
        <v>0.35</v>
      </c>
      <c r="N356" s="2">
        <f t="shared" si="15"/>
        <v>2023</v>
      </c>
      <c r="O356" s="2">
        <f t="shared" si="16"/>
        <v>8</v>
      </c>
      <c r="P356" s="2" t="str">
        <f t="shared" si="17"/>
        <v>Q3</v>
      </c>
    </row>
    <row r="357" spans="2:16" x14ac:dyDescent="0.3">
      <c r="B357" s="2" t="s">
        <v>20</v>
      </c>
      <c r="C357" s="2">
        <v>1185732</v>
      </c>
      <c r="D357" s="3">
        <v>45145</v>
      </c>
      <c r="E357" s="2" t="s">
        <v>28</v>
      </c>
      <c r="F357" s="2" t="s">
        <v>29</v>
      </c>
      <c r="G357" s="2" t="s">
        <v>30</v>
      </c>
      <c r="H357" s="2" t="s">
        <v>16</v>
      </c>
      <c r="I357" s="4">
        <v>0.5</v>
      </c>
      <c r="J357" s="5">
        <v>2500</v>
      </c>
      <c r="K357" s="6">
        <v>1250</v>
      </c>
      <c r="L357" s="6">
        <v>437.5</v>
      </c>
      <c r="M357" s="7">
        <v>0.35</v>
      </c>
      <c r="N357" s="2">
        <f t="shared" si="15"/>
        <v>2023</v>
      </c>
      <c r="O357" s="2">
        <f t="shared" si="16"/>
        <v>8</v>
      </c>
      <c r="P357" s="2" t="str">
        <f t="shared" si="17"/>
        <v>Q3</v>
      </c>
    </row>
    <row r="358" spans="2:16" x14ac:dyDescent="0.3">
      <c r="B358" s="2" t="s">
        <v>20</v>
      </c>
      <c r="C358" s="2">
        <v>1185732</v>
      </c>
      <c r="D358" s="3">
        <v>45146</v>
      </c>
      <c r="E358" s="2" t="s">
        <v>28</v>
      </c>
      <c r="F358" s="2" t="s">
        <v>29</v>
      </c>
      <c r="G358" s="2" t="s">
        <v>30</v>
      </c>
      <c r="H358" s="2" t="s">
        <v>17</v>
      </c>
      <c r="I358" s="4">
        <v>0.5</v>
      </c>
      <c r="J358" s="5">
        <v>2000</v>
      </c>
      <c r="K358" s="6">
        <v>1000</v>
      </c>
      <c r="L358" s="6">
        <v>400</v>
      </c>
      <c r="M358" s="7">
        <v>0.4</v>
      </c>
      <c r="N358" s="2">
        <f t="shared" si="15"/>
        <v>2023</v>
      </c>
      <c r="O358" s="2">
        <f t="shared" si="16"/>
        <v>8</v>
      </c>
      <c r="P358" s="2" t="str">
        <f t="shared" si="17"/>
        <v>Q3</v>
      </c>
    </row>
    <row r="359" spans="2:16" x14ac:dyDescent="0.3">
      <c r="B359" s="2" t="s">
        <v>20</v>
      </c>
      <c r="C359" s="2">
        <v>1185732</v>
      </c>
      <c r="D359" s="3">
        <v>45147</v>
      </c>
      <c r="E359" s="2" t="s">
        <v>28</v>
      </c>
      <c r="F359" s="2" t="s">
        <v>29</v>
      </c>
      <c r="G359" s="2" t="s">
        <v>30</v>
      </c>
      <c r="H359" s="2" t="s">
        <v>18</v>
      </c>
      <c r="I359" s="4">
        <v>0.6</v>
      </c>
      <c r="J359" s="5">
        <v>2000</v>
      </c>
      <c r="K359" s="6">
        <v>1200</v>
      </c>
      <c r="L359" s="6">
        <v>420</v>
      </c>
      <c r="M359" s="7">
        <v>0.35</v>
      </c>
      <c r="N359" s="2">
        <f t="shared" si="15"/>
        <v>2023</v>
      </c>
      <c r="O359" s="2">
        <f t="shared" si="16"/>
        <v>8</v>
      </c>
      <c r="P359" s="2" t="str">
        <f t="shared" si="17"/>
        <v>Q3</v>
      </c>
    </row>
    <row r="360" spans="2:16"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c r="N360" s="2">
        <f t="shared" si="15"/>
        <v>2023</v>
      </c>
      <c r="O360" s="2">
        <f t="shared" si="16"/>
        <v>8</v>
      </c>
      <c r="P360" s="2" t="str">
        <f t="shared" si="17"/>
        <v>Q3</v>
      </c>
    </row>
    <row r="361" spans="2:16" x14ac:dyDescent="0.3">
      <c r="B361" s="2" t="s">
        <v>127</v>
      </c>
      <c r="C361" s="2">
        <v>1197831</v>
      </c>
      <c r="D361" s="3">
        <v>45149</v>
      </c>
      <c r="E361" s="2" t="s">
        <v>28</v>
      </c>
      <c r="F361" s="2" t="s">
        <v>29</v>
      </c>
      <c r="G361" s="2" t="s">
        <v>30</v>
      </c>
      <c r="H361" s="2" t="s">
        <v>14</v>
      </c>
      <c r="I361" s="4">
        <v>0.2</v>
      </c>
      <c r="J361" s="5">
        <v>7250</v>
      </c>
      <c r="K361" s="6">
        <v>1450</v>
      </c>
      <c r="L361" s="6">
        <v>435</v>
      </c>
      <c r="M361" s="7">
        <v>0.3</v>
      </c>
      <c r="N361" s="2">
        <f t="shared" si="15"/>
        <v>2023</v>
      </c>
      <c r="O361" s="2">
        <f t="shared" si="16"/>
        <v>8</v>
      </c>
      <c r="P361" s="2" t="str">
        <f t="shared" si="17"/>
        <v>Q3</v>
      </c>
    </row>
    <row r="362" spans="2:16" x14ac:dyDescent="0.3">
      <c r="B362" s="2" t="s">
        <v>127</v>
      </c>
      <c r="C362" s="2">
        <v>1197831</v>
      </c>
      <c r="D362" s="3">
        <v>45150</v>
      </c>
      <c r="E362" s="2" t="s">
        <v>28</v>
      </c>
      <c r="F362" s="2" t="s">
        <v>29</v>
      </c>
      <c r="G362" s="2" t="s">
        <v>30</v>
      </c>
      <c r="H362" s="2" t="s">
        <v>15</v>
      </c>
      <c r="I362" s="4">
        <v>0.3</v>
      </c>
      <c r="J362" s="5">
        <v>7250</v>
      </c>
      <c r="K362" s="6">
        <v>2175</v>
      </c>
      <c r="L362" s="6">
        <v>652.5</v>
      </c>
      <c r="M362" s="7">
        <v>0.3</v>
      </c>
      <c r="N362" s="2">
        <f t="shared" si="15"/>
        <v>2023</v>
      </c>
      <c r="O362" s="2">
        <f t="shared" si="16"/>
        <v>8</v>
      </c>
      <c r="P362" s="2" t="str">
        <f t="shared" si="17"/>
        <v>Q3</v>
      </c>
    </row>
    <row r="363" spans="2:16" x14ac:dyDescent="0.3">
      <c r="B363" s="2" t="s">
        <v>127</v>
      </c>
      <c r="C363" s="2">
        <v>1197831</v>
      </c>
      <c r="D363" s="3">
        <v>45151</v>
      </c>
      <c r="E363" s="2" t="s">
        <v>28</v>
      </c>
      <c r="F363" s="2" t="s">
        <v>29</v>
      </c>
      <c r="G363" s="2" t="s">
        <v>30</v>
      </c>
      <c r="H363" s="2" t="s">
        <v>16</v>
      </c>
      <c r="I363" s="4">
        <v>0.3</v>
      </c>
      <c r="J363" s="5">
        <v>5250</v>
      </c>
      <c r="K363" s="6">
        <v>1575</v>
      </c>
      <c r="L363" s="6">
        <v>472.5</v>
      </c>
      <c r="M363" s="7">
        <v>0.3</v>
      </c>
      <c r="N363" s="2">
        <f t="shared" si="15"/>
        <v>2023</v>
      </c>
      <c r="O363" s="2">
        <f t="shared" si="16"/>
        <v>8</v>
      </c>
      <c r="P363" s="2" t="str">
        <f t="shared" si="17"/>
        <v>Q3</v>
      </c>
    </row>
    <row r="364" spans="2:16" x14ac:dyDescent="0.3">
      <c r="B364" s="2" t="s">
        <v>127</v>
      </c>
      <c r="C364" s="2">
        <v>1197831</v>
      </c>
      <c r="D364" s="3">
        <v>45152</v>
      </c>
      <c r="E364" s="2" t="s">
        <v>28</v>
      </c>
      <c r="F364" s="2" t="s">
        <v>29</v>
      </c>
      <c r="G364" s="2" t="s">
        <v>30</v>
      </c>
      <c r="H364" s="2" t="s">
        <v>17</v>
      </c>
      <c r="I364" s="4">
        <v>0.35</v>
      </c>
      <c r="J364" s="5">
        <v>5250</v>
      </c>
      <c r="K364" s="6">
        <v>1837.4999999999998</v>
      </c>
      <c r="L364" s="6">
        <v>735</v>
      </c>
      <c r="M364" s="7">
        <v>0.4</v>
      </c>
      <c r="N364" s="2">
        <f t="shared" si="15"/>
        <v>2023</v>
      </c>
      <c r="O364" s="2">
        <f t="shared" si="16"/>
        <v>8</v>
      </c>
      <c r="P364" s="2" t="str">
        <f t="shared" si="17"/>
        <v>Q3</v>
      </c>
    </row>
    <row r="365" spans="2:16" x14ac:dyDescent="0.3">
      <c r="B365" s="2" t="s">
        <v>127</v>
      </c>
      <c r="C365" s="2">
        <v>1197831</v>
      </c>
      <c r="D365" s="3">
        <v>45153</v>
      </c>
      <c r="E365" s="2" t="s">
        <v>21</v>
      </c>
      <c r="F365" s="2" t="s">
        <v>22</v>
      </c>
      <c r="G365" s="2" t="s">
        <v>31</v>
      </c>
      <c r="H365" s="2" t="s">
        <v>18</v>
      </c>
      <c r="I365" s="4">
        <v>0.4</v>
      </c>
      <c r="J365" s="5">
        <v>3750</v>
      </c>
      <c r="K365" s="6">
        <v>1500</v>
      </c>
      <c r="L365" s="6">
        <v>375</v>
      </c>
      <c r="M365" s="7">
        <v>0.25</v>
      </c>
      <c r="N365" s="2">
        <f t="shared" si="15"/>
        <v>2023</v>
      </c>
      <c r="O365" s="2">
        <f t="shared" si="16"/>
        <v>8</v>
      </c>
      <c r="P365" s="2" t="str">
        <f t="shared" si="17"/>
        <v>Q3</v>
      </c>
    </row>
    <row r="366" spans="2:16"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c r="N366" s="2">
        <f t="shared" si="15"/>
        <v>2023</v>
      </c>
      <c r="O366" s="2">
        <f t="shared" si="16"/>
        <v>8</v>
      </c>
      <c r="P366" s="2" t="str">
        <f t="shared" si="17"/>
        <v>Q3</v>
      </c>
    </row>
    <row r="367" spans="2:16" x14ac:dyDescent="0.3">
      <c r="B367" s="2" t="s">
        <v>127</v>
      </c>
      <c r="C367" s="2">
        <v>1197831</v>
      </c>
      <c r="D367" s="3">
        <v>45155</v>
      </c>
      <c r="E367" s="2" t="s">
        <v>21</v>
      </c>
      <c r="F367" s="2" t="s">
        <v>22</v>
      </c>
      <c r="G367" s="2" t="s">
        <v>31</v>
      </c>
      <c r="H367" s="2" t="s">
        <v>14</v>
      </c>
      <c r="I367" s="4">
        <v>0.25</v>
      </c>
      <c r="J367" s="5">
        <v>6750</v>
      </c>
      <c r="K367" s="6">
        <v>1687.5</v>
      </c>
      <c r="L367" s="6">
        <v>506.25</v>
      </c>
      <c r="M367" s="7">
        <v>0.3</v>
      </c>
      <c r="N367" s="2">
        <f t="shared" si="15"/>
        <v>2023</v>
      </c>
      <c r="O367" s="2">
        <f t="shared" si="16"/>
        <v>8</v>
      </c>
      <c r="P367" s="2" t="str">
        <f t="shared" si="17"/>
        <v>Q3</v>
      </c>
    </row>
    <row r="368" spans="2:16" x14ac:dyDescent="0.3">
      <c r="B368" s="2" t="s">
        <v>127</v>
      </c>
      <c r="C368" s="2">
        <v>1197831</v>
      </c>
      <c r="D368" s="3">
        <v>45156</v>
      </c>
      <c r="E368" s="2" t="s">
        <v>21</v>
      </c>
      <c r="F368" s="2" t="s">
        <v>22</v>
      </c>
      <c r="G368" s="2" t="s">
        <v>31</v>
      </c>
      <c r="H368" s="2" t="s">
        <v>15</v>
      </c>
      <c r="I368" s="4">
        <v>0.35</v>
      </c>
      <c r="J368" s="5">
        <v>6500</v>
      </c>
      <c r="K368" s="6">
        <v>2275</v>
      </c>
      <c r="L368" s="6">
        <v>682.5</v>
      </c>
      <c r="M368" s="7">
        <v>0.3</v>
      </c>
      <c r="N368" s="2">
        <f t="shared" si="15"/>
        <v>2023</v>
      </c>
      <c r="O368" s="2">
        <f t="shared" si="16"/>
        <v>8</v>
      </c>
      <c r="P368" s="2" t="str">
        <f t="shared" si="17"/>
        <v>Q3</v>
      </c>
    </row>
    <row r="369" spans="2:16" x14ac:dyDescent="0.3">
      <c r="B369" s="2" t="s">
        <v>127</v>
      </c>
      <c r="C369" s="2">
        <v>1197831</v>
      </c>
      <c r="D369" s="3">
        <v>45157</v>
      </c>
      <c r="E369" s="2" t="s">
        <v>21</v>
      </c>
      <c r="F369" s="2" t="s">
        <v>22</v>
      </c>
      <c r="G369" s="2" t="s">
        <v>31</v>
      </c>
      <c r="H369" s="2" t="s">
        <v>16</v>
      </c>
      <c r="I369" s="4">
        <v>0.35</v>
      </c>
      <c r="J369" s="5">
        <v>4750</v>
      </c>
      <c r="K369" s="6">
        <v>1662.5</v>
      </c>
      <c r="L369" s="6">
        <v>498.75</v>
      </c>
      <c r="M369" s="7">
        <v>0.3</v>
      </c>
      <c r="N369" s="2">
        <f t="shared" si="15"/>
        <v>2023</v>
      </c>
      <c r="O369" s="2">
        <f t="shared" si="16"/>
        <v>8</v>
      </c>
      <c r="P369" s="2" t="str">
        <f t="shared" si="17"/>
        <v>Q3</v>
      </c>
    </row>
    <row r="370" spans="2:16" x14ac:dyDescent="0.3">
      <c r="B370" s="2" t="s">
        <v>127</v>
      </c>
      <c r="C370" s="2">
        <v>1197831</v>
      </c>
      <c r="D370" s="3">
        <v>45158</v>
      </c>
      <c r="E370" s="2" t="s">
        <v>21</v>
      </c>
      <c r="F370" s="2" t="s">
        <v>22</v>
      </c>
      <c r="G370" s="2" t="s">
        <v>31</v>
      </c>
      <c r="H370" s="2" t="s">
        <v>17</v>
      </c>
      <c r="I370" s="4">
        <v>0.35</v>
      </c>
      <c r="J370" s="5">
        <v>4250</v>
      </c>
      <c r="K370" s="6">
        <v>1487.5</v>
      </c>
      <c r="L370" s="6">
        <v>595</v>
      </c>
      <c r="M370" s="7">
        <v>0.4</v>
      </c>
      <c r="N370" s="2">
        <f t="shared" si="15"/>
        <v>2023</v>
      </c>
      <c r="O370" s="2">
        <f t="shared" si="16"/>
        <v>8</v>
      </c>
      <c r="P370" s="2" t="str">
        <f t="shared" si="17"/>
        <v>Q3</v>
      </c>
    </row>
    <row r="371" spans="2:16" x14ac:dyDescent="0.3">
      <c r="B371" s="2" t="s">
        <v>127</v>
      </c>
      <c r="C371" s="2">
        <v>1197831</v>
      </c>
      <c r="D371" s="3">
        <v>45159</v>
      </c>
      <c r="E371" s="2" t="s">
        <v>21</v>
      </c>
      <c r="F371" s="2" t="s">
        <v>22</v>
      </c>
      <c r="G371" s="2" t="s">
        <v>31</v>
      </c>
      <c r="H371" s="2" t="s">
        <v>18</v>
      </c>
      <c r="I371" s="4">
        <v>0.4</v>
      </c>
      <c r="J371" s="5">
        <v>3000</v>
      </c>
      <c r="K371" s="6">
        <v>1200</v>
      </c>
      <c r="L371" s="6">
        <v>300</v>
      </c>
      <c r="M371" s="7">
        <v>0.25</v>
      </c>
      <c r="N371" s="2">
        <f t="shared" si="15"/>
        <v>2023</v>
      </c>
      <c r="O371" s="2">
        <f t="shared" si="16"/>
        <v>8</v>
      </c>
      <c r="P371" s="2" t="str">
        <f t="shared" si="17"/>
        <v>Q3</v>
      </c>
    </row>
    <row r="372" spans="2:16" x14ac:dyDescent="0.3">
      <c r="B372" s="2" t="s">
        <v>127</v>
      </c>
      <c r="C372" s="2">
        <v>1197831</v>
      </c>
      <c r="D372" s="3">
        <v>45160</v>
      </c>
      <c r="E372" s="2" t="s">
        <v>21</v>
      </c>
      <c r="F372" s="2" t="s">
        <v>22</v>
      </c>
      <c r="G372" s="2" t="s">
        <v>31</v>
      </c>
      <c r="H372" s="2" t="s">
        <v>19</v>
      </c>
      <c r="I372" s="4">
        <v>0.35</v>
      </c>
      <c r="J372" s="5">
        <v>5000</v>
      </c>
      <c r="K372" s="6">
        <v>1750</v>
      </c>
      <c r="L372" s="6">
        <v>787.5</v>
      </c>
      <c r="M372" s="7">
        <v>0.45</v>
      </c>
      <c r="N372" s="2">
        <f t="shared" si="15"/>
        <v>2023</v>
      </c>
      <c r="O372" s="2">
        <f t="shared" si="16"/>
        <v>8</v>
      </c>
      <c r="P372" s="2" t="str">
        <f t="shared" si="17"/>
        <v>Q3</v>
      </c>
    </row>
    <row r="373" spans="2:16" x14ac:dyDescent="0.3">
      <c r="B373" s="2" t="s">
        <v>127</v>
      </c>
      <c r="C373" s="2">
        <v>1197831</v>
      </c>
      <c r="D373" s="3">
        <v>45161</v>
      </c>
      <c r="E373" s="2" t="s">
        <v>21</v>
      </c>
      <c r="F373" s="2" t="s">
        <v>22</v>
      </c>
      <c r="G373" s="2" t="s">
        <v>31</v>
      </c>
      <c r="H373" s="2" t="s">
        <v>14</v>
      </c>
      <c r="I373" s="4">
        <v>0.3</v>
      </c>
      <c r="J373" s="5">
        <v>6750</v>
      </c>
      <c r="K373" s="6">
        <v>2025</v>
      </c>
      <c r="L373" s="6">
        <v>708.75</v>
      </c>
      <c r="M373" s="7">
        <v>0.35</v>
      </c>
      <c r="N373" s="2">
        <f t="shared" si="15"/>
        <v>2023</v>
      </c>
      <c r="O373" s="2">
        <f t="shared" si="16"/>
        <v>8</v>
      </c>
      <c r="P373" s="2" t="str">
        <f t="shared" si="17"/>
        <v>Q3</v>
      </c>
    </row>
    <row r="374" spans="2:16" x14ac:dyDescent="0.3">
      <c r="B374" s="2" t="s">
        <v>127</v>
      </c>
      <c r="C374" s="2">
        <v>1197831</v>
      </c>
      <c r="D374" s="3">
        <v>45162</v>
      </c>
      <c r="E374" s="2" t="s">
        <v>21</v>
      </c>
      <c r="F374" s="2" t="s">
        <v>22</v>
      </c>
      <c r="G374" s="2" t="s">
        <v>31</v>
      </c>
      <c r="H374" s="2" t="s">
        <v>15</v>
      </c>
      <c r="I374" s="4">
        <v>0.4</v>
      </c>
      <c r="J374" s="5">
        <v>6750</v>
      </c>
      <c r="K374" s="6">
        <v>2700</v>
      </c>
      <c r="L374" s="6">
        <v>944.99999999999989</v>
      </c>
      <c r="M374" s="7">
        <v>0.35</v>
      </c>
      <c r="N374" s="2">
        <f t="shared" si="15"/>
        <v>2023</v>
      </c>
      <c r="O374" s="2">
        <f t="shared" si="16"/>
        <v>8</v>
      </c>
      <c r="P374" s="2" t="str">
        <f t="shared" si="17"/>
        <v>Q3</v>
      </c>
    </row>
    <row r="375" spans="2:16" x14ac:dyDescent="0.3">
      <c r="B375" s="2" t="s">
        <v>127</v>
      </c>
      <c r="C375" s="2">
        <v>1197831</v>
      </c>
      <c r="D375" s="3">
        <v>45163</v>
      </c>
      <c r="E375" s="2" t="s">
        <v>21</v>
      </c>
      <c r="F375" s="2" t="s">
        <v>22</v>
      </c>
      <c r="G375" s="2" t="s">
        <v>31</v>
      </c>
      <c r="H375" s="2" t="s">
        <v>16</v>
      </c>
      <c r="I375" s="4">
        <v>0.3</v>
      </c>
      <c r="J375" s="5">
        <v>5000</v>
      </c>
      <c r="K375" s="6">
        <v>1500</v>
      </c>
      <c r="L375" s="6">
        <v>525</v>
      </c>
      <c r="M375" s="7">
        <v>0.35</v>
      </c>
      <c r="N375" s="2">
        <f t="shared" si="15"/>
        <v>2023</v>
      </c>
      <c r="O375" s="2">
        <f t="shared" si="16"/>
        <v>8</v>
      </c>
      <c r="P375" s="2" t="str">
        <f t="shared" si="17"/>
        <v>Q3</v>
      </c>
    </row>
    <row r="376" spans="2:16" x14ac:dyDescent="0.3">
      <c r="B376" s="2" t="s">
        <v>127</v>
      </c>
      <c r="C376" s="2">
        <v>1197831</v>
      </c>
      <c r="D376" s="3">
        <v>45164</v>
      </c>
      <c r="E376" s="2" t="s">
        <v>21</v>
      </c>
      <c r="F376" s="2" t="s">
        <v>22</v>
      </c>
      <c r="G376" s="2" t="s">
        <v>31</v>
      </c>
      <c r="H376" s="2" t="s">
        <v>17</v>
      </c>
      <c r="I376" s="4">
        <v>0.35</v>
      </c>
      <c r="J376" s="5">
        <v>4000</v>
      </c>
      <c r="K376" s="6">
        <v>1400</v>
      </c>
      <c r="L376" s="6">
        <v>630</v>
      </c>
      <c r="M376" s="7">
        <v>0.45</v>
      </c>
      <c r="N376" s="2">
        <f t="shared" si="15"/>
        <v>2023</v>
      </c>
      <c r="O376" s="2">
        <f t="shared" si="16"/>
        <v>8</v>
      </c>
      <c r="P376" s="2" t="str">
        <f t="shared" si="17"/>
        <v>Q3</v>
      </c>
    </row>
    <row r="377" spans="2:16" x14ac:dyDescent="0.3">
      <c r="B377" s="2" t="s">
        <v>127</v>
      </c>
      <c r="C377" s="2">
        <v>1197831</v>
      </c>
      <c r="D377" s="3">
        <v>45165</v>
      </c>
      <c r="E377" s="2" t="s">
        <v>21</v>
      </c>
      <c r="F377" s="2" t="s">
        <v>22</v>
      </c>
      <c r="G377" s="2" t="s">
        <v>31</v>
      </c>
      <c r="H377" s="2" t="s">
        <v>18</v>
      </c>
      <c r="I377" s="4">
        <v>0.4</v>
      </c>
      <c r="J377" s="5">
        <v>3000</v>
      </c>
      <c r="K377" s="6">
        <v>1200</v>
      </c>
      <c r="L377" s="6">
        <v>360</v>
      </c>
      <c r="M377" s="7">
        <v>0.3</v>
      </c>
      <c r="N377" s="2">
        <f t="shared" si="15"/>
        <v>2023</v>
      </c>
      <c r="O377" s="2">
        <f t="shared" si="16"/>
        <v>8</v>
      </c>
      <c r="P377" s="2" t="str">
        <f t="shared" si="17"/>
        <v>Q3</v>
      </c>
    </row>
    <row r="378" spans="2:16" x14ac:dyDescent="0.3">
      <c r="B378" s="2" t="s">
        <v>127</v>
      </c>
      <c r="C378" s="2">
        <v>1197831</v>
      </c>
      <c r="D378" s="3">
        <v>45166</v>
      </c>
      <c r="E378" s="2" t="s">
        <v>21</v>
      </c>
      <c r="F378" s="2" t="s">
        <v>22</v>
      </c>
      <c r="G378" s="2" t="s">
        <v>31</v>
      </c>
      <c r="H378" s="2" t="s">
        <v>19</v>
      </c>
      <c r="I378" s="4">
        <v>0.35</v>
      </c>
      <c r="J378" s="5">
        <v>4500</v>
      </c>
      <c r="K378" s="6">
        <v>1575</v>
      </c>
      <c r="L378" s="6">
        <v>787.5</v>
      </c>
      <c r="M378" s="7">
        <v>0.5</v>
      </c>
      <c r="N378" s="2">
        <f t="shared" si="15"/>
        <v>2023</v>
      </c>
      <c r="O378" s="2">
        <f t="shared" si="16"/>
        <v>8</v>
      </c>
      <c r="P378" s="2" t="str">
        <f t="shared" si="17"/>
        <v>Q3</v>
      </c>
    </row>
    <row r="379" spans="2:16" x14ac:dyDescent="0.3">
      <c r="B379" s="2" t="s">
        <v>127</v>
      </c>
      <c r="C379" s="2">
        <v>1197831</v>
      </c>
      <c r="D379" s="3">
        <v>45167</v>
      </c>
      <c r="E379" s="2" t="s">
        <v>21</v>
      </c>
      <c r="F379" s="2" t="s">
        <v>22</v>
      </c>
      <c r="G379" s="2" t="s">
        <v>31</v>
      </c>
      <c r="H379" s="2" t="s">
        <v>14</v>
      </c>
      <c r="I379" s="4">
        <v>0.2</v>
      </c>
      <c r="J379" s="5">
        <v>7000</v>
      </c>
      <c r="K379" s="6">
        <v>1400</v>
      </c>
      <c r="L379" s="6">
        <v>489.99999999999994</v>
      </c>
      <c r="M379" s="7">
        <v>0.35</v>
      </c>
      <c r="N379" s="2">
        <f t="shared" si="15"/>
        <v>2023</v>
      </c>
      <c r="O379" s="2">
        <f t="shared" si="16"/>
        <v>8</v>
      </c>
      <c r="P379" s="2" t="str">
        <f t="shared" si="17"/>
        <v>Q3</v>
      </c>
    </row>
    <row r="380" spans="2:16"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c r="N380" s="2">
        <f t="shared" si="15"/>
        <v>2023</v>
      </c>
      <c r="O380" s="2">
        <f t="shared" si="16"/>
        <v>8</v>
      </c>
      <c r="P380" s="2" t="str">
        <f t="shared" si="17"/>
        <v>Q3</v>
      </c>
    </row>
    <row r="381" spans="2:16"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c r="N381" s="2">
        <f t="shared" si="15"/>
        <v>2023</v>
      </c>
      <c r="O381" s="2">
        <f t="shared" si="16"/>
        <v>8</v>
      </c>
      <c r="P381" s="2" t="str">
        <f t="shared" si="17"/>
        <v>Q3</v>
      </c>
    </row>
    <row r="382" spans="2:16"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c r="N382" s="2">
        <f t="shared" si="15"/>
        <v>2023</v>
      </c>
      <c r="O382" s="2">
        <f t="shared" si="16"/>
        <v>9</v>
      </c>
      <c r="P382" s="2" t="str">
        <f t="shared" si="17"/>
        <v>Q3</v>
      </c>
    </row>
    <row r="383" spans="2:16" x14ac:dyDescent="0.3">
      <c r="B383" s="2" t="s">
        <v>127</v>
      </c>
      <c r="C383" s="2">
        <v>1197831</v>
      </c>
      <c r="D383" s="3">
        <v>45171</v>
      </c>
      <c r="E383" s="2" t="s">
        <v>21</v>
      </c>
      <c r="F383" s="2" t="s">
        <v>22</v>
      </c>
      <c r="G383" s="2" t="s">
        <v>31</v>
      </c>
      <c r="H383" s="2" t="s">
        <v>18</v>
      </c>
      <c r="I383" s="4">
        <v>0.35</v>
      </c>
      <c r="J383" s="5">
        <v>3250</v>
      </c>
      <c r="K383" s="6">
        <v>1137.5</v>
      </c>
      <c r="L383" s="6">
        <v>341.25</v>
      </c>
      <c r="M383" s="7">
        <v>0.3</v>
      </c>
      <c r="N383" s="2">
        <f t="shared" si="15"/>
        <v>2023</v>
      </c>
      <c r="O383" s="2">
        <f t="shared" si="16"/>
        <v>9</v>
      </c>
      <c r="P383" s="2" t="str">
        <f t="shared" si="17"/>
        <v>Q3</v>
      </c>
    </row>
    <row r="384" spans="2:16"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c r="N384" s="2">
        <f t="shared" si="15"/>
        <v>2023</v>
      </c>
      <c r="O384" s="2">
        <f t="shared" si="16"/>
        <v>9</v>
      </c>
      <c r="P384" s="2" t="str">
        <f t="shared" si="17"/>
        <v>Q3</v>
      </c>
    </row>
    <row r="385" spans="2:16" x14ac:dyDescent="0.3">
      <c r="B385" s="2" t="s">
        <v>127</v>
      </c>
      <c r="C385" s="2">
        <v>1197831</v>
      </c>
      <c r="D385" s="3">
        <v>45173</v>
      </c>
      <c r="E385" s="2" t="s">
        <v>21</v>
      </c>
      <c r="F385" s="2" t="s">
        <v>22</v>
      </c>
      <c r="G385" s="2" t="s">
        <v>31</v>
      </c>
      <c r="H385" s="2" t="s">
        <v>14</v>
      </c>
      <c r="I385" s="4">
        <v>0.2</v>
      </c>
      <c r="J385" s="5">
        <v>7500</v>
      </c>
      <c r="K385" s="6">
        <v>1500</v>
      </c>
      <c r="L385" s="6">
        <v>525</v>
      </c>
      <c r="M385" s="7">
        <v>0.35</v>
      </c>
      <c r="N385" s="2">
        <f t="shared" si="15"/>
        <v>2023</v>
      </c>
      <c r="O385" s="2">
        <f t="shared" si="16"/>
        <v>9</v>
      </c>
      <c r="P385" s="2" t="str">
        <f t="shared" si="17"/>
        <v>Q3</v>
      </c>
    </row>
    <row r="386" spans="2:16"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c r="N386" s="2">
        <f t="shared" si="15"/>
        <v>2023</v>
      </c>
      <c r="O386" s="2">
        <f t="shared" si="16"/>
        <v>9</v>
      </c>
      <c r="P386" s="2" t="str">
        <f t="shared" si="17"/>
        <v>Q3</v>
      </c>
    </row>
    <row r="387" spans="2:16"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c r="N387" s="2">
        <f t="shared" si="15"/>
        <v>2023</v>
      </c>
      <c r="O387" s="2">
        <f t="shared" si="16"/>
        <v>9</v>
      </c>
      <c r="P387" s="2" t="str">
        <f t="shared" si="17"/>
        <v>Q3</v>
      </c>
    </row>
    <row r="388" spans="2:16"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c r="N388" s="2">
        <f t="shared" si="15"/>
        <v>2023</v>
      </c>
      <c r="O388" s="2">
        <f t="shared" si="16"/>
        <v>9</v>
      </c>
      <c r="P388" s="2" t="str">
        <f t="shared" si="17"/>
        <v>Q3</v>
      </c>
    </row>
    <row r="389" spans="2:16" x14ac:dyDescent="0.3">
      <c r="B389" s="2" t="s">
        <v>127</v>
      </c>
      <c r="C389" s="2">
        <v>1197831</v>
      </c>
      <c r="D389" s="3">
        <v>45177</v>
      </c>
      <c r="E389" s="2" t="s">
        <v>21</v>
      </c>
      <c r="F389" s="2" t="s">
        <v>22</v>
      </c>
      <c r="G389" s="2" t="s">
        <v>31</v>
      </c>
      <c r="H389" s="2" t="s">
        <v>18</v>
      </c>
      <c r="I389" s="4">
        <v>0.5</v>
      </c>
      <c r="J389" s="5">
        <v>4500</v>
      </c>
      <c r="K389" s="6">
        <v>2250</v>
      </c>
      <c r="L389" s="6">
        <v>675</v>
      </c>
      <c r="M389" s="7">
        <v>0.3</v>
      </c>
      <c r="N389" s="2">
        <f t="shared" ref="N389:N452" si="18">YEAR(D389)</f>
        <v>2023</v>
      </c>
      <c r="O389" s="2">
        <f t="shared" ref="O389:O452" si="19">MONTH(D389)</f>
        <v>9</v>
      </c>
      <c r="P389" s="2" t="str">
        <f t="shared" ref="P389:P452" si="20">"Q"&amp;ROUNDUP(MONTH(D389)/3,0)</f>
        <v>Q3</v>
      </c>
    </row>
    <row r="390" spans="2:16" x14ac:dyDescent="0.3">
      <c r="B390" s="2" t="s">
        <v>127</v>
      </c>
      <c r="C390" s="2">
        <v>1197831</v>
      </c>
      <c r="D390" s="3">
        <v>45178</v>
      </c>
      <c r="E390" s="2" t="s">
        <v>21</v>
      </c>
      <c r="F390" s="2" t="s">
        <v>22</v>
      </c>
      <c r="G390" s="2" t="s">
        <v>31</v>
      </c>
      <c r="H390" s="2" t="s">
        <v>19</v>
      </c>
      <c r="I390" s="4">
        <v>0.45</v>
      </c>
      <c r="J390" s="5">
        <v>8000</v>
      </c>
      <c r="K390" s="6">
        <v>3600</v>
      </c>
      <c r="L390" s="6">
        <v>1800</v>
      </c>
      <c r="M390" s="7">
        <v>0.5</v>
      </c>
      <c r="N390" s="2">
        <f t="shared" si="18"/>
        <v>2023</v>
      </c>
      <c r="O390" s="2">
        <f t="shared" si="19"/>
        <v>9</v>
      </c>
      <c r="P390" s="2" t="str">
        <f t="shared" si="20"/>
        <v>Q3</v>
      </c>
    </row>
    <row r="391" spans="2:16" x14ac:dyDescent="0.3">
      <c r="B391" s="2" t="s">
        <v>127</v>
      </c>
      <c r="C391" s="2">
        <v>1197831</v>
      </c>
      <c r="D391" s="3">
        <v>45179</v>
      </c>
      <c r="E391" s="2" t="s">
        <v>21</v>
      </c>
      <c r="F391" s="2" t="s">
        <v>22</v>
      </c>
      <c r="G391" s="2" t="s">
        <v>31</v>
      </c>
      <c r="H391" s="2" t="s">
        <v>14</v>
      </c>
      <c r="I391" s="4">
        <v>0.45</v>
      </c>
      <c r="J391" s="5">
        <v>8000</v>
      </c>
      <c r="K391" s="6">
        <v>3600</v>
      </c>
      <c r="L391" s="6">
        <v>1260</v>
      </c>
      <c r="M391" s="7">
        <v>0.35</v>
      </c>
      <c r="N391" s="2">
        <f t="shared" si="18"/>
        <v>2023</v>
      </c>
      <c r="O391" s="2">
        <f t="shared" si="19"/>
        <v>9</v>
      </c>
      <c r="P391" s="2" t="str">
        <f t="shared" si="20"/>
        <v>Q3</v>
      </c>
    </row>
    <row r="392" spans="2:16" x14ac:dyDescent="0.3">
      <c r="B392" s="2" t="s">
        <v>127</v>
      </c>
      <c r="C392" s="2">
        <v>1197831</v>
      </c>
      <c r="D392" s="3">
        <v>45180</v>
      </c>
      <c r="E392" s="2" t="s">
        <v>21</v>
      </c>
      <c r="F392" s="2" t="s">
        <v>22</v>
      </c>
      <c r="G392" s="2" t="s">
        <v>31</v>
      </c>
      <c r="H392" s="2" t="s">
        <v>15</v>
      </c>
      <c r="I392" s="4">
        <v>0.5</v>
      </c>
      <c r="J392" s="5">
        <v>8000</v>
      </c>
      <c r="K392" s="6">
        <v>4000</v>
      </c>
      <c r="L392" s="6">
        <v>1400</v>
      </c>
      <c r="M392" s="7">
        <v>0.35</v>
      </c>
      <c r="N392" s="2">
        <f t="shared" si="18"/>
        <v>2023</v>
      </c>
      <c r="O392" s="2">
        <f t="shared" si="19"/>
        <v>9</v>
      </c>
      <c r="P392" s="2" t="str">
        <f t="shared" si="20"/>
        <v>Q3</v>
      </c>
    </row>
    <row r="393" spans="2:16" x14ac:dyDescent="0.3">
      <c r="B393" s="2" t="s">
        <v>127</v>
      </c>
      <c r="C393" s="2">
        <v>1197831</v>
      </c>
      <c r="D393" s="3">
        <v>45181</v>
      </c>
      <c r="E393" s="2" t="s">
        <v>21</v>
      </c>
      <c r="F393" s="2" t="s">
        <v>22</v>
      </c>
      <c r="G393" s="2" t="s">
        <v>31</v>
      </c>
      <c r="H393" s="2" t="s">
        <v>16</v>
      </c>
      <c r="I393" s="4">
        <v>0.45</v>
      </c>
      <c r="J393" s="5">
        <v>6500</v>
      </c>
      <c r="K393" s="6">
        <v>2925</v>
      </c>
      <c r="L393" s="6">
        <v>1023.7499999999999</v>
      </c>
      <c r="M393" s="7">
        <v>0.35</v>
      </c>
      <c r="N393" s="2">
        <f t="shared" si="18"/>
        <v>2023</v>
      </c>
      <c r="O393" s="2">
        <f t="shared" si="19"/>
        <v>9</v>
      </c>
      <c r="P393" s="2" t="str">
        <f t="shared" si="20"/>
        <v>Q3</v>
      </c>
    </row>
    <row r="394" spans="2:16" x14ac:dyDescent="0.3">
      <c r="B394" s="2" t="s">
        <v>127</v>
      </c>
      <c r="C394" s="2">
        <v>1197831</v>
      </c>
      <c r="D394" s="3">
        <v>45182</v>
      </c>
      <c r="E394" s="2" t="s">
        <v>21</v>
      </c>
      <c r="F394" s="2" t="s">
        <v>22</v>
      </c>
      <c r="G394" s="2" t="s">
        <v>31</v>
      </c>
      <c r="H394" s="2" t="s">
        <v>17</v>
      </c>
      <c r="I394" s="4">
        <v>0.45</v>
      </c>
      <c r="J394" s="5">
        <v>6000</v>
      </c>
      <c r="K394" s="6">
        <v>2700</v>
      </c>
      <c r="L394" s="6">
        <v>1215</v>
      </c>
      <c r="M394" s="7">
        <v>0.45</v>
      </c>
      <c r="N394" s="2">
        <f t="shared" si="18"/>
        <v>2023</v>
      </c>
      <c r="O394" s="2">
        <f t="shared" si="19"/>
        <v>9</v>
      </c>
      <c r="P394" s="2" t="str">
        <f t="shared" si="20"/>
        <v>Q3</v>
      </c>
    </row>
    <row r="395" spans="2:16" x14ac:dyDescent="0.3">
      <c r="B395" s="2" t="s">
        <v>127</v>
      </c>
      <c r="C395" s="2">
        <v>1197831</v>
      </c>
      <c r="D395" s="3">
        <v>45183</v>
      </c>
      <c r="E395" s="2" t="s">
        <v>21</v>
      </c>
      <c r="F395" s="2" t="s">
        <v>22</v>
      </c>
      <c r="G395" s="2" t="s">
        <v>31</v>
      </c>
      <c r="H395" s="2" t="s">
        <v>18</v>
      </c>
      <c r="I395" s="4">
        <v>0.5</v>
      </c>
      <c r="J395" s="5">
        <v>5000</v>
      </c>
      <c r="K395" s="6">
        <v>2500</v>
      </c>
      <c r="L395" s="6">
        <v>750</v>
      </c>
      <c r="M395" s="7">
        <v>0.3</v>
      </c>
      <c r="N395" s="2">
        <f t="shared" si="18"/>
        <v>2023</v>
      </c>
      <c r="O395" s="2">
        <f t="shared" si="19"/>
        <v>9</v>
      </c>
      <c r="P395" s="2" t="str">
        <f t="shared" si="20"/>
        <v>Q3</v>
      </c>
    </row>
    <row r="396" spans="2:16"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c r="N396" s="2">
        <f t="shared" si="18"/>
        <v>2023</v>
      </c>
      <c r="O396" s="2">
        <f t="shared" si="19"/>
        <v>9</v>
      </c>
      <c r="P396" s="2" t="str">
        <f t="shared" si="20"/>
        <v>Q3</v>
      </c>
    </row>
    <row r="397" spans="2:16"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c r="N397" s="2">
        <f t="shared" si="18"/>
        <v>2023</v>
      </c>
      <c r="O397" s="2">
        <f t="shared" si="19"/>
        <v>9</v>
      </c>
      <c r="P397" s="2" t="str">
        <f t="shared" si="20"/>
        <v>Q3</v>
      </c>
    </row>
    <row r="398" spans="2:16"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c r="N398" s="2">
        <f t="shared" si="18"/>
        <v>2023</v>
      </c>
      <c r="O398" s="2">
        <f t="shared" si="19"/>
        <v>9</v>
      </c>
      <c r="P398" s="2" t="str">
        <f t="shared" si="20"/>
        <v>Q3</v>
      </c>
    </row>
    <row r="399" spans="2:16"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c r="N399" s="2">
        <f t="shared" si="18"/>
        <v>2023</v>
      </c>
      <c r="O399" s="2">
        <f t="shared" si="19"/>
        <v>9</v>
      </c>
      <c r="P399" s="2" t="str">
        <f t="shared" si="20"/>
        <v>Q3</v>
      </c>
    </row>
    <row r="400" spans="2:16" x14ac:dyDescent="0.3">
      <c r="B400" s="2" t="s">
        <v>127</v>
      </c>
      <c r="C400" s="2">
        <v>1197831</v>
      </c>
      <c r="D400" s="3">
        <v>45188</v>
      </c>
      <c r="E400" s="2" t="s">
        <v>21</v>
      </c>
      <c r="F400" s="2" t="s">
        <v>22</v>
      </c>
      <c r="G400" s="2" t="s">
        <v>31</v>
      </c>
      <c r="H400" s="2" t="s">
        <v>17</v>
      </c>
      <c r="I400" s="4">
        <v>0.45</v>
      </c>
      <c r="J400" s="5">
        <v>5750</v>
      </c>
      <c r="K400" s="6">
        <v>2587.5</v>
      </c>
      <c r="L400" s="6">
        <v>1293.75</v>
      </c>
      <c r="M400" s="7">
        <v>0.5</v>
      </c>
      <c r="N400" s="2">
        <f t="shared" si="18"/>
        <v>2023</v>
      </c>
      <c r="O400" s="2">
        <f t="shared" si="19"/>
        <v>9</v>
      </c>
      <c r="P400" s="2" t="str">
        <f t="shared" si="20"/>
        <v>Q3</v>
      </c>
    </row>
    <row r="401" spans="2:16" x14ac:dyDescent="0.3">
      <c r="B401" s="2" t="s">
        <v>127</v>
      </c>
      <c r="C401" s="2">
        <v>1197831</v>
      </c>
      <c r="D401" s="3">
        <v>45189</v>
      </c>
      <c r="E401" s="2" t="s">
        <v>21</v>
      </c>
      <c r="F401" s="2" t="s">
        <v>22</v>
      </c>
      <c r="G401" s="2" t="s">
        <v>31</v>
      </c>
      <c r="H401" s="2" t="s">
        <v>18</v>
      </c>
      <c r="I401" s="4">
        <v>0.5</v>
      </c>
      <c r="J401" s="5">
        <v>5750</v>
      </c>
      <c r="K401" s="6">
        <v>2875</v>
      </c>
      <c r="L401" s="6">
        <v>1006.2499999999999</v>
      </c>
      <c r="M401" s="7">
        <v>0.35</v>
      </c>
      <c r="N401" s="2">
        <f t="shared" si="18"/>
        <v>2023</v>
      </c>
      <c r="O401" s="2">
        <f t="shared" si="19"/>
        <v>9</v>
      </c>
      <c r="P401" s="2" t="str">
        <f t="shared" si="20"/>
        <v>Q3</v>
      </c>
    </row>
    <row r="402" spans="2:16"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c r="N402" s="2">
        <f t="shared" si="18"/>
        <v>2023</v>
      </c>
      <c r="O402" s="2">
        <f t="shared" si="19"/>
        <v>9</v>
      </c>
      <c r="P402" s="2" t="str">
        <f t="shared" si="20"/>
        <v>Q3</v>
      </c>
    </row>
    <row r="403" spans="2:16"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c r="N403" s="2">
        <f t="shared" si="18"/>
        <v>2023</v>
      </c>
      <c r="O403" s="2">
        <f t="shared" si="19"/>
        <v>9</v>
      </c>
      <c r="P403" s="2" t="str">
        <f t="shared" si="20"/>
        <v>Q3</v>
      </c>
    </row>
    <row r="404" spans="2:16"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c r="N404" s="2">
        <f t="shared" si="18"/>
        <v>2023</v>
      </c>
      <c r="O404" s="2">
        <f t="shared" si="19"/>
        <v>9</v>
      </c>
      <c r="P404" s="2" t="str">
        <f t="shared" si="20"/>
        <v>Q3</v>
      </c>
    </row>
    <row r="405" spans="2:16"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c r="N405" s="2">
        <f t="shared" si="18"/>
        <v>2023</v>
      </c>
      <c r="O405" s="2">
        <f t="shared" si="19"/>
        <v>9</v>
      </c>
      <c r="P405" s="2" t="str">
        <f t="shared" si="20"/>
        <v>Q3</v>
      </c>
    </row>
    <row r="406" spans="2:16" x14ac:dyDescent="0.3">
      <c r="B406" s="2" t="s">
        <v>127</v>
      </c>
      <c r="C406" s="2">
        <v>1197831</v>
      </c>
      <c r="D406" s="3">
        <v>45194</v>
      </c>
      <c r="E406" s="2" t="s">
        <v>21</v>
      </c>
      <c r="F406" s="2" t="s">
        <v>22</v>
      </c>
      <c r="G406" s="2" t="s">
        <v>31</v>
      </c>
      <c r="H406" s="2" t="s">
        <v>17</v>
      </c>
      <c r="I406" s="4">
        <v>0.5</v>
      </c>
      <c r="J406" s="5">
        <v>5250</v>
      </c>
      <c r="K406" s="6">
        <v>2625</v>
      </c>
      <c r="L406" s="6">
        <v>1312.5</v>
      </c>
      <c r="M406" s="7">
        <v>0.5</v>
      </c>
      <c r="N406" s="2">
        <f t="shared" si="18"/>
        <v>2023</v>
      </c>
      <c r="O406" s="2">
        <f t="shared" si="19"/>
        <v>9</v>
      </c>
      <c r="P406" s="2" t="str">
        <f t="shared" si="20"/>
        <v>Q3</v>
      </c>
    </row>
    <row r="407" spans="2:16"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c r="N407" s="2">
        <f t="shared" si="18"/>
        <v>2023</v>
      </c>
      <c r="O407" s="2">
        <f t="shared" si="19"/>
        <v>9</v>
      </c>
      <c r="P407" s="2" t="str">
        <f t="shared" si="20"/>
        <v>Q3</v>
      </c>
    </row>
    <row r="408" spans="2:16"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c r="N408" s="2">
        <f t="shared" si="18"/>
        <v>2023</v>
      </c>
      <c r="O408" s="2">
        <f t="shared" si="19"/>
        <v>9</v>
      </c>
      <c r="P408" s="2" t="str">
        <f t="shared" si="20"/>
        <v>Q3</v>
      </c>
    </row>
    <row r="409" spans="2:16"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c r="N409" s="2">
        <f t="shared" si="18"/>
        <v>2023</v>
      </c>
      <c r="O409" s="2">
        <f t="shared" si="19"/>
        <v>9</v>
      </c>
      <c r="P409" s="2" t="str">
        <f t="shared" si="20"/>
        <v>Q3</v>
      </c>
    </row>
    <row r="410" spans="2:16"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c r="N410" s="2">
        <f t="shared" si="18"/>
        <v>2023</v>
      </c>
      <c r="O410" s="2">
        <f t="shared" si="19"/>
        <v>9</v>
      </c>
      <c r="P410" s="2" t="str">
        <f t="shared" si="20"/>
        <v>Q3</v>
      </c>
    </row>
    <row r="411" spans="2:16"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c r="N411" s="2">
        <f t="shared" si="18"/>
        <v>2023</v>
      </c>
      <c r="O411" s="2">
        <f t="shared" si="19"/>
        <v>9</v>
      </c>
      <c r="P411" s="2" t="str">
        <f t="shared" si="20"/>
        <v>Q3</v>
      </c>
    </row>
    <row r="412" spans="2:16" x14ac:dyDescent="0.3">
      <c r="B412" s="2" t="s">
        <v>127</v>
      </c>
      <c r="C412" s="2">
        <v>1197831</v>
      </c>
      <c r="D412" s="3">
        <v>45200</v>
      </c>
      <c r="E412" s="2" t="s">
        <v>21</v>
      </c>
      <c r="F412" s="2" t="s">
        <v>22</v>
      </c>
      <c r="G412" s="2" t="s">
        <v>31</v>
      </c>
      <c r="H412" s="2" t="s">
        <v>17</v>
      </c>
      <c r="I412" s="4">
        <v>0.6</v>
      </c>
      <c r="J412" s="5">
        <v>4500</v>
      </c>
      <c r="K412" s="6">
        <v>2700</v>
      </c>
      <c r="L412" s="6">
        <v>1350</v>
      </c>
      <c r="M412" s="7">
        <v>0.5</v>
      </c>
      <c r="N412" s="2">
        <f t="shared" si="18"/>
        <v>2023</v>
      </c>
      <c r="O412" s="2">
        <f t="shared" si="19"/>
        <v>10</v>
      </c>
      <c r="P412" s="2" t="str">
        <f t="shared" si="20"/>
        <v>Q4</v>
      </c>
    </row>
    <row r="413" spans="2:16"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c r="N413" s="2">
        <f t="shared" si="18"/>
        <v>2023</v>
      </c>
      <c r="O413" s="2">
        <f t="shared" si="19"/>
        <v>10</v>
      </c>
      <c r="P413" s="2" t="str">
        <f t="shared" si="20"/>
        <v>Q4</v>
      </c>
    </row>
    <row r="414" spans="2:16"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c r="N414" s="2">
        <f t="shared" si="18"/>
        <v>2023</v>
      </c>
      <c r="O414" s="2">
        <f t="shared" si="19"/>
        <v>10</v>
      </c>
      <c r="P414" s="2" t="str">
        <f t="shared" si="20"/>
        <v>Q4</v>
      </c>
    </row>
    <row r="415" spans="2:16"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c r="N415" s="2">
        <f t="shared" si="18"/>
        <v>2023</v>
      </c>
      <c r="O415" s="2">
        <f t="shared" si="19"/>
        <v>10</v>
      </c>
      <c r="P415" s="2" t="str">
        <f t="shared" si="20"/>
        <v>Q4</v>
      </c>
    </row>
    <row r="416" spans="2:16"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c r="N416" s="2">
        <f t="shared" si="18"/>
        <v>2023</v>
      </c>
      <c r="O416" s="2">
        <f t="shared" si="19"/>
        <v>10</v>
      </c>
      <c r="P416" s="2" t="str">
        <f t="shared" si="20"/>
        <v>Q4</v>
      </c>
    </row>
    <row r="417" spans="2:16"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c r="N417" s="2">
        <f t="shared" si="18"/>
        <v>2023</v>
      </c>
      <c r="O417" s="2">
        <f t="shared" si="19"/>
        <v>10</v>
      </c>
      <c r="P417" s="2" t="str">
        <f t="shared" si="20"/>
        <v>Q4</v>
      </c>
    </row>
    <row r="418" spans="2:16" x14ac:dyDescent="0.3">
      <c r="B418" s="2" t="s">
        <v>127</v>
      </c>
      <c r="C418" s="2">
        <v>1197831</v>
      </c>
      <c r="D418" s="3">
        <v>45206</v>
      </c>
      <c r="E418" s="2" t="s">
        <v>21</v>
      </c>
      <c r="F418" s="2" t="s">
        <v>22</v>
      </c>
      <c r="G418" s="2" t="s">
        <v>31</v>
      </c>
      <c r="H418" s="2" t="s">
        <v>17</v>
      </c>
      <c r="I418" s="4">
        <v>0.45</v>
      </c>
      <c r="J418" s="5">
        <v>4250</v>
      </c>
      <c r="K418" s="6">
        <v>1912.5</v>
      </c>
      <c r="L418" s="6">
        <v>956.25</v>
      </c>
      <c r="M418" s="7">
        <v>0.5</v>
      </c>
      <c r="N418" s="2">
        <f t="shared" si="18"/>
        <v>2023</v>
      </c>
      <c r="O418" s="2">
        <f t="shared" si="19"/>
        <v>10</v>
      </c>
      <c r="P418" s="2" t="str">
        <f t="shared" si="20"/>
        <v>Q4</v>
      </c>
    </row>
    <row r="419" spans="2:16" x14ac:dyDescent="0.3">
      <c r="B419" s="2" t="s">
        <v>127</v>
      </c>
      <c r="C419" s="2">
        <v>1197831</v>
      </c>
      <c r="D419" s="3">
        <v>45207</v>
      </c>
      <c r="E419" s="2" t="s">
        <v>21</v>
      </c>
      <c r="F419" s="2" t="s">
        <v>22</v>
      </c>
      <c r="G419" s="2" t="s">
        <v>31</v>
      </c>
      <c r="H419" s="2" t="s">
        <v>18</v>
      </c>
      <c r="I419" s="4">
        <v>0.4</v>
      </c>
      <c r="J419" s="5">
        <v>4000</v>
      </c>
      <c r="K419" s="6">
        <v>1600</v>
      </c>
      <c r="L419" s="6">
        <v>560</v>
      </c>
      <c r="M419" s="7">
        <v>0.35</v>
      </c>
      <c r="N419" s="2">
        <f t="shared" si="18"/>
        <v>2023</v>
      </c>
      <c r="O419" s="2">
        <f t="shared" si="19"/>
        <v>10</v>
      </c>
      <c r="P419" s="2" t="str">
        <f t="shared" si="20"/>
        <v>Q4</v>
      </c>
    </row>
    <row r="420" spans="2:16"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c r="N420" s="2">
        <f t="shared" si="18"/>
        <v>2023</v>
      </c>
      <c r="O420" s="2">
        <f t="shared" si="19"/>
        <v>10</v>
      </c>
      <c r="P420" s="2" t="str">
        <f t="shared" si="20"/>
        <v>Q4</v>
      </c>
    </row>
    <row r="421" spans="2:16"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c r="N421" s="2">
        <f t="shared" si="18"/>
        <v>2023</v>
      </c>
      <c r="O421" s="2">
        <f t="shared" si="19"/>
        <v>10</v>
      </c>
      <c r="P421" s="2" t="str">
        <f t="shared" si="20"/>
        <v>Q4</v>
      </c>
    </row>
    <row r="422" spans="2:16"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c r="N422" s="2">
        <f t="shared" si="18"/>
        <v>2023</v>
      </c>
      <c r="O422" s="2">
        <f t="shared" si="19"/>
        <v>10</v>
      </c>
      <c r="P422" s="2" t="str">
        <f t="shared" si="20"/>
        <v>Q4</v>
      </c>
    </row>
    <row r="423" spans="2:16"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c r="N423" s="2">
        <f t="shared" si="18"/>
        <v>2023</v>
      </c>
      <c r="O423" s="2">
        <f t="shared" si="19"/>
        <v>10</v>
      </c>
      <c r="P423" s="2" t="str">
        <f t="shared" si="20"/>
        <v>Q4</v>
      </c>
    </row>
    <row r="424" spans="2:16" x14ac:dyDescent="0.3">
      <c r="B424" s="2" t="s">
        <v>127</v>
      </c>
      <c r="C424" s="2">
        <v>1197831</v>
      </c>
      <c r="D424" s="3">
        <v>45212</v>
      </c>
      <c r="E424" s="2" t="s">
        <v>21</v>
      </c>
      <c r="F424" s="2" t="s">
        <v>22</v>
      </c>
      <c r="G424" s="2" t="s">
        <v>31</v>
      </c>
      <c r="H424" s="2" t="s">
        <v>17</v>
      </c>
      <c r="I424" s="4">
        <v>0.65</v>
      </c>
      <c r="J424" s="5">
        <v>5000</v>
      </c>
      <c r="K424" s="6">
        <v>3250</v>
      </c>
      <c r="L424" s="6">
        <v>1625</v>
      </c>
      <c r="M424" s="7">
        <v>0.5</v>
      </c>
      <c r="N424" s="2">
        <f t="shared" si="18"/>
        <v>2023</v>
      </c>
      <c r="O424" s="2">
        <f t="shared" si="19"/>
        <v>10</v>
      </c>
      <c r="P424" s="2" t="str">
        <f t="shared" si="20"/>
        <v>Q4</v>
      </c>
    </row>
    <row r="425" spans="2:16" x14ac:dyDescent="0.3">
      <c r="B425" s="2" t="s">
        <v>127</v>
      </c>
      <c r="C425" s="2">
        <v>1197831</v>
      </c>
      <c r="D425" s="3">
        <v>45213</v>
      </c>
      <c r="E425" s="2" t="s">
        <v>21</v>
      </c>
      <c r="F425" s="2" t="s">
        <v>22</v>
      </c>
      <c r="G425" s="2" t="s">
        <v>31</v>
      </c>
      <c r="H425" s="2" t="s">
        <v>18</v>
      </c>
      <c r="I425" s="4">
        <v>0.6</v>
      </c>
      <c r="J425" s="5">
        <v>4750</v>
      </c>
      <c r="K425" s="6">
        <v>2850</v>
      </c>
      <c r="L425" s="6">
        <v>997.49999999999989</v>
      </c>
      <c r="M425" s="7">
        <v>0.35</v>
      </c>
      <c r="N425" s="2">
        <f t="shared" si="18"/>
        <v>2023</v>
      </c>
      <c r="O425" s="2">
        <f t="shared" si="19"/>
        <v>10</v>
      </c>
      <c r="P425" s="2" t="str">
        <f t="shared" si="20"/>
        <v>Q4</v>
      </c>
    </row>
    <row r="426" spans="2:16"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c r="N426" s="2">
        <f t="shared" si="18"/>
        <v>2023</v>
      </c>
      <c r="O426" s="2">
        <f t="shared" si="19"/>
        <v>10</v>
      </c>
      <c r="P426" s="2" t="str">
        <f t="shared" si="20"/>
        <v>Q4</v>
      </c>
    </row>
    <row r="427" spans="2:16"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c r="N427" s="2">
        <f t="shared" si="18"/>
        <v>2023</v>
      </c>
      <c r="O427" s="2">
        <f t="shared" si="19"/>
        <v>10</v>
      </c>
      <c r="P427" s="2" t="str">
        <f t="shared" si="20"/>
        <v>Q4</v>
      </c>
    </row>
    <row r="428" spans="2:16"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c r="N428" s="2">
        <f t="shared" si="18"/>
        <v>2023</v>
      </c>
      <c r="O428" s="2">
        <f t="shared" si="19"/>
        <v>10</v>
      </c>
      <c r="P428" s="2" t="str">
        <f t="shared" si="20"/>
        <v>Q4</v>
      </c>
    </row>
    <row r="429" spans="2:16"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c r="N429" s="2">
        <f t="shared" si="18"/>
        <v>2023</v>
      </c>
      <c r="O429" s="2">
        <f t="shared" si="19"/>
        <v>10</v>
      </c>
      <c r="P429" s="2" t="str">
        <f t="shared" si="20"/>
        <v>Q4</v>
      </c>
    </row>
    <row r="430" spans="2:16" x14ac:dyDescent="0.3">
      <c r="B430" s="2" t="s">
        <v>127</v>
      </c>
      <c r="C430" s="2">
        <v>1197831</v>
      </c>
      <c r="D430" s="3">
        <v>45218</v>
      </c>
      <c r="E430" s="2" t="s">
        <v>21</v>
      </c>
      <c r="F430" s="2" t="s">
        <v>22</v>
      </c>
      <c r="G430" s="2" t="s">
        <v>31</v>
      </c>
      <c r="H430" s="2" t="s">
        <v>17</v>
      </c>
      <c r="I430" s="4">
        <v>0.65</v>
      </c>
      <c r="J430" s="5">
        <v>5750</v>
      </c>
      <c r="K430" s="6">
        <v>3737.5</v>
      </c>
      <c r="L430" s="6">
        <v>1868.75</v>
      </c>
      <c r="M430" s="7">
        <v>0.5</v>
      </c>
      <c r="N430" s="2">
        <f t="shared" si="18"/>
        <v>2023</v>
      </c>
      <c r="O430" s="2">
        <f t="shared" si="19"/>
        <v>10</v>
      </c>
      <c r="P430" s="2" t="str">
        <f t="shared" si="20"/>
        <v>Q4</v>
      </c>
    </row>
    <row r="431" spans="2:16" x14ac:dyDescent="0.3">
      <c r="B431" s="2" t="s">
        <v>127</v>
      </c>
      <c r="C431" s="2">
        <v>1197831</v>
      </c>
      <c r="D431" s="3">
        <v>45219</v>
      </c>
      <c r="E431" s="2" t="s">
        <v>21</v>
      </c>
      <c r="F431" s="2" t="s">
        <v>22</v>
      </c>
      <c r="G431" s="2" t="s">
        <v>31</v>
      </c>
      <c r="H431" s="2" t="s">
        <v>18</v>
      </c>
      <c r="I431" s="4">
        <v>0.6</v>
      </c>
      <c r="J431" s="5">
        <v>5250</v>
      </c>
      <c r="K431" s="6">
        <v>3150</v>
      </c>
      <c r="L431" s="6">
        <v>1102.5</v>
      </c>
      <c r="M431" s="7">
        <v>0.35</v>
      </c>
      <c r="N431" s="2">
        <f t="shared" si="18"/>
        <v>2023</v>
      </c>
      <c r="O431" s="2">
        <f t="shared" si="19"/>
        <v>10</v>
      </c>
      <c r="P431" s="2" t="str">
        <f t="shared" si="20"/>
        <v>Q4</v>
      </c>
    </row>
    <row r="432" spans="2:16"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c r="N432" s="2">
        <f t="shared" si="18"/>
        <v>2023</v>
      </c>
      <c r="O432" s="2">
        <f t="shared" si="19"/>
        <v>10</v>
      </c>
      <c r="P432" s="2" t="str">
        <f t="shared" si="20"/>
        <v>Q4</v>
      </c>
    </row>
    <row r="433" spans="2:16"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c r="N433" s="2">
        <f t="shared" si="18"/>
        <v>2023</v>
      </c>
      <c r="O433" s="2">
        <f t="shared" si="19"/>
        <v>10</v>
      </c>
      <c r="P433" s="2" t="str">
        <f t="shared" si="20"/>
        <v>Q4</v>
      </c>
    </row>
    <row r="434" spans="2:16" x14ac:dyDescent="0.3">
      <c r="B434" s="2" t="s">
        <v>20</v>
      </c>
      <c r="C434" s="2">
        <v>1185732</v>
      </c>
      <c r="D434" s="3">
        <v>45222</v>
      </c>
      <c r="E434" s="2" t="s">
        <v>21</v>
      </c>
      <c r="F434" s="2" t="s">
        <v>22</v>
      </c>
      <c r="G434" s="2" t="s">
        <v>31</v>
      </c>
      <c r="H434" s="2" t="s">
        <v>15</v>
      </c>
      <c r="I434" s="4">
        <v>0.45</v>
      </c>
      <c r="J434" s="5">
        <v>2250</v>
      </c>
      <c r="K434" s="6">
        <v>1012.5</v>
      </c>
      <c r="L434" s="6">
        <v>354.375</v>
      </c>
      <c r="M434" s="7">
        <v>0.35</v>
      </c>
      <c r="N434" s="2">
        <f t="shared" si="18"/>
        <v>2023</v>
      </c>
      <c r="O434" s="2">
        <f t="shared" si="19"/>
        <v>10</v>
      </c>
      <c r="P434" s="2" t="str">
        <f t="shared" si="20"/>
        <v>Q4</v>
      </c>
    </row>
    <row r="435" spans="2:16" x14ac:dyDescent="0.3">
      <c r="B435" s="2" t="s">
        <v>20</v>
      </c>
      <c r="C435" s="2">
        <v>1185732</v>
      </c>
      <c r="D435" s="3">
        <v>45223</v>
      </c>
      <c r="E435" s="2" t="s">
        <v>21</v>
      </c>
      <c r="F435" s="2" t="s">
        <v>22</v>
      </c>
      <c r="G435" s="2" t="s">
        <v>31</v>
      </c>
      <c r="H435" s="2" t="s">
        <v>16</v>
      </c>
      <c r="I435" s="4">
        <v>0.35</v>
      </c>
      <c r="J435" s="5">
        <v>2250</v>
      </c>
      <c r="K435" s="6">
        <v>787.5</v>
      </c>
      <c r="L435" s="6">
        <v>315</v>
      </c>
      <c r="M435" s="7">
        <v>0.39999999999999997</v>
      </c>
      <c r="N435" s="2">
        <f t="shared" si="18"/>
        <v>2023</v>
      </c>
      <c r="O435" s="2">
        <f t="shared" si="19"/>
        <v>10</v>
      </c>
      <c r="P435" s="2" t="str">
        <f t="shared" si="20"/>
        <v>Q4</v>
      </c>
    </row>
    <row r="436" spans="2:16"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c r="N436" s="2">
        <f t="shared" si="18"/>
        <v>2023</v>
      </c>
      <c r="O436" s="2">
        <f t="shared" si="19"/>
        <v>10</v>
      </c>
      <c r="P436" s="2" t="str">
        <f t="shared" si="20"/>
        <v>Q4</v>
      </c>
    </row>
    <row r="437" spans="2:16"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c r="N437" s="2">
        <f t="shared" si="18"/>
        <v>2023</v>
      </c>
      <c r="O437" s="2">
        <f t="shared" si="19"/>
        <v>10</v>
      </c>
      <c r="P437" s="2" t="str">
        <f t="shared" si="20"/>
        <v>Q4</v>
      </c>
    </row>
    <row r="438" spans="2:16" x14ac:dyDescent="0.3">
      <c r="B438" s="2" t="s">
        <v>20</v>
      </c>
      <c r="C438" s="2">
        <v>1185732</v>
      </c>
      <c r="D438" s="3">
        <v>45226</v>
      </c>
      <c r="E438" s="2" t="s">
        <v>12</v>
      </c>
      <c r="F438" s="2" t="s">
        <v>32</v>
      </c>
      <c r="G438" s="2" t="s">
        <v>33</v>
      </c>
      <c r="H438" s="2" t="s">
        <v>19</v>
      </c>
      <c r="I438" s="4">
        <v>0.45</v>
      </c>
      <c r="J438" s="5">
        <v>2250</v>
      </c>
      <c r="K438" s="6">
        <v>1012.5</v>
      </c>
      <c r="L438" s="6">
        <v>303.75</v>
      </c>
      <c r="M438" s="7">
        <v>0.3</v>
      </c>
      <c r="N438" s="2">
        <f t="shared" si="18"/>
        <v>2023</v>
      </c>
      <c r="O438" s="2">
        <f t="shared" si="19"/>
        <v>10</v>
      </c>
      <c r="P438" s="2" t="str">
        <f t="shared" si="20"/>
        <v>Q4</v>
      </c>
    </row>
    <row r="439" spans="2:16"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c r="N439" s="2">
        <f t="shared" si="18"/>
        <v>2023</v>
      </c>
      <c r="O439" s="2">
        <f t="shared" si="19"/>
        <v>10</v>
      </c>
      <c r="P439" s="2" t="str">
        <f t="shared" si="20"/>
        <v>Q4</v>
      </c>
    </row>
    <row r="440" spans="2:16" x14ac:dyDescent="0.3">
      <c r="B440" s="2" t="s">
        <v>20</v>
      </c>
      <c r="C440" s="2">
        <v>1185732</v>
      </c>
      <c r="D440" s="3">
        <v>45228</v>
      </c>
      <c r="E440" s="2" t="s">
        <v>12</v>
      </c>
      <c r="F440" s="2" t="s">
        <v>32</v>
      </c>
      <c r="G440" s="2" t="s">
        <v>33</v>
      </c>
      <c r="H440" s="2" t="s">
        <v>15</v>
      </c>
      <c r="I440" s="4">
        <v>0.45</v>
      </c>
      <c r="J440" s="5">
        <v>1250</v>
      </c>
      <c r="K440" s="6">
        <v>562.5</v>
      </c>
      <c r="L440" s="6">
        <v>196.875</v>
      </c>
      <c r="M440" s="7">
        <v>0.35</v>
      </c>
      <c r="N440" s="2">
        <f t="shared" si="18"/>
        <v>2023</v>
      </c>
      <c r="O440" s="2">
        <f t="shared" si="19"/>
        <v>10</v>
      </c>
      <c r="P440" s="2" t="str">
        <f t="shared" si="20"/>
        <v>Q4</v>
      </c>
    </row>
    <row r="441" spans="2:16"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c r="N441" s="2">
        <f t="shared" si="18"/>
        <v>2023</v>
      </c>
      <c r="O441" s="2">
        <f t="shared" si="19"/>
        <v>10</v>
      </c>
      <c r="P441" s="2" t="str">
        <f t="shared" si="20"/>
        <v>Q4</v>
      </c>
    </row>
    <row r="442" spans="2:16" x14ac:dyDescent="0.3">
      <c r="B442" s="2" t="s">
        <v>20</v>
      </c>
      <c r="C442" s="2">
        <v>1185732</v>
      </c>
      <c r="D442" s="3">
        <v>45230</v>
      </c>
      <c r="E442" s="2" t="s">
        <v>12</v>
      </c>
      <c r="F442" s="2" t="s">
        <v>32</v>
      </c>
      <c r="G442" s="2" t="s">
        <v>33</v>
      </c>
      <c r="H442" s="2" t="s">
        <v>17</v>
      </c>
      <c r="I442" s="4">
        <v>0.4</v>
      </c>
      <c r="J442" s="5">
        <v>500</v>
      </c>
      <c r="K442" s="6">
        <v>200</v>
      </c>
      <c r="L442" s="6">
        <v>80</v>
      </c>
      <c r="M442" s="7">
        <v>0.39999999999999997</v>
      </c>
      <c r="N442" s="2">
        <f t="shared" si="18"/>
        <v>2023</v>
      </c>
      <c r="O442" s="2">
        <f t="shared" si="19"/>
        <v>10</v>
      </c>
      <c r="P442" s="2" t="str">
        <f t="shared" si="20"/>
        <v>Q4</v>
      </c>
    </row>
    <row r="443" spans="2:16"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c r="N443" s="2">
        <f t="shared" si="18"/>
        <v>2023</v>
      </c>
      <c r="O443" s="2">
        <f t="shared" si="19"/>
        <v>11</v>
      </c>
      <c r="P443" s="2" t="str">
        <f t="shared" si="20"/>
        <v>Q4</v>
      </c>
    </row>
    <row r="444" spans="2:16" x14ac:dyDescent="0.3">
      <c r="B444" s="2" t="s">
        <v>20</v>
      </c>
      <c r="C444" s="2">
        <v>1185732</v>
      </c>
      <c r="D444" s="3">
        <v>45232</v>
      </c>
      <c r="E444" s="2" t="s">
        <v>12</v>
      </c>
      <c r="F444" s="2" t="s">
        <v>32</v>
      </c>
      <c r="G444" s="2" t="s">
        <v>33</v>
      </c>
      <c r="H444" s="2" t="s">
        <v>19</v>
      </c>
      <c r="I444" s="4">
        <v>0.45</v>
      </c>
      <c r="J444" s="5">
        <v>2250</v>
      </c>
      <c r="K444" s="6">
        <v>1012.5</v>
      </c>
      <c r="L444" s="6">
        <v>303.75</v>
      </c>
      <c r="M444" s="7">
        <v>0.3</v>
      </c>
      <c r="N444" s="2">
        <f t="shared" si="18"/>
        <v>2023</v>
      </c>
      <c r="O444" s="2">
        <f t="shared" si="19"/>
        <v>11</v>
      </c>
      <c r="P444" s="2" t="str">
        <f t="shared" si="20"/>
        <v>Q4</v>
      </c>
    </row>
    <row r="445" spans="2:16"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c r="N445" s="2">
        <f t="shared" si="18"/>
        <v>2023</v>
      </c>
      <c r="O445" s="2">
        <f t="shared" si="19"/>
        <v>11</v>
      </c>
      <c r="P445" s="2" t="str">
        <f t="shared" si="20"/>
        <v>Q4</v>
      </c>
    </row>
    <row r="446" spans="2:16" x14ac:dyDescent="0.3">
      <c r="B446" s="2" t="s">
        <v>20</v>
      </c>
      <c r="C446" s="2">
        <v>1185732</v>
      </c>
      <c r="D446" s="3">
        <v>45234</v>
      </c>
      <c r="E446" s="2" t="s">
        <v>12</v>
      </c>
      <c r="F446" s="2" t="s">
        <v>32</v>
      </c>
      <c r="G446" s="2" t="s">
        <v>33</v>
      </c>
      <c r="H446" s="2" t="s">
        <v>15</v>
      </c>
      <c r="I446" s="4">
        <v>0.5</v>
      </c>
      <c r="J446" s="5">
        <v>1500</v>
      </c>
      <c r="K446" s="6">
        <v>750</v>
      </c>
      <c r="L446" s="6">
        <v>262.5</v>
      </c>
      <c r="M446" s="7">
        <v>0.35</v>
      </c>
      <c r="N446" s="2">
        <f t="shared" si="18"/>
        <v>2023</v>
      </c>
      <c r="O446" s="2">
        <f t="shared" si="19"/>
        <v>11</v>
      </c>
      <c r="P446" s="2" t="str">
        <f t="shared" si="20"/>
        <v>Q4</v>
      </c>
    </row>
    <row r="447" spans="2:16" x14ac:dyDescent="0.3">
      <c r="B447" s="2" t="s">
        <v>20</v>
      </c>
      <c r="C447" s="2">
        <v>1185732</v>
      </c>
      <c r="D447" s="3">
        <v>45235</v>
      </c>
      <c r="E447" s="2" t="s">
        <v>12</v>
      </c>
      <c r="F447" s="2" t="s">
        <v>32</v>
      </c>
      <c r="G447" s="2" t="s">
        <v>33</v>
      </c>
      <c r="H447" s="2" t="s">
        <v>16</v>
      </c>
      <c r="I447" s="4">
        <v>0.4</v>
      </c>
      <c r="J447" s="5">
        <v>1750</v>
      </c>
      <c r="K447" s="6">
        <v>700</v>
      </c>
      <c r="L447" s="6">
        <v>280</v>
      </c>
      <c r="M447" s="7">
        <v>0.39999999999999997</v>
      </c>
      <c r="N447" s="2">
        <f t="shared" si="18"/>
        <v>2023</v>
      </c>
      <c r="O447" s="2">
        <f t="shared" si="19"/>
        <v>11</v>
      </c>
      <c r="P447" s="2" t="str">
        <f t="shared" si="20"/>
        <v>Q4</v>
      </c>
    </row>
    <row r="448" spans="2:16"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c r="N448" s="2">
        <f t="shared" si="18"/>
        <v>2023</v>
      </c>
      <c r="O448" s="2">
        <f t="shared" si="19"/>
        <v>11</v>
      </c>
      <c r="P448" s="2" t="str">
        <f t="shared" si="20"/>
        <v>Q4</v>
      </c>
    </row>
    <row r="449" spans="2:16" x14ac:dyDescent="0.3">
      <c r="B449" s="2" t="s">
        <v>20</v>
      </c>
      <c r="C449" s="2">
        <v>1185732</v>
      </c>
      <c r="D449" s="3">
        <v>45237</v>
      </c>
      <c r="E449" s="2" t="s">
        <v>12</v>
      </c>
      <c r="F449" s="2" t="s">
        <v>32</v>
      </c>
      <c r="G449" s="2" t="s">
        <v>33</v>
      </c>
      <c r="H449" s="2" t="s">
        <v>18</v>
      </c>
      <c r="I449" s="4">
        <v>0.6</v>
      </c>
      <c r="J449" s="5">
        <v>750</v>
      </c>
      <c r="K449" s="6">
        <v>450</v>
      </c>
      <c r="L449" s="6">
        <v>135</v>
      </c>
      <c r="M449" s="7">
        <v>0.3</v>
      </c>
      <c r="N449" s="2">
        <f t="shared" si="18"/>
        <v>2023</v>
      </c>
      <c r="O449" s="2">
        <f t="shared" si="19"/>
        <v>11</v>
      </c>
      <c r="P449" s="2" t="str">
        <f t="shared" si="20"/>
        <v>Q4</v>
      </c>
    </row>
    <row r="450" spans="2:16" x14ac:dyDescent="0.3">
      <c r="B450" s="2" t="s">
        <v>20</v>
      </c>
      <c r="C450" s="2">
        <v>1185732</v>
      </c>
      <c r="D450" s="3">
        <v>45238</v>
      </c>
      <c r="E450" s="2" t="s">
        <v>12</v>
      </c>
      <c r="F450" s="2" t="s">
        <v>32</v>
      </c>
      <c r="G450" s="2" t="s">
        <v>33</v>
      </c>
      <c r="H450" s="2" t="s">
        <v>19</v>
      </c>
      <c r="I450" s="4">
        <v>0.5</v>
      </c>
      <c r="J450" s="5">
        <v>1750</v>
      </c>
      <c r="K450" s="6">
        <v>875</v>
      </c>
      <c r="L450" s="6">
        <v>218.75</v>
      </c>
      <c r="M450" s="7">
        <v>0.25</v>
      </c>
      <c r="N450" s="2">
        <f t="shared" si="18"/>
        <v>2023</v>
      </c>
      <c r="O450" s="2">
        <f t="shared" si="19"/>
        <v>11</v>
      </c>
      <c r="P450" s="2" t="str">
        <f t="shared" si="20"/>
        <v>Q4</v>
      </c>
    </row>
    <row r="451" spans="2:16" x14ac:dyDescent="0.3">
      <c r="B451" s="2" t="s">
        <v>20</v>
      </c>
      <c r="C451" s="2">
        <v>1185732</v>
      </c>
      <c r="D451" s="3">
        <v>45239</v>
      </c>
      <c r="E451" s="2" t="s">
        <v>12</v>
      </c>
      <c r="F451" s="2" t="s">
        <v>32</v>
      </c>
      <c r="G451" s="2" t="s">
        <v>33</v>
      </c>
      <c r="H451" s="2" t="s">
        <v>14</v>
      </c>
      <c r="I451" s="4">
        <v>0.5</v>
      </c>
      <c r="J451" s="5">
        <v>4500</v>
      </c>
      <c r="K451" s="6">
        <v>2250</v>
      </c>
      <c r="L451" s="6">
        <v>1125</v>
      </c>
      <c r="M451" s="7">
        <v>0.5</v>
      </c>
      <c r="N451" s="2">
        <f t="shared" si="18"/>
        <v>2023</v>
      </c>
      <c r="O451" s="2">
        <f t="shared" si="19"/>
        <v>11</v>
      </c>
      <c r="P451" s="2" t="str">
        <f t="shared" si="20"/>
        <v>Q4</v>
      </c>
    </row>
    <row r="452" spans="2:16" x14ac:dyDescent="0.3">
      <c r="B452" s="2" t="s">
        <v>20</v>
      </c>
      <c r="C452" s="2">
        <v>1185732</v>
      </c>
      <c r="D452" s="3">
        <v>45240</v>
      </c>
      <c r="E452" s="2" t="s">
        <v>12</v>
      </c>
      <c r="F452" s="2" t="s">
        <v>32</v>
      </c>
      <c r="G452" s="2" t="s">
        <v>33</v>
      </c>
      <c r="H452" s="2" t="s">
        <v>15</v>
      </c>
      <c r="I452" s="4">
        <v>0.5</v>
      </c>
      <c r="J452" s="5">
        <v>1500</v>
      </c>
      <c r="K452" s="6">
        <v>750</v>
      </c>
      <c r="L452" s="6">
        <v>225</v>
      </c>
      <c r="M452" s="7">
        <v>0.3</v>
      </c>
      <c r="N452" s="2">
        <f t="shared" si="18"/>
        <v>2023</v>
      </c>
      <c r="O452" s="2">
        <f t="shared" si="19"/>
        <v>11</v>
      </c>
      <c r="P452" s="2" t="str">
        <f t="shared" si="20"/>
        <v>Q4</v>
      </c>
    </row>
    <row r="453" spans="2:16" x14ac:dyDescent="0.3">
      <c r="B453" s="2" t="s">
        <v>20</v>
      </c>
      <c r="C453" s="2">
        <v>1185732</v>
      </c>
      <c r="D453" s="3">
        <v>45241</v>
      </c>
      <c r="E453" s="2" t="s">
        <v>12</v>
      </c>
      <c r="F453" s="2" t="s">
        <v>32</v>
      </c>
      <c r="G453" s="2" t="s">
        <v>33</v>
      </c>
      <c r="H453" s="2" t="s">
        <v>16</v>
      </c>
      <c r="I453" s="4">
        <v>0.4</v>
      </c>
      <c r="J453" s="5">
        <v>1500</v>
      </c>
      <c r="K453" s="6">
        <v>600</v>
      </c>
      <c r="L453" s="6">
        <v>210</v>
      </c>
      <c r="M453" s="7">
        <v>0.35</v>
      </c>
      <c r="N453" s="2">
        <f t="shared" ref="N453:N516" si="21">YEAR(D453)</f>
        <v>2023</v>
      </c>
      <c r="O453" s="2">
        <f t="shared" ref="O453:O516" si="22">MONTH(D453)</f>
        <v>11</v>
      </c>
      <c r="P453" s="2" t="str">
        <f t="shared" ref="P453:P516" si="23">"Q"&amp;ROUNDUP(MONTH(D453)/3,0)</f>
        <v>Q4</v>
      </c>
    </row>
    <row r="454" spans="2:16" x14ac:dyDescent="0.3">
      <c r="B454" s="2" t="s">
        <v>20</v>
      </c>
      <c r="C454" s="2">
        <v>1185732</v>
      </c>
      <c r="D454" s="3">
        <v>45242</v>
      </c>
      <c r="E454" s="2" t="s">
        <v>12</v>
      </c>
      <c r="F454" s="2" t="s">
        <v>32</v>
      </c>
      <c r="G454" s="2" t="s">
        <v>33</v>
      </c>
      <c r="H454" s="2" t="s">
        <v>17</v>
      </c>
      <c r="I454" s="4">
        <v>0.45</v>
      </c>
      <c r="J454" s="5">
        <v>750</v>
      </c>
      <c r="K454" s="6">
        <v>337.5</v>
      </c>
      <c r="L454" s="6">
        <v>118.12499999999999</v>
      </c>
      <c r="M454" s="7">
        <v>0.35</v>
      </c>
      <c r="N454" s="2">
        <f t="shared" si="21"/>
        <v>2023</v>
      </c>
      <c r="O454" s="2">
        <f t="shared" si="22"/>
        <v>11</v>
      </c>
      <c r="P454" s="2" t="str">
        <f t="shared" si="23"/>
        <v>Q4</v>
      </c>
    </row>
    <row r="455" spans="2:16" x14ac:dyDescent="0.3">
      <c r="B455" s="2" t="s">
        <v>20</v>
      </c>
      <c r="C455" s="2">
        <v>1185732</v>
      </c>
      <c r="D455" s="3">
        <v>45243</v>
      </c>
      <c r="E455" s="2" t="s">
        <v>12</v>
      </c>
      <c r="F455" s="2" t="s">
        <v>32</v>
      </c>
      <c r="G455" s="2" t="s">
        <v>33</v>
      </c>
      <c r="H455" s="2" t="s">
        <v>18</v>
      </c>
      <c r="I455" s="4">
        <v>0.6</v>
      </c>
      <c r="J455" s="5">
        <v>750</v>
      </c>
      <c r="K455" s="6">
        <v>450</v>
      </c>
      <c r="L455" s="6">
        <v>135</v>
      </c>
      <c r="M455" s="7">
        <v>0.3</v>
      </c>
      <c r="N455" s="2">
        <f t="shared" si="21"/>
        <v>2023</v>
      </c>
      <c r="O455" s="2">
        <f t="shared" si="22"/>
        <v>11</v>
      </c>
      <c r="P455" s="2" t="str">
        <f t="shared" si="23"/>
        <v>Q4</v>
      </c>
    </row>
    <row r="456" spans="2:16" x14ac:dyDescent="0.3">
      <c r="B456" s="2" t="s">
        <v>20</v>
      </c>
      <c r="C456" s="2">
        <v>1185732</v>
      </c>
      <c r="D456" s="3">
        <v>45244</v>
      </c>
      <c r="E456" s="2" t="s">
        <v>12</v>
      </c>
      <c r="F456" s="2" t="s">
        <v>32</v>
      </c>
      <c r="G456" s="2" t="s">
        <v>33</v>
      </c>
      <c r="H456" s="2" t="s">
        <v>19</v>
      </c>
      <c r="I456" s="4">
        <v>0.5</v>
      </c>
      <c r="J456" s="5">
        <v>2000</v>
      </c>
      <c r="K456" s="6">
        <v>1000</v>
      </c>
      <c r="L456" s="6">
        <v>250</v>
      </c>
      <c r="M456" s="7">
        <v>0.25</v>
      </c>
      <c r="N456" s="2">
        <f t="shared" si="21"/>
        <v>2023</v>
      </c>
      <c r="O456" s="2">
        <f t="shared" si="22"/>
        <v>11</v>
      </c>
      <c r="P456" s="2" t="str">
        <f t="shared" si="23"/>
        <v>Q4</v>
      </c>
    </row>
    <row r="457" spans="2:16" x14ac:dyDescent="0.3">
      <c r="B457" s="2" t="s">
        <v>20</v>
      </c>
      <c r="C457" s="2">
        <v>1185732</v>
      </c>
      <c r="D457" s="3">
        <v>45245</v>
      </c>
      <c r="E457" s="2" t="s">
        <v>12</v>
      </c>
      <c r="F457" s="2" t="s">
        <v>32</v>
      </c>
      <c r="G457" s="2" t="s">
        <v>33</v>
      </c>
      <c r="H457" s="2" t="s">
        <v>14</v>
      </c>
      <c r="I457" s="4">
        <v>0.6</v>
      </c>
      <c r="J457" s="5">
        <v>4700</v>
      </c>
      <c r="K457" s="6">
        <v>2820</v>
      </c>
      <c r="L457" s="6">
        <v>1410</v>
      </c>
      <c r="M457" s="7">
        <v>0.5</v>
      </c>
      <c r="N457" s="2">
        <f t="shared" si="21"/>
        <v>2023</v>
      </c>
      <c r="O457" s="2">
        <f t="shared" si="22"/>
        <v>11</v>
      </c>
      <c r="P457" s="2" t="str">
        <f t="shared" si="23"/>
        <v>Q4</v>
      </c>
    </row>
    <row r="458" spans="2:16"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c r="N458" s="2">
        <f t="shared" si="21"/>
        <v>2023</v>
      </c>
      <c r="O458" s="2">
        <f t="shared" si="22"/>
        <v>11</v>
      </c>
      <c r="P458" s="2" t="str">
        <f t="shared" si="23"/>
        <v>Q4</v>
      </c>
    </row>
    <row r="459" spans="2:16"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c r="N459" s="2">
        <f t="shared" si="21"/>
        <v>2023</v>
      </c>
      <c r="O459" s="2">
        <f t="shared" si="22"/>
        <v>11</v>
      </c>
      <c r="P459" s="2" t="str">
        <f t="shared" si="23"/>
        <v>Q4</v>
      </c>
    </row>
    <row r="460" spans="2:16" x14ac:dyDescent="0.3">
      <c r="B460" s="2" t="s">
        <v>20</v>
      </c>
      <c r="C460" s="2">
        <v>1185732</v>
      </c>
      <c r="D460" s="3">
        <v>45248</v>
      </c>
      <c r="E460" s="2" t="s">
        <v>12</v>
      </c>
      <c r="F460" s="2" t="s">
        <v>32</v>
      </c>
      <c r="G460" s="2" t="s">
        <v>33</v>
      </c>
      <c r="H460" s="2" t="s">
        <v>17</v>
      </c>
      <c r="I460" s="4">
        <v>0.55000000000000004</v>
      </c>
      <c r="J460" s="5">
        <v>1000</v>
      </c>
      <c r="K460" s="6">
        <v>550</v>
      </c>
      <c r="L460" s="6">
        <v>192.5</v>
      </c>
      <c r="M460" s="7">
        <v>0.35</v>
      </c>
      <c r="N460" s="2">
        <f t="shared" si="21"/>
        <v>2023</v>
      </c>
      <c r="O460" s="2">
        <f t="shared" si="22"/>
        <v>11</v>
      </c>
      <c r="P460" s="2" t="str">
        <f t="shared" si="23"/>
        <v>Q4</v>
      </c>
    </row>
    <row r="461" spans="2:16" x14ac:dyDescent="0.3">
      <c r="B461" s="2" t="s">
        <v>20</v>
      </c>
      <c r="C461" s="2">
        <v>1185732</v>
      </c>
      <c r="D461" s="3">
        <v>45249</v>
      </c>
      <c r="E461" s="2" t="s">
        <v>12</v>
      </c>
      <c r="F461" s="2" t="s">
        <v>32</v>
      </c>
      <c r="G461" s="2" t="s">
        <v>33</v>
      </c>
      <c r="H461" s="2" t="s">
        <v>18</v>
      </c>
      <c r="I461" s="4">
        <v>0.65</v>
      </c>
      <c r="J461" s="5">
        <v>1250</v>
      </c>
      <c r="K461" s="6">
        <v>812.5</v>
      </c>
      <c r="L461" s="6">
        <v>243.75</v>
      </c>
      <c r="M461" s="7">
        <v>0.3</v>
      </c>
      <c r="N461" s="2">
        <f t="shared" si="21"/>
        <v>2023</v>
      </c>
      <c r="O461" s="2">
        <f t="shared" si="22"/>
        <v>11</v>
      </c>
      <c r="P461" s="2" t="str">
        <f t="shared" si="23"/>
        <v>Q4</v>
      </c>
    </row>
    <row r="462" spans="2:16" x14ac:dyDescent="0.3">
      <c r="B462" s="2" t="s">
        <v>20</v>
      </c>
      <c r="C462" s="2">
        <v>1185732</v>
      </c>
      <c r="D462" s="3">
        <v>45250</v>
      </c>
      <c r="E462" s="2" t="s">
        <v>12</v>
      </c>
      <c r="F462" s="2" t="s">
        <v>32</v>
      </c>
      <c r="G462" s="2" t="s">
        <v>33</v>
      </c>
      <c r="H462" s="2" t="s">
        <v>19</v>
      </c>
      <c r="I462" s="4">
        <v>0.7</v>
      </c>
      <c r="J462" s="5">
        <v>2500</v>
      </c>
      <c r="K462" s="6">
        <v>1750</v>
      </c>
      <c r="L462" s="6">
        <v>525</v>
      </c>
      <c r="M462" s="7">
        <v>0.3</v>
      </c>
      <c r="N462" s="2">
        <f t="shared" si="21"/>
        <v>2023</v>
      </c>
      <c r="O462" s="2">
        <f t="shared" si="22"/>
        <v>11</v>
      </c>
      <c r="P462" s="2" t="str">
        <f t="shared" si="23"/>
        <v>Q4</v>
      </c>
    </row>
    <row r="463" spans="2:16"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c r="N463" s="2">
        <f t="shared" si="21"/>
        <v>2023</v>
      </c>
      <c r="O463" s="2">
        <f t="shared" si="22"/>
        <v>11</v>
      </c>
      <c r="P463" s="2" t="str">
        <f t="shared" si="23"/>
        <v>Q4</v>
      </c>
    </row>
    <row r="464" spans="2:16"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c r="N464" s="2">
        <f t="shared" si="21"/>
        <v>2023</v>
      </c>
      <c r="O464" s="2">
        <f t="shared" si="22"/>
        <v>11</v>
      </c>
      <c r="P464" s="2" t="str">
        <f t="shared" si="23"/>
        <v>Q4</v>
      </c>
    </row>
    <row r="465" spans="2:16"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c r="N465" s="2">
        <f t="shared" si="21"/>
        <v>2023</v>
      </c>
      <c r="O465" s="2">
        <f t="shared" si="22"/>
        <v>11</v>
      </c>
      <c r="P465" s="2" t="str">
        <f t="shared" si="23"/>
        <v>Q4</v>
      </c>
    </row>
    <row r="466" spans="2:16"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c r="N466" s="2">
        <f t="shared" si="21"/>
        <v>2023</v>
      </c>
      <c r="O466" s="2">
        <f t="shared" si="22"/>
        <v>11</v>
      </c>
      <c r="P466" s="2" t="str">
        <f t="shared" si="23"/>
        <v>Q4</v>
      </c>
    </row>
    <row r="467" spans="2:16" x14ac:dyDescent="0.3">
      <c r="B467" s="2" t="s">
        <v>20</v>
      </c>
      <c r="C467" s="2">
        <v>1185732</v>
      </c>
      <c r="D467" s="3">
        <v>45255</v>
      </c>
      <c r="E467" s="2" t="s">
        <v>12</v>
      </c>
      <c r="F467" s="2" t="s">
        <v>32</v>
      </c>
      <c r="G467" s="2" t="s">
        <v>33</v>
      </c>
      <c r="H467" s="2" t="s">
        <v>18</v>
      </c>
      <c r="I467" s="4">
        <v>0.65</v>
      </c>
      <c r="J467" s="5">
        <v>1500</v>
      </c>
      <c r="K467" s="6">
        <v>975</v>
      </c>
      <c r="L467" s="6">
        <v>341.25</v>
      </c>
      <c r="M467" s="7">
        <v>0.35</v>
      </c>
      <c r="N467" s="2">
        <f t="shared" si="21"/>
        <v>2023</v>
      </c>
      <c r="O467" s="2">
        <f t="shared" si="22"/>
        <v>11</v>
      </c>
      <c r="P467" s="2" t="str">
        <f t="shared" si="23"/>
        <v>Q4</v>
      </c>
    </row>
    <row r="468" spans="2:16" x14ac:dyDescent="0.3">
      <c r="B468" s="2" t="s">
        <v>20</v>
      </c>
      <c r="C468" s="2">
        <v>1185732</v>
      </c>
      <c r="D468" s="3">
        <v>45256</v>
      </c>
      <c r="E468" s="2" t="s">
        <v>12</v>
      </c>
      <c r="F468" s="2" t="s">
        <v>32</v>
      </c>
      <c r="G468" s="2" t="s">
        <v>33</v>
      </c>
      <c r="H468" s="2" t="s">
        <v>19</v>
      </c>
      <c r="I468" s="4">
        <v>0.7</v>
      </c>
      <c r="J468" s="5">
        <v>3000</v>
      </c>
      <c r="K468" s="6">
        <v>2100</v>
      </c>
      <c r="L468" s="6">
        <v>630</v>
      </c>
      <c r="M468" s="7">
        <v>0.3</v>
      </c>
      <c r="N468" s="2">
        <f t="shared" si="21"/>
        <v>2023</v>
      </c>
      <c r="O468" s="2">
        <f t="shared" si="22"/>
        <v>11</v>
      </c>
      <c r="P468" s="2" t="str">
        <f t="shared" si="23"/>
        <v>Q4</v>
      </c>
    </row>
    <row r="469" spans="2:16"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c r="N469" s="2">
        <f t="shared" si="21"/>
        <v>2023</v>
      </c>
      <c r="O469" s="2">
        <f t="shared" si="22"/>
        <v>11</v>
      </c>
      <c r="P469" s="2" t="str">
        <f t="shared" si="23"/>
        <v>Q4</v>
      </c>
    </row>
    <row r="470" spans="2:16"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c r="N470" s="2">
        <f t="shared" si="21"/>
        <v>2023</v>
      </c>
      <c r="O470" s="2">
        <f t="shared" si="22"/>
        <v>11</v>
      </c>
      <c r="P470" s="2" t="str">
        <f t="shared" si="23"/>
        <v>Q4</v>
      </c>
    </row>
    <row r="471" spans="2:16"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c r="N471" s="2">
        <f t="shared" si="21"/>
        <v>2023</v>
      </c>
      <c r="O471" s="2">
        <f t="shared" si="22"/>
        <v>11</v>
      </c>
      <c r="P471" s="2" t="str">
        <f t="shared" si="23"/>
        <v>Q4</v>
      </c>
    </row>
    <row r="472" spans="2:16"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c r="N472" s="2">
        <f t="shared" si="21"/>
        <v>2023</v>
      </c>
      <c r="O472" s="2">
        <f t="shared" si="22"/>
        <v>11</v>
      </c>
      <c r="P472" s="2" t="str">
        <f t="shared" si="23"/>
        <v>Q4</v>
      </c>
    </row>
    <row r="473" spans="2:16" x14ac:dyDescent="0.3">
      <c r="B473" s="2" t="s">
        <v>20</v>
      </c>
      <c r="C473" s="2">
        <v>1185732</v>
      </c>
      <c r="D473" s="3">
        <v>45261</v>
      </c>
      <c r="E473" s="2" t="s">
        <v>12</v>
      </c>
      <c r="F473" s="2" t="s">
        <v>32</v>
      </c>
      <c r="G473" s="2" t="s">
        <v>33</v>
      </c>
      <c r="H473" s="2" t="s">
        <v>18</v>
      </c>
      <c r="I473" s="4">
        <v>0.65</v>
      </c>
      <c r="J473" s="5">
        <v>2000</v>
      </c>
      <c r="K473" s="6">
        <v>1300</v>
      </c>
      <c r="L473" s="6">
        <v>454.99999999999994</v>
      </c>
      <c r="M473" s="7">
        <v>0.35</v>
      </c>
      <c r="N473" s="2">
        <f t="shared" si="21"/>
        <v>2023</v>
      </c>
      <c r="O473" s="2">
        <f t="shared" si="22"/>
        <v>12</v>
      </c>
      <c r="P473" s="2" t="str">
        <f t="shared" si="23"/>
        <v>Q4</v>
      </c>
    </row>
    <row r="474" spans="2:16" x14ac:dyDescent="0.3">
      <c r="B474" s="2" t="s">
        <v>20</v>
      </c>
      <c r="C474" s="2">
        <v>1185732</v>
      </c>
      <c r="D474" s="3">
        <v>45262</v>
      </c>
      <c r="E474" s="2" t="s">
        <v>12</v>
      </c>
      <c r="F474" s="2" t="s">
        <v>32</v>
      </c>
      <c r="G474" s="2" t="s">
        <v>33</v>
      </c>
      <c r="H474" s="2" t="s">
        <v>19</v>
      </c>
      <c r="I474" s="4">
        <v>0.7</v>
      </c>
      <c r="J474" s="5">
        <v>3750</v>
      </c>
      <c r="K474" s="6">
        <v>2625</v>
      </c>
      <c r="L474" s="6">
        <v>787.5</v>
      </c>
      <c r="M474" s="7">
        <v>0.3</v>
      </c>
      <c r="N474" s="2">
        <f t="shared" si="21"/>
        <v>2023</v>
      </c>
      <c r="O474" s="2">
        <f t="shared" si="22"/>
        <v>12</v>
      </c>
      <c r="P474" s="2" t="str">
        <f t="shared" si="23"/>
        <v>Q4</v>
      </c>
    </row>
    <row r="475" spans="2:16"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c r="N475" s="2">
        <f t="shared" si="21"/>
        <v>2023</v>
      </c>
      <c r="O475" s="2">
        <f t="shared" si="22"/>
        <v>12</v>
      </c>
      <c r="P475" s="2" t="str">
        <f t="shared" si="23"/>
        <v>Q4</v>
      </c>
    </row>
    <row r="476" spans="2:16"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c r="N476" s="2">
        <f t="shared" si="21"/>
        <v>2023</v>
      </c>
      <c r="O476" s="2">
        <f t="shared" si="22"/>
        <v>12</v>
      </c>
      <c r="P476" s="2" t="str">
        <f t="shared" si="23"/>
        <v>Q4</v>
      </c>
    </row>
    <row r="477" spans="2:16"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c r="N477" s="2">
        <f t="shared" si="21"/>
        <v>2023</v>
      </c>
      <c r="O477" s="2">
        <f t="shared" si="22"/>
        <v>12</v>
      </c>
      <c r="P477" s="2" t="str">
        <f t="shared" si="23"/>
        <v>Q4</v>
      </c>
    </row>
    <row r="478" spans="2:16"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c r="N478" s="2">
        <f t="shared" si="21"/>
        <v>2023</v>
      </c>
      <c r="O478" s="2">
        <f t="shared" si="22"/>
        <v>12</v>
      </c>
      <c r="P478" s="2" t="str">
        <f t="shared" si="23"/>
        <v>Q4</v>
      </c>
    </row>
    <row r="479" spans="2:16" x14ac:dyDescent="0.3">
      <c r="B479" s="2" t="s">
        <v>20</v>
      </c>
      <c r="C479" s="2">
        <v>1185732</v>
      </c>
      <c r="D479" s="3">
        <v>45267</v>
      </c>
      <c r="E479" s="2" t="s">
        <v>12</v>
      </c>
      <c r="F479" s="2" t="s">
        <v>32</v>
      </c>
      <c r="G479" s="2" t="s">
        <v>33</v>
      </c>
      <c r="H479" s="2" t="s">
        <v>18</v>
      </c>
      <c r="I479" s="4">
        <v>0.65</v>
      </c>
      <c r="J479" s="5">
        <v>1750</v>
      </c>
      <c r="K479" s="6">
        <v>1137.5</v>
      </c>
      <c r="L479" s="6">
        <v>398.125</v>
      </c>
      <c r="M479" s="7">
        <v>0.35</v>
      </c>
      <c r="N479" s="2">
        <f t="shared" si="21"/>
        <v>2023</v>
      </c>
      <c r="O479" s="2">
        <f t="shared" si="22"/>
        <v>12</v>
      </c>
      <c r="P479" s="2" t="str">
        <f t="shared" si="23"/>
        <v>Q4</v>
      </c>
    </row>
    <row r="480" spans="2:16" x14ac:dyDescent="0.3">
      <c r="B480" s="2" t="s">
        <v>20</v>
      </c>
      <c r="C480" s="2">
        <v>1185732</v>
      </c>
      <c r="D480" s="3">
        <v>45268</v>
      </c>
      <c r="E480" s="2" t="s">
        <v>12</v>
      </c>
      <c r="F480" s="2" t="s">
        <v>32</v>
      </c>
      <c r="G480" s="2" t="s">
        <v>33</v>
      </c>
      <c r="H480" s="2" t="s">
        <v>19</v>
      </c>
      <c r="I480" s="4">
        <v>0.7</v>
      </c>
      <c r="J480" s="5">
        <v>3500</v>
      </c>
      <c r="K480" s="6">
        <v>2450</v>
      </c>
      <c r="L480" s="6">
        <v>735</v>
      </c>
      <c r="M480" s="7">
        <v>0.3</v>
      </c>
      <c r="N480" s="2">
        <f t="shared" si="21"/>
        <v>2023</v>
      </c>
      <c r="O480" s="2">
        <f t="shared" si="22"/>
        <v>12</v>
      </c>
      <c r="P480" s="2" t="str">
        <f t="shared" si="23"/>
        <v>Q4</v>
      </c>
    </row>
    <row r="481" spans="2:16" x14ac:dyDescent="0.3">
      <c r="B481" s="2" t="s">
        <v>20</v>
      </c>
      <c r="C481" s="2">
        <v>1185732</v>
      </c>
      <c r="D481" s="3">
        <v>45269</v>
      </c>
      <c r="E481" s="2" t="s">
        <v>12</v>
      </c>
      <c r="F481" s="2" t="s">
        <v>32</v>
      </c>
      <c r="G481" s="2" t="s">
        <v>33</v>
      </c>
      <c r="H481" s="2" t="s">
        <v>14</v>
      </c>
      <c r="I481" s="4">
        <v>0.65</v>
      </c>
      <c r="J481" s="5">
        <v>4750</v>
      </c>
      <c r="K481" s="6">
        <v>3087.5</v>
      </c>
      <c r="L481" s="6">
        <v>1543.75</v>
      </c>
      <c r="M481" s="7">
        <v>0.5</v>
      </c>
      <c r="N481" s="2">
        <f t="shared" si="21"/>
        <v>2023</v>
      </c>
      <c r="O481" s="2">
        <f t="shared" si="22"/>
        <v>12</v>
      </c>
      <c r="P481" s="2" t="str">
        <f t="shared" si="23"/>
        <v>Q4</v>
      </c>
    </row>
    <row r="482" spans="2:16" x14ac:dyDescent="0.3">
      <c r="B482" s="2" t="s">
        <v>20</v>
      </c>
      <c r="C482" s="2">
        <v>1185732</v>
      </c>
      <c r="D482" s="3">
        <v>45270</v>
      </c>
      <c r="E482" s="2" t="s">
        <v>12</v>
      </c>
      <c r="F482" s="2" t="s">
        <v>32</v>
      </c>
      <c r="G482" s="2" t="s">
        <v>33</v>
      </c>
      <c r="H482" s="2" t="s">
        <v>15</v>
      </c>
      <c r="I482" s="4">
        <v>0.5</v>
      </c>
      <c r="J482" s="5">
        <v>2750</v>
      </c>
      <c r="K482" s="6">
        <v>1375</v>
      </c>
      <c r="L482" s="6">
        <v>412.5</v>
      </c>
      <c r="M482" s="7">
        <v>0.3</v>
      </c>
      <c r="N482" s="2">
        <f t="shared" si="21"/>
        <v>2023</v>
      </c>
      <c r="O482" s="2">
        <f t="shared" si="22"/>
        <v>12</v>
      </c>
      <c r="P482" s="2" t="str">
        <f t="shared" si="23"/>
        <v>Q4</v>
      </c>
    </row>
    <row r="483" spans="2:16" x14ac:dyDescent="0.3">
      <c r="B483" s="2" t="s">
        <v>20</v>
      </c>
      <c r="C483" s="2">
        <v>1185732</v>
      </c>
      <c r="D483" s="3">
        <v>45271</v>
      </c>
      <c r="E483" s="2" t="s">
        <v>12</v>
      </c>
      <c r="F483" s="2" t="s">
        <v>32</v>
      </c>
      <c r="G483" s="2" t="s">
        <v>33</v>
      </c>
      <c r="H483" s="2" t="s">
        <v>16</v>
      </c>
      <c r="I483" s="4">
        <v>0.45</v>
      </c>
      <c r="J483" s="5">
        <v>2000</v>
      </c>
      <c r="K483" s="6">
        <v>900</v>
      </c>
      <c r="L483" s="6">
        <v>315</v>
      </c>
      <c r="M483" s="7">
        <v>0.35</v>
      </c>
      <c r="N483" s="2">
        <f t="shared" si="21"/>
        <v>2023</v>
      </c>
      <c r="O483" s="2">
        <f t="shared" si="22"/>
        <v>12</v>
      </c>
      <c r="P483" s="2" t="str">
        <f t="shared" si="23"/>
        <v>Q4</v>
      </c>
    </row>
    <row r="484" spans="2:16" x14ac:dyDescent="0.3">
      <c r="B484" s="2" t="s">
        <v>20</v>
      </c>
      <c r="C484" s="2">
        <v>1185732</v>
      </c>
      <c r="D484" s="3">
        <v>45272</v>
      </c>
      <c r="E484" s="2" t="s">
        <v>12</v>
      </c>
      <c r="F484" s="2" t="s">
        <v>32</v>
      </c>
      <c r="G484" s="2" t="s">
        <v>33</v>
      </c>
      <c r="H484" s="2" t="s">
        <v>17</v>
      </c>
      <c r="I484" s="4">
        <v>0.45</v>
      </c>
      <c r="J484" s="5">
        <v>1750</v>
      </c>
      <c r="K484" s="6">
        <v>787.5</v>
      </c>
      <c r="L484" s="6">
        <v>275.625</v>
      </c>
      <c r="M484" s="7">
        <v>0.35</v>
      </c>
      <c r="N484" s="2">
        <f t="shared" si="21"/>
        <v>2023</v>
      </c>
      <c r="O484" s="2">
        <f t="shared" si="22"/>
        <v>12</v>
      </c>
      <c r="P484" s="2" t="str">
        <f t="shared" si="23"/>
        <v>Q4</v>
      </c>
    </row>
    <row r="485" spans="2:16"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c r="N485" s="2">
        <f t="shared" si="21"/>
        <v>2023</v>
      </c>
      <c r="O485" s="2">
        <f t="shared" si="22"/>
        <v>12</v>
      </c>
      <c r="P485" s="2" t="str">
        <f t="shared" si="23"/>
        <v>Q4</v>
      </c>
    </row>
    <row r="486" spans="2:16" x14ac:dyDescent="0.3">
      <c r="B486" s="2" t="s">
        <v>20</v>
      </c>
      <c r="C486" s="2">
        <v>1185732</v>
      </c>
      <c r="D486" s="3">
        <v>45274</v>
      </c>
      <c r="E486" s="2" t="s">
        <v>12</v>
      </c>
      <c r="F486" s="2" t="s">
        <v>32</v>
      </c>
      <c r="G486" s="2" t="s">
        <v>33</v>
      </c>
      <c r="H486" s="2" t="s">
        <v>19</v>
      </c>
      <c r="I486" s="4">
        <v>0.6</v>
      </c>
      <c r="J486" s="5">
        <v>2250</v>
      </c>
      <c r="K486" s="6">
        <v>1350</v>
      </c>
      <c r="L486" s="6">
        <v>337.5</v>
      </c>
      <c r="M486" s="7">
        <v>0.25</v>
      </c>
      <c r="N486" s="2">
        <f t="shared" si="21"/>
        <v>2023</v>
      </c>
      <c r="O486" s="2">
        <f t="shared" si="22"/>
        <v>12</v>
      </c>
      <c r="P486" s="2" t="str">
        <f t="shared" si="23"/>
        <v>Q4</v>
      </c>
    </row>
    <row r="487" spans="2:16" x14ac:dyDescent="0.3">
      <c r="B487" s="2" t="s">
        <v>20</v>
      </c>
      <c r="C487" s="2">
        <v>1185732</v>
      </c>
      <c r="D487" s="3">
        <v>45275</v>
      </c>
      <c r="E487" s="2" t="s">
        <v>12</v>
      </c>
      <c r="F487" s="2" t="s">
        <v>32</v>
      </c>
      <c r="G487" s="2" t="s">
        <v>33</v>
      </c>
      <c r="H487" s="2" t="s">
        <v>14</v>
      </c>
      <c r="I487" s="4">
        <v>0.6</v>
      </c>
      <c r="J487" s="5">
        <v>4000</v>
      </c>
      <c r="K487" s="6">
        <v>2400</v>
      </c>
      <c r="L487" s="6">
        <v>1200</v>
      </c>
      <c r="M487" s="7">
        <v>0.5</v>
      </c>
      <c r="N487" s="2">
        <f t="shared" si="21"/>
        <v>2023</v>
      </c>
      <c r="O487" s="2">
        <f t="shared" si="22"/>
        <v>12</v>
      </c>
      <c r="P487" s="2" t="str">
        <f t="shared" si="23"/>
        <v>Q4</v>
      </c>
    </row>
    <row r="488" spans="2:16" x14ac:dyDescent="0.3">
      <c r="B488" s="2" t="s">
        <v>20</v>
      </c>
      <c r="C488" s="2">
        <v>1185732</v>
      </c>
      <c r="D488" s="3">
        <v>45276</v>
      </c>
      <c r="E488" s="2" t="s">
        <v>12</v>
      </c>
      <c r="F488" s="2" t="s">
        <v>32</v>
      </c>
      <c r="G488" s="2" t="s">
        <v>33</v>
      </c>
      <c r="H488" s="2" t="s">
        <v>15</v>
      </c>
      <c r="I488" s="4">
        <v>0.5</v>
      </c>
      <c r="J488" s="5">
        <v>2250</v>
      </c>
      <c r="K488" s="6">
        <v>1125</v>
      </c>
      <c r="L488" s="6">
        <v>337.5</v>
      </c>
      <c r="M488" s="7">
        <v>0.3</v>
      </c>
      <c r="N488" s="2">
        <f t="shared" si="21"/>
        <v>2023</v>
      </c>
      <c r="O488" s="2">
        <f t="shared" si="22"/>
        <v>12</v>
      </c>
      <c r="P488" s="2" t="str">
        <f t="shared" si="23"/>
        <v>Q4</v>
      </c>
    </row>
    <row r="489" spans="2:16" x14ac:dyDescent="0.3">
      <c r="B489" s="2" t="s">
        <v>20</v>
      </c>
      <c r="C489" s="2">
        <v>1185732</v>
      </c>
      <c r="D489" s="3">
        <v>45277</v>
      </c>
      <c r="E489" s="2" t="s">
        <v>12</v>
      </c>
      <c r="F489" s="2" t="s">
        <v>32</v>
      </c>
      <c r="G489" s="2" t="s">
        <v>33</v>
      </c>
      <c r="H489" s="2" t="s">
        <v>16</v>
      </c>
      <c r="I489" s="4">
        <v>0.5</v>
      </c>
      <c r="J489" s="5">
        <v>1250</v>
      </c>
      <c r="K489" s="6">
        <v>625</v>
      </c>
      <c r="L489" s="6">
        <v>218.75</v>
      </c>
      <c r="M489" s="7">
        <v>0.35</v>
      </c>
      <c r="N489" s="2">
        <f t="shared" si="21"/>
        <v>2023</v>
      </c>
      <c r="O489" s="2">
        <f t="shared" si="22"/>
        <v>12</v>
      </c>
      <c r="P489" s="2" t="str">
        <f t="shared" si="23"/>
        <v>Q4</v>
      </c>
    </row>
    <row r="490" spans="2:16" x14ac:dyDescent="0.3">
      <c r="B490" s="2" t="s">
        <v>20</v>
      </c>
      <c r="C490" s="2">
        <v>1185732</v>
      </c>
      <c r="D490" s="3">
        <v>45278</v>
      </c>
      <c r="E490" s="2" t="s">
        <v>12</v>
      </c>
      <c r="F490" s="2" t="s">
        <v>32</v>
      </c>
      <c r="G490" s="2" t="s">
        <v>33</v>
      </c>
      <c r="H490" s="2" t="s">
        <v>17</v>
      </c>
      <c r="I490" s="4">
        <v>0.5</v>
      </c>
      <c r="J490" s="5">
        <v>1000</v>
      </c>
      <c r="K490" s="6">
        <v>500</v>
      </c>
      <c r="L490" s="6">
        <v>175</v>
      </c>
      <c r="M490" s="7">
        <v>0.35</v>
      </c>
      <c r="N490" s="2">
        <f t="shared" si="21"/>
        <v>2023</v>
      </c>
      <c r="O490" s="2">
        <f t="shared" si="22"/>
        <v>12</v>
      </c>
      <c r="P490" s="2" t="str">
        <f t="shared" si="23"/>
        <v>Q4</v>
      </c>
    </row>
    <row r="491" spans="2:16" x14ac:dyDescent="0.3">
      <c r="B491" s="2" t="s">
        <v>20</v>
      </c>
      <c r="C491" s="2">
        <v>1185732</v>
      </c>
      <c r="D491" s="3">
        <v>45279</v>
      </c>
      <c r="E491" s="2" t="s">
        <v>12</v>
      </c>
      <c r="F491" s="2" t="s">
        <v>32</v>
      </c>
      <c r="G491" s="2" t="s">
        <v>33</v>
      </c>
      <c r="H491" s="2" t="s">
        <v>18</v>
      </c>
      <c r="I491" s="4">
        <v>0.6</v>
      </c>
      <c r="J491" s="5">
        <v>1000</v>
      </c>
      <c r="K491" s="6">
        <v>600</v>
      </c>
      <c r="L491" s="6">
        <v>180</v>
      </c>
      <c r="M491" s="7">
        <v>0.3</v>
      </c>
      <c r="N491" s="2">
        <f t="shared" si="21"/>
        <v>2023</v>
      </c>
      <c r="O491" s="2">
        <f t="shared" si="22"/>
        <v>12</v>
      </c>
      <c r="P491" s="2" t="str">
        <f t="shared" si="23"/>
        <v>Q4</v>
      </c>
    </row>
    <row r="492" spans="2:16"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c r="N492" s="2">
        <f t="shared" si="21"/>
        <v>2023</v>
      </c>
      <c r="O492" s="2">
        <f t="shared" si="22"/>
        <v>12</v>
      </c>
      <c r="P492" s="2" t="str">
        <f t="shared" si="23"/>
        <v>Q4</v>
      </c>
    </row>
    <row r="493" spans="2:16"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c r="N493" s="2">
        <f t="shared" si="21"/>
        <v>2023</v>
      </c>
      <c r="O493" s="2">
        <f t="shared" si="22"/>
        <v>12</v>
      </c>
      <c r="P493" s="2" t="str">
        <f t="shared" si="23"/>
        <v>Q4</v>
      </c>
    </row>
    <row r="494" spans="2:16"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c r="N494" s="2">
        <f t="shared" si="21"/>
        <v>2023</v>
      </c>
      <c r="O494" s="2">
        <f t="shared" si="22"/>
        <v>12</v>
      </c>
      <c r="P494" s="2" t="str">
        <f t="shared" si="23"/>
        <v>Q4</v>
      </c>
    </row>
    <row r="495" spans="2:16"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c r="N495" s="2">
        <f t="shared" si="21"/>
        <v>2023</v>
      </c>
      <c r="O495" s="2">
        <f t="shared" si="22"/>
        <v>12</v>
      </c>
      <c r="P495" s="2" t="str">
        <f t="shared" si="23"/>
        <v>Q4</v>
      </c>
    </row>
    <row r="496" spans="2:16"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c r="N496" s="2">
        <f t="shared" si="21"/>
        <v>2023</v>
      </c>
      <c r="O496" s="2">
        <f t="shared" si="22"/>
        <v>12</v>
      </c>
      <c r="P496" s="2" t="str">
        <f t="shared" si="23"/>
        <v>Q4</v>
      </c>
    </row>
    <row r="497" spans="2:16" x14ac:dyDescent="0.3">
      <c r="B497" s="2" t="s">
        <v>20</v>
      </c>
      <c r="C497" s="2">
        <v>1185732</v>
      </c>
      <c r="D497" s="3">
        <v>45285</v>
      </c>
      <c r="E497" s="2" t="s">
        <v>12</v>
      </c>
      <c r="F497" s="2" t="s">
        <v>32</v>
      </c>
      <c r="G497" s="2" t="s">
        <v>33</v>
      </c>
      <c r="H497" s="2" t="s">
        <v>18</v>
      </c>
      <c r="I497" s="4">
        <v>0.7</v>
      </c>
      <c r="J497" s="5">
        <v>1500</v>
      </c>
      <c r="K497" s="6">
        <v>1050</v>
      </c>
      <c r="L497" s="6">
        <v>367.5</v>
      </c>
      <c r="M497" s="7">
        <v>0.35</v>
      </c>
      <c r="N497" s="2">
        <f t="shared" si="21"/>
        <v>2023</v>
      </c>
      <c r="O497" s="2">
        <f t="shared" si="22"/>
        <v>12</v>
      </c>
      <c r="P497" s="2" t="str">
        <f t="shared" si="23"/>
        <v>Q4</v>
      </c>
    </row>
    <row r="498" spans="2:16" x14ac:dyDescent="0.3">
      <c r="B498" s="2" t="s">
        <v>20</v>
      </c>
      <c r="C498" s="2">
        <v>1185732</v>
      </c>
      <c r="D498" s="3">
        <v>45286</v>
      </c>
      <c r="E498" s="2" t="s">
        <v>12</v>
      </c>
      <c r="F498" s="2" t="s">
        <v>32</v>
      </c>
      <c r="G498" s="2" t="s">
        <v>33</v>
      </c>
      <c r="H498" s="2" t="s">
        <v>19</v>
      </c>
      <c r="I498" s="4">
        <v>0.75</v>
      </c>
      <c r="J498" s="5">
        <v>2500</v>
      </c>
      <c r="K498" s="6">
        <v>1875</v>
      </c>
      <c r="L498" s="6">
        <v>562.5</v>
      </c>
      <c r="M498" s="7">
        <v>0.3</v>
      </c>
      <c r="N498" s="2">
        <f t="shared" si="21"/>
        <v>2023</v>
      </c>
      <c r="O498" s="2">
        <f t="shared" si="22"/>
        <v>12</v>
      </c>
      <c r="P498" s="2" t="str">
        <f t="shared" si="23"/>
        <v>Q4</v>
      </c>
    </row>
    <row r="499" spans="2:16"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c r="N499" s="2">
        <f t="shared" si="21"/>
        <v>2023</v>
      </c>
      <c r="O499" s="2">
        <f t="shared" si="22"/>
        <v>12</v>
      </c>
      <c r="P499" s="2" t="str">
        <f t="shared" si="23"/>
        <v>Q4</v>
      </c>
    </row>
    <row r="500" spans="2:16"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c r="N500" s="2">
        <f t="shared" si="21"/>
        <v>2023</v>
      </c>
      <c r="O500" s="2">
        <f t="shared" si="22"/>
        <v>12</v>
      </c>
      <c r="P500" s="2" t="str">
        <f t="shared" si="23"/>
        <v>Q4</v>
      </c>
    </row>
    <row r="501" spans="2:16"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c r="N501" s="2">
        <f t="shared" si="21"/>
        <v>2023</v>
      </c>
      <c r="O501" s="2">
        <f t="shared" si="22"/>
        <v>12</v>
      </c>
      <c r="P501" s="2" t="str">
        <f t="shared" si="23"/>
        <v>Q4</v>
      </c>
    </row>
    <row r="502" spans="2:16"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c r="N502" s="2">
        <f t="shared" si="21"/>
        <v>2023</v>
      </c>
      <c r="O502" s="2">
        <f t="shared" si="22"/>
        <v>12</v>
      </c>
      <c r="P502" s="2" t="str">
        <f t="shared" si="23"/>
        <v>Q4</v>
      </c>
    </row>
    <row r="503" spans="2:16" x14ac:dyDescent="0.3">
      <c r="B503" s="2" t="s">
        <v>20</v>
      </c>
      <c r="C503" s="2">
        <v>1185732</v>
      </c>
      <c r="D503" s="3">
        <v>45291</v>
      </c>
      <c r="E503" s="2" t="s">
        <v>12</v>
      </c>
      <c r="F503" s="2" t="s">
        <v>32</v>
      </c>
      <c r="G503" s="2" t="s">
        <v>33</v>
      </c>
      <c r="H503" s="2" t="s">
        <v>18</v>
      </c>
      <c r="I503" s="4">
        <v>0.7</v>
      </c>
      <c r="J503" s="5">
        <v>1750</v>
      </c>
      <c r="K503" s="6">
        <v>1225</v>
      </c>
      <c r="L503" s="6">
        <v>428.75</v>
      </c>
      <c r="M503" s="7">
        <v>0.35</v>
      </c>
      <c r="N503" s="2">
        <f t="shared" si="21"/>
        <v>2023</v>
      </c>
      <c r="O503" s="2">
        <f t="shared" si="22"/>
        <v>12</v>
      </c>
      <c r="P503" s="2" t="str">
        <f t="shared" si="23"/>
        <v>Q4</v>
      </c>
    </row>
    <row r="504" spans="2:16" x14ac:dyDescent="0.3">
      <c r="B504" s="2" t="s">
        <v>20</v>
      </c>
      <c r="C504" s="2">
        <v>1185732</v>
      </c>
      <c r="D504" s="3">
        <v>44562</v>
      </c>
      <c r="E504" s="2" t="s">
        <v>12</v>
      </c>
      <c r="F504" s="2" t="s">
        <v>32</v>
      </c>
      <c r="G504" s="2" t="s">
        <v>33</v>
      </c>
      <c r="H504" s="2" t="s">
        <v>19</v>
      </c>
      <c r="I504" s="4">
        <v>0.75</v>
      </c>
      <c r="J504" s="5">
        <v>2750</v>
      </c>
      <c r="K504" s="6">
        <v>2062.5</v>
      </c>
      <c r="L504" s="6">
        <v>618.75</v>
      </c>
      <c r="M504" s="7">
        <v>0.3</v>
      </c>
      <c r="N504" s="2">
        <f t="shared" si="21"/>
        <v>2022</v>
      </c>
      <c r="O504" s="2">
        <f t="shared" si="22"/>
        <v>1</v>
      </c>
      <c r="P504" s="2" t="str">
        <f t="shared" si="23"/>
        <v>Q1</v>
      </c>
    </row>
    <row r="505" spans="2:16" x14ac:dyDescent="0.3">
      <c r="B505" s="2" t="s">
        <v>128</v>
      </c>
      <c r="C505" s="2">
        <v>1128299</v>
      </c>
      <c r="D505" s="3">
        <v>44563</v>
      </c>
      <c r="E505" s="2" t="s">
        <v>12</v>
      </c>
      <c r="F505" s="2" t="s">
        <v>32</v>
      </c>
      <c r="G505" s="2" t="s">
        <v>33</v>
      </c>
      <c r="H505" s="2" t="s">
        <v>14</v>
      </c>
      <c r="I505" s="4">
        <v>0.35</v>
      </c>
      <c r="J505" s="5">
        <v>4500</v>
      </c>
      <c r="K505" s="6">
        <v>1575</v>
      </c>
      <c r="L505" s="6">
        <v>630</v>
      </c>
      <c r="M505" s="7">
        <v>0.4</v>
      </c>
      <c r="N505" s="2">
        <f t="shared" si="21"/>
        <v>2022</v>
      </c>
      <c r="O505" s="2">
        <f t="shared" si="22"/>
        <v>1</v>
      </c>
      <c r="P505" s="2" t="str">
        <f t="shared" si="23"/>
        <v>Q1</v>
      </c>
    </row>
    <row r="506" spans="2:16" x14ac:dyDescent="0.3">
      <c r="B506" s="2" t="s">
        <v>128</v>
      </c>
      <c r="C506" s="2">
        <v>1128299</v>
      </c>
      <c r="D506" s="3">
        <v>44564</v>
      </c>
      <c r="E506" s="2" t="s">
        <v>12</v>
      </c>
      <c r="F506" s="2" t="s">
        <v>32</v>
      </c>
      <c r="G506" s="2" t="s">
        <v>33</v>
      </c>
      <c r="H506" s="2" t="s">
        <v>15</v>
      </c>
      <c r="I506" s="4">
        <v>0.45</v>
      </c>
      <c r="J506" s="5">
        <v>4500</v>
      </c>
      <c r="K506" s="6">
        <v>2025</v>
      </c>
      <c r="L506" s="6">
        <v>506.25</v>
      </c>
      <c r="M506" s="7">
        <v>0.25</v>
      </c>
      <c r="N506" s="2">
        <f t="shared" si="21"/>
        <v>2022</v>
      </c>
      <c r="O506" s="2">
        <f t="shared" si="22"/>
        <v>1</v>
      </c>
      <c r="P506" s="2" t="str">
        <f t="shared" si="23"/>
        <v>Q1</v>
      </c>
    </row>
    <row r="507" spans="2:16" x14ac:dyDescent="0.3">
      <c r="B507" s="2" t="s">
        <v>128</v>
      </c>
      <c r="C507" s="2">
        <v>1128299</v>
      </c>
      <c r="D507" s="3">
        <v>44565</v>
      </c>
      <c r="E507" s="2" t="s">
        <v>12</v>
      </c>
      <c r="F507" s="2" t="s">
        <v>32</v>
      </c>
      <c r="G507" s="2" t="s">
        <v>33</v>
      </c>
      <c r="H507" s="2" t="s">
        <v>16</v>
      </c>
      <c r="I507" s="4">
        <v>0.45</v>
      </c>
      <c r="J507" s="5">
        <v>4500</v>
      </c>
      <c r="K507" s="6">
        <v>2025</v>
      </c>
      <c r="L507" s="6">
        <v>810</v>
      </c>
      <c r="M507" s="7">
        <v>0.4</v>
      </c>
      <c r="N507" s="2">
        <f t="shared" si="21"/>
        <v>2022</v>
      </c>
      <c r="O507" s="2">
        <f t="shared" si="22"/>
        <v>1</v>
      </c>
      <c r="P507" s="2" t="str">
        <f t="shared" si="23"/>
        <v>Q1</v>
      </c>
    </row>
    <row r="508" spans="2:16" x14ac:dyDescent="0.3">
      <c r="B508" s="2" t="s">
        <v>128</v>
      </c>
      <c r="C508" s="2">
        <v>1128299</v>
      </c>
      <c r="D508" s="3">
        <v>44566</v>
      </c>
      <c r="E508" s="2" t="s">
        <v>12</v>
      </c>
      <c r="F508" s="2" t="s">
        <v>32</v>
      </c>
      <c r="G508" s="2" t="s">
        <v>33</v>
      </c>
      <c r="H508" s="2" t="s">
        <v>17</v>
      </c>
      <c r="I508" s="4">
        <v>0.45</v>
      </c>
      <c r="J508" s="5">
        <v>3000</v>
      </c>
      <c r="K508" s="6">
        <v>1350</v>
      </c>
      <c r="L508" s="6">
        <v>472.49999999999994</v>
      </c>
      <c r="M508" s="7">
        <v>0.35</v>
      </c>
      <c r="N508" s="2">
        <f t="shared" si="21"/>
        <v>2022</v>
      </c>
      <c r="O508" s="2">
        <f t="shared" si="22"/>
        <v>1</v>
      </c>
      <c r="P508" s="2" t="str">
        <f t="shared" si="23"/>
        <v>Q1</v>
      </c>
    </row>
    <row r="509" spans="2:16"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c r="N509" s="2">
        <f t="shared" si="21"/>
        <v>2022</v>
      </c>
      <c r="O509" s="2">
        <f t="shared" si="22"/>
        <v>1</v>
      </c>
      <c r="P509" s="2" t="str">
        <f t="shared" si="23"/>
        <v>Q1</v>
      </c>
    </row>
    <row r="510" spans="2:16" x14ac:dyDescent="0.3">
      <c r="B510" s="2" t="s">
        <v>128</v>
      </c>
      <c r="C510" s="2">
        <v>1128299</v>
      </c>
      <c r="D510" s="3">
        <v>44568</v>
      </c>
      <c r="E510" s="2" t="s">
        <v>24</v>
      </c>
      <c r="F510" s="2" t="s">
        <v>34</v>
      </c>
      <c r="G510" s="2" t="s">
        <v>35</v>
      </c>
      <c r="H510" s="2" t="s">
        <v>19</v>
      </c>
      <c r="I510" s="4">
        <v>0.45</v>
      </c>
      <c r="J510" s="5">
        <v>4750</v>
      </c>
      <c r="K510" s="6">
        <v>2137.5</v>
      </c>
      <c r="L510" s="6">
        <v>427.5</v>
      </c>
      <c r="M510" s="7">
        <v>0.2</v>
      </c>
      <c r="N510" s="2">
        <f t="shared" si="21"/>
        <v>2022</v>
      </c>
      <c r="O510" s="2">
        <f t="shared" si="22"/>
        <v>1</v>
      </c>
      <c r="P510" s="2" t="str">
        <f t="shared" si="23"/>
        <v>Q1</v>
      </c>
    </row>
    <row r="511" spans="2:16" x14ac:dyDescent="0.3">
      <c r="B511" s="2" t="s">
        <v>128</v>
      </c>
      <c r="C511" s="2">
        <v>1128299</v>
      </c>
      <c r="D511" s="3">
        <v>44569</v>
      </c>
      <c r="E511" s="2" t="s">
        <v>24</v>
      </c>
      <c r="F511" s="2" t="s">
        <v>34</v>
      </c>
      <c r="G511" s="2" t="s">
        <v>35</v>
      </c>
      <c r="H511" s="2" t="s">
        <v>14</v>
      </c>
      <c r="I511" s="4">
        <v>0.35</v>
      </c>
      <c r="J511" s="5">
        <v>5250</v>
      </c>
      <c r="K511" s="6">
        <v>1837.4999999999998</v>
      </c>
      <c r="L511" s="6">
        <v>735</v>
      </c>
      <c r="M511" s="7">
        <v>0.4</v>
      </c>
      <c r="N511" s="2">
        <f t="shared" si="21"/>
        <v>2022</v>
      </c>
      <c r="O511" s="2">
        <f t="shared" si="22"/>
        <v>1</v>
      </c>
      <c r="P511" s="2" t="str">
        <f t="shared" si="23"/>
        <v>Q1</v>
      </c>
    </row>
    <row r="512" spans="2:16" x14ac:dyDescent="0.3">
      <c r="B512" s="2" t="s">
        <v>128</v>
      </c>
      <c r="C512" s="2">
        <v>1128299</v>
      </c>
      <c r="D512" s="3">
        <v>44570</v>
      </c>
      <c r="E512" s="2" t="s">
        <v>24</v>
      </c>
      <c r="F512" s="2" t="s">
        <v>34</v>
      </c>
      <c r="G512" s="2" t="s">
        <v>35</v>
      </c>
      <c r="H512" s="2" t="s">
        <v>15</v>
      </c>
      <c r="I512" s="4">
        <v>0.45</v>
      </c>
      <c r="J512" s="5">
        <v>4250</v>
      </c>
      <c r="K512" s="6">
        <v>1912.5</v>
      </c>
      <c r="L512" s="6">
        <v>478.125</v>
      </c>
      <c r="M512" s="7">
        <v>0.25</v>
      </c>
      <c r="N512" s="2">
        <f t="shared" si="21"/>
        <v>2022</v>
      </c>
      <c r="O512" s="2">
        <f t="shared" si="22"/>
        <v>1</v>
      </c>
      <c r="P512" s="2" t="str">
        <f t="shared" si="23"/>
        <v>Q1</v>
      </c>
    </row>
    <row r="513" spans="2:16" x14ac:dyDescent="0.3">
      <c r="B513" s="2" t="s">
        <v>128</v>
      </c>
      <c r="C513" s="2">
        <v>1128299</v>
      </c>
      <c r="D513" s="3">
        <v>44571</v>
      </c>
      <c r="E513" s="2" t="s">
        <v>24</v>
      </c>
      <c r="F513" s="2" t="s">
        <v>34</v>
      </c>
      <c r="G513" s="2" t="s">
        <v>35</v>
      </c>
      <c r="H513" s="2" t="s">
        <v>16</v>
      </c>
      <c r="I513" s="4">
        <v>0.45</v>
      </c>
      <c r="J513" s="5">
        <v>4250</v>
      </c>
      <c r="K513" s="6">
        <v>1912.5</v>
      </c>
      <c r="L513" s="6">
        <v>765</v>
      </c>
      <c r="M513" s="7">
        <v>0.4</v>
      </c>
      <c r="N513" s="2">
        <f t="shared" si="21"/>
        <v>2022</v>
      </c>
      <c r="O513" s="2">
        <f t="shared" si="22"/>
        <v>1</v>
      </c>
      <c r="P513" s="2" t="str">
        <f t="shared" si="23"/>
        <v>Q1</v>
      </c>
    </row>
    <row r="514" spans="2:16" x14ac:dyDescent="0.3">
      <c r="B514" s="2" t="s">
        <v>128</v>
      </c>
      <c r="C514" s="2">
        <v>1128299</v>
      </c>
      <c r="D514" s="3">
        <v>44572</v>
      </c>
      <c r="E514" s="2" t="s">
        <v>24</v>
      </c>
      <c r="F514" s="2" t="s">
        <v>34</v>
      </c>
      <c r="G514" s="2" t="s">
        <v>35</v>
      </c>
      <c r="H514" s="2" t="s">
        <v>17</v>
      </c>
      <c r="I514" s="4">
        <v>0.45</v>
      </c>
      <c r="J514" s="5">
        <v>2750</v>
      </c>
      <c r="K514" s="6">
        <v>1237.5</v>
      </c>
      <c r="L514" s="6">
        <v>433.125</v>
      </c>
      <c r="M514" s="7">
        <v>0.35</v>
      </c>
      <c r="N514" s="2">
        <f t="shared" si="21"/>
        <v>2022</v>
      </c>
      <c r="O514" s="2">
        <f t="shared" si="22"/>
        <v>1</v>
      </c>
      <c r="P514" s="2" t="str">
        <f t="shared" si="23"/>
        <v>Q1</v>
      </c>
    </row>
    <row r="515" spans="2:16" x14ac:dyDescent="0.3">
      <c r="B515" s="2" t="s">
        <v>128</v>
      </c>
      <c r="C515" s="2">
        <v>1128299</v>
      </c>
      <c r="D515" s="3">
        <v>44573</v>
      </c>
      <c r="E515" s="2" t="s">
        <v>24</v>
      </c>
      <c r="F515" s="2" t="s">
        <v>34</v>
      </c>
      <c r="G515" s="2" t="s">
        <v>35</v>
      </c>
      <c r="H515" s="2" t="s">
        <v>18</v>
      </c>
      <c r="I515" s="4">
        <v>0.5</v>
      </c>
      <c r="J515" s="5">
        <v>2000</v>
      </c>
      <c r="K515" s="6">
        <v>1000</v>
      </c>
      <c r="L515" s="6">
        <v>550</v>
      </c>
      <c r="M515" s="7">
        <v>0.55000000000000004</v>
      </c>
      <c r="N515" s="2">
        <f t="shared" si="21"/>
        <v>2022</v>
      </c>
      <c r="O515" s="2">
        <f t="shared" si="22"/>
        <v>1</v>
      </c>
      <c r="P515" s="2" t="str">
        <f t="shared" si="23"/>
        <v>Q1</v>
      </c>
    </row>
    <row r="516" spans="2:16" x14ac:dyDescent="0.3">
      <c r="B516" s="2" t="s">
        <v>128</v>
      </c>
      <c r="C516" s="2">
        <v>1128299</v>
      </c>
      <c r="D516" s="3">
        <v>44574</v>
      </c>
      <c r="E516" s="2" t="s">
        <v>24</v>
      </c>
      <c r="F516" s="2" t="s">
        <v>34</v>
      </c>
      <c r="G516" s="2" t="s">
        <v>35</v>
      </c>
      <c r="H516" s="2" t="s">
        <v>19</v>
      </c>
      <c r="I516" s="4">
        <v>0.45</v>
      </c>
      <c r="J516" s="5">
        <v>4000</v>
      </c>
      <c r="K516" s="6">
        <v>1800</v>
      </c>
      <c r="L516" s="6">
        <v>360</v>
      </c>
      <c r="M516" s="7">
        <v>0.2</v>
      </c>
      <c r="N516" s="2">
        <f t="shared" si="21"/>
        <v>2022</v>
      </c>
      <c r="O516" s="2">
        <f t="shared" si="22"/>
        <v>1</v>
      </c>
      <c r="P516" s="2" t="str">
        <f t="shared" si="23"/>
        <v>Q1</v>
      </c>
    </row>
    <row r="517" spans="2:16" x14ac:dyDescent="0.3">
      <c r="B517" s="2" t="s">
        <v>128</v>
      </c>
      <c r="C517" s="2">
        <v>1128299</v>
      </c>
      <c r="D517" s="3">
        <v>44575</v>
      </c>
      <c r="E517" s="2" t="s">
        <v>24</v>
      </c>
      <c r="F517" s="2" t="s">
        <v>34</v>
      </c>
      <c r="G517" s="2" t="s">
        <v>35</v>
      </c>
      <c r="H517" s="2" t="s">
        <v>14</v>
      </c>
      <c r="I517" s="4">
        <v>0.45</v>
      </c>
      <c r="J517" s="5">
        <v>5500</v>
      </c>
      <c r="K517" s="6">
        <v>2475</v>
      </c>
      <c r="L517" s="6">
        <v>990</v>
      </c>
      <c r="M517" s="7">
        <v>0.4</v>
      </c>
      <c r="N517" s="2">
        <f t="shared" ref="N517:N580" si="24">YEAR(D517)</f>
        <v>2022</v>
      </c>
      <c r="O517" s="2">
        <f t="shared" ref="O517:O580" si="25">MONTH(D517)</f>
        <v>1</v>
      </c>
      <c r="P517" s="2" t="str">
        <f t="shared" ref="P517:P580" si="26">"Q"&amp;ROUNDUP(MONTH(D517)/3,0)</f>
        <v>Q1</v>
      </c>
    </row>
    <row r="518" spans="2:16"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c r="N518" s="2">
        <f t="shared" si="24"/>
        <v>2022</v>
      </c>
      <c r="O518" s="2">
        <f t="shared" si="25"/>
        <v>1</v>
      </c>
      <c r="P518" s="2" t="str">
        <f t="shared" si="26"/>
        <v>Q1</v>
      </c>
    </row>
    <row r="519" spans="2:16"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c r="N519" s="2">
        <f t="shared" si="24"/>
        <v>2022</v>
      </c>
      <c r="O519" s="2">
        <f t="shared" si="25"/>
        <v>1</v>
      </c>
      <c r="P519" s="2" t="str">
        <f t="shared" si="26"/>
        <v>Q1</v>
      </c>
    </row>
    <row r="520" spans="2:16"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c r="N520" s="2">
        <f t="shared" si="24"/>
        <v>2022</v>
      </c>
      <c r="O520" s="2">
        <f t="shared" si="25"/>
        <v>1</v>
      </c>
      <c r="P520" s="2" t="str">
        <f t="shared" si="26"/>
        <v>Q1</v>
      </c>
    </row>
    <row r="521" spans="2:16"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c r="N521" s="2">
        <f t="shared" si="24"/>
        <v>2022</v>
      </c>
      <c r="O521" s="2">
        <f t="shared" si="25"/>
        <v>1</v>
      </c>
      <c r="P521" s="2" t="str">
        <f t="shared" si="26"/>
        <v>Q1</v>
      </c>
    </row>
    <row r="522" spans="2:16"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c r="N522" s="2">
        <f t="shared" si="24"/>
        <v>2022</v>
      </c>
      <c r="O522" s="2">
        <f t="shared" si="25"/>
        <v>1</v>
      </c>
      <c r="P522" s="2" t="str">
        <f t="shared" si="26"/>
        <v>Q1</v>
      </c>
    </row>
    <row r="523" spans="2:16" x14ac:dyDescent="0.3">
      <c r="B523" s="2" t="s">
        <v>128</v>
      </c>
      <c r="C523" s="2">
        <v>1128299</v>
      </c>
      <c r="D523" s="3">
        <v>44581</v>
      </c>
      <c r="E523" s="2" t="s">
        <v>24</v>
      </c>
      <c r="F523" s="2" t="s">
        <v>34</v>
      </c>
      <c r="G523" s="2" t="s">
        <v>35</v>
      </c>
      <c r="H523" s="2" t="s">
        <v>14</v>
      </c>
      <c r="I523" s="4">
        <v>0.6</v>
      </c>
      <c r="J523" s="5">
        <v>5500</v>
      </c>
      <c r="K523" s="6">
        <v>3300</v>
      </c>
      <c r="L523" s="6">
        <v>1320</v>
      </c>
      <c r="M523" s="7">
        <v>0.4</v>
      </c>
      <c r="N523" s="2">
        <f t="shared" si="24"/>
        <v>2022</v>
      </c>
      <c r="O523" s="2">
        <f t="shared" si="25"/>
        <v>1</v>
      </c>
      <c r="P523" s="2" t="str">
        <f t="shared" si="26"/>
        <v>Q1</v>
      </c>
    </row>
    <row r="524" spans="2:16" x14ac:dyDescent="0.3">
      <c r="B524" s="2" t="s">
        <v>128</v>
      </c>
      <c r="C524" s="2">
        <v>1128299</v>
      </c>
      <c r="D524" s="3">
        <v>44582</v>
      </c>
      <c r="E524" s="2" t="s">
        <v>24</v>
      </c>
      <c r="F524" s="2" t="s">
        <v>34</v>
      </c>
      <c r="G524" s="2" t="s">
        <v>35</v>
      </c>
      <c r="H524" s="2" t="s">
        <v>15</v>
      </c>
      <c r="I524" s="4">
        <v>0.65</v>
      </c>
      <c r="J524" s="5">
        <v>3500</v>
      </c>
      <c r="K524" s="6">
        <v>2275</v>
      </c>
      <c r="L524" s="6">
        <v>568.75</v>
      </c>
      <c r="M524" s="7">
        <v>0.25</v>
      </c>
      <c r="N524" s="2">
        <f t="shared" si="24"/>
        <v>2022</v>
      </c>
      <c r="O524" s="2">
        <f t="shared" si="25"/>
        <v>1</v>
      </c>
      <c r="P524" s="2" t="str">
        <f t="shared" si="26"/>
        <v>Q1</v>
      </c>
    </row>
    <row r="525" spans="2:16" x14ac:dyDescent="0.3">
      <c r="B525" s="2" t="s">
        <v>128</v>
      </c>
      <c r="C525" s="2">
        <v>1128299</v>
      </c>
      <c r="D525" s="3">
        <v>44583</v>
      </c>
      <c r="E525" s="2" t="s">
        <v>24</v>
      </c>
      <c r="F525" s="2" t="s">
        <v>34</v>
      </c>
      <c r="G525" s="2" t="s">
        <v>35</v>
      </c>
      <c r="H525" s="2" t="s">
        <v>16</v>
      </c>
      <c r="I525" s="4">
        <v>0.65</v>
      </c>
      <c r="J525" s="5">
        <v>4000</v>
      </c>
      <c r="K525" s="6">
        <v>2600</v>
      </c>
      <c r="L525" s="6">
        <v>1040</v>
      </c>
      <c r="M525" s="7">
        <v>0.4</v>
      </c>
      <c r="N525" s="2">
        <f t="shared" si="24"/>
        <v>2022</v>
      </c>
      <c r="O525" s="2">
        <f t="shared" si="25"/>
        <v>1</v>
      </c>
      <c r="P525" s="2" t="str">
        <f t="shared" si="26"/>
        <v>Q1</v>
      </c>
    </row>
    <row r="526" spans="2:16" x14ac:dyDescent="0.3">
      <c r="B526" s="2" t="s">
        <v>128</v>
      </c>
      <c r="C526" s="2">
        <v>1128299</v>
      </c>
      <c r="D526" s="3">
        <v>44584</v>
      </c>
      <c r="E526" s="2" t="s">
        <v>24</v>
      </c>
      <c r="F526" s="2" t="s">
        <v>34</v>
      </c>
      <c r="G526" s="2" t="s">
        <v>35</v>
      </c>
      <c r="H526" s="2" t="s">
        <v>17</v>
      </c>
      <c r="I526" s="4">
        <v>0.6</v>
      </c>
      <c r="J526" s="5">
        <v>3000</v>
      </c>
      <c r="K526" s="6">
        <v>1800</v>
      </c>
      <c r="L526" s="6">
        <v>630</v>
      </c>
      <c r="M526" s="7">
        <v>0.35</v>
      </c>
      <c r="N526" s="2">
        <f t="shared" si="24"/>
        <v>2022</v>
      </c>
      <c r="O526" s="2">
        <f t="shared" si="25"/>
        <v>1</v>
      </c>
      <c r="P526" s="2" t="str">
        <f t="shared" si="26"/>
        <v>Q1</v>
      </c>
    </row>
    <row r="527" spans="2:16"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c r="N527" s="2">
        <f t="shared" si="24"/>
        <v>2022</v>
      </c>
      <c r="O527" s="2">
        <f t="shared" si="25"/>
        <v>1</v>
      </c>
      <c r="P527" s="2" t="str">
        <f t="shared" si="26"/>
        <v>Q1</v>
      </c>
    </row>
    <row r="528" spans="2:16" x14ac:dyDescent="0.3">
      <c r="B528" s="2" t="s">
        <v>128</v>
      </c>
      <c r="C528" s="2">
        <v>1128299</v>
      </c>
      <c r="D528" s="3">
        <v>44586</v>
      </c>
      <c r="E528" s="2" t="s">
        <v>24</v>
      </c>
      <c r="F528" s="2" t="s">
        <v>34</v>
      </c>
      <c r="G528" s="2" t="s">
        <v>35</v>
      </c>
      <c r="H528" s="2" t="s">
        <v>19</v>
      </c>
      <c r="I528" s="4">
        <v>0.8</v>
      </c>
      <c r="J528" s="5">
        <v>3500</v>
      </c>
      <c r="K528" s="6">
        <v>2800</v>
      </c>
      <c r="L528" s="6">
        <v>560</v>
      </c>
      <c r="M528" s="7">
        <v>0.2</v>
      </c>
      <c r="N528" s="2">
        <f t="shared" si="24"/>
        <v>2022</v>
      </c>
      <c r="O528" s="2">
        <f t="shared" si="25"/>
        <v>1</v>
      </c>
      <c r="P528" s="2" t="str">
        <f t="shared" si="26"/>
        <v>Q1</v>
      </c>
    </row>
    <row r="529" spans="2:16" x14ac:dyDescent="0.3">
      <c r="B529" s="2" t="s">
        <v>128</v>
      </c>
      <c r="C529" s="2">
        <v>1128299</v>
      </c>
      <c r="D529" s="3">
        <v>44587</v>
      </c>
      <c r="E529" s="2" t="s">
        <v>24</v>
      </c>
      <c r="F529" s="2" t="s">
        <v>34</v>
      </c>
      <c r="G529" s="2" t="s">
        <v>35</v>
      </c>
      <c r="H529" s="2" t="s">
        <v>14</v>
      </c>
      <c r="I529" s="4">
        <v>0.6</v>
      </c>
      <c r="J529" s="5">
        <v>5500</v>
      </c>
      <c r="K529" s="6">
        <v>3300</v>
      </c>
      <c r="L529" s="6">
        <v>1485</v>
      </c>
      <c r="M529" s="7">
        <v>0.45</v>
      </c>
      <c r="N529" s="2">
        <f t="shared" si="24"/>
        <v>2022</v>
      </c>
      <c r="O529" s="2">
        <f t="shared" si="25"/>
        <v>1</v>
      </c>
      <c r="P529" s="2" t="str">
        <f t="shared" si="26"/>
        <v>Q1</v>
      </c>
    </row>
    <row r="530" spans="2:16" x14ac:dyDescent="0.3">
      <c r="B530" s="2" t="s">
        <v>128</v>
      </c>
      <c r="C530" s="2">
        <v>1128299</v>
      </c>
      <c r="D530" s="3">
        <v>44588</v>
      </c>
      <c r="E530" s="2" t="s">
        <v>24</v>
      </c>
      <c r="F530" s="2" t="s">
        <v>34</v>
      </c>
      <c r="G530" s="2" t="s">
        <v>35</v>
      </c>
      <c r="H530" s="2" t="s">
        <v>15</v>
      </c>
      <c r="I530" s="4">
        <v>0.65</v>
      </c>
      <c r="J530" s="5">
        <v>4000</v>
      </c>
      <c r="K530" s="6">
        <v>2600</v>
      </c>
      <c r="L530" s="6">
        <v>780</v>
      </c>
      <c r="M530" s="7">
        <v>0.3</v>
      </c>
      <c r="N530" s="2">
        <f t="shared" si="24"/>
        <v>2022</v>
      </c>
      <c r="O530" s="2">
        <f t="shared" si="25"/>
        <v>1</v>
      </c>
      <c r="P530" s="2" t="str">
        <f t="shared" si="26"/>
        <v>Q1</v>
      </c>
    </row>
    <row r="531" spans="2:16" x14ac:dyDescent="0.3">
      <c r="B531" s="2" t="s">
        <v>128</v>
      </c>
      <c r="C531" s="2">
        <v>1128299</v>
      </c>
      <c r="D531" s="3">
        <v>44589</v>
      </c>
      <c r="E531" s="2" t="s">
        <v>24</v>
      </c>
      <c r="F531" s="2" t="s">
        <v>34</v>
      </c>
      <c r="G531" s="2" t="s">
        <v>35</v>
      </c>
      <c r="H531" s="2" t="s">
        <v>16</v>
      </c>
      <c r="I531" s="4">
        <v>0.65</v>
      </c>
      <c r="J531" s="5">
        <v>4000</v>
      </c>
      <c r="K531" s="6">
        <v>2600</v>
      </c>
      <c r="L531" s="6">
        <v>1170</v>
      </c>
      <c r="M531" s="7">
        <v>0.45</v>
      </c>
      <c r="N531" s="2">
        <f t="shared" si="24"/>
        <v>2022</v>
      </c>
      <c r="O531" s="2">
        <f t="shared" si="25"/>
        <v>1</v>
      </c>
      <c r="P531" s="2" t="str">
        <f t="shared" si="26"/>
        <v>Q1</v>
      </c>
    </row>
    <row r="532" spans="2:16"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c r="N532" s="2">
        <f t="shared" si="24"/>
        <v>2022</v>
      </c>
      <c r="O532" s="2">
        <f t="shared" si="25"/>
        <v>1</v>
      </c>
      <c r="P532" s="2" t="str">
        <f t="shared" si="26"/>
        <v>Q1</v>
      </c>
    </row>
    <row r="533" spans="2:16"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c r="N533" s="2">
        <f t="shared" si="24"/>
        <v>2022</v>
      </c>
      <c r="O533" s="2">
        <f t="shared" si="25"/>
        <v>1</v>
      </c>
      <c r="P533" s="2" t="str">
        <f t="shared" si="26"/>
        <v>Q1</v>
      </c>
    </row>
    <row r="534" spans="2:16" x14ac:dyDescent="0.3">
      <c r="B534" s="2" t="s">
        <v>128</v>
      </c>
      <c r="C534" s="2">
        <v>1128299</v>
      </c>
      <c r="D534" s="3">
        <v>44592</v>
      </c>
      <c r="E534" s="2" t="s">
        <v>24</v>
      </c>
      <c r="F534" s="2" t="s">
        <v>34</v>
      </c>
      <c r="G534" s="2" t="s">
        <v>35</v>
      </c>
      <c r="H534" s="2" t="s">
        <v>19</v>
      </c>
      <c r="I534" s="4">
        <v>0.8</v>
      </c>
      <c r="J534" s="5">
        <v>4500</v>
      </c>
      <c r="K534" s="6">
        <v>3600</v>
      </c>
      <c r="L534" s="6">
        <v>900</v>
      </c>
      <c r="M534" s="7">
        <v>0.25</v>
      </c>
      <c r="N534" s="2">
        <f t="shared" si="24"/>
        <v>2022</v>
      </c>
      <c r="O534" s="2">
        <f t="shared" si="25"/>
        <v>1</v>
      </c>
      <c r="P534" s="2" t="str">
        <f t="shared" si="26"/>
        <v>Q1</v>
      </c>
    </row>
    <row r="535" spans="2:16" x14ac:dyDescent="0.3">
      <c r="B535" s="2" t="s">
        <v>128</v>
      </c>
      <c r="C535" s="2">
        <v>1128299</v>
      </c>
      <c r="D535" s="3">
        <v>44593</v>
      </c>
      <c r="E535" s="2" t="s">
        <v>24</v>
      </c>
      <c r="F535" s="2" t="s">
        <v>34</v>
      </c>
      <c r="G535" s="2" t="s">
        <v>35</v>
      </c>
      <c r="H535" s="2" t="s">
        <v>14</v>
      </c>
      <c r="I535" s="4">
        <v>0.6</v>
      </c>
      <c r="J535" s="5">
        <v>7000</v>
      </c>
      <c r="K535" s="6">
        <v>4200</v>
      </c>
      <c r="L535" s="6">
        <v>1890</v>
      </c>
      <c r="M535" s="7">
        <v>0.45</v>
      </c>
      <c r="N535" s="2">
        <f t="shared" si="24"/>
        <v>2022</v>
      </c>
      <c r="O535" s="2">
        <f t="shared" si="25"/>
        <v>2</v>
      </c>
      <c r="P535" s="2" t="str">
        <f t="shared" si="26"/>
        <v>Q1</v>
      </c>
    </row>
    <row r="536" spans="2:16" x14ac:dyDescent="0.3">
      <c r="B536" s="2" t="s">
        <v>128</v>
      </c>
      <c r="C536" s="2">
        <v>1128299</v>
      </c>
      <c r="D536" s="3">
        <v>44594</v>
      </c>
      <c r="E536" s="2" t="s">
        <v>24</v>
      </c>
      <c r="F536" s="2" t="s">
        <v>34</v>
      </c>
      <c r="G536" s="2" t="s">
        <v>35</v>
      </c>
      <c r="H536" s="2" t="s">
        <v>15</v>
      </c>
      <c r="I536" s="4">
        <v>0.65</v>
      </c>
      <c r="J536" s="5">
        <v>5500</v>
      </c>
      <c r="K536" s="6">
        <v>3575</v>
      </c>
      <c r="L536" s="6">
        <v>1072.5</v>
      </c>
      <c r="M536" s="7">
        <v>0.3</v>
      </c>
      <c r="N536" s="2">
        <f t="shared" si="24"/>
        <v>2022</v>
      </c>
      <c r="O536" s="2">
        <f t="shared" si="25"/>
        <v>2</v>
      </c>
      <c r="P536" s="2" t="str">
        <f t="shared" si="26"/>
        <v>Q1</v>
      </c>
    </row>
    <row r="537" spans="2:16" x14ac:dyDescent="0.3">
      <c r="B537" s="2" t="s">
        <v>128</v>
      </c>
      <c r="C537" s="2">
        <v>1128299</v>
      </c>
      <c r="D537" s="3">
        <v>44595</v>
      </c>
      <c r="E537" s="2" t="s">
        <v>24</v>
      </c>
      <c r="F537" s="2" t="s">
        <v>34</v>
      </c>
      <c r="G537" s="2" t="s">
        <v>35</v>
      </c>
      <c r="H537" s="2" t="s">
        <v>16</v>
      </c>
      <c r="I537" s="4">
        <v>0.65</v>
      </c>
      <c r="J537" s="5">
        <v>5500</v>
      </c>
      <c r="K537" s="6">
        <v>3575</v>
      </c>
      <c r="L537" s="6">
        <v>1608.75</v>
      </c>
      <c r="M537" s="7">
        <v>0.45</v>
      </c>
      <c r="N537" s="2">
        <f t="shared" si="24"/>
        <v>2022</v>
      </c>
      <c r="O537" s="2">
        <f t="shared" si="25"/>
        <v>2</v>
      </c>
      <c r="P537" s="2" t="str">
        <f t="shared" si="26"/>
        <v>Q1</v>
      </c>
    </row>
    <row r="538" spans="2:16"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c r="N538" s="2">
        <f t="shared" si="24"/>
        <v>2022</v>
      </c>
      <c r="O538" s="2">
        <f t="shared" si="25"/>
        <v>2</v>
      </c>
      <c r="P538" s="2" t="str">
        <f t="shared" si="26"/>
        <v>Q1</v>
      </c>
    </row>
    <row r="539" spans="2:16"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c r="N539" s="2">
        <f t="shared" si="24"/>
        <v>2022</v>
      </c>
      <c r="O539" s="2">
        <f t="shared" si="25"/>
        <v>2</v>
      </c>
      <c r="P539" s="2" t="str">
        <f t="shared" si="26"/>
        <v>Q1</v>
      </c>
    </row>
    <row r="540" spans="2:16" x14ac:dyDescent="0.3">
      <c r="B540" s="2" t="s">
        <v>128</v>
      </c>
      <c r="C540" s="2">
        <v>1128299</v>
      </c>
      <c r="D540" s="3">
        <v>44598</v>
      </c>
      <c r="E540" s="2" t="s">
        <v>24</v>
      </c>
      <c r="F540" s="2" t="s">
        <v>34</v>
      </c>
      <c r="G540" s="2" t="s">
        <v>35</v>
      </c>
      <c r="H540" s="2" t="s">
        <v>19</v>
      </c>
      <c r="I540" s="4">
        <v>0.8</v>
      </c>
      <c r="J540" s="5">
        <v>6000</v>
      </c>
      <c r="K540" s="6">
        <v>4800</v>
      </c>
      <c r="L540" s="6">
        <v>1200</v>
      </c>
      <c r="M540" s="7">
        <v>0.25</v>
      </c>
      <c r="N540" s="2">
        <f t="shared" si="24"/>
        <v>2022</v>
      </c>
      <c r="O540" s="2">
        <f t="shared" si="25"/>
        <v>2</v>
      </c>
      <c r="P540" s="2" t="str">
        <f t="shared" si="26"/>
        <v>Q1</v>
      </c>
    </row>
    <row r="541" spans="2:16" x14ac:dyDescent="0.3">
      <c r="B541" s="2" t="s">
        <v>128</v>
      </c>
      <c r="C541" s="2">
        <v>1128299</v>
      </c>
      <c r="D541" s="3">
        <v>44599</v>
      </c>
      <c r="E541" s="2" t="s">
        <v>24</v>
      </c>
      <c r="F541" s="2" t="s">
        <v>34</v>
      </c>
      <c r="G541" s="2" t="s">
        <v>35</v>
      </c>
      <c r="H541" s="2" t="s">
        <v>14</v>
      </c>
      <c r="I541" s="4">
        <v>0.6</v>
      </c>
      <c r="J541" s="5">
        <v>7500</v>
      </c>
      <c r="K541" s="6">
        <v>4500</v>
      </c>
      <c r="L541" s="6">
        <v>1800</v>
      </c>
      <c r="M541" s="7">
        <v>0.4</v>
      </c>
      <c r="N541" s="2">
        <f t="shared" si="24"/>
        <v>2022</v>
      </c>
      <c r="O541" s="2">
        <f t="shared" si="25"/>
        <v>2</v>
      </c>
      <c r="P541" s="2" t="str">
        <f t="shared" si="26"/>
        <v>Q1</v>
      </c>
    </row>
    <row r="542" spans="2:16" x14ac:dyDescent="0.3">
      <c r="B542" s="2" t="s">
        <v>128</v>
      </c>
      <c r="C542" s="2">
        <v>1128299</v>
      </c>
      <c r="D542" s="3">
        <v>44600</v>
      </c>
      <c r="E542" s="2" t="s">
        <v>24</v>
      </c>
      <c r="F542" s="2" t="s">
        <v>34</v>
      </c>
      <c r="G542" s="2" t="s">
        <v>35</v>
      </c>
      <c r="H542" s="2" t="s">
        <v>15</v>
      </c>
      <c r="I542" s="4">
        <v>0.65</v>
      </c>
      <c r="J542" s="5">
        <v>6000</v>
      </c>
      <c r="K542" s="6">
        <v>3900</v>
      </c>
      <c r="L542" s="6">
        <v>975</v>
      </c>
      <c r="M542" s="7">
        <v>0.25</v>
      </c>
      <c r="N542" s="2">
        <f t="shared" si="24"/>
        <v>2022</v>
      </c>
      <c r="O542" s="2">
        <f t="shared" si="25"/>
        <v>2</v>
      </c>
      <c r="P542" s="2" t="str">
        <f t="shared" si="26"/>
        <v>Q1</v>
      </c>
    </row>
    <row r="543" spans="2:16" x14ac:dyDescent="0.3">
      <c r="B543" s="2" t="s">
        <v>128</v>
      </c>
      <c r="C543" s="2">
        <v>1128299</v>
      </c>
      <c r="D543" s="3">
        <v>44601</v>
      </c>
      <c r="E543" s="2" t="s">
        <v>24</v>
      </c>
      <c r="F543" s="2" t="s">
        <v>34</v>
      </c>
      <c r="G543" s="2" t="s">
        <v>35</v>
      </c>
      <c r="H543" s="2" t="s">
        <v>16</v>
      </c>
      <c r="I543" s="4">
        <v>0.65</v>
      </c>
      <c r="J543" s="5">
        <v>5500</v>
      </c>
      <c r="K543" s="6">
        <v>3575</v>
      </c>
      <c r="L543" s="6">
        <v>1430</v>
      </c>
      <c r="M543" s="7">
        <v>0.4</v>
      </c>
      <c r="N543" s="2">
        <f t="shared" si="24"/>
        <v>2022</v>
      </c>
      <c r="O543" s="2">
        <f t="shared" si="25"/>
        <v>2</v>
      </c>
      <c r="P543" s="2" t="str">
        <f t="shared" si="26"/>
        <v>Q1</v>
      </c>
    </row>
    <row r="544" spans="2:16" x14ac:dyDescent="0.3">
      <c r="B544" s="2" t="s">
        <v>128</v>
      </c>
      <c r="C544" s="2">
        <v>1128299</v>
      </c>
      <c r="D544" s="3">
        <v>44602</v>
      </c>
      <c r="E544" s="2" t="s">
        <v>24</v>
      </c>
      <c r="F544" s="2" t="s">
        <v>34</v>
      </c>
      <c r="G544" s="2" t="s">
        <v>35</v>
      </c>
      <c r="H544" s="2" t="s">
        <v>17</v>
      </c>
      <c r="I544" s="4">
        <v>0.6</v>
      </c>
      <c r="J544" s="5">
        <v>4500</v>
      </c>
      <c r="K544" s="6">
        <v>2700</v>
      </c>
      <c r="L544" s="6">
        <v>944.99999999999989</v>
      </c>
      <c r="M544" s="7">
        <v>0.35</v>
      </c>
      <c r="N544" s="2">
        <f t="shared" si="24"/>
        <v>2022</v>
      </c>
      <c r="O544" s="2">
        <f t="shared" si="25"/>
        <v>2</v>
      </c>
      <c r="P544" s="2" t="str">
        <f t="shared" si="26"/>
        <v>Q1</v>
      </c>
    </row>
    <row r="545" spans="2:16"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c r="N545" s="2">
        <f t="shared" si="24"/>
        <v>2022</v>
      </c>
      <c r="O545" s="2">
        <f t="shared" si="25"/>
        <v>2</v>
      </c>
      <c r="P545" s="2" t="str">
        <f t="shared" si="26"/>
        <v>Q1</v>
      </c>
    </row>
    <row r="546" spans="2:16" x14ac:dyDescent="0.3">
      <c r="B546" s="2" t="s">
        <v>128</v>
      </c>
      <c r="C546" s="2">
        <v>1128299</v>
      </c>
      <c r="D546" s="3">
        <v>44604</v>
      </c>
      <c r="E546" s="2" t="s">
        <v>24</v>
      </c>
      <c r="F546" s="2" t="s">
        <v>34</v>
      </c>
      <c r="G546" s="2" t="s">
        <v>35</v>
      </c>
      <c r="H546" s="2" t="s">
        <v>19</v>
      </c>
      <c r="I546" s="4">
        <v>0.8</v>
      </c>
      <c r="J546" s="5">
        <v>5000</v>
      </c>
      <c r="K546" s="6">
        <v>4000</v>
      </c>
      <c r="L546" s="6">
        <v>800</v>
      </c>
      <c r="M546" s="7">
        <v>0.2</v>
      </c>
      <c r="N546" s="2">
        <f t="shared" si="24"/>
        <v>2022</v>
      </c>
      <c r="O546" s="2">
        <f t="shared" si="25"/>
        <v>2</v>
      </c>
      <c r="P546" s="2" t="str">
        <f t="shared" si="26"/>
        <v>Q1</v>
      </c>
    </row>
    <row r="547" spans="2:16" x14ac:dyDescent="0.3">
      <c r="B547" s="2" t="s">
        <v>128</v>
      </c>
      <c r="C547" s="2">
        <v>1128299</v>
      </c>
      <c r="D547" s="3">
        <v>44605</v>
      </c>
      <c r="E547" s="2" t="s">
        <v>24</v>
      </c>
      <c r="F547" s="2" t="s">
        <v>34</v>
      </c>
      <c r="G547" s="2" t="s">
        <v>35</v>
      </c>
      <c r="H547" s="2" t="s">
        <v>14</v>
      </c>
      <c r="I547" s="4">
        <v>0.65</v>
      </c>
      <c r="J547" s="5">
        <v>7000</v>
      </c>
      <c r="K547" s="6">
        <v>4550</v>
      </c>
      <c r="L547" s="6">
        <v>1820</v>
      </c>
      <c r="M547" s="7">
        <v>0.4</v>
      </c>
      <c r="N547" s="2">
        <f t="shared" si="24"/>
        <v>2022</v>
      </c>
      <c r="O547" s="2">
        <f t="shared" si="25"/>
        <v>2</v>
      </c>
      <c r="P547" s="2" t="str">
        <f t="shared" si="26"/>
        <v>Q1</v>
      </c>
    </row>
    <row r="548" spans="2:16" x14ac:dyDescent="0.3">
      <c r="B548" s="2" t="s">
        <v>128</v>
      </c>
      <c r="C548" s="2">
        <v>1128299</v>
      </c>
      <c r="D548" s="3">
        <v>44606</v>
      </c>
      <c r="E548" s="2" t="s">
        <v>24</v>
      </c>
      <c r="F548" s="2" t="s">
        <v>34</v>
      </c>
      <c r="G548" s="2" t="s">
        <v>35</v>
      </c>
      <c r="H548" s="2" t="s">
        <v>15</v>
      </c>
      <c r="I548" s="4">
        <v>0.7</v>
      </c>
      <c r="J548" s="5">
        <v>6500</v>
      </c>
      <c r="K548" s="6">
        <v>4550</v>
      </c>
      <c r="L548" s="6">
        <v>1137.5</v>
      </c>
      <c r="M548" s="7">
        <v>0.25</v>
      </c>
      <c r="N548" s="2">
        <f t="shared" si="24"/>
        <v>2022</v>
      </c>
      <c r="O548" s="2">
        <f t="shared" si="25"/>
        <v>2</v>
      </c>
      <c r="P548" s="2" t="str">
        <f t="shared" si="26"/>
        <v>Q1</v>
      </c>
    </row>
    <row r="549" spans="2:16" x14ac:dyDescent="0.3">
      <c r="B549" s="2" t="s">
        <v>128</v>
      </c>
      <c r="C549" s="2">
        <v>1128299</v>
      </c>
      <c r="D549" s="3">
        <v>44607</v>
      </c>
      <c r="E549" s="2" t="s">
        <v>24</v>
      </c>
      <c r="F549" s="2" t="s">
        <v>34</v>
      </c>
      <c r="G549" s="2" t="s">
        <v>35</v>
      </c>
      <c r="H549" s="2" t="s">
        <v>16</v>
      </c>
      <c r="I549" s="4">
        <v>0.65</v>
      </c>
      <c r="J549" s="5">
        <v>5250</v>
      </c>
      <c r="K549" s="6">
        <v>3412.5</v>
      </c>
      <c r="L549" s="6">
        <v>1365</v>
      </c>
      <c r="M549" s="7">
        <v>0.4</v>
      </c>
      <c r="N549" s="2">
        <f t="shared" si="24"/>
        <v>2022</v>
      </c>
      <c r="O549" s="2">
        <f t="shared" si="25"/>
        <v>2</v>
      </c>
      <c r="P549" s="2" t="str">
        <f t="shared" si="26"/>
        <v>Q1</v>
      </c>
    </row>
    <row r="550" spans="2:16" x14ac:dyDescent="0.3">
      <c r="B550" s="2" t="s">
        <v>128</v>
      </c>
      <c r="C550" s="2">
        <v>1128299</v>
      </c>
      <c r="D550" s="3">
        <v>44608</v>
      </c>
      <c r="E550" s="2" t="s">
        <v>24</v>
      </c>
      <c r="F550" s="2" t="s">
        <v>34</v>
      </c>
      <c r="G550" s="2" t="s">
        <v>35</v>
      </c>
      <c r="H550" s="2" t="s">
        <v>17</v>
      </c>
      <c r="I550" s="4">
        <v>0.65</v>
      </c>
      <c r="J550" s="5">
        <v>4750</v>
      </c>
      <c r="K550" s="6">
        <v>3087.5</v>
      </c>
      <c r="L550" s="6">
        <v>1080.625</v>
      </c>
      <c r="M550" s="7">
        <v>0.35</v>
      </c>
      <c r="N550" s="2">
        <f t="shared" si="24"/>
        <v>2022</v>
      </c>
      <c r="O550" s="2">
        <f t="shared" si="25"/>
        <v>2</v>
      </c>
      <c r="P550" s="2" t="str">
        <f t="shared" si="26"/>
        <v>Q1</v>
      </c>
    </row>
    <row r="551" spans="2:16"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c r="N551" s="2">
        <f t="shared" si="24"/>
        <v>2022</v>
      </c>
      <c r="O551" s="2">
        <f t="shared" si="25"/>
        <v>2</v>
      </c>
      <c r="P551" s="2" t="str">
        <f t="shared" si="26"/>
        <v>Q1</v>
      </c>
    </row>
    <row r="552" spans="2:16" x14ac:dyDescent="0.3">
      <c r="B552" s="2" t="s">
        <v>128</v>
      </c>
      <c r="C552" s="2">
        <v>1128299</v>
      </c>
      <c r="D552" s="3">
        <v>44610</v>
      </c>
      <c r="E552" s="2" t="s">
        <v>24</v>
      </c>
      <c r="F552" s="2" t="s">
        <v>34</v>
      </c>
      <c r="G552" s="2" t="s">
        <v>35</v>
      </c>
      <c r="H552" s="2" t="s">
        <v>19</v>
      </c>
      <c r="I552" s="4">
        <v>0.8</v>
      </c>
      <c r="J552" s="5">
        <v>4000</v>
      </c>
      <c r="K552" s="6">
        <v>3200</v>
      </c>
      <c r="L552" s="6">
        <v>640</v>
      </c>
      <c r="M552" s="7">
        <v>0.2</v>
      </c>
      <c r="N552" s="2">
        <f t="shared" si="24"/>
        <v>2022</v>
      </c>
      <c r="O552" s="2">
        <f t="shared" si="25"/>
        <v>2</v>
      </c>
      <c r="P552" s="2" t="str">
        <f t="shared" si="26"/>
        <v>Q1</v>
      </c>
    </row>
    <row r="553" spans="2:16"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c r="N553" s="2">
        <f t="shared" si="24"/>
        <v>2022</v>
      </c>
      <c r="O553" s="2">
        <f t="shared" si="25"/>
        <v>2</v>
      </c>
      <c r="P553" s="2" t="str">
        <f t="shared" si="26"/>
        <v>Q1</v>
      </c>
    </row>
    <row r="554" spans="2:16"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c r="N554" s="2">
        <f t="shared" si="24"/>
        <v>2022</v>
      </c>
      <c r="O554" s="2">
        <f t="shared" si="25"/>
        <v>2</v>
      </c>
      <c r="P554" s="2" t="str">
        <f t="shared" si="26"/>
        <v>Q1</v>
      </c>
    </row>
    <row r="555" spans="2:16"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c r="N555" s="2">
        <f t="shared" si="24"/>
        <v>2022</v>
      </c>
      <c r="O555" s="2">
        <f t="shared" si="25"/>
        <v>2</v>
      </c>
      <c r="P555" s="2" t="str">
        <f t="shared" si="26"/>
        <v>Q1</v>
      </c>
    </row>
    <row r="556" spans="2:16"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c r="N556" s="2">
        <f t="shared" si="24"/>
        <v>2022</v>
      </c>
      <c r="O556" s="2">
        <f t="shared" si="25"/>
        <v>2</v>
      </c>
      <c r="P556" s="2" t="str">
        <f t="shared" si="26"/>
        <v>Q1</v>
      </c>
    </row>
    <row r="557" spans="2:16"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c r="N557" s="2">
        <f t="shared" si="24"/>
        <v>2022</v>
      </c>
      <c r="O557" s="2">
        <f t="shared" si="25"/>
        <v>2</v>
      </c>
      <c r="P557" s="2" t="str">
        <f t="shared" si="26"/>
        <v>Q1</v>
      </c>
    </row>
    <row r="558" spans="2:16"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c r="N558" s="2">
        <f t="shared" si="24"/>
        <v>2022</v>
      </c>
      <c r="O558" s="2">
        <f t="shared" si="25"/>
        <v>2</v>
      </c>
      <c r="P558" s="2" t="str">
        <f t="shared" si="26"/>
        <v>Q1</v>
      </c>
    </row>
    <row r="559" spans="2:16"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c r="N559" s="2">
        <f t="shared" si="24"/>
        <v>2022</v>
      </c>
      <c r="O559" s="2">
        <f t="shared" si="25"/>
        <v>2</v>
      </c>
      <c r="P559" s="2" t="str">
        <f t="shared" si="26"/>
        <v>Q1</v>
      </c>
    </row>
    <row r="560" spans="2:16"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c r="N560" s="2">
        <f t="shared" si="24"/>
        <v>2022</v>
      </c>
      <c r="O560" s="2">
        <f t="shared" si="25"/>
        <v>2</v>
      </c>
      <c r="P560" s="2" t="str">
        <f t="shared" si="26"/>
        <v>Q1</v>
      </c>
    </row>
    <row r="561" spans="2:16"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c r="N561" s="2">
        <f t="shared" si="24"/>
        <v>2022</v>
      </c>
      <c r="O561" s="2">
        <f t="shared" si="25"/>
        <v>2</v>
      </c>
      <c r="P561" s="2" t="str">
        <f t="shared" si="26"/>
        <v>Q1</v>
      </c>
    </row>
    <row r="562" spans="2:16"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c r="N562" s="2">
        <f t="shared" si="24"/>
        <v>2022</v>
      </c>
      <c r="O562" s="2">
        <f t="shared" si="25"/>
        <v>2</v>
      </c>
      <c r="P562" s="2" t="str">
        <f t="shared" si="26"/>
        <v>Q1</v>
      </c>
    </row>
    <row r="563" spans="2:16"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c r="N563" s="2">
        <f t="shared" si="24"/>
        <v>2022</v>
      </c>
      <c r="O563" s="2">
        <f t="shared" si="25"/>
        <v>3</v>
      </c>
      <c r="P563" s="2" t="str">
        <f t="shared" si="26"/>
        <v>Q1</v>
      </c>
    </row>
    <row r="564" spans="2:16"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c r="N564" s="2">
        <f t="shared" si="24"/>
        <v>2022</v>
      </c>
      <c r="O564" s="2">
        <f t="shared" si="25"/>
        <v>3</v>
      </c>
      <c r="P564" s="2" t="str">
        <f t="shared" si="26"/>
        <v>Q1</v>
      </c>
    </row>
    <row r="565" spans="2:16"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c r="N565" s="2">
        <f t="shared" si="24"/>
        <v>2022</v>
      </c>
      <c r="O565" s="2">
        <f t="shared" si="25"/>
        <v>3</v>
      </c>
      <c r="P565" s="2" t="str">
        <f t="shared" si="26"/>
        <v>Q1</v>
      </c>
    </row>
    <row r="566" spans="2:16"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c r="N566" s="2">
        <f t="shared" si="24"/>
        <v>2022</v>
      </c>
      <c r="O566" s="2">
        <f t="shared" si="25"/>
        <v>3</v>
      </c>
      <c r="P566" s="2" t="str">
        <f t="shared" si="26"/>
        <v>Q1</v>
      </c>
    </row>
    <row r="567" spans="2:16"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c r="N567" s="2">
        <f t="shared" si="24"/>
        <v>2022</v>
      </c>
      <c r="O567" s="2">
        <f t="shared" si="25"/>
        <v>3</v>
      </c>
      <c r="P567" s="2" t="str">
        <f t="shared" si="26"/>
        <v>Q1</v>
      </c>
    </row>
    <row r="568" spans="2:16"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c r="N568" s="2">
        <f t="shared" si="24"/>
        <v>2022</v>
      </c>
      <c r="O568" s="2">
        <f t="shared" si="25"/>
        <v>3</v>
      </c>
      <c r="P568" s="2" t="str">
        <f t="shared" si="26"/>
        <v>Q1</v>
      </c>
    </row>
    <row r="569" spans="2:16"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c r="N569" s="2">
        <f t="shared" si="24"/>
        <v>2022</v>
      </c>
      <c r="O569" s="2">
        <f t="shared" si="25"/>
        <v>3</v>
      </c>
      <c r="P569" s="2" t="str">
        <f t="shared" si="26"/>
        <v>Q1</v>
      </c>
    </row>
    <row r="570" spans="2:16"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c r="N570" s="2">
        <f t="shared" si="24"/>
        <v>2022</v>
      </c>
      <c r="O570" s="2">
        <f t="shared" si="25"/>
        <v>3</v>
      </c>
      <c r="P570" s="2" t="str">
        <f t="shared" si="26"/>
        <v>Q1</v>
      </c>
    </row>
    <row r="571" spans="2:16"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c r="N571" s="2">
        <f t="shared" si="24"/>
        <v>2022</v>
      </c>
      <c r="O571" s="2">
        <f t="shared" si="25"/>
        <v>3</v>
      </c>
      <c r="P571" s="2" t="str">
        <f t="shared" si="26"/>
        <v>Q1</v>
      </c>
    </row>
    <row r="572" spans="2:16"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c r="N572" s="2">
        <f t="shared" si="24"/>
        <v>2022</v>
      </c>
      <c r="O572" s="2">
        <f t="shared" si="25"/>
        <v>3</v>
      </c>
      <c r="P572" s="2" t="str">
        <f t="shared" si="26"/>
        <v>Q1</v>
      </c>
    </row>
    <row r="573" spans="2:16"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c r="N573" s="2">
        <f t="shared" si="24"/>
        <v>2022</v>
      </c>
      <c r="O573" s="2">
        <f t="shared" si="25"/>
        <v>3</v>
      </c>
      <c r="P573" s="2" t="str">
        <f t="shared" si="26"/>
        <v>Q1</v>
      </c>
    </row>
    <row r="574" spans="2:16"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c r="N574" s="2">
        <f t="shared" si="24"/>
        <v>2022</v>
      </c>
      <c r="O574" s="2">
        <f t="shared" si="25"/>
        <v>3</v>
      </c>
      <c r="P574" s="2" t="str">
        <f t="shared" si="26"/>
        <v>Q1</v>
      </c>
    </row>
    <row r="575" spans="2:16"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c r="N575" s="2">
        <f t="shared" si="24"/>
        <v>2022</v>
      </c>
      <c r="O575" s="2">
        <f t="shared" si="25"/>
        <v>3</v>
      </c>
      <c r="P575" s="2" t="str">
        <f t="shared" si="26"/>
        <v>Q1</v>
      </c>
    </row>
    <row r="576" spans="2:16"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c r="N576" s="2">
        <f t="shared" si="24"/>
        <v>2022</v>
      </c>
      <c r="O576" s="2">
        <f t="shared" si="25"/>
        <v>3</v>
      </c>
      <c r="P576" s="2" t="str">
        <f t="shared" si="26"/>
        <v>Q1</v>
      </c>
    </row>
    <row r="577" spans="2:16"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c r="N577" s="2">
        <f t="shared" si="24"/>
        <v>2022</v>
      </c>
      <c r="O577" s="2">
        <f t="shared" si="25"/>
        <v>3</v>
      </c>
      <c r="P577" s="2" t="str">
        <f t="shared" si="26"/>
        <v>Q1</v>
      </c>
    </row>
    <row r="578" spans="2:16" x14ac:dyDescent="0.3">
      <c r="B578" s="2" t="s">
        <v>128</v>
      </c>
      <c r="C578" s="2">
        <v>1128299</v>
      </c>
      <c r="D578" s="3">
        <v>44636</v>
      </c>
      <c r="E578" s="2" t="s">
        <v>24</v>
      </c>
      <c r="F578" s="2" t="s">
        <v>34</v>
      </c>
      <c r="G578" s="2" t="s">
        <v>35</v>
      </c>
      <c r="H578" s="2" t="s">
        <v>15</v>
      </c>
      <c r="I578" s="4">
        <v>0.4</v>
      </c>
      <c r="J578" s="5">
        <v>4250</v>
      </c>
      <c r="K578" s="6">
        <v>1700</v>
      </c>
      <c r="L578" s="6">
        <v>340</v>
      </c>
      <c r="M578" s="7">
        <v>0.2</v>
      </c>
      <c r="N578" s="2">
        <f t="shared" si="24"/>
        <v>2022</v>
      </c>
      <c r="O578" s="2">
        <f t="shared" si="25"/>
        <v>3</v>
      </c>
      <c r="P578" s="2" t="str">
        <f t="shared" si="26"/>
        <v>Q1</v>
      </c>
    </row>
    <row r="579" spans="2:16" x14ac:dyDescent="0.3">
      <c r="B579" s="2" t="s">
        <v>128</v>
      </c>
      <c r="C579" s="2">
        <v>1128299</v>
      </c>
      <c r="D579" s="3">
        <v>44637</v>
      </c>
      <c r="E579" s="2" t="s">
        <v>24</v>
      </c>
      <c r="F579" s="2" t="s">
        <v>34</v>
      </c>
      <c r="G579" s="2" t="s">
        <v>35</v>
      </c>
      <c r="H579" s="2" t="s">
        <v>16</v>
      </c>
      <c r="I579" s="4">
        <v>0.4</v>
      </c>
      <c r="J579" s="5">
        <v>4250</v>
      </c>
      <c r="K579" s="6">
        <v>1700</v>
      </c>
      <c r="L579" s="6">
        <v>595</v>
      </c>
      <c r="M579" s="7">
        <v>0.35000000000000003</v>
      </c>
      <c r="N579" s="2">
        <f t="shared" si="24"/>
        <v>2022</v>
      </c>
      <c r="O579" s="2">
        <f t="shared" si="25"/>
        <v>3</v>
      </c>
      <c r="P579" s="2" t="str">
        <f t="shared" si="26"/>
        <v>Q1</v>
      </c>
    </row>
    <row r="580" spans="2:16" x14ac:dyDescent="0.3">
      <c r="B580" s="2" t="s">
        <v>128</v>
      </c>
      <c r="C580" s="2">
        <v>1128299</v>
      </c>
      <c r="D580" s="3">
        <v>44638</v>
      </c>
      <c r="E580" s="2" t="s">
        <v>24</v>
      </c>
      <c r="F580" s="2" t="s">
        <v>34</v>
      </c>
      <c r="G580" s="2" t="s">
        <v>35</v>
      </c>
      <c r="H580" s="2" t="s">
        <v>17</v>
      </c>
      <c r="I580" s="4">
        <v>0.4</v>
      </c>
      <c r="J580" s="5">
        <v>2750</v>
      </c>
      <c r="K580" s="6">
        <v>1100</v>
      </c>
      <c r="L580" s="6">
        <v>330</v>
      </c>
      <c r="M580" s="7">
        <v>0.3</v>
      </c>
      <c r="N580" s="2">
        <f t="shared" si="24"/>
        <v>2022</v>
      </c>
      <c r="O580" s="2">
        <f t="shared" si="25"/>
        <v>3</v>
      </c>
      <c r="P580" s="2" t="str">
        <f t="shared" si="26"/>
        <v>Q1</v>
      </c>
    </row>
    <row r="581" spans="2:16" x14ac:dyDescent="0.3">
      <c r="B581" s="2" t="s">
        <v>128</v>
      </c>
      <c r="C581" s="2">
        <v>1128299</v>
      </c>
      <c r="D581" s="3">
        <v>44639</v>
      </c>
      <c r="E581" s="2" t="s">
        <v>24</v>
      </c>
      <c r="F581" s="2" t="s">
        <v>36</v>
      </c>
      <c r="G581" s="2" t="s">
        <v>37</v>
      </c>
      <c r="H581" s="2" t="s">
        <v>18</v>
      </c>
      <c r="I581" s="4">
        <v>0.45</v>
      </c>
      <c r="J581" s="5">
        <v>2250</v>
      </c>
      <c r="K581" s="6">
        <v>1012.5</v>
      </c>
      <c r="L581" s="6">
        <v>506.25</v>
      </c>
      <c r="M581" s="7">
        <v>0.5</v>
      </c>
      <c r="N581" s="2">
        <f t="shared" ref="N581:N644" si="27">YEAR(D581)</f>
        <v>2022</v>
      </c>
      <c r="O581" s="2">
        <f t="shared" ref="O581:O644" si="28">MONTH(D581)</f>
        <v>3</v>
      </c>
      <c r="P581" s="2" t="str">
        <f t="shared" ref="P581:P644" si="29">"Q"&amp;ROUNDUP(MONTH(D581)/3,0)</f>
        <v>Q1</v>
      </c>
    </row>
    <row r="582" spans="2:16"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c r="N582" s="2">
        <f t="shared" si="27"/>
        <v>2022</v>
      </c>
      <c r="O582" s="2">
        <f t="shared" si="28"/>
        <v>3</v>
      </c>
      <c r="P582" s="2" t="str">
        <f t="shared" si="29"/>
        <v>Q1</v>
      </c>
    </row>
    <row r="583" spans="2:16"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c r="N583" s="2">
        <f t="shared" si="27"/>
        <v>2022</v>
      </c>
      <c r="O583" s="2">
        <f t="shared" si="28"/>
        <v>3</v>
      </c>
      <c r="P583" s="2" t="str">
        <f t="shared" si="29"/>
        <v>Q1</v>
      </c>
    </row>
    <row r="584" spans="2:16" x14ac:dyDescent="0.3">
      <c r="B584" s="2" t="s">
        <v>128</v>
      </c>
      <c r="C584" s="2">
        <v>1128299</v>
      </c>
      <c r="D584" s="3">
        <v>44642</v>
      </c>
      <c r="E584" s="2" t="s">
        <v>24</v>
      </c>
      <c r="F584" s="2" t="s">
        <v>36</v>
      </c>
      <c r="G584" s="2" t="s">
        <v>37</v>
      </c>
      <c r="H584" s="2" t="s">
        <v>15</v>
      </c>
      <c r="I584" s="4">
        <v>0.4</v>
      </c>
      <c r="J584" s="5">
        <v>4250</v>
      </c>
      <c r="K584" s="6">
        <v>1700</v>
      </c>
      <c r="L584" s="6">
        <v>340</v>
      </c>
      <c r="M584" s="7">
        <v>0.2</v>
      </c>
      <c r="N584" s="2">
        <f t="shared" si="27"/>
        <v>2022</v>
      </c>
      <c r="O584" s="2">
        <f t="shared" si="28"/>
        <v>3</v>
      </c>
      <c r="P584" s="2" t="str">
        <f t="shared" si="29"/>
        <v>Q1</v>
      </c>
    </row>
    <row r="585" spans="2:16" x14ac:dyDescent="0.3">
      <c r="B585" s="2" t="s">
        <v>128</v>
      </c>
      <c r="C585" s="2">
        <v>1128299</v>
      </c>
      <c r="D585" s="3">
        <v>44643</v>
      </c>
      <c r="E585" s="2" t="s">
        <v>24</v>
      </c>
      <c r="F585" s="2" t="s">
        <v>36</v>
      </c>
      <c r="G585" s="2" t="s">
        <v>37</v>
      </c>
      <c r="H585" s="2" t="s">
        <v>16</v>
      </c>
      <c r="I585" s="4">
        <v>0.4</v>
      </c>
      <c r="J585" s="5">
        <v>4250</v>
      </c>
      <c r="K585" s="6">
        <v>1700</v>
      </c>
      <c r="L585" s="6">
        <v>595</v>
      </c>
      <c r="M585" s="7">
        <v>0.35000000000000003</v>
      </c>
      <c r="N585" s="2">
        <f t="shared" si="27"/>
        <v>2022</v>
      </c>
      <c r="O585" s="2">
        <f t="shared" si="28"/>
        <v>3</v>
      </c>
      <c r="P585" s="2" t="str">
        <f t="shared" si="29"/>
        <v>Q1</v>
      </c>
    </row>
    <row r="586" spans="2:16" x14ac:dyDescent="0.3">
      <c r="B586" s="2" t="s">
        <v>128</v>
      </c>
      <c r="C586" s="2">
        <v>1128299</v>
      </c>
      <c r="D586" s="3">
        <v>44644</v>
      </c>
      <c r="E586" s="2" t="s">
        <v>24</v>
      </c>
      <c r="F586" s="2" t="s">
        <v>36</v>
      </c>
      <c r="G586" s="2" t="s">
        <v>37</v>
      </c>
      <c r="H586" s="2" t="s">
        <v>17</v>
      </c>
      <c r="I586" s="4">
        <v>0.4</v>
      </c>
      <c r="J586" s="5">
        <v>2750</v>
      </c>
      <c r="K586" s="6">
        <v>1100</v>
      </c>
      <c r="L586" s="6">
        <v>330</v>
      </c>
      <c r="M586" s="7">
        <v>0.3</v>
      </c>
      <c r="N586" s="2">
        <f t="shared" si="27"/>
        <v>2022</v>
      </c>
      <c r="O586" s="2">
        <f t="shared" si="28"/>
        <v>3</v>
      </c>
      <c r="P586" s="2" t="str">
        <f t="shared" si="29"/>
        <v>Q1</v>
      </c>
    </row>
    <row r="587" spans="2:16" x14ac:dyDescent="0.3">
      <c r="B587" s="2" t="s">
        <v>128</v>
      </c>
      <c r="C587" s="2">
        <v>1128299</v>
      </c>
      <c r="D587" s="3">
        <v>44645</v>
      </c>
      <c r="E587" s="2" t="s">
        <v>24</v>
      </c>
      <c r="F587" s="2" t="s">
        <v>36</v>
      </c>
      <c r="G587" s="2" t="s">
        <v>37</v>
      </c>
      <c r="H587" s="2" t="s">
        <v>18</v>
      </c>
      <c r="I587" s="4">
        <v>0.45</v>
      </c>
      <c r="J587" s="5">
        <v>2000</v>
      </c>
      <c r="K587" s="6">
        <v>900</v>
      </c>
      <c r="L587" s="6">
        <v>450</v>
      </c>
      <c r="M587" s="7">
        <v>0.5</v>
      </c>
      <c r="N587" s="2">
        <f t="shared" si="27"/>
        <v>2022</v>
      </c>
      <c r="O587" s="2">
        <f t="shared" si="28"/>
        <v>3</v>
      </c>
      <c r="P587" s="2" t="str">
        <f t="shared" si="29"/>
        <v>Q1</v>
      </c>
    </row>
    <row r="588" spans="2:16"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c r="N588" s="2">
        <f t="shared" si="27"/>
        <v>2022</v>
      </c>
      <c r="O588" s="2">
        <f t="shared" si="28"/>
        <v>3</v>
      </c>
      <c r="P588" s="2" t="str">
        <f t="shared" si="29"/>
        <v>Q1</v>
      </c>
    </row>
    <row r="589" spans="2:16"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c r="N589" s="2">
        <f t="shared" si="27"/>
        <v>2022</v>
      </c>
      <c r="O589" s="2">
        <f t="shared" si="28"/>
        <v>3</v>
      </c>
      <c r="P589" s="2" t="str">
        <f t="shared" si="29"/>
        <v>Q1</v>
      </c>
    </row>
    <row r="590" spans="2:16"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c r="N590" s="2">
        <f t="shared" si="27"/>
        <v>2022</v>
      </c>
      <c r="O590" s="2">
        <f t="shared" si="28"/>
        <v>3</v>
      </c>
      <c r="P590" s="2" t="str">
        <f t="shared" si="29"/>
        <v>Q1</v>
      </c>
    </row>
    <row r="591" spans="2:16"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c r="N591" s="2">
        <f t="shared" si="27"/>
        <v>2022</v>
      </c>
      <c r="O591" s="2">
        <f t="shared" si="28"/>
        <v>3</v>
      </c>
      <c r="P591" s="2" t="str">
        <f t="shared" si="29"/>
        <v>Q1</v>
      </c>
    </row>
    <row r="592" spans="2:16"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c r="N592" s="2">
        <f t="shared" si="27"/>
        <v>2022</v>
      </c>
      <c r="O592" s="2">
        <f t="shared" si="28"/>
        <v>3</v>
      </c>
      <c r="P592" s="2" t="str">
        <f t="shared" si="29"/>
        <v>Q1</v>
      </c>
    </row>
    <row r="593" spans="2:16" x14ac:dyDescent="0.3">
      <c r="B593" s="2" t="s">
        <v>128</v>
      </c>
      <c r="C593" s="2">
        <v>1128299</v>
      </c>
      <c r="D593" s="3">
        <v>44651</v>
      </c>
      <c r="E593" s="2" t="s">
        <v>24</v>
      </c>
      <c r="F593" s="2" t="s">
        <v>36</v>
      </c>
      <c r="G593" s="2" t="s">
        <v>37</v>
      </c>
      <c r="H593" s="2" t="s">
        <v>18</v>
      </c>
      <c r="I593" s="4">
        <v>0.6</v>
      </c>
      <c r="J593" s="5">
        <v>1500</v>
      </c>
      <c r="K593" s="6">
        <v>900</v>
      </c>
      <c r="L593" s="6">
        <v>450</v>
      </c>
      <c r="M593" s="7">
        <v>0.5</v>
      </c>
      <c r="N593" s="2">
        <f t="shared" si="27"/>
        <v>2022</v>
      </c>
      <c r="O593" s="2">
        <f t="shared" si="28"/>
        <v>3</v>
      </c>
      <c r="P593" s="2" t="str">
        <f t="shared" si="29"/>
        <v>Q1</v>
      </c>
    </row>
    <row r="594" spans="2:16"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c r="N594" s="2">
        <f t="shared" si="27"/>
        <v>2022</v>
      </c>
      <c r="O594" s="2">
        <f t="shared" si="28"/>
        <v>4</v>
      </c>
      <c r="P594" s="2" t="str">
        <f t="shared" si="29"/>
        <v>Q2</v>
      </c>
    </row>
    <row r="595" spans="2:16"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c r="N595" s="2">
        <f t="shared" si="27"/>
        <v>2022</v>
      </c>
      <c r="O595" s="2">
        <f t="shared" si="28"/>
        <v>4</v>
      </c>
      <c r="P595" s="2" t="str">
        <f t="shared" si="29"/>
        <v>Q2</v>
      </c>
    </row>
    <row r="596" spans="2:16" x14ac:dyDescent="0.3">
      <c r="B596" s="2" t="s">
        <v>128</v>
      </c>
      <c r="C596" s="2">
        <v>1128299</v>
      </c>
      <c r="D596" s="3">
        <v>44654</v>
      </c>
      <c r="E596" s="2" t="s">
        <v>24</v>
      </c>
      <c r="F596" s="2" t="s">
        <v>36</v>
      </c>
      <c r="G596" s="2" t="s">
        <v>37</v>
      </c>
      <c r="H596" s="2" t="s">
        <v>15</v>
      </c>
      <c r="I596" s="4">
        <v>0.65</v>
      </c>
      <c r="J596" s="5">
        <v>3250</v>
      </c>
      <c r="K596" s="6">
        <v>2112.5</v>
      </c>
      <c r="L596" s="6">
        <v>422.5</v>
      </c>
      <c r="M596" s="7">
        <v>0.2</v>
      </c>
      <c r="N596" s="2">
        <f t="shared" si="27"/>
        <v>2022</v>
      </c>
      <c r="O596" s="2">
        <f t="shared" si="28"/>
        <v>4</v>
      </c>
      <c r="P596" s="2" t="str">
        <f t="shared" si="29"/>
        <v>Q2</v>
      </c>
    </row>
    <row r="597" spans="2:16"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c r="N597" s="2">
        <f t="shared" si="27"/>
        <v>2022</v>
      </c>
      <c r="O597" s="2">
        <f t="shared" si="28"/>
        <v>4</v>
      </c>
      <c r="P597" s="2" t="str">
        <f t="shared" si="29"/>
        <v>Q2</v>
      </c>
    </row>
    <row r="598" spans="2:16" x14ac:dyDescent="0.3">
      <c r="B598" s="2" t="s">
        <v>128</v>
      </c>
      <c r="C598" s="2">
        <v>1128299</v>
      </c>
      <c r="D598" s="3">
        <v>44656</v>
      </c>
      <c r="E598" s="2" t="s">
        <v>24</v>
      </c>
      <c r="F598" s="2" t="s">
        <v>36</v>
      </c>
      <c r="G598" s="2" t="s">
        <v>37</v>
      </c>
      <c r="H598" s="2" t="s">
        <v>17</v>
      </c>
      <c r="I598" s="4">
        <v>0.6</v>
      </c>
      <c r="J598" s="5">
        <v>2750</v>
      </c>
      <c r="K598" s="6">
        <v>1650</v>
      </c>
      <c r="L598" s="6">
        <v>495</v>
      </c>
      <c r="M598" s="7">
        <v>0.3</v>
      </c>
      <c r="N598" s="2">
        <f t="shared" si="27"/>
        <v>2022</v>
      </c>
      <c r="O598" s="2">
        <f t="shared" si="28"/>
        <v>4</v>
      </c>
      <c r="P598" s="2" t="str">
        <f t="shared" si="29"/>
        <v>Q2</v>
      </c>
    </row>
    <row r="599" spans="2:16" x14ac:dyDescent="0.3">
      <c r="B599" s="2" t="s">
        <v>128</v>
      </c>
      <c r="C599" s="2">
        <v>1128299</v>
      </c>
      <c r="D599" s="3">
        <v>44657</v>
      </c>
      <c r="E599" s="2" t="s">
        <v>24</v>
      </c>
      <c r="F599" s="2" t="s">
        <v>36</v>
      </c>
      <c r="G599" s="2" t="s">
        <v>37</v>
      </c>
      <c r="H599" s="2" t="s">
        <v>18</v>
      </c>
      <c r="I599" s="4">
        <v>0.65</v>
      </c>
      <c r="J599" s="5">
        <v>1750</v>
      </c>
      <c r="K599" s="6">
        <v>1137.5</v>
      </c>
      <c r="L599" s="6">
        <v>568.75</v>
      </c>
      <c r="M599" s="7">
        <v>0.5</v>
      </c>
      <c r="N599" s="2">
        <f t="shared" si="27"/>
        <v>2022</v>
      </c>
      <c r="O599" s="2">
        <f t="shared" si="28"/>
        <v>4</v>
      </c>
      <c r="P599" s="2" t="str">
        <f t="shared" si="29"/>
        <v>Q2</v>
      </c>
    </row>
    <row r="600" spans="2:16"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c r="N600" s="2">
        <f t="shared" si="27"/>
        <v>2022</v>
      </c>
      <c r="O600" s="2">
        <f t="shared" si="28"/>
        <v>4</v>
      </c>
      <c r="P600" s="2" t="str">
        <f t="shared" si="29"/>
        <v>Q2</v>
      </c>
    </row>
    <row r="601" spans="2:16" x14ac:dyDescent="0.3">
      <c r="B601" s="2" t="s">
        <v>128</v>
      </c>
      <c r="C601" s="2">
        <v>1128299</v>
      </c>
      <c r="D601" s="3">
        <v>44659</v>
      </c>
      <c r="E601" s="2" t="s">
        <v>24</v>
      </c>
      <c r="F601" s="2" t="s">
        <v>36</v>
      </c>
      <c r="G601" s="2" t="s">
        <v>37</v>
      </c>
      <c r="H601" s="2" t="s">
        <v>14</v>
      </c>
      <c r="I601" s="4">
        <v>0.6</v>
      </c>
      <c r="J601" s="5">
        <v>5250</v>
      </c>
      <c r="K601" s="6">
        <v>3150</v>
      </c>
      <c r="L601" s="6">
        <v>1575</v>
      </c>
      <c r="M601" s="7">
        <v>0.5</v>
      </c>
      <c r="N601" s="2">
        <f t="shared" si="27"/>
        <v>2022</v>
      </c>
      <c r="O601" s="2">
        <f t="shared" si="28"/>
        <v>4</v>
      </c>
      <c r="P601" s="2" t="str">
        <f t="shared" si="29"/>
        <v>Q2</v>
      </c>
    </row>
    <row r="602" spans="2:16" x14ac:dyDescent="0.3">
      <c r="B602" s="2" t="s">
        <v>128</v>
      </c>
      <c r="C602" s="2">
        <v>1128299</v>
      </c>
      <c r="D602" s="3">
        <v>44660</v>
      </c>
      <c r="E602" s="2" t="s">
        <v>24</v>
      </c>
      <c r="F602" s="2" t="s">
        <v>36</v>
      </c>
      <c r="G602" s="2" t="s">
        <v>37</v>
      </c>
      <c r="H602" s="2" t="s">
        <v>15</v>
      </c>
      <c r="I602" s="4">
        <v>0.65</v>
      </c>
      <c r="J602" s="5">
        <v>3750</v>
      </c>
      <c r="K602" s="6">
        <v>2437.5</v>
      </c>
      <c r="L602" s="6">
        <v>853.125</v>
      </c>
      <c r="M602" s="7">
        <v>0.35</v>
      </c>
      <c r="N602" s="2">
        <f t="shared" si="27"/>
        <v>2022</v>
      </c>
      <c r="O602" s="2">
        <f t="shared" si="28"/>
        <v>4</v>
      </c>
      <c r="P602" s="2" t="str">
        <f t="shared" si="29"/>
        <v>Q2</v>
      </c>
    </row>
    <row r="603" spans="2:16" x14ac:dyDescent="0.3">
      <c r="B603" s="2" t="s">
        <v>128</v>
      </c>
      <c r="C603" s="2">
        <v>1128299</v>
      </c>
      <c r="D603" s="3">
        <v>44661</v>
      </c>
      <c r="E603" s="2" t="s">
        <v>24</v>
      </c>
      <c r="F603" s="2" t="s">
        <v>36</v>
      </c>
      <c r="G603" s="2" t="s">
        <v>37</v>
      </c>
      <c r="H603" s="2" t="s">
        <v>16</v>
      </c>
      <c r="I603" s="4">
        <v>0.65</v>
      </c>
      <c r="J603" s="5">
        <v>3750</v>
      </c>
      <c r="K603" s="6">
        <v>2437.5</v>
      </c>
      <c r="L603" s="6">
        <v>1218.75</v>
      </c>
      <c r="M603" s="7">
        <v>0.5</v>
      </c>
      <c r="N603" s="2">
        <f t="shared" si="27"/>
        <v>2022</v>
      </c>
      <c r="O603" s="2">
        <f t="shared" si="28"/>
        <v>4</v>
      </c>
      <c r="P603" s="2" t="str">
        <f t="shared" si="29"/>
        <v>Q2</v>
      </c>
    </row>
    <row r="604" spans="2:16"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c r="N604" s="2">
        <f t="shared" si="27"/>
        <v>2022</v>
      </c>
      <c r="O604" s="2">
        <f t="shared" si="28"/>
        <v>4</v>
      </c>
      <c r="P604" s="2" t="str">
        <f t="shared" si="29"/>
        <v>Q2</v>
      </c>
    </row>
    <row r="605" spans="2:16"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c r="N605" s="2">
        <f t="shared" si="27"/>
        <v>2022</v>
      </c>
      <c r="O605" s="2">
        <f t="shared" si="28"/>
        <v>4</v>
      </c>
      <c r="P605" s="2" t="str">
        <f t="shared" si="29"/>
        <v>Q2</v>
      </c>
    </row>
    <row r="606" spans="2:16" x14ac:dyDescent="0.3">
      <c r="B606" s="2" t="s">
        <v>128</v>
      </c>
      <c r="C606" s="2">
        <v>1128299</v>
      </c>
      <c r="D606" s="3">
        <v>44664</v>
      </c>
      <c r="E606" s="2" t="s">
        <v>24</v>
      </c>
      <c r="F606" s="2" t="s">
        <v>36</v>
      </c>
      <c r="G606" s="2" t="s">
        <v>37</v>
      </c>
      <c r="H606" s="2" t="s">
        <v>19</v>
      </c>
      <c r="I606" s="4">
        <v>0.8</v>
      </c>
      <c r="J606" s="5">
        <v>4750</v>
      </c>
      <c r="K606" s="6">
        <v>3800</v>
      </c>
      <c r="L606" s="6">
        <v>1140</v>
      </c>
      <c r="M606" s="7">
        <v>0.3</v>
      </c>
      <c r="N606" s="2">
        <f t="shared" si="27"/>
        <v>2022</v>
      </c>
      <c r="O606" s="2">
        <f t="shared" si="28"/>
        <v>4</v>
      </c>
      <c r="P606" s="2" t="str">
        <f t="shared" si="29"/>
        <v>Q2</v>
      </c>
    </row>
    <row r="607" spans="2:16" x14ac:dyDescent="0.3">
      <c r="B607" s="2" t="s">
        <v>128</v>
      </c>
      <c r="C607" s="2">
        <v>1128299</v>
      </c>
      <c r="D607" s="3">
        <v>44665</v>
      </c>
      <c r="E607" s="2" t="s">
        <v>24</v>
      </c>
      <c r="F607" s="2" t="s">
        <v>36</v>
      </c>
      <c r="G607" s="2" t="s">
        <v>37</v>
      </c>
      <c r="H607" s="2" t="s">
        <v>14</v>
      </c>
      <c r="I607" s="4">
        <v>0.6</v>
      </c>
      <c r="J607" s="5">
        <v>7250</v>
      </c>
      <c r="K607" s="6">
        <v>4350</v>
      </c>
      <c r="L607" s="6">
        <v>2175</v>
      </c>
      <c r="M607" s="7">
        <v>0.5</v>
      </c>
      <c r="N607" s="2">
        <f t="shared" si="27"/>
        <v>2022</v>
      </c>
      <c r="O607" s="2">
        <f t="shared" si="28"/>
        <v>4</v>
      </c>
      <c r="P607" s="2" t="str">
        <f t="shared" si="29"/>
        <v>Q2</v>
      </c>
    </row>
    <row r="608" spans="2:16" x14ac:dyDescent="0.3">
      <c r="B608" s="2" t="s">
        <v>128</v>
      </c>
      <c r="C608" s="2">
        <v>1128299</v>
      </c>
      <c r="D608" s="3">
        <v>44666</v>
      </c>
      <c r="E608" s="2" t="s">
        <v>24</v>
      </c>
      <c r="F608" s="2" t="s">
        <v>36</v>
      </c>
      <c r="G608" s="2" t="s">
        <v>37</v>
      </c>
      <c r="H608" s="2" t="s">
        <v>15</v>
      </c>
      <c r="I608" s="4">
        <v>0.65</v>
      </c>
      <c r="J608" s="5">
        <v>5750</v>
      </c>
      <c r="K608" s="6">
        <v>3737.5</v>
      </c>
      <c r="L608" s="6">
        <v>1308.125</v>
      </c>
      <c r="M608" s="7">
        <v>0.35</v>
      </c>
      <c r="N608" s="2">
        <f t="shared" si="27"/>
        <v>2022</v>
      </c>
      <c r="O608" s="2">
        <f t="shared" si="28"/>
        <v>4</v>
      </c>
      <c r="P608" s="2" t="str">
        <f t="shared" si="29"/>
        <v>Q2</v>
      </c>
    </row>
    <row r="609" spans="2:16" x14ac:dyDescent="0.3">
      <c r="B609" s="2" t="s">
        <v>128</v>
      </c>
      <c r="C609" s="2">
        <v>1128299</v>
      </c>
      <c r="D609" s="3">
        <v>44667</v>
      </c>
      <c r="E609" s="2" t="s">
        <v>24</v>
      </c>
      <c r="F609" s="2" t="s">
        <v>36</v>
      </c>
      <c r="G609" s="2" t="s">
        <v>37</v>
      </c>
      <c r="H609" s="2" t="s">
        <v>16</v>
      </c>
      <c r="I609" s="4">
        <v>0.65</v>
      </c>
      <c r="J609" s="5">
        <v>5750</v>
      </c>
      <c r="K609" s="6">
        <v>3737.5</v>
      </c>
      <c r="L609" s="6">
        <v>1868.75</v>
      </c>
      <c r="M609" s="7">
        <v>0.5</v>
      </c>
      <c r="N609" s="2">
        <f t="shared" si="27"/>
        <v>2022</v>
      </c>
      <c r="O609" s="2">
        <f t="shared" si="28"/>
        <v>4</v>
      </c>
      <c r="P609" s="2" t="str">
        <f t="shared" si="29"/>
        <v>Q2</v>
      </c>
    </row>
    <row r="610" spans="2:16"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c r="N610" s="2">
        <f t="shared" si="27"/>
        <v>2022</v>
      </c>
      <c r="O610" s="2">
        <f t="shared" si="28"/>
        <v>4</v>
      </c>
      <c r="P610" s="2" t="str">
        <f t="shared" si="29"/>
        <v>Q2</v>
      </c>
    </row>
    <row r="611" spans="2:16"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c r="N611" s="2">
        <f t="shared" si="27"/>
        <v>2022</v>
      </c>
      <c r="O611" s="2">
        <f t="shared" si="28"/>
        <v>4</v>
      </c>
      <c r="P611" s="2" t="str">
        <f t="shared" si="29"/>
        <v>Q2</v>
      </c>
    </row>
    <row r="612" spans="2:16"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c r="N612" s="2">
        <f t="shared" si="27"/>
        <v>2022</v>
      </c>
      <c r="O612" s="2">
        <f t="shared" si="28"/>
        <v>4</v>
      </c>
      <c r="P612" s="2" t="str">
        <f t="shared" si="29"/>
        <v>Q2</v>
      </c>
    </row>
    <row r="613" spans="2:16" x14ac:dyDescent="0.3">
      <c r="B613" s="2" t="s">
        <v>128</v>
      </c>
      <c r="C613" s="2">
        <v>1128299</v>
      </c>
      <c r="D613" s="3">
        <v>44671</v>
      </c>
      <c r="E613" s="2" t="s">
        <v>24</v>
      </c>
      <c r="F613" s="2" t="s">
        <v>36</v>
      </c>
      <c r="G613" s="2" t="s">
        <v>37</v>
      </c>
      <c r="H613" s="2" t="s">
        <v>14</v>
      </c>
      <c r="I613" s="4">
        <v>0.65</v>
      </c>
      <c r="J613" s="5">
        <v>7750</v>
      </c>
      <c r="K613" s="6">
        <v>5037.5</v>
      </c>
      <c r="L613" s="6">
        <v>2266.875</v>
      </c>
      <c r="M613" s="7">
        <v>0.45</v>
      </c>
      <c r="N613" s="2">
        <f t="shared" si="27"/>
        <v>2022</v>
      </c>
      <c r="O613" s="2">
        <f t="shared" si="28"/>
        <v>4</v>
      </c>
      <c r="P613" s="2" t="str">
        <f t="shared" si="29"/>
        <v>Q2</v>
      </c>
    </row>
    <row r="614" spans="2:16" x14ac:dyDescent="0.3">
      <c r="B614" s="2" t="s">
        <v>128</v>
      </c>
      <c r="C614" s="2">
        <v>1128299</v>
      </c>
      <c r="D614" s="3">
        <v>44672</v>
      </c>
      <c r="E614" s="2" t="s">
        <v>24</v>
      </c>
      <c r="F614" s="2" t="s">
        <v>36</v>
      </c>
      <c r="G614" s="2" t="s">
        <v>37</v>
      </c>
      <c r="H614" s="2" t="s">
        <v>15</v>
      </c>
      <c r="I614" s="4">
        <v>0.7</v>
      </c>
      <c r="J614" s="5">
        <v>6250</v>
      </c>
      <c r="K614" s="6">
        <v>4375</v>
      </c>
      <c r="L614" s="6">
        <v>1312.5</v>
      </c>
      <c r="M614" s="7">
        <v>0.3</v>
      </c>
      <c r="N614" s="2">
        <f t="shared" si="27"/>
        <v>2022</v>
      </c>
      <c r="O614" s="2">
        <f t="shared" si="28"/>
        <v>4</v>
      </c>
      <c r="P614" s="2" t="str">
        <f t="shared" si="29"/>
        <v>Q2</v>
      </c>
    </row>
    <row r="615" spans="2:16"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c r="N615" s="2">
        <f t="shared" si="27"/>
        <v>2022</v>
      </c>
      <c r="O615" s="2">
        <f t="shared" si="28"/>
        <v>4</v>
      </c>
      <c r="P615" s="2" t="str">
        <f t="shared" si="29"/>
        <v>Q2</v>
      </c>
    </row>
    <row r="616" spans="2:16"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c r="N616" s="2">
        <f t="shared" si="27"/>
        <v>2022</v>
      </c>
      <c r="O616" s="2">
        <f t="shared" si="28"/>
        <v>4</v>
      </c>
      <c r="P616" s="2" t="str">
        <f t="shared" si="29"/>
        <v>Q2</v>
      </c>
    </row>
    <row r="617" spans="2:16"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c r="N617" s="2">
        <f t="shared" si="27"/>
        <v>2022</v>
      </c>
      <c r="O617" s="2">
        <f t="shared" si="28"/>
        <v>4</v>
      </c>
      <c r="P617" s="2" t="str">
        <f t="shared" si="29"/>
        <v>Q2</v>
      </c>
    </row>
    <row r="618" spans="2:16"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c r="N618" s="2">
        <f t="shared" si="27"/>
        <v>2022</v>
      </c>
      <c r="O618" s="2">
        <f t="shared" si="28"/>
        <v>4</v>
      </c>
      <c r="P618" s="2" t="str">
        <f t="shared" si="29"/>
        <v>Q2</v>
      </c>
    </row>
    <row r="619" spans="2:16" x14ac:dyDescent="0.3">
      <c r="B619" s="2" t="s">
        <v>128</v>
      </c>
      <c r="C619" s="2">
        <v>1128299</v>
      </c>
      <c r="D619" s="3">
        <v>44677</v>
      </c>
      <c r="E619" s="2" t="s">
        <v>24</v>
      </c>
      <c r="F619" s="2" t="s">
        <v>36</v>
      </c>
      <c r="G619" s="2" t="s">
        <v>37</v>
      </c>
      <c r="H619" s="2" t="s">
        <v>14</v>
      </c>
      <c r="I619" s="4">
        <v>0.7</v>
      </c>
      <c r="J619" s="5">
        <v>7250</v>
      </c>
      <c r="K619" s="6">
        <v>5075</v>
      </c>
      <c r="L619" s="6">
        <v>2283.75</v>
      </c>
      <c r="M619" s="7">
        <v>0.45</v>
      </c>
      <c r="N619" s="2">
        <f t="shared" si="27"/>
        <v>2022</v>
      </c>
      <c r="O619" s="2">
        <f t="shared" si="28"/>
        <v>4</v>
      </c>
      <c r="P619" s="2" t="str">
        <f t="shared" si="29"/>
        <v>Q2</v>
      </c>
    </row>
    <row r="620" spans="2:16"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c r="N620" s="2">
        <f t="shared" si="27"/>
        <v>2022</v>
      </c>
      <c r="O620" s="2">
        <f t="shared" si="28"/>
        <v>4</v>
      </c>
      <c r="P620" s="2" t="str">
        <f t="shared" si="29"/>
        <v>Q2</v>
      </c>
    </row>
    <row r="621" spans="2:16"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c r="N621" s="2">
        <f t="shared" si="27"/>
        <v>2022</v>
      </c>
      <c r="O621" s="2">
        <f t="shared" si="28"/>
        <v>4</v>
      </c>
      <c r="P621" s="2" t="str">
        <f t="shared" si="29"/>
        <v>Q2</v>
      </c>
    </row>
    <row r="622" spans="2:16"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c r="N622" s="2">
        <f t="shared" si="27"/>
        <v>2022</v>
      </c>
      <c r="O622" s="2">
        <f t="shared" si="28"/>
        <v>4</v>
      </c>
      <c r="P622" s="2" t="str">
        <f t="shared" si="29"/>
        <v>Q2</v>
      </c>
    </row>
    <row r="623" spans="2:16"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c r="N623" s="2">
        <f t="shared" si="27"/>
        <v>2022</v>
      </c>
      <c r="O623" s="2">
        <f t="shared" si="28"/>
        <v>4</v>
      </c>
      <c r="P623" s="2" t="str">
        <f t="shared" si="29"/>
        <v>Q2</v>
      </c>
    </row>
    <row r="624" spans="2:16" x14ac:dyDescent="0.3">
      <c r="B624" s="2" t="s">
        <v>128</v>
      </c>
      <c r="C624" s="2">
        <v>1128299</v>
      </c>
      <c r="D624" s="3">
        <v>44682</v>
      </c>
      <c r="E624" s="2" t="s">
        <v>24</v>
      </c>
      <c r="F624" s="2" t="s">
        <v>36</v>
      </c>
      <c r="G624" s="2" t="s">
        <v>37</v>
      </c>
      <c r="H624" s="2" t="s">
        <v>19</v>
      </c>
      <c r="I624" s="4">
        <v>0.8</v>
      </c>
      <c r="J624" s="5">
        <v>4000</v>
      </c>
      <c r="K624" s="6">
        <v>3200</v>
      </c>
      <c r="L624" s="6">
        <v>800</v>
      </c>
      <c r="M624" s="7">
        <v>0.25</v>
      </c>
      <c r="N624" s="2">
        <f t="shared" si="27"/>
        <v>2022</v>
      </c>
      <c r="O624" s="2">
        <f t="shared" si="28"/>
        <v>5</v>
      </c>
      <c r="P624" s="2" t="str">
        <f t="shared" si="29"/>
        <v>Q2</v>
      </c>
    </row>
    <row r="625" spans="2:16"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c r="N625" s="2">
        <f t="shared" si="27"/>
        <v>2022</v>
      </c>
      <c r="O625" s="2">
        <f t="shared" si="28"/>
        <v>5</v>
      </c>
      <c r="P625" s="2" t="str">
        <f t="shared" si="29"/>
        <v>Q2</v>
      </c>
    </row>
    <row r="626" spans="2:16"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c r="N626" s="2">
        <f t="shared" si="27"/>
        <v>2022</v>
      </c>
      <c r="O626" s="2">
        <f t="shared" si="28"/>
        <v>5</v>
      </c>
      <c r="P626" s="2" t="str">
        <f t="shared" si="29"/>
        <v>Q2</v>
      </c>
    </row>
    <row r="627" spans="2:16"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c r="N627" s="2">
        <f t="shared" si="27"/>
        <v>2022</v>
      </c>
      <c r="O627" s="2">
        <f t="shared" si="28"/>
        <v>5</v>
      </c>
      <c r="P627" s="2" t="str">
        <f t="shared" si="29"/>
        <v>Q2</v>
      </c>
    </row>
    <row r="628" spans="2:16"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c r="N628" s="2">
        <f t="shared" si="27"/>
        <v>2022</v>
      </c>
      <c r="O628" s="2">
        <f t="shared" si="28"/>
        <v>5</v>
      </c>
      <c r="P628" s="2" t="str">
        <f t="shared" si="29"/>
        <v>Q2</v>
      </c>
    </row>
    <row r="629" spans="2:16"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c r="N629" s="2">
        <f t="shared" si="27"/>
        <v>2022</v>
      </c>
      <c r="O629" s="2">
        <f t="shared" si="28"/>
        <v>5</v>
      </c>
      <c r="P629" s="2" t="str">
        <f t="shared" si="29"/>
        <v>Q2</v>
      </c>
    </row>
    <row r="630" spans="2:16" x14ac:dyDescent="0.3">
      <c r="B630" s="2" t="s">
        <v>128</v>
      </c>
      <c r="C630" s="2">
        <v>1128299</v>
      </c>
      <c r="D630" s="3">
        <v>44688</v>
      </c>
      <c r="E630" s="2" t="s">
        <v>24</v>
      </c>
      <c r="F630" s="2" t="s">
        <v>36</v>
      </c>
      <c r="G630" s="2" t="s">
        <v>37</v>
      </c>
      <c r="H630" s="2" t="s">
        <v>19</v>
      </c>
      <c r="I630" s="4">
        <v>0.7</v>
      </c>
      <c r="J630" s="5">
        <v>4250</v>
      </c>
      <c r="K630" s="6">
        <v>2975</v>
      </c>
      <c r="L630" s="6">
        <v>595</v>
      </c>
      <c r="M630" s="7">
        <v>0.2</v>
      </c>
      <c r="N630" s="2">
        <f t="shared" si="27"/>
        <v>2022</v>
      </c>
      <c r="O630" s="2">
        <f t="shared" si="28"/>
        <v>5</v>
      </c>
      <c r="P630" s="2" t="str">
        <f t="shared" si="29"/>
        <v>Q2</v>
      </c>
    </row>
    <row r="631" spans="2:16"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c r="N631" s="2">
        <f t="shared" si="27"/>
        <v>2022</v>
      </c>
      <c r="O631" s="2">
        <f t="shared" si="28"/>
        <v>5</v>
      </c>
      <c r="P631" s="2" t="str">
        <f t="shared" si="29"/>
        <v>Q2</v>
      </c>
    </row>
    <row r="632" spans="2:16"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c r="N632" s="2">
        <f t="shared" si="27"/>
        <v>2022</v>
      </c>
      <c r="O632" s="2">
        <f t="shared" si="28"/>
        <v>5</v>
      </c>
      <c r="P632" s="2" t="str">
        <f t="shared" si="29"/>
        <v>Q2</v>
      </c>
    </row>
    <row r="633" spans="2:16"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c r="N633" s="2">
        <f t="shared" si="27"/>
        <v>2022</v>
      </c>
      <c r="O633" s="2">
        <f t="shared" si="28"/>
        <v>5</v>
      </c>
      <c r="P633" s="2" t="str">
        <f t="shared" si="29"/>
        <v>Q2</v>
      </c>
    </row>
    <row r="634" spans="2:16"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c r="N634" s="2">
        <f t="shared" si="27"/>
        <v>2022</v>
      </c>
      <c r="O634" s="2">
        <f t="shared" si="28"/>
        <v>5</v>
      </c>
      <c r="P634" s="2" t="str">
        <f t="shared" si="29"/>
        <v>Q2</v>
      </c>
    </row>
    <row r="635" spans="2:16"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c r="N635" s="2">
        <f t="shared" si="27"/>
        <v>2022</v>
      </c>
      <c r="O635" s="2">
        <f t="shared" si="28"/>
        <v>5</v>
      </c>
      <c r="P635" s="2" t="str">
        <f t="shared" si="29"/>
        <v>Q2</v>
      </c>
    </row>
    <row r="636" spans="2:16" x14ac:dyDescent="0.3">
      <c r="B636" s="2" t="s">
        <v>128</v>
      </c>
      <c r="C636" s="2">
        <v>1128299</v>
      </c>
      <c r="D636" s="3">
        <v>44694</v>
      </c>
      <c r="E636" s="2" t="s">
        <v>24</v>
      </c>
      <c r="F636" s="2" t="s">
        <v>36</v>
      </c>
      <c r="G636" s="2" t="s">
        <v>37</v>
      </c>
      <c r="H636" s="2" t="s">
        <v>19</v>
      </c>
      <c r="I636" s="4">
        <v>0.7</v>
      </c>
      <c r="J636" s="5">
        <v>3500</v>
      </c>
      <c r="K636" s="6">
        <v>2450</v>
      </c>
      <c r="L636" s="6">
        <v>490</v>
      </c>
      <c r="M636" s="7">
        <v>0.2</v>
      </c>
      <c r="N636" s="2">
        <f t="shared" si="27"/>
        <v>2022</v>
      </c>
      <c r="O636" s="2">
        <f t="shared" si="28"/>
        <v>5</v>
      </c>
      <c r="P636" s="2" t="str">
        <f t="shared" si="29"/>
        <v>Q2</v>
      </c>
    </row>
    <row r="637" spans="2:16"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c r="N637" s="2">
        <f t="shared" si="27"/>
        <v>2022</v>
      </c>
      <c r="O637" s="2">
        <f t="shared" si="28"/>
        <v>5</v>
      </c>
      <c r="P637" s="2" t="str">
        <f t="shared" si="29"/>
        <v>Q2</v>
      </c>
    </row>
    <row r="638" spans="2:16"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c r="N638" s="2">
        <f t="shared" si="27"/>
        <v>2022</v>
      </c>
      <c r="O638" s="2">
        <f t="shared" si="28"/>
        <v>5</v>
      </c>
      <c r="P638" s="2" t="str">
        <f t="shared" si="29"/>
        <v>Q2</v>
      </c>
    </row>
    <row r="639" spans="2:16"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c r="N639" s="2">
        <f t="shared" si="27"/>
        <v>2022</v>
      </c>
      <c r="O639" s="2">
        <f t="shared" si="28"/>
        <v>5</v>
      </c>
      <c r="P639" s="2" t="str">
        <f t="shared" si="29"/>
        <v>Q2</v>
      </c>
    </row>
    <row r="640" spans="2:16"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c r="N640" s="2">
        <f t="shared" si="27"/>
        <v>2022</v>
      </c>
      <c r="O640" s="2">
        <f t="shared" si="28"/>
        <v>5</v>
      </c>
      <c r="P640" s="2" t="str">
        <f t="shared" si="29"/>
        <v>Q2</v>
      </c>
    </row>
    <row r="641" spans="2:16"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c r="N641" s="2">
        <f t="shared" si="27"/>
        <v>2022</v>
      </c>
      <c r="O641" s="2">
        <f t="shared" si="28"/>
        <v>5</v>
      </c>
      <c r="P641" s="2" t="str">
        <f t="shared" si="29"/>
        <v>Q2</v>
      </c>
    </row>
    <row r="642" spans="2:16"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c r="N642" s="2">
        <f t="shared" si="27"/>
        <v>2022</v>
      </c>
      <c r="O642" s="2">
        <f t="shared" si="28"/>
        <v>5</v>
      </c>
      <c r="P642" s="2" t="str">
        <f t="shared" si="29"/>
        <v>Q2</v>
      </c>
    </row>
    <row r="643" spans="2:16"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c r="N643" s="2">
        <f t="shared" si="27"/>
        <v>2022</v>
      </c>
      <c r="O643" s="2">
        <f t="shared" si="28"/>
        <v>5</v>
      </c>
      <c r="P643" s="2" t="str">
        <f t="shared" si="29"/>
        <v>Q2</v>
      </c>
    </row>
    <row r="644" spans="2:16"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c r="N644" s="2">
        <f t="shared" si="27"/>
        <v>2022</v>
      </c>
      <c r="O644" s="2">
        <f t="shared" si="28"/>
        <v>5</v>
      </c>
      <c r="P644" s="2" t="str">
        <f t="shared" si="29"/>
        <v>Q2</v>
      </c>
    </row>
    <row r="645" spans="2:16"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c r="N645" s="2">
        <f t="shared" ref="N645:N708" si="30">YEAR(D645)</f>
        <v>2022</v>
      </c>
      <c r="O645" s="2">
        <f t="shared" ref="O645:O708" si="31">MONTH(D645)</f>
        <v>5</v>
      </c>
      <c r="P645" s="2" t="str">
        <f t="shared" ref="P645:P708" si="32">"Q"&amp;ROUNDUP(MONTH(D645)/3,0)</f>
        <v>Q2</v>
      </c>
    </row>
    <row r="646" spans="2:16"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c r="N646" s="2">
        <f t="shared" si="30"/>
        <v>2022</v>
      </c>
      <c r="O646" s="2">
        <f t="shared" si="31"/>
        <v>5</v>
      </c>
      <c r="P646" s="2" t="str">
        <f t="shared" si="32"/>
        <v>Q2</v>
      </c>
    </row>
    <row r="647" spans="2:16"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c r="N647" s="2">
        <f t="shared" si="30"/>
        <v>2022</v>
      </c>
      <c r="O647" s="2">
        <f t="shared" si="31"/>
        <v>5</v>
      </c>
      <c r="P647" s="2" t="str">
        <f t="shared" si="32"/>
        <v>Q2</v>
      </c>
    </row>
    <row r="648" spans="2:16"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c r="N648" s="2">
        <f t="shared" si="30"/>
        <v>2022</v>
      </c>
      <c r="O648" s="2">
        <f t="shared" si="31"/>
        <v>5</v>
      </c>
      <c r="P648" s="2" t="str">
        <f t="shared" si="32"/>
        <v>Q2</v>
      </c>
    </row>
    <row r="649" spans="2:16" x14ac:dyDescent="0.3">
      <c r="B649" s="2" t="s">
        <v>128</v>
      </c>
      <c r="C649" s="2">
        <v>1128299</v>
      </c>
      <c r="D649" s="3">
        <v>44707</v>
      </c>
      <c r="E649" s="2" t="s">
        <v>24</v>
      </c>
      <c r="F649" s="2" t="s">
        <v>36</v>
      </c>
      <c r="G649" s="2" t="s">
        <v>37</v>
      </c>
      <c r="H649" s="2" t="s">
        <v>14</v>
      </c>
      <c r="I649" s="4">
        <v>0.4</v>
      </c>
      <c r="J649" s="5">
        <v>4500</v>
      </c>
      <c r="K649" s="6">
        <v>1800</v>
      </c>
      <c r="L649" s="6">
        <v>540</v>
      </c>
      <c r="M649" s="7">
        <v>0.3</v>
      </c>
      <c r="N649" s="2">
        <f t="shared" si="30"/>
        <v>2022</v>
      </c>
      <c r="O649" s="2">
        <f t="shared" si="31"/>
        <v>5</v>
      </c>
      <c r="P649" s="2" t="str">
        <f t="shared" si="32"/>
        <v>Q2</v>
      </c>
    </row>
    <row r="650" spans="2:16" x14ac:dyDescent="0.3">
      <c r="B650" s="2" t="s">
        <v>128</v>
      </c>
      <c r="C650" s="2">
        <v>1128299</v>
      </c>
      <c r="D650" s="3">
        <v>44708</v>
      </c>
      <c r="E650" s="2" t="s">
        <v>24</v>
      </c>
      <c r="F650" s="2" t="s">
        <v>36</v>
      </c>
      <c r="G650" s="2" t="s">
        <v>37</v>
      </c>
      <c r="H650" s="2" t="s">
        <v>15</v>
      </c>
      <c r="I650" s="4">
        <v>0.5</v>
      </c>
      <c r="J650" s="5">
        <v>4500</v>
      </c>
      <c r="K650" s="6">
        <v>2250</v>
      </c>
      <c r="L650" s="6">
        <v>562.5</v>
      </c>
      <c r="M650" s="7">
        <v>0.25</v>
      </c>
      <c r="N650" s="2">
        <f t="shared" si="30"/>
        <v>2022</v>
      </c>
      <c r="O650" s="2">
        <f t="shared" si="31"/>
        <v>5</v>
      </c>
      <c r="P650" s="2" t="str">
        <f t="shared" si="32"/>
        <v>Q2</v>
      </c>
    </row>
    <row r="651" spans="2:16" x14ac:dyDescent="0.3">
      <c r="B651" s="2" t="s">
        <v>128</v>
      </c>
      <c r="C651" s="2">
        <v>1128299</v>
      </c>
      <c r="D651" s="3">
        <v>44709</v>
      </c>
      <c r="E651" s="2" t="s">
        <v>24</v>
      </c>
      <c r="F651" s="2" t="s">
        <v>36</v>
      </c>
      <c r="G651" s="2" t="s">
        <v>37</v>
      </c>
      <c r="H651" s="2" t="s">
        <v>16</v>
      </c>
      <c r="I651" s="4">
        <v>0.5</v>
      </c>
      <c r="J651" s="5">
        <v>4500</v>
      </c>
      <c r="K651" s="6">
        <v>2250</v>
      </c>
      <c r="L651" s="6">
        <v>562.5</v>
      </c>
      <c r="M651" s="7">
        <v>0.25</v>
      </c>
      <c r="N651" s="2">
        <f t="shared" si="30"/>
        <v>2022</v>
      </c>
      <c r="O651" s="2">
        <f t="shared" si="31"/>
        <v>5</v>
      </c>
      <c r="P651" s="2" t="str">
        <f t="shared" si="32"/>
        <v>Q2</v>
      </c>
    </row>
    <row r="652" spans="2:16" x14ac:dyDescent="0.3">
      <c r="B652" s="2" t="s">
        <v>128</v>
      </c>
      <c r="C652" s="2">
        <v>1128299</v>
      </c>
      <c r="D652" s="3">
        <v>44710</v>
      </c>
      <c r="E652" s="2" t="s">
        <v>24</v>
      </c>
      <c r="F652" s="2" t="s">
        <v>36</v>
      </c>
      <c r="G652" s="2" t="s">
        <v>37</v>
      </c>
      <c r="H652" s="2" t="s">
        <v>17</v>
      </c>
      <c r="I652" s="4">
        <v>0.5</v>
      </c>
      <c r="J652" s="5">
        <v>3000</v>
      </c>
      <c r="K652" s="6">
        <v>1500</v>
      </c>
      <c r="L652" s="6">
        <v>450</v>
      </c>
      <c r="M652" s="7">
        <v>0.3</v>
      </c>
      <c r="N652" s="2">
        <f t="shared" si="30"/>
        <v>2022</v>
      </c>
      <c r="O652" s="2">
        <f t="shared" si="31"/>
        <v>5</v>
      </c>
      <c r="P652" s="2" t="str">
        <f t="shared" si="32"/>
        <v>Q2</v>
      </c>
    </row>
    <row r="653" spans="2:16"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c r="N653" s="2">
        <f t="shared" si="30"/>
        <v>2022</v>
      </c>
      <c r="O653" s="2">
        <f t="shared" si="31"/>
        <v>5</v>
      </c>
      <c r="P653" s="2" t="str">
        <f t="shared" si="32"/>
        <v>Q2</v>
      </c>
    </row>
    <row r="654" spans="2:16" x14ac:dyDescent="0.3">
      <c r="B654" s="2" t="s">
        <v>128</v>
      </c>
      <c r="C654" s="2">
        <v>1128299</v>
      </c>
      <c r="D654" s="3">
        <v>44712</v>
      </c>
      <c r="E654" s="2" t="s">
        <v>24</v>
      </c>
      <c r="F654" s="2" t="s">
        <v>38</v>
      </c>
      <c r="G654" s="2" t="s">
        <v>39</v>
      </c>
      <c r="H654" s="2" t="s">
        <v>19</v>
      </c>
      <c r="I654" s="4">
        <v>0.5</v>
      </c>
      <c r="J654" s="5">
        <v>5000</v>
      </c>
      <c r="K654" s="6">
        <v>2500</v>
      </c>
      <c r="L654" s="6">
        <v>500</v>
      </c>
      <c r="M654" s="7">
        <v>0.2</v>
      </c>
      <c r="N654" s="2">
        <f t="shared" si="30"/>
        <v>2022</v>
      </c>
      <c r="O654" s="2">
        <f t="shared" si="31"/>
        <v>5</v>
      </c>
      <c r="P654" s="2" t="str">
        <f t="shared" si="32"/>
        <v>Q2</v>
      </c>
    </row>
    <row r="655" spans="2:16" x14ac:dyDescent="0.3">
      <c r="B655" s="2" t="s">
        <v>128</v>
      </c>
      <c r="C655" s="2">
        <v>1128299</v>
      </c>
      <c r="D655" s="3">
        <v>44713</v>
      </c>
      <c r="E655" s="2" t="s">
        <v>24</v>
      </c>
      <c r="F655" s="2" t="s">
        <v>38</v>
      </c>
      <c r="G655" s="2" t="s">
        <v>39</v>
      </c>
      <c r="H655" s="2" t="s">
        <v>14</v>
      </c>
      <c r="I655" s="4">
        <v>0.4</v>
      </c>
      <c r="J655" s="5">
        <v>5500</v>
      </c>
      <c r="K655" s="6">
        <v>2200</v>
      </c>
      <c r="L655" s="6">
        <v>660</v>
      </c>
      <c r="M655" s="7">
        <v>0.3</v>
      </c>
      <c r="N655" s="2">
        <f t="shared" si="30"/>
        <v>2022</v>
      </c>
      <c r="O655" s="2">
        <f t="shared" si="31"/>
        <v>6</v>
      </c>
      <c r="P655" s="2" t="str">
        <f t="shared" si="32"/>
        <v>Q2</v>
      </c>
    </row>
    <row r="656" spans="2:16" x14ac:dyDescent="0.3">
      <c r="B656" s="2" t="s">
        <v>128</v>
      </c>
      <c r="C656" s="2">
        <v>1128299</v>
      </c>
      <c r="D656" s="3">
        <v>44714</v>
      </c>
      <c r="E656" s="2" t="s">
        <v>24</v>
      </c>
      <c r="F656" s="2" t="s">
        <v>38</v>
      </c>
      <c r="G656" s="2" t="s">
        <v>39</v>
      </c>
      <c r="H656" s="2" t="s">
        <v>15</v>
      </c>
      <c r="I656" s="4">
        <v>0.5</v>
      </c>
      <c r="J656" s="5">
        <v>4500</v>
      </c>
      <c r="K656" s="6">
        <v>2250</v>
      </c>
      <c r="L656" s="6">
        <v>562.5</v>
      </c>
      <c r="M656" s="7">
        <v>0.25</v>
      </c>
      <c r="N656" s="2">
        <f t="shared" si="30"/>
        <v>2022</v>
      </c>
      <c r="O656" s="2">
        <f t="shared" si="31"/>
        <v>6</v>
      </c>
      <c r="P656" s="2" t="str">
        <f t="shared" si="32"/>
        <v>Q2</v>
      </c>
    </row>
    <row r="657" spans="2:16" x14ac:dyDescent="0.3">
      <c r="B657" s="2" t="s">
        <v>128</v>
      </c>
      <c r="C657" s="2">
        <v>1128299</v>
      </c>
      <c r="D657" s="3">
        <v>44715</v>
      </c>
      <c r="E657" s="2" t="s">
        <v>24</v>
      </c>
      <c r="F657" s="2" t="s">
        <v>38</v>
      </c>
      <c r="G657" s="2" t="s">
        <v>39</v>
      </c>
      <c r="H657" s="2" t="s">
        <v>16</v>
      </c>
      <c r="I657" s="4">
        <v>0.5</v>
      </c>
      <c r="J657" s="5">
        <v>4500</v>
      </c>
      <c r="K657" s="6">
        <v>2250</v>
      </c>
      <c r="L657" s="6">
        <v>562.5</v>
      </c>
      <c r="M657" s="7">
        <v>0.25</v>
      </c>
      <c r="N657" s="2">
        <f t="shared" si="30"/>
        <v>2022</v>
      </c>
      <c r="O657" s="2">
        <f t="shared" si="31"/>
        <v>6</v>
      </c>
      <c r="P657" s="2" t="str">
        <f t="shared" si="32"/>
        <v>Q2</v>
      </c>
    </row>
    <row r="658" spans="2:16" x14ac:dyDescent="0.3">
      <c r="B658" s="2" t="s">
        <v>128</v>
      </c>
      <c r="C658" s="2">
        <v>1128299</v>
      </c>
      <c r="D658" s="3">
        <v>44716</v>
      </c>
      <c r="E658" s="2" t="s">
        <v>24</v>
      </c>
      <c r="F658" s="2" t="s">
        <v>38</v>
      </c>
      <c r="G658" s="2" t="s">
        <v>39</v>
      </c>
      <c r="H658" s="2" t="s">
        <v>17</v>
      </c>
      <c r="I658" s="4">
        <v>0.5</v>
      </c>
      <c r="J658" s="5">
        <v>3000</v>
      </c>
      <c r="K658" s="6">
        <v>1500</v>
      </c>
      <c r="L658" s="6">
        <v>450</v>
      </c>
      <c r="M658" s="7">
        <v>0.3</v>
      </c>
      <c r="N658" s="2">
        <f t="shared" si="30"/>
        <v>2022</v>
      </c>
      <c r="O658" s="2">
        <f t="shared" si="31"/>
        <v>6</v>
      </c>
      <c r="P658" s="2" t="str">
        <f t="shared" si="32"/>
        <v>Q2</v>
      </c>
    </row>
    <row r="659" spans="2:16"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c r="N659" s="2">
        <f t="shared" si="30"/>
        <v>2022</v>
      </c>
      <c r="O659" s="2">
        <f t="shared" si="31"/>
        <v>6</v>
      </c>
      <c r="P659" s="2" t="str">
        <f t="shared" si="32"/>
        <v>Q2</v>
      </c>
    </row>
    <row r="660" spans="2:16" x14ac:dyDescent="0.3">
      <c r="B660" s="2" t="s">
        <v>128</v>
      </c>
      <c r="C660" s="2">
        <v>1128299</v>
      </c>
      <c r="D660" s="3">
        <v>44718</v>
      </c>
      <c r="E660" s="2" t="s">
        <v>24</v>
      </c>
      <c r="F660" s="2" t="s">
        <v>38</v>
      </c>
      <c r="G660" s="2" t="s">
        <v>39</v>
      </c>
      <c r="H660" s="2" t="s">
        <v>19</v>
      </c>
      <c r="I660" s="4">
        <v>0.5</v>
      </c>
      <c r="J660" s="5">
        <v>4250</v>
      </c>
      <c r="K660" s="6">
        <v>2125</v>
      </c>
      <c r="L660" s="6">
        <v>425</v>
      </c>
      <c r="M660" s="7">
        <v>0.2</v>
      </c>
      <c r="N660" s="2">
        <f t="shared" si="30"/>
        <v>2022</v>
      </c>
      <c r="O660" s="2">
        <f t="shared" si="31"/>
        <v>6</v>
      </c>
      <c r="P660" s="2" t="str">
        <f t="shared" si="32"/>
        <v>Q2</v>
      </c>
    </row>
    <row r="661" spans="2:16" x14ac:dyDescent="0.3">
      <c r="B661" s="2" t="s">
        <v>128</v>
      </c>
      <c r="C661" s="2">
        <v>1128299</v>
      </c>
      <c r="D661" s="3">
        <v>44719</v>
      </c>
      <c r="E661" s="2" t="s">
        <v>24</v>
      </c>
      <c r="F661" s="2" t="s">
        <v>38</v>
      </c>
      <c r="G661" s="2" t="s">
        <v>39</v>
      </c>
      <c r="H661" s="2" t="s">
        <v>14</v>
      </c>
      <c r="I661" s="4">
        <v>0.5</v>
      </c>
      <c r="J661" s="5">
        <v>5750</v>
      </c>
      <c r="K661" s="6">
        <v>2875</v>
      </c>
      <c r="L661" s="6">
        <v>862.5</v>
      </c>
      <c r="M661" s="7">
        <v>0.3</v>
      </c>
      <c r="N661" s="2">
        <f t="shared" si="30"/>
        <v>2022</v>
      </c>
      <c r="O661" s="2">
        <f t="shared" si="31"/>
        <v>6</v>
      </c>
      <c r="P661" s="2" t="str">
        <f t="shared" si="32"/>
        <v>Q2</v>
      </c>
    </row>
    <row r="662" spans="2:16" x14ac:dyDescent="0.3">
      <c r="B662" s="2" t="s">
        <v>128</v>
      </c>
      <c r="C662" s="2">
        <v>1128299</v>
      </c>
      <c r="D662" s="3">
        <v>44720</v>
      </c>
      <c r="E662" s="2" t="s">
        <v>24</v>
      </c>
      <c r="F662" s="2" t="s">
        <v>38</v>
      </c>
      <c r="G662" s="2" t="s">
        <v>39</v>
      </c>
      <c r="H662" s="2" t="s">
        <v>15</v>
      </c>
      <c r="I662" s="4">
        <v>0.6</v>
      </c>
      <c r="J662" s="5">
        <v>4250</v>
      </c>
      <c r="K662" s="6">
        <v>2550</v>
      </c>
      <c r="L662" s="6">
        <v>637.5</v>
      </c>
      <c r="M662" s="7">
        <v>0.25</v>
      </c>
      <c r="N662" s="2">
        <f t="shared" si="30"/>
        <v>2022</v>
      </c>
      <c r="O662" s="2">
        <f t="shared" si="31"/>
        <v>6</v>
      </c>
      <c r="P662" s="2" t="str">
        <f t="shared" si="32"/>
        <v>Q2</v>
      </c>
    </row>
    <row r="663" spans="2:16"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c r="N663" s="2">
        <f t="shared" si="30"/>
        <v>2022</v>
      </c>
      <c r="O663" s="2">
        <f t="shared" si="31"/>
        <v>6</v>
      </c>
      <c r="P663" s="2" t="str">
        <f t="shared" si="32"/>
        <v>Q2</v>
      </c>
    </row>
    <row r="664" spans="2:16"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c r="N664" s="2">
        <f t="shared" si="30"/>
        <v>2022</v>
      </c>
      <c r="O664" s="2">
        <f t="shared" si="31"/>
        <v>6</v>
      </c>
      <c r="P664" s="2" t="str">
        <f t="shared" si="32"/>
        <v>Q2</v>
      </c>
    </row>
    <row r="665" spans="2:16" x14ac:dyDescent="0.3">
      <c r="B665" s="2" t="s">
        <v>128</v>
      </c>
      <c r="C665" s="2">
        <v>1128299</v>
      </c>
      <c r="D665" s="3">
        <v>44723</v>
      </c>
      <c r="E665" s="2" t="s">
        <v>24</v>
      </c>
      <c r="F665" s="2" t="s">
        <v>38</v>
      </c>
      <c r="G665" s="2" t="s">
        <v>39</v>
      </c>
      <c r="H665" s="2" t="s">
        <v>18</v>
      </c>
      <c r="I665" s="4">
        <v>0.7</v>
      </c>
      <c r="J665" s="5">
        <v>1750</v>
      </c>
      <c r="K665" s="6">
        <v>1225</v>
      </c>
      <c r="L665" s="6">
        <v>306.25</v>
      </c>
      <c r="M665" s="7">
        <v>0.25</v>
      </c>
      <c r="N665" s="2">
        <f t="shared" si="30"/>
        <v>2022</v>
      </c>
      <c r="O665" s="2">
        <f t="shared" si="31"/>
        <v>6</v>
      </c>
      <c r="P665" s="2" t="str">
        <f t="shared" si="32"/>
        <v>Q2</v>
      </c>
    </row>
    <row r="666" spans="2:16"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c r="N666" s="2">
        <f t="shared" si="30"/>
        <v>2022</v>
      </c>
      <c r="O666" s="2">
        <f t="shared" si="31"/>
        <v>6</v>
      </c>
      <c r="P666" s="2" t="str">
        <f t="shared" si="32"/>
        <v>Q2</v>
      </c>
    </row>
    <row r="667" spans="2:16"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c r="N667" s="2">
        <f t="shared" si="30"/>
        <v>2022</v>
      </c>
      <c r="O667" s="2">
        <f t="shared" si="31"/>
        <v>6</v>
      </c>
      <c r="P667" s="2" t="str">
        <f t="shared" si="32"/>
        <v>Q2</v>
      </c>
    </row>
    <row r="668" spans="2:16" x14ac:dyDescent="0.3">
      <c r="B668" s="2" t="s">
        <v>128</v>
      </c>
      <c r="C668" s="2">
        <v>1128299</v>
      </c>
      <c r="D668" s="3">
        <v>44726</v>
      </c>
      <c r="E668" s="2" t="s">
        <v>24</v>
      </c>
      <c r="F668" s="2" t="s">
        <v>38</v>
      </c>
      <c r="G668" s="2" t="s">
        <v>39</v>
      </c>
      <c r="H668" s="2" t="s">
        <v>15</v>
      </c>
      <c r="I668" s="4">
        <v>0.75</v>
      </c>
      <c r="J668" s="5">
        <v>3500</v>
      </c>
      <c r="K668" s="6">
        <v>2625</v>
      </c>
      <c r="L668" s="6">
        <v>656.25</v>
      </c>
      <c r="M668" s="7">
        <v>0.25</v>
      </c>
      <c r="N668" s="2">
        <f t="shared" si="30"/>
        <v>2022</v>
      </c>
      <c r="O668" s="2">
        <f t="shared" si="31"/>
        <v>6</v>
      </c>
      <c r="P668" s="2" t="str">
        <f t="shared" si="32"/>
        <v>Q2</v>
      </c>
    </row>
    <row r="669" spans="2:16" x14ac:dyDescent="0.3">
      <c r="B669" s="2" t="s">
        <v>128</v>
      </c>
      <c r="C669" s="2">
        <v>1128299</v>
      </c>
      <c r="D669" s="3">
        <v>44727</v>
      </c>
      <c r="E669" s="2" t="s">
        <v>24</v>
      </c>
      <c r="F669" s="2" t="s">
        <v>38</v>
      </c>
      <c r="G669" s="2" t="s">
        <v>39</v>
      </c>
      <c r="H669" s="2" t="s">
        <v>16</v>
      </c>
      <c r="I669" s="4">
        <v>0.75</v>
      </c>
      <c r="J669" s="5">
        <v>4000</v>
      </c>
      <c r="K669" s="6">
        <v>3000</v>
      </c>
      <c r="L669" s="6">
        <v>750</v>
      </c>
      <c r="M669" s="7">
        <v>0.25</v>
      </c>
      <c r="N669" s="2">
        <f t="shared" si="30"/>
        <v>2022</v>
      </c>
      <c r="O669" s="2">
        <f t="shared" si="31"/>
        <v>6</v>
      </c>
      <c r="P669" s="2" t="str">
        <f t="shared" si="32"/>
        <v>Q2</v>
      </c>
    </row>
    <row r="670" spans="2:16" x14ac:dyDescent="0.3">
      <c r="B670" s="2" t="s">
        <v>128</v>
      </c>
      <c r="C670" s="2">
        <v>1128299</v>
      </c>
      <c r="D670" s="3">
        <v>44728</v>
      </c>
      <c r="E670" s="2" t="s">
        <v>24</v>
      </c>
      <c r="F670" s="2" t="s">
        <v>38</v>
      </c>
      <c r="G670" s="2" t="s">
        <v>39</v>
      </c>
      <c r="H670" s="2" t="s">
        <v>17</v>
      </c>
      <c r="I670" s="4">
        <v>0.6</v>
      </c>
      <c r="J670" s="5">
        <v>3000</v>
      </c>
      <c r="K670" s="6">
        <v>1800</v>
      </c>
      <c r="L670" s="6">
        <v>540</v>
      </c>
      <c r="M670" s="7">
        <v>0.3</v>
      </c>
      <c r="N670" s="2">
        <f t="shared" si="30"/>
        <v>2022</v>
      </c>
      <c r="O670" s="2">
        <f t="shared" si="31"/>
        <v>6</v>
      </c>
      <c r="P670" s="2" t="str">
        <f t="shared" si="32"/>
        <v>Q2</v>
      </c>
    </row>
    <row r="671" spans="2:16" x14ac:dyDescent="0.3">
      <c r="B671" s="2" t="s">
        <v>128</v>
      </c>
      <c r="C671" s="2">
        <v>1128299</v>
      </c>
      <c r="D671" s="3">
        <v>44729</v>
      </c>
      <c r="E671" s="2" t="s">
        <v>24</v>
      </c>
      <c r="F671" s="2" t="s">
        <v>38</v>
      </c>
      <c r="G671" s="2" t="s">
        <v>39</v>
      </c>
      <c r="H671" s="2" t="s">
        <v>18</v>
      </c>
      <c r="I671" s="4">
        <v>0.65</v>
      </c>
      <c r="J671" s="5">
        <v>2000</v>
      </c>
      <c r="K671" s="6">
        <v>1300</v>
      </c>
      <c r="L671" s="6">
        <v>325</v>
      </c>
      <c r="M671" s="7">
        <v>0.25</v>
      </c>
      <c r="N671" s="2">
        <f t="shared" si="30"/>
        <v>2022</v>
      </c>
      <c r="O671" s="2">
        <f t="shared" si="31"/>
        <v>6</v>
      </c>
      <c r="P671" s="2" t="str">
        <f t="shared" si="32"/>
        <v>Q2</v>
      </c>
    </row>
    <row r="672" spans="2:16" x14ac:dyDescent="0.3">
      <c r="B672" s="2" t="s">
        <v>128</v>
      </c>
      <c r="C672" s="2">
        <v>1128299</v>
      </c>
      <c r="D672" s="3">
        <v>44730</v>
      </c>
      <c r="E672" s="2" t="s">
        <v>24</v>
      </c>
      <c r="F672" s="2" t="s">
        <v>38</v>
      </c>
      <c r="G672" s="2" t="s">
        <v>39</v>
      </c>
      <c r="H672" s="2" t="s">
        <v>19</v>
      </c>
      <c r="I672" s="4">
        <v>0.8</v>
      </c>
      <c r="J672" s="5">
        <v>3500</v>
      </c>
      <c r="K672" s="6">
        <v>2800</v>
      </c>
      <c r="L672" s="6">
        <v>560</v>
      </c>
      <c r="M672" s="7">
        <v>0.2</v>
      </c>
      <c r="N672" s="2">
        <f t="shared" si="30"/>
        <v>2022</v>
      </c>
      <c r="O672" s="2">
        <f t="shared" si="31"/>
        <v>6</v>
      </c>
      <c r="P672" s="2" t="str">
        <f t="shared" si="32"/>
        <v>Q2</v>
      </c>
    </row>
    <row r="673" spans="2:16" x14ac:dyDescent="0.3">
      <c r="B673" s="2" t="s">
        <v>128</v>
      </c>
      <c r="C673" s="2">
        <v>1128299</v>
      </c>
      <c r="D673" s="3">
        <v>44731</v>
      </c>
      <c r="E673" s="2" t="s">
        <v>24</v>
      </c>
      <c r="F673" s="2" t="s">
        <v>38</v>
      </c>
      <c r="G673" s="2" t="s">
        <v>39</v>
      </c>
      <c r="H673" s="2" t="s">
        <v>14</v>
      </c>
      <c r="I673" s="4">
        <v>0.6</v>
      </c>
      <c r="J673" s="5">
        <v>5500</v>
      </c>
      <c r="K673" s="6">
        <v>3300</v>
      </c>
      <c r="L673" s="6">
        <v>990</v>
      </c>
      <c r="M673" s="7">
        <v>0.3</v>
      </c>
      <c r="N673" s="2">
        <f t="shared" si="30"/>
        <v>2022</v>
      </c>
      <c r="O673" s="2">
        <f t="shared" si="31"/>
        <v>6</v>
      </c>
      <c r="P673" s="2" t="str">
        <f t="shared" si="32"/>
        <v>Q2</v>
      </c>
    </row>
    <row r="674" spans="2:16" x14ac:dyDescent="0.3">
      <c r="B674" s="2" t="s">
        <v>128</v>
      </c>
      <c r="C674" s="2">
        <v>1128299</v>
      </c>
      <c r="D674" s="3">
        <v>44732</v>
      </c>
      <c r="E674" s="2" t="s">
        <v>24</v>
      </c>
      <c r="F674" s="2" t="s">
        <v>38</v>
      </c>
      <c r="G674" s="2" t="s">
        <v>39</v>
      </c>
      <c r="H674" s="2" t="s">
        <v>15</v>
      </c>
      <c r="I674" s="4">
        <v>0.65</v>
      </c>
      <c r="J674" s="5">
        <v>4000</v>
      </c>
      <c r="K674" s="6">
        <v>2600</v>
      </c>
      <c r="L674" s="6">
        <v>650</v>
      </c>
      <c r="M674" s="7">
        <v>0.25</v>
      </c>
      <c r="N674" s="2">
        <f t="shared" si="30"/>
        <v>2022</v>
      </c>
      <c r="O674" s="2">
        <f t="shared" si="31"/>
        <v>6</v>
      </c>
      <c r="P674" s="2" t="str">
        <f t="shared" si="32"/>
        <v>Q2</v>
      </c>
    </row>
    <row r="675" spans="2:16" x14ac:dyDescent="0.3">
      <c r="B675" s="2" t="s">
        <v>128</v>
      </c>
      <c r="C675" s="2">
        <v>1128299</v>
      </c>
      <c r="D675" s="3">
        <v>44733</v>
      </c>
      <c r="E675" s="2" t="s">
        <v>24</v>
      </c>
      <c r="F675" s="2" t="s">
        <v>38</v>
      </c>
      <c r="G675" s="2" t="s">
        <v>39</v>
      </c>
      <c r="H675" s="2" t="s">
        <v>16</v>
      </c>
      <c r="I675" s="4">
        <v>0.65</v>
      </c>
      <c r="J675" s="5">
        <v>4000</v>
      </c>
      <c r="K675" s="6">
        <v>2600</v>
      </c>
      <c r="L675" s="6">
        <v>650</v>
      </c>
      <c r="M675" s="7">
        <v>0.25</v>
      </c>
      <c r="N675" s="2">
        <f t="shared" si="30"/>
        <v>2022</v>
      </c>
      <c r="O675" s="2">
        <f t="shared" si="31"/>
        <v>6</v>
      </c>
      <c r="P675" s="2" t="str">
        <f t="shared" si="32"/>
        <v>Q2</v>
      </c>
    </row>
    <row r="676" spans="2:16" x14ac:dyDescent="0.3">
      <c r="B676" s="2" t="s">
        <v>128</v>
      </c>
      <c r="C676" s="2">
        <v>1128299</v>
      </c>
      <c r="D676" s="3">
        <v>44734</v>
      </c>
      <c r="E676" s="2" t="s">
        <v>24</v>
      </c>
      <c r="F676" s="2" t="s">
        <v>38</v>
      </c>
      <c r="G676" s="2" t="s">
        <v>39</v>
      </c>
      <c r="H676" s="2" t="s">
        <v>17</v>
      </c>
      <c r="I676" s="4">
        <v>0.6</v>
      </c>
      <c r="J676" s="5">
        <v>3000</v>
      </c>
      <c r="K676" s="6">
        <v>1800</v>
      </c>
      <c r="L676" s="6">
        <v>540</v>
      </c>
      <c r="M676" s="7">
        <v>0.3</v>
      </c>
      <c r="N676" s="2">
        <f t="shared" si="30"/>
        <v>2022</v>
      </c>
      <c r="O676" s="2">
        <f t="shared" si="31"/>
        <v>6</v>
      </c>
      <c r="P676" s="2" t="str">
        <f t="shared" si="32"/>
        <v>Q2</v>
      </c>
    </row>
    <row r="677" spans="2:16" x14ac:dyDescent="0.3">
      <c r="B677" s="2" t="s">
        <v>128</v>
      </c>
      <c r="C677" s="2">
        <v>1128299</v>
      </c>
      <c r="D677" s="3">
        <v>44735</v>
      </c>
      <c r="E677" s="2" t="s">
        <v>24</v>
      </c>
      <c r="F677" s="2" t="s">
        <v>38</v>
      </c>
      <c r="G677" s="2" t="s">
        <v>39</v>
      </c>
      <c r="H677" s="2" t="s">
        <v>18</v>
      </c>
      <c r="I677" s="4">
        <v>0.65</v>
      </c>
      <c r="J677" s="5">
        <v>2000</v>
      </c>
      <c r="K677" s="6">
        <v>1300</v>
      </c>
      <c r="L677" s="6">
        <v>325</v>
      </c>
      <c r="M677" s="7">
        <v>0.25</v>
      </c>
      <c r="N677" s="2">
        <f t="shared" si="30"/>
        <v>2022</v>
      </c>
      <c r="O677" s="2">
        <f t="shared" si="31"/>
        <v>6</v>
      </c>
      <c r="P677" s="2" t="str">
        <f t="shared" si="32"/>
        <v>Q2</v>
      </c>
    </row>
    <row r="678" spans="2:16" x14ac:dyDescent="0.3">
      <c r="B678" s="2" t="s">
        <v>128</v>
      </c>
      <c r="C678" s="2">
        <v>1128299</v>
      </c>
      <c r="D678" s="3">
        <v>44736</v>
      </c>
      <c r="E678" s="2" t="s">
        <v>24</v>
      </c>
      <c r="F678" s="2" t="s">
        <v>38</v>
      </c>
      <c r="G678" s="2" t="s">
        <v>39</v>
      </c>
      <c r="H678" s="2" t="s">
        <v>19</v>
      </c>
      <c r="I678" s="4">
        <v>0.8</v>
      </c>
      <c r="J678" s="5">
        <v>5000</v>
      </c>
      <c r="K678" s="6">
        <v>4000</v>
      </c>
      <c r="L678" s="6">
        <v>800</v>
      </c>
      <c r="M678" s="7">
        <v>0.2</v>
      </c>
      <c r="N678" s="2">
        <f t="shared" si="30"/>
        <v>2022</v>
      </c>
      <c r="O678" s="2">
        <f t="shared" si="31"/>
        <v>6</v>
      </c>
      <c r="P678" s="2" t="str">
        <f t="shared" si="32"/>
        <v>Q2</v>
      </c>
    </row>
    <row r="679" spans="2:16" x14ac:dyDescent="0.3">
      <c r="B679" s="2" t="s">
        <v>128</v>
      </c>
      <c r="C679" s="2">
        <v>1128299</v>
      </c>
      <c r="D679" s="3">
        <v>44737</v>
      </c>
      <c r="E679" s="2" t="s">
        <v>24</v>
      </c>
      <c r="F679" s="2" t="s">
        <v>38</v>
      </c>
      <c r="G679" s="2" t="s">
        <v>39</v>
      </c>
      <c r="H679" s="2" t="s">
        <v>14</v>
      </c>
      <c r="I679" s="4">
        <v>0.75</v>
      </c>
      <c r="J679" s="5">
        <v>7500</v>
      </c>
      <c r="K679" s="6">
        <v>5625</v>
      </c>
      <c r="L679" s="6">
        <v>1687.5</v>
      </c>
      <c r="M679" s="7">
        <v>0.3</v>
      </c>
      <c r="N679" s="2">
        <f t="shared" si="30"/>
        <v>2022</v>
      </c>
      <c r="O679" s="2">
        <f t="shared" si="31"/>
        <v>6</v>
      </c>
      <c r="P679" s="2" t="str">
        <f t="shared" si="32"/>
        <v>Q2</v>
      </c>
    </row>
    <row r="680" spans="2:16" x14ac:dyDescent="0.3">
      <c r="B680" s="2" t="s">
        <v>128</v>
      </c>
      <c r="C680" s="2">
        <v>1128299</v>
      </c>
      <c r="D680" s="3">
        <v>44738</v>
      </c>
      <c r="E680" s="2" t="s">
        <v>24</v>
      </c>
      <c r="F680" s="2" t="s">
        <v>38</v>
      </c>
      <c r="G680" s="2" t="s">
        <v>39</v>
      </c>
      <c r="H680" s="2" t="s">
        <v>15</v>
      </c>
      <c r="I680" s="4">
        <v>0.8</v>
      </c>
      <c r="J680" s="5">
        <v>6250</v>
      </c>
      <c r="K680" s="6">
        <v>5000</v>
      </c>
      <c r="L680" s="6">
        <v>1250</v>
      </c>
      <c r="M680" s="7">
        <v>0.25</v>
      </c>
      <c r="N680" s="2">
        <f t="shared" si="30"/>
        <v>2022</v>
      </c>
      <c r="O680" s="2">
        <f t="shared" si="31"/>
        <v>6</v>
      </c>
      <c r="P680" s="2" t="str">
        <f t="shared" si="32"/>
        <v>Q2</v>
      </c>
    </row>
    <row r="681" spans="2:16" x14ac:dyDescent="0.3">
      <c r="B681" s="2" t="s">
        <v>128</v>
      </c>
      <c r="C681" s="2">
        <v>1128299</v>
      </c>
      <c r="D681" s="3">
        <v>44739</v>
      </c>
      <c r="E681" s="2" t="s">
        <v>24</v>
      </c>
      <c r="F681" s="2" t="s">
        <v>38</v>
      </c>
      <c r="G681" s="2" t="s">
        <v>39</v>
      </c>
      <c r="H681" s="2" t="s">
        <v>16</v>
      </c>
      <c r="I681" s="4">
        <v>0.8</v>
      </c>
      <c r="J681" s="5">
        <v>6250</v>
      </c>
      <c r="K681" s="6">
        <v>5000</v>
      </c>
      <c r="L681" s="6">
        <v>1250</v>
      </c>
      <c r="M681" s="7">
        <v>0.25</v>
      </c>
      <c r="N681" s="2">
        <f t="shared" si="30"/>
        <v>2022</v>
      </c>
      <c r="O681" s="2">
        <f t="shared" si="31"/>
        <v>6</v>
      </c>
      <c r="P681" s="2" t="str">
        <f t="shared" si="32"/>
        <v>Q2</v>
      </c>
    </row>
    <row r="682" spans="2:16" x14ac:dyDescent="0.3">
      <c r="B682" s="2" t="s">
        <v>128</v>
      </c>
      <c r="C682" s="2">
        <v>1128299</v>
      </c>
      <c r="D682" s="3">
        <v>44740</v>
      </c>
      <c r="E682" s="2" t="s">
        <v>24</v>
      </c>
      <c r="F682" s="2" t="s">
        <v>38</v>
      </c>
      <c r="G682" s="2" t="s">
        <v>39</v>
      </c>
      <c r="H682" s="2" t="s">
        <v>17</v>
      </c>
      <c r="I682" s="4">
        <v>0.8</v>
      </c>
      <c r="J682" s="5">
        <v>5000</v>
      </c>
      <c r="K682" s="6">
        <v>4000</v>
      </c>
      <c r="L682" s="6">
        <v>1200</v>
      </c>
      <c r="M682" s="7">
        <v>0.3</v>
      </c>
      <c r="N682" s="2">
        <f t="shared" si="30"/>
        <v>2022</v>
      </c>
      <c r="O682" s="2">
        <f t="shared" si="31"/>
        <v>6</v>
      </c>
      <c r="P682" s="2" t="str">
        <f t="shared" si="32"/>
        <v>Q2</v>
      </c>
    </row>
    <row r="683" spans="2:16"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c r="N683" s="2">
        <f t="shared" si="30"/>
        <v>2022</v>
      </c>
      <c r="O683" s="2">
        <f t="shared" si="31"/>
        <v>6</v>
      </c>
      <c r="P683" s="2" t="str">
        <f t="shared" si="32"/>
        <v>Q2</v>
      </c>
    </row>
    <row r="684" spans="2:16" x14ac:dyDescent="0.3">
      <c r="B684" s="2" t="s">
        <v>128</v>
      </c>
      <c r="C684" s="2">
        <v>1128299</v>
      </c>
      <c r="D684" s="3">
        <v>44742</v>
      </c>
      <c r="E684" s="2" t="s">
        <v>24</v>
      </c>
      <c r="F684" s="2" t="s">
        <v>38</v>
      </c>
      <c r="G684" s="2" t="s">
        <v>39</v>
      </c>
      <c r="H684" s="2" t="s">
        <v>19</v>
      </c>
      <c r="I684" s="4">
        <v>1</v>
      </c>
      <c r="J684" s="5">
        <v>6750</v>
      </c>
      <c r="K684" s="6">
        <v>6750</v>
      </c>
      <c r="L684" s="6">
        <v>1350</v>
      </c>
      <c r="M684" s="7">
        <v>0.2</v>
      </c>
      <c r="N684" s="2">
        <f t="shared" si="30"/>
        <v>2022</v>
      </c>
      <c r="O684" s="2">
        <f t="shared" si="31"/>
        <v>6</v>
      </c>
      <c r="P684" s="2" t="str">
        <f t="shared" si="32"/>
        <v>Q2</v>
      </c>
    </row>
    <row r="685" spans="2:16" x14ac:dyDescent="0.3">
      <c r="B685" s="2" t="s">
        <v>128</v>
      </c>
      <c r="C685" s="2">
        <v>1128299</v>
      </c>
      <c r="D685" s="3">
        <v>44743</v>
      </c>
      <c r="E685" s="2" t="s">
        <v>24</v>
      </c>
      <c r="F685" s="2" t="s">
        <v>38</v>
      </c>
      <c r="G685" s="2" t="s">
        <v>39</v>
      </c>
      <c r="H685" s="2" t="s">
        <v>14</v>
      </c>
      <c r="I685" s="4">
        <v>0.8</v>
      </c>
      <c r="J685" s="5">
        <v>8250</v>
      </c>
      <c r="K685" s="6">
        <v>6600</v>
      </c>
      <c r="L685" s="6">
        <v>1980</v>
      </c>
      <c r="M685" s="7">
        <v>0.3</v>
      </c>
      <c r="N685" s="2">
        <f t="shared" si="30"/>
        <v>2022</v>
      </c>
      <c r="O685" s="2">
        <f t="shared" si="31"/>
        <v>7</v>
      </c>
      <c r="P685" s="2" t="str">
        <f t="shared" si="32"/>
        <v>Q3</v>
      </c>
    </row>
    <row r="686" spans="2:16"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c r="N686" s="2">
        <f t="shared" si="30"/>
        <v>2022</v>
      </c>
      <c r="O686" s="2">
        <f t="shared" si="31"/>
        <v>7</v>
      </c>
      <c r="P686" s="2" t="str">
        <f t="shared" si="32"/>
        <v>Q3</v>
      </c>
    </row>
    <row r="687" spans="2:16"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c r="N687" s="2">
        <f t="shared" si="30"/>
        <v>2022</v>
      </c>
      <c r="O687" s="2">
        <f t="shared" si="31"/>
        <v>7</v>
      </c>
      <c r="P687" s="2" t="str">
        <f t="shared" si="32"/>
        <v>Q3</v>
      </c>
    </row>
    <row r="688" spans="2:16" x14ac:dyDescent="0.3">
      <c r="B688" s="2" t="s">
        <v>128</v>
      </c>
      <c r="C688" s="2">
        <v>1128299</v>
      </c>
      <c r="D688" s="3">
        <v>44746</v>
      </c>
      <c r="E688" s="2" t="s">
        <v>24</v>
      </c>
      <c r="F688" s="2" t="s">
        <v>38</v>
      </c>
      <c r="G688" s="2" t="s">
        <v>39</v>
      </c>
      <c r="H688" s="2" t="s">
        <v>17</v>
      </c>
      <c r="I688" s="4">
        <v>0.8</v>
      </c>
      <c r="J688" s="5">
        <v>5250</v>
      </c>
      <c r="K688" s="6">
        <v>4200</v>
      </c>
      <c r="L688" s="6">
        <v>1260</v>
      </c>
      <c r="M688" s="7">
        <v>0.3</v>
      </c>
      <c r="N688" s="2">
        <f t="shared" si="30"/>
        <v>2022</v>
      </c>
      <c r="O688" s="2">
        <f t="shared" si="31"/>
        <v>7</v>
      </c>
      <c r="P688" s="2" t="str">
        <f t="shared" si="32"/>
        <v>Q3</v>
      </c>
    </row>
    <row r="689" spans="2:16"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c r="N689" s="2">
        <f t="shared" si="30"/>
        <v>2022</v>
      </c>
      <c r="O689" s="2">
        <f t="shared" si="31"/>
        <v>7</v>
      </c>
      <c r="P689" s="2" t="str">
        <f t="shared" si="32"/>
        <v>Q3</v>
      </c>
    </row>
    <row r="690" spans="2:16" x14ac:dyDescent="0.3">
      <c r="B690" s="2" t="s">
        <v>128</v>
      </c>
      <c r="C690" s="2">
        <v>1128299</v>
      </c>
      <c r="D690" s="3">
        <v>44748</v>
      </c>
      <c r="E690" s="2" t="s">
        <v>24</v>
      </c>
      <c r="F690" s="2" t="s">
        <v>38</v>
      </c>
      <c r="G690" s="2" t="s">
        <v>39</v>
      </c>
      <c r="H690" s="2" t="s">
        <v>19</v>
      </c>
      <c r="I690" s="4">
        <v>1</v>
      </c>
      <c r="J690" s="5">
        <v>5750</v>
      </c>
      <c r="K690" s="6">
        <v>5750</v>
      </c>
      <c r="L690" s="6">
        <v>1150</v>
      </c>
      <c r="M690" s="7">
        <v>0.2</v>
      </c>
      <c r="N690" s="2">
        <f t="shared" si="30"/>
        <v>2022</v>
      </c>
      <c r="O690" s="2">
        <f t="shared" si="31"/>
        <v>7</v>
      </c>
      <c r="P690" s="2" t="str">
        <f t="shared" si="32"/>
        <v>Q3</v>
      </c>
    </row>
    <row r="691" spans="2:16"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c r="N691" s="2">
        <f t="shared" si="30"/>
        <v>2022</v>
      </c>
      <c r="O691" s="2">
        <f t="shared" si="31"/>
        <v>7</v>
      </c>
      <c r="P691" s="2" t="str">
        <f t="shared" si="32"/>
        <v>Q3</v>
      </c>
    </row>
    <row r="692" spans="2:16"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c r="N692" s="2">
        <f t="shared" si="30"/>
        <v>2022</v>
      </c>
      <c r="O692" s="2">
        <f t="shared" si="31"/>
        <v>7</v>
      </c>
      <c r="P692" s="2" t="str">
        <f t="shared" si="32"/>
        <v>Q3</v>
      </c>
    </row>
    <row r="693" spans="2:16"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c r="N693" s="2">
        <f t="shared" si="30"/>
        <v>2022</v>
      </c>
      <c r="O693" s="2">
        <f t="shared" si="31"/>
        <v>7</v>
      </c>
      <c r="P693" s="2" t="str">
        <f t="shared" si="32"/>
        <v>Q3</v>
      </c>
    </row>
    <row r="694" spans="2:16"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c r="N694" s="2">
        <f t="shared" si="30"/>
        <v>2022</v>
      </c>
      <c r="O694" s="2">
        <f t="shared" si="31"/>
        <v>7</v>
      </c>
      <c r="P694" s="2" t="str">
        <f t="shared" si="32"/>
        <v>Q3</v>
      </c>
    </row>
    <row r="695" spans="2:16" x14ac:dyDescent="0.3">
      <c r="B695" s="2" t="s">
        <v>128</v>
      </c>
      <c r="C695" s="2">
        <v>1128299</v>
      </c>
      <c r="D695" s="3">
        <v>44753</v>
      </c>
      <c r="E695" s="2" t="s">
        <v>24</v>
      </c>
      <c r="F695" s="2" t="s">
        <v>38</v>
      </c>
      <c r="G695" s="2" t="s">
        <v>39</v>
      </c>
      <c r="H695" s="2" t="s">
        <v>18</v>
      </c>
      <c r="I695" s="4">
        <v>0.75</v>
      </c>
      <c r="J695" s="5">
        <v>5750</v>
      </c>
      <c r="K695" s="6">
        <v>4312.5</v>
      </c>
      <c r="L695" s="6">
        <v>1078.125</v>
      </c>
      <c r="M695" s="7">
        <v>0.25</v>
      </c>
      <c r="N695" s="2">
        <f t="shared" si="30"/>
        <v>2022</v>
      </c>
      <c r="O695" s="2">
        <f t="shared" si="31"/>
        <v>7</v>
      </c>
      <c r="P695" s="2" t="str">
        <f t="shared" si="32"/>
        <v>Q3</v>
      </c>
    </row>
    <row r="696" spans="2:16" x14ac:dyDescent="0.3">
      <c r="B696" s="2" t="s">
        <v>128</v>
      </c>
      <c r="C696" s="2">
        <v>1128299</v>
      </c>
      <c r="D696" s="3">
        <v>44754</v>
      </c>
      <c r="E696" s="2" t="s">
        <v>24</v>
      </c>
      <c r="F696" s="2" t="s">
        <v>38</v>
      </c>
      <c r="G696" s="2" t="s">
        <v>39</v>
      </c>
      <c r="H696" s="2" t="s">
        <v>19</v>
      </c>
      <c r="I696" s="4">
        <v>0.8</v>
      </c>
      <c r="J696" s="5">
        <v>4000</v>
      </c>
      <c r="K696" s="6">
        <v>3200</v>
      </c>
      <c r="L696" s="6">
        <v>640</v>
      </c>
      <c r="M696" s="7">
        <v>0.2</v>
      </c>
      <c r="N696" s="2">
        <f t="shared" si="30"/>
        <v>2022</v>
      </c>
      <c r="O696" s="2">
        <f t="shared" si="31"/>
        <v>7</v>
      </c>
      <c r="P696" s="2" t="str">
        <f t="shared" si="32"/>
        <v>Q3</v>
      </c>
    </row>
    <row r="697" spans="2:16"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c r="N697" s="2">
        <f t="shared" si="30"/>
        <v>2022</v>
      </c>
      <c r="O697" s="2">
        <f t="shared" si="31"/>
        <v>7</v>
      </c>
      <c r="P697" s="2" t="str">
        <f t="shared" si="32"/>
        <v>Q3</v>
      </c>
    </row>
    <row r="698" spans="2:16"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c r="N698" s="2">
        <f t="shared" si="30"/>
        <v>2022</v>
      </c>
      <c r="O698" s="2">
        <f t="shared" si="31"/>
        <v>7</v>
      </c>
      <c r="P698" s="2" t="str">
        <f t="shared" si="32"/>
        <v>Q3</v>
      </c>
    </row>
    <row r="699" spans="2:16"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c r="N699" s="2">
        <f t="shared" si="30"/>
        <v>2022</v>
      </c>
      <c r="O699" s="2">
        <f t="shared" si="31"/>
        <v>7</v>
      </c>
      <c r="P699" s="2" t="str">
        <f t="shared" si="32"/>
        <v>Q3</v>
      </c>
    </row>
    <row r="700" spans="2:16"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c r="N700" s="2">
        <f t="shared" si="30"/>
        <v>2022</v>
      </c>
      <c r="O700" s="2">
        <f t="shared" si="31"/>
        <v>7</v>
      </c>
      <c r="P700" s="2" t="str">
        <f t="shared" si="32"/>
        <v>Q3</v>
      </c>
    </row>
    <row r="701" spans="2:16"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c r="N701" s="2">
        <f t="shared" si="30"/>
        <v>2022</v>
      </c>
      <c r="O701" s="2">
        <f t="shared" si="31"/>
        <v>7</v>
      </c>
      <c r="P701" s="2" t="str">
        <f t="shared" si="32"/>
        <v>Q3</v>
      </c>
    </row>
    <row r="702" spans="2:16" x14ac:dyDescent="0.3">
      <c r="B702" s="2" t="s">
        <v>128</v>
      </c>
      <c r="C702" s="2">
        <v>1128299</v>
      </c>
      <c r="D702" s="3">
        <v>44760</v>
      </c>
      <c r="E702" s="2" t="s">
        <v>24</v>
      </c>
      <c r="F702" s="2" t="s">
        <v>38</v>
      </c>
      <c r="G702" s="2" t="s">
        <v>39</v>
      </c>
      <c r="H702" s="2" t="s">
        <v>19</v>
      </c>
      <c r="I702" s="4">
        <v>0.65</v>
      </c>
      <c r="J702" s="5">
        <v>4500</v>
      </c>
      <c r="K702" s="6">
        <v>2925</v>
      </c>
      <c r="L702" s="6">
        <v>585</v>
      </c>
      <c r="M702" s="7">
        <v>0.2</v>
      </c>
      <c r="N702" s="2">
        <f t="shared" si="30"/>
        <v>2022</v>
      </c>
      <c r="O702" s="2">
        <f t="shared" si="31"/>
        <v>7</v>
      </c>
      <c r="P702" s="2" t="str">
        <f t="shared" si="32"/>
        <v>Q3</v>
      </c>
    </row>
    <row r="703" spans="2:16"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c r="N703" s="2">
        <f t="shared" si="30"/>
        <v>2022</v>
      </c>
      <c r="O703" s="2">
        <f t="shared" si="31"/>
        <v>7</v>
      </c>
      <c r="P703" s="2" t="str">
        <f t="shared" si="32"/>
        <v>Q3</v>
      </c>
    </row>
    <row r="704" spans="2:16"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c r="N704" s="2">
        <f t="shared" si="30"/>
        <v>2022</v>
      </c>
      <c r="O704" s="2">
        <f t="shared" si="31"/>
        <v>7</v>
      </c>
      <c r="P704" s="2" t="str">
        <f t="shared" si="32"/>
        <v>Q3</v>
      </c>
    </row>
    <row r="705" spans="2:16"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c r="N705" s="2">
        <f t="shared" si="30"/>
        <v>2022</v>
      </c>
      <c r="O705" s="2">
        <f t="shared" si="31"/>
        <v>7</v>
      </c>
      <c r="P705" s="2" t="str">
        <f t="shared" si="32"/>
        <v>Q3</v>
      </c>
    </row>
    <row r="706" spans="2:16"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c r="N706" s="2">
        <f t="shared" si="30"/>
        <v>2022</v>
      </c>
      <c r="O706" s="2">
        <f t="shared" si="31"/>
        <v>7</v>
      </c>
      <c r="P706" s="2" t="str">
        <f t="shared" si="32"/>
        <v>Q3</v>
      </c>
    </row>
    <row r="707" spans="2:16" x14ac:dyDescent="0.3">
      <c r="B707" s="2" t="s">
        <v>128</v>
      </c>
      <c r="C707" s="2">
        <v>1128299</v>
      </c>
      <c r="D707" s="3">
        <v>44765</v>
      </c>
      <c r="E707" s="2" t="s">
        <v>24</v>
      </c>
      <c r="F707" s="2" t="s">
        <v>38</v>
      </c>
      <c r="G707" s="2" t="s">
        <v>39</v>
      </c>
      <c r="H707" s="2" t="s">
        <v>18</v>
      </c>
      <c r="I707" s="4">
        <v>0.7</v>
      </c>
      <c r="J707" s="5">
        <v>3250</v>
      </c>
      <c r="K707" s="6">
        <v>2275</v>
      </c>
      <c r="L707" s="6">
        <v>568.75</v>
      </c>
      <c r="M707" s="7">
        <v>0.25</v>
      </c>
      <c r="N707" s="2">
        <f t="shared" si="30"/>
        <v>2022</v>
      </c>
      <c r="O707" s="2">
        <f t="shared" si="31"/>
        <v>7</v>
      </c>
      <c r="P707" s="2" t="str">
        <f t="shared" si="32"/>
        <v>Q3</v>
      </c>
    </row>
    <row r="708" spans="2:16"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c r="N708" s="2">
        <f t="shared" si="30"/>
        <v>2022</v>
      </c>
      <c r="O708" s="2">
        <f t="shared" si="31"/>
        <v>7</v>
      </c>
      <c r="P708" s="2" t="str">
        <f t="shared" si="32"/>
        <v>Q3</v>
      </c>
    </row>
    <row r="709" spans="2:16"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c r="N709" s="2">
        <f t="shared" ref="N709:N772" si="33">YEAR(D709)</f>
        <v>2022</v>
      </c>
      <c r="O709" s="2">
        <f t="shared" ref="O709:O772" si="34">MONTH(D709)</f>
        <v>7</v>
      </c>
      <c r="P709" s="2" t="str">
        <f t="shared" ref="P709:P772" si="35">"Q"&amp;ROUNDUP(MONTH(D709)/3,0)</f>
        <v>Q3</v>
      </c>
    </row>
    <row r="710" spans="2:16"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c r="N710" s="2">
        <f t="shared" si="33"/>
        <v>2022</v>
      </c>
      <c r="O710" s="2">
        <f t="shared" si="34"/>
        <v>7</v>
      </c>
      <c r="P710" s="2" t="str">
        <f t="shared" si="35"/>
        <v>Q3</v>
      </c>
    </row>
    <row r="711" spans="2:16"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c r="N711" s="2">
        <f t="shared" si="33"/>
        <v>2022</v>
      </c>
      <c r="O711" s="2">
        <f t="shared" si="34"/>
        <v>7</v>
      </c>
      <c r="P711" s="2" t="str">
        <f t="shared" si="35"/>
        <v>Q3</v>
      </c>
    </row>
    <row r="712" spans="2:16"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c r="N712" s="2">
        <f t="shared" si="33"/>
        <v>2022</v>
      </c>
      <c r="O712" s="2">
        <f t="shared" si="34"/>
        <v>7</v>
      </c>
      <c r="P712" s="2" t="str">
        <f t="shared" si="35"/>
        <v>Q3</v>
      </c>
    </row>
    <row r="713" spans="2:16"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c r="N713" s="2">
        <f t="shared" si="33"/>
        <v>2022</v>
      </c>
      <c r="O713" s="2">
        <f t="shared" si="34"/>
        <v>7</v>
      </c>
      <c r="P713" s="2" t="str">
        <f t="shared" si="35"/>
        <v>Q3</v>
      </c>
    </row>
    <row r="714" spans="2:16"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c r="N714" s="2">
        <f t="shared" si="33"/>
        <v>2022</v>
      </c>
      <c r="O714" s="2">
        <f t="shared" si="34"/>
        <v>7</v>
      </c>
      <c r="P714" s="2" t="str">
        <f t="shared" si="35"/>
        <v>Q3</v>
      </c>
    </row>
    <row r="715" spans="2:16"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c r="N715" s="2">
        <f t="shared" si="33"/>
        <v>2022</v>
      </c>
      <c r="O715" s="2">
        <f t="shared" si="34"/>
        <v>7</v>
      </c>
      <c r="P715" s="2" t="str">
        <f t="shared" si="35"/>
        <v>Q3</v>
      </c>
    </row>
    <row r="716" spans="2:16"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c r="N716" s="2">
        <f t="shared" si="33"/>
        <v>2022</v>
      </c>
      <c r="O716" s="2">
        <f t="shared" si="34"/>
        <v>8</v>
      </c>
      <c r="P716" s="2" t="str">
        <f t="shared" si="35"/>
        <v>Q3</v>
      </c>
    </row>
    <row r="717" spans="2:16"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c r="N717" s="2">
        <f t="shared" si="33"/>
        <v>2022</v>
      </c>
      <c r="O717" s="2">
        <f t="shared" si="34"/>
        <v>8</v>
      </c>
      <c r="P717" s="2" t="str">
        <f t="shared" si="35"/>
        <v>Q3</v>
      </c>
    </row>
    <row r="718" spans="2:16"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c r="N718" s="2">
        <f t="shared" si="33"/>
        <v>2022</v>
      </c>
      <c r="O718" s="2">
        <f t="shared" si="34"/>
        <v>8</v>
      </c>
      <c r="P718" s="2" t="str">
        <f t="shared" si="35"/>
        <v>Q3</v>
      </c>
    </row>
    <row r="719" spans="2:16"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c r="N719" s="2">
        <f t="shared" si="33"/>
        <v>2022</v>
      </c>
      <c r="O719" s="2">
        <f t="shared" si="34"/>
        <v>8</v>
      </c>
      <c r="P719" s="2" t="str">
        <f t="shared" si="35"/>
        <v>Q3</v>
      </c>
    </row>
    <row r="720" spans="2:16"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c r="N720" s="2">
        <f t="shared" si="33"/>
        <v>2022</v>
      </c>
      <c r="O720" s="2">
        <f t="shared" si="34"/>
        <v>8</v>
      </c>
      <c r="P720" s="2" t="str">
        <f t="shared" si="35"/>
        <v>Q3</v>
      </c>
    </row>
    <row r="721" spans="2:16" x14ac:dyDescent="0.3">
      <c r="B721" s="2" t="s">
        <v>20</v>
      </c>
      <c r="C721" s="2">
        <v>1185732</v>
      </c>
      <c r="D721" s="3">
        <v>44779</v>
      </c>
      <c r="E721" s="2" t="s">
        <v>24</v>
      </c>
      <c r="F721" s="2" t="s">
        <v>38</v>
      </c>
      <c r="G721" s="2" t="s">
        <v>39</v>
      </c>
      <c r="H721" s="2" t="s">
        <v>14</v>
      </c>
      <c r="I721" s="4">
        <v>0.45</v>
      </c>
      <c r="J721" s="5">
        <v>10500</v>
      </c>
      <c r="K721" s="6">
        <v>4725</v>
      </c>
      <c r="L721" s="6">
        <v>2126.25</v>
      </c>
      <c r="M721" s="7">
        <v>0.45</v>
      </c>
      <c r="N721" s="2">
        <f t="shared" si="33"/>
        <v>2022</v>
      </c>
      <c r="O721" s="2">
        <f t="shared" si="34"/>
        <v>8</v>
      </c>
      <c r="P721" s="2" t="str">
        <f t="shared" si="35"/>
        <v>Q3</v>
      </c>
    </row>
    <row r="722" spans="2:16" x14ac:dyDescent="0.3">
      <c r="B722" s="2" t="s">
        <v>20</v>
      </c>
      <c r="C722" s="2">
        <v>1185732</v>
      </c>
      <c r="D722" s="3">
        <v>44780</v>
      </c>
      <c r="E722" s="2" t="s">
        <v>24</v>
      </c>
      <c r="F722" s="2" t="s">
        <v>38</v>
      </c>
      <c r="G722" s="2" t="s">
        <v>39</v>
      </c>
      <c r="H722" s="2" t="s">
        <v>15</v>
      </c>
      <c r="I722" s="4">
        <v>0.45</v>
      </c>
      <c r="J722" s="5">
        <v>8500</v>
      </c>
      <c r="K722" s="6">
        <v>3825</v>
      </c>
      <c r="L722" s="6">
        <v>1338.75</v>
      </c>
      <c r="M722" s="7">
        <v>0.35</v>
      </c>
      <c r="N722" s="2">
        <f t="shared" si="33"/>
        <v>2022</v>
      </c>
      <c r="O722" s="2">
        <f t="shared" si="34"/>
        <v>8</v>
      </c>
      <c r="P722" s="2" t="str">
        <f t="shared" si="35"/>
        <v>Q3</v>
      </c>
    </row>
    <row r="723" spans="2:16" x14ac:dyDescent="0.3">
      <c r="B723" s="2" t="s">
        <v>20</v>
      </c>
      <c r="C723" s="2">
        <v>1185732</v>
      </c>
      <c r="D723" s="3">
        <v>44781</v>
      </c>
      <c r="E723" s="2" t="s">
        <v>24</v>
      </c>
      <c r="F723" s="2" t="s">
        <v>38</v>
      </c>
      <c r="G723" s="2" t="s">
        <v>39</v>
      </c>
      <c r="H723" s="2" t="s">
        <v>16</v>
      </c>
      <c r="I723" s="4">
        <v>0.35</v>
      </c>
      <c r="J723" s="5">
        <v>8500</v>
      </c>
      <c r="K723" s="6">
        <v>2975</v>
      </c>
      <c r="L723" s="6">
        <v>743.75</v>
      </c>
      <c r="M723" s="7">
        <v>0.25</v>
      </c>
      <c r="N723" s="2">
        <f t="shared" si="33"/>
        <v>2022</v>
      </c>
      <c r="O723" s="2">
        <f t="shared" si="34"/>
        <v>8</v>
      </c>
      <c r="P723" s="2" t="str">
        <f t="shared" si="35"/>
        <v>Q3</v>
      </c>
    </row>
    <row r="724" spans="2:16" x14ac:dyDescent="0.3">
      <c r="B724" s="2" t="s">
        <v>20</v>
      </c>
      <c r="C724" s="2">
        <v>1185732</v>
      </c>
      <c r="D724" s="3">
        <v>44782</v>
      </c>
      <c r="E724" s="2" t="s">
        <v>24</v>
      </c>
      <c r="F724" s="2" t="s">
        <v>38</v>
      </c>
      <c r="G724" s="2" t="s">
        <v>39</v>
      </c>
      <c r="H724" s="2" t="s">
        <v>17</v>
      </c>
      <c r="I724" s="4">
        <v>0.4</v>
      </c>
      <c r="J724" s="5">
        <v>7000</v>
      </c>
      <c r="K724" s="6">
        <v>2800</v>
      </c>
      <c r="L724" s="6">
        <v>840</v>
      </c>
      <c r="M724" s="7">
        <v>0.3</v>
      </c>
      <c r="N724" s="2">
        <f t="shared" si="33"/>
        <v>2022</v>
      </c>
      <c r="O724" s="2">
        <f t="shared" si="34"/>
        <v>8</v>
      </c>
      <c r="P724" s="2" t="str">
        <f t="shared" si="35"/>
        <v>Q3</v>
      </c>
    </row>
    <row r="725" spans="2:16"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c r="N725" s="2">
        <f t="shared" si="33"/>
        <v>2022</v>
      </c>
      <c r="O725" s="2">
        <f t="shared" si="34"/>
        <v>8</v>
      </c>
      <c r="P725" s="2" t="str">
        <f t="shared" si="35"/>
        <v>Q3</v>
      </c>
    </row>
    <row r="726" spans="2:16" x14ac:dyDescent="0.3">
      <c r="B726" s="2" t="s">
        <v>20</v>
      </c>
      <c r="C726" s="2">
        <v>1185732</v>
      </c>
      <c r="D726" s="3">
        <v>44784</v>
      </c>
      <c r="E726" s="2" t="s">
        <v>40</v>
      </c>
      <c r="F726" s="2" t="s">
        <v>41</v>
      </c>
      <c r="G726" s="2" t="s">
        <v>42</v>
      </c>
      <c r="H726" s="2" t="s">
        <v>19</v>
      </c>
      <c r="I726" s="4">
        <v>0.45</v>
      </c>
      <c r="J726" s="5">
        <v>8500</v>
      </c>
      <c r="K726" s="6">
        <v>3825</v>
      </c>
      <c r="L726" s="6">
        <v>1912.5</v>
      </c>
      <c r="M726" s="7">
        <v>0.5</v>
      </c>
      <c r="N726" s="2">
        <f t="shared" si="33"/>
        <v>2022</v>
      </c>
      <c r="O726" s="2">
        <f t="shared" si="34"/>
        <v>8</v>
      </c>
      <c r="P726" s="2" t="str">
        <f t="shared" si="35"/>
        <v>Q3</v>
      </c>
    </row>
    <row r="727" spans="2:16" x14ac:dyDescent="0.3">
      <c r="B727" s="2" t="s">
        <v>20</v>
      </c>
      <c r="C727" s="2">
        <v>1185732</v>
      </c>
      <c r="D727" s="3">
        <v>44785</v>
      </c>
      <c r="E727" s="2" t="s">
        <v>40</v>
      </c>
      <c r="F727" s="2" t="s">
        <v>41</v>
      </c>
      <c r="G727" s="2" t="s">
        <v>42</v>
      </c>
      <c r="H727" s="2" t="s">
        <v>14</v>
      </c>
      <c r="I727" s="4">
        <v>0.45</v>
      </c>
      <c r="J727" s="5">
        <v>11000</v>
      </c>
      <c r="K727" s="6">
        <v>4950</v>
      </c>
      <c r="L727" s="6">
        <v>2227.5</v>
      </c>
      <c r="M727" s="7">
        <v>0.45</v>
      </c>
      <c r="N727" s="2">
        <f t="shared" si="33"/>
        <v>2022</v>
      </c>
      <c r="O727" s="2">
        <f t="shared" si="34"/>
        <v>8</v>
      </c>
      <c r="P727" s="2" t="str">
        <f t="shared" si="35"/>
        <v>Q3</v>
      </c>
    </row>
    <row r="728" spans="2:16" x14ac:dyDescent="0.3">
      <c r="B728" s="2" t="s">
        <v>20</v>
      </c>
      <c r="C728" s="2">
        <v>1185732</v>
      </c>
      <c r="D728" s="3">
        <v>44786</v>
      </c>
      <c r="E728" s="2" t="s">
        <v>40</v>
      </c>
      <c r="F728" s="2" t="s">
        <v>41</v>
      </c>
      <c r="G728" s="2" t="s">
        <v>42</v>
      </c>
      <c r="H728" s="2" t="s">
        <v>15</v>
      </c>
      <c r="I728" s="4">
        <v>0.45</v>
      </c>
      <c r="J728" s="5">
        <v>7500</v>
      </c>
      <c r="K728" s="6">
        <v>3375</v>
      </c>
      <c r="L728" s="6">
        <v>1181.25</v>
      </c>
      <c r="M728" s="7">
        <v>0.35</v>
      </c>
      <c r="N728" s="2">
        <f t="shared" si="33"/>
        <v>2022</v>
      </c>
      <c r="O728" s="2">
        <f t="shared" si="34"/>
        <v>8</v>
      </c>
      <c r="P728" s="2" t="str">
        <f t="shared" si="35"/>
        <v>Q3</v>
      </c>
    </row>
    <row r="729" spans="2:16" x14ac:dyDescent="0.3">
      <c r="B729" s="2" t="s">
        <v>20</v>
      </c>
      <c r="C729" s="2">
        <v>1185732</v>
      </c>
      <c r="D729" s="3">
        <v>44787</v>
      </c>
      <c r="E729" s="2" t="s">
        <v>40</v>
      </c>
      <c r="F729" s="2" t="s">
        <v>41</v>
      </c>
      <c r="G729" s="2" t="s">
        <v>42</v>
      </c>
      <c r="H729" s="2" t="s">
        <v>16</v>
      </c>
      <c r="I729" s="4">
        <v>0.35</v>
      </c>
      <c r="J729" s="5">
        <v>8000</v>
      </c>
      <c r="K729" s="6">
        <v>2800</v>
      </c>
      <c r="L729" s="6">
        <v>700</v>
      </c>
      <c r="M729" s="7">
        <v>0.25</v>
      </c>
      <c r="N729" s="2">
        <f t="shared" si="33"/>
        <v>2022</v>
      </c>
      <c r="O729" s="2">
        <f t="shared" si="34"/>
        <v>8</v>
      </c>
      <c r="P729" s="2" t="str">
        <f t="shared" si="35"/>
        <v>Q3</v>
      </c>
    </row>
    <row r="730" spans="2:16" x14ac:dyDescent="0.3">
      <c r="B730" s="2" t="s">
        <v>128</v>
      </c>
      <c r="C730" s="2">
        <v>1185732</v>
      </c>
      <c r="D730" s="3">
        <v>44788</v>
      </c>
      <c r="E730" s="2" t="s">
        <v>40</v>
      </c>
      <c r="F730" s="2" t="s">
        <v>41</v>
      </c>
      <c r="G730" s="2" t="s">
        <v>42</v>
      </c>
      <c r="H730" s="2" t="s">
        <v>17</v>
      </c>
      <c r="I730" s="4">
        <v>0.4</v>
      </c>
      <c r="J730" s="5">
        <v>6750</v>
      </c>
      <c r="K730" s="6">
        <v>2700</v>
      </c>
      <c r="L730" s="6">
        <v>810</v>
      </c>
      <c r="M730" s="7">
        <v>0.3</v>
      </c>
      <c r="N730" s="2">
        <f t="shared" si="33"/>
        <v>2022</v>
      </c>
      <c r="O730" s="2">
        <f t="shared" si="34"/>
        <v>8</v>
      </c>
      <c r="P730" s="2" t="str">
        <f t="shared" si="35"/>
        <v>Q3</v>
      </c>
    </row>
    <row r="731" spans="2:16"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c r="N731" s="2">
        <f t="shared" si="33"/>
        <v>2022</v>
      </c>
      <c r="O731" s="2">
        <f t="shared" si="34"/>
        <v>8</v>
      </c>
      <c r="P731" s="2" t="str">
        <f t="shared" si="35"/>
        <v>Q3</v>
      </c>
    </row>
    <row r="732" spans="2:16" x14ac:dyDescent="0.3">
      <c r="B732" s="2" t="s">
        <v>20</v>
      </c>
      <c r="C732" s="2">
        <v>1185732</v>
      </c>
      <c r="D732" s="3">
        <v>44790</v>
      </c>
      <c r="E732" s="2" t="s">
        <v>40</v>
      </c>
      <c r="F732" s="2" t="s">
        <v>41</v>
      </c>
      <c r="G732" s="2" t="s">
        <v>42</v>
      </c>
      <c r="H732" s="2" t="s">
        <v>19</v>
      </c>
      <c r="I732" s="4">
        <v>0.45</v>
      </c>
      <c r="J732" s="5">
        <v>8500</v>
      </c>
      <c r="K732" s="6">
        <v>3825</v>
      </c>
      <c r="L732" s="6">
        <v>1912.5</v>
      </c>
      <c r="M732" s="7">
        <v>0.5</v>
      </c>
      <c r="N732" s="2">
        <f t="shared" si="33"/>
        <v>2022</v>
      </c>
      <c r="O732" s="2">
        <f t="shared" si="34"/>
        <v>8</v>
      </c>
      <c r="P732" s="2" t="str">
        <f t="shared" si="35"/>
        <v>Q3</v>
      </c>
    </row>
    <row r="733" spans="2:16" x14ac:dyDescent="0.3">
      <c r="B733" s="2" t="s">
        <v>20</v>
      </c>
      <c r="C733" s="2">
        <v>1185732</v>
      </c>
      <c r="D733" s="3">
        <v>44791</v>
      </c>
      <c r="E733" s="2" t="s">
        <v>40</v>
      </c>
      <c r="F733" s="2" t="s">
        <v>41</v>
      </c>
      <c r="G733" s="2" t="s">
        <v>42</v>
      </c>
      <c r="H733" s="2" t="s">
        <v>14</v>
      </c>
      <c r="I733" s="4">
        <v>0.45</v>
      </c>
      <c r="J733" s="5">
        <v>10700</v>
      </c>
      <c r="K733" s="6">
        <v>4815</v>
      </c>
      <c r="L733" s="6">
        <v>2166.75</v>
      </c>
      <c r="M733" s="7">
        <v>0.45</v>
      </c>
      <c r="N733" s="2">
        <f t="shared" si="33"/>
        <v>2022</v>
      </c>
      <c r="O733" s="2">
        <f t="shared" si="34"/>
        <v>8</v>
      </c>
      <c r="P733" s="2" t="str">
        <f t="shared" si="35"/>
        <v>Q3</v>
      </c>
    </row>
    <row r="734" spans="2:16" x14ac:dyDescent="0.3">
      <c r="B734" s="2" t="s">
        <v>20</v>
      </c>
      <c r="C734" s="2">
        <v>1185732</v>
      </c>
      <c r="D734" s="3">
        <v>44792</v>
      </c>
      <c r="E734" s="2" t="s">
        <v>40</v>
      </c>
      <c r="F734" s="2" t="s">
        <v>41</v>
      </c>
      <c r="G734" s="2" t="s">
        <v>42</v>
      </c>
      <c r="H734" s="2" t="s">
        <v>15</v>
      </c>
      <c r="I734" s="4">
        <v>0.45</v>
      </c>
      <c r="J734" s="5">
        <v>7500</v>
      </c>
      <c r="K734" s="6">
        <v>3375</v>
      </c>
      <c r="L734" s="6">
        <v>1181.25</v>
      </c>
      <c r="M734" s="7">
        <v>0.35</v>
      </c>
      <c r="N734" s="2">
        <f t="shared" si="33"/>
        <v>2022</v>
      </c>
      <c r="O734" s="2">
        <f t="shared" si="34"/>
        <v>8</v>
      </c>
      <c r="P734" s="2" t="str">
        <f t="shared" si="35"/>
        <v>Q3</v>
      </c>
    </row>
    <row r="735" spans="2:16" x14ac:dyDescent="0.3">
      <c r="B735" s="2" t="s">
        <v>20</v>
      </c>
      <c r="C735" s="2">
        <v>1185732</v>
      </c>
      <c r="D735" s="3">
        <v>44793</v>
      </c>
      <c r="E735" s="2" t="s">
        <v>40</v>
      </c>
      <c r="F735" s="2" t="s">
        <v>41</v>
      </c>
      <c r="G735" s="2" t="s">
        <v>42</v>
      </c>
      <c r="H735" s="2" t="s">
        <v>16</v>
      </c>
      <c r="I735" s="4">
        <v>0.35</v>
      </c>
      <c r="J735" s="5">
        <v>7750</v>
      </c>
      <c r="K735" s="6">
        <v>2712.5</v>
      </c>
      <c r="L735" s="6">
        <v>678.125</v>
      </c>
      <c r="M735" s="7">
        <v>0.25</v>
      </c>
      <c r="N735" s="2">
        <f t="shared" si="33"/>
        <v>2022</v>
      </c>
      <c r="O735" s="2">
        <f t="shared" si="34"/>
        <v>8</v>
      </c>
      <c r="P735" s="2" t="str">
        <f t="shared" si="35"/>
        <v>Q3</v>
      </c>
    </row>
    <row r="736" spans="2:16" x14ac:dyDescent="0.3">
      <c r="B736" s="2" t="s">
        <v>20</v>
      </c>
      <c r="C736" s="2">
        <v>1185732</v>
      </c>
      <c r="D736" s="3">
        <v>44794</v>
      </c>
      <c r="E736" s="2" t="s">
        <v>40</v>
      </c>
      <c r="F736" s="2" t="s">
        <v>41</v>
      </c>
      <c r="G736" s="2" t="s">
        <v>42</v>
      </c>
      <c r="H736" s="2" t="s">
        <v>17</v>
      </c>
      <c r="I736" s="4">
        <v>0.4</v>
      </c>
      <c r="J736" s="5">
        <v>6250</v>
      </c>
      <c r="K736" s="6">
        <v>2500</v>
      </c>
      <c r="L736" s="6">
        <v>750</v>
      </c>
      <c r="M736" s="7">
        <v>0.3</v>
      </c>
      <c r="N736" s="2">
        <f t="shared" si="33"/>
        <v>2022</v>
      </c>
      <c r="O736" s="2">
        <f t="shared" si="34"/>
        <v>8</v>
      </c>
      <c r="P736" s="2" t="str">
        <f t="shared" si="35"/>
        <v>Q3</v>
      </c>
    </row>
    <row r="737" spans="2:16"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c r="N737" s="2">
        <f t="shared" si="33"/>
        <v>2022</v>
      </c>
      <c r="O737" s="2">
        <f t="shared" si="34"/>
        <v>8</v>
      </c>
      <c r="P737" s="2" t="str">
        <f t="shared" si="35"/>
        <v>Q3</v>
      </c>
    </row>
    <row r="738" spans="2:16" x14ac:dyDescent="0.3">
      <c r="B738" s="2" t="s">
        <v>20</v>
      </c>
      <c r="C738" s="2">
        <v>1185732</v>
      </c>
      <c r="D738" s="3">
        <v>44796</v>
      </c>
      <c r="E738" s="2" t="s">
        <v>40</v>
      </c>
      <c r="F738" s="2" t="s">
        <v>41</v>
      </c>
      <c r="G738" s="2" t="s">
        <v>42</v>
      </c>
      <c r="H738" s="2" t="s">
        <v>19</v>
      </c>
      <c r="I738" s="4">
        <v>0.45</v>
      </c>
      <c r="J738" s="5">
        <v>7750</v>
      </c>
      <c r="K738" s="6">
        <v>3487.5</v>
      </c>
      <c r="L738" s="6">
        <v>1743.75</v>
      </c>
      <c r="M738" s="7">
        <v>0.5</v>
      </c>
      <c r="N738" s="2">
        <f t="shared" si="33"/>
        <v>2022</v>
      </c>
      <c r="O738" s="2">
        <f t="shared" si="34"/>
        <v>8</v>
      </c>
      <c r="P738" s="2" t="str">
        <f t="shared" si="35"/>
        <v>Q3</v>
      </c>
    </row>
    <row r="739" spans="2:16" x14ac:dyDescent="0.3">
      <c r="B739" s="2" t="s">
        <v>20</v>
      </c>
      <c r="C739" s="2">
        <v>1185732</v>
      </c>
      <c r="D739" s="3">
        <v>44675</v>
      </c>
      <c r="E739" s="2" t="s">
        <v>40</v>
      </c>
      <c r="F739" s="2" t="s">
        <v>41</v>
      </c>
      <c r="G739" s="2" t="s">
        <v>42</v>
      </c>
      <c r="H739" s="2" t="s">
        <v>14</v>
      </c>
      <c r="I739" s="4">
        <v>0.45</v>
      </c>
      <c r="J739" s="5">
        <v>10250</v>
      </c>
      <c r="K739" s="6">
        <v>4612.5</v>
      </c>
      <c r="L739" s="6">
        <v>2075.625</v>
      </c>
      <c r="M739" s="7">
        <v>0.45</v>
      </c>
      <c r="N739" s="2">
        <f t="shared" si="33"/>
        <v>2022</v>
      </c>
      <c r="O739" s="2">
        <f t="shared" si="34"/>
        <v>4</v>
      </c>
      <c r="P739" s="2" t="str">
        <f t="shared" si="35"/>
        <v>Q2</v>
      </c>
    </row>
    <row r="740" spans="2:16" x14ac:dyDescent="0.3">
      <c r="B740" s="2" t="s">
        <v>20</v>
      </c>
      <c r="C740" s="2">
        <v>1185732</v>
      </c>
      <c r="D740" s="3">
        <v>44675</v>
      </c>
      <c r="E740" s="2" t="s">
        <v>40</v>
      </c>
      <c r="F740" s="2" t="s">
        <v>41</v>
      </c>
      <c r="G740" s="2" t="s">
        <v>42</v>
      </c>
      <c r="H740" s="2" t="s">
        <v>15</v>
      </c>
      <c r="I740" s="4">
        <v>0.45</v>
      </c>
      <c r="J740" s="5">
        <v>7250</v>
      </c>
      <c r="K740" s="6">
        <v>3262.5</v>
      </c>
      <c r="L740" s="6">
        <v>1141.875</v>
      </c>
      <c r="M740" s="7">
        <v>0.35</v>
      </c>
      <c r="N740" s="2">
        <f t="shared" si="33"/>
        <v>2022</v>
      </c>
      <c r="O740" s="2">
        <f t="shared" si="34"/>
        <v>4</v>
      </c>
      <c r="P740" s="2" t="str">
        <f t="shared" si="35"/>
        <v>Q2</v>
      </c>
    </row>
    <row r="741" spans="2:16" x14ac:dyDescent="0.3">
      <c r="B741" s="2" t="s">
        <v>128</v>
      </c>
      <c r="C741" s="2">
        <v>1185732</v>
      </c>
      <c r="D741" s="3">
        <v>44675</v>
      </c>
      <c r="E741" s="2" t="s">
        <v>40</v>
      </c>
      <c r="F741" s="2" t="s">
        <v>41</v>
      </c>
      <c r="G741" s="2" t="s">
        <v>42</v>
      </c>
      <c r="H741" s="2" t="s">
        <v>16</v>
      </c>
      <c r="I741" s="4">
        <v>0.35</v>
      </c>
      <c r="J741" s="5">
        <v>7250</v>
      </c>
      <c r="K741" s="6">
        <v>2537.5</v>
      </c>
      <c r="L741" s="6">
        <v>634.375</v>
      </c>
      <c r="M741" s="7">
        <v>0.25</v>
      </c>
      <c r="N741" s="2">
        <f t="shared" si="33"/>
        <v>2022</v>
      </c>
      <c r="O741" s="2">
        <f t="shared" si="34"/>
        <v>4</v>
      </c>
      <c r="P741" s="2" t="str">
        <f t="shared" si="35"/>
        <v>Q2</v>
      </c>
    </row>
    <row r="742" spans="2:16" x14ac:dyDescent="0.3">
      <c r="B742" s="2" t="s">
        <v>128</v>
      </c>
      <c r="C742" s="2">
        <v>1185732</v>
      </c>
      <c r="D742" s="3">
        <v>44675</v>
      </c>
      <c r="E742" s="2" t="s">
        <v>40</v>
      </c>
      <c r="F742" s="2" t="s">
        <v>41</v>
      </c>
      <c r="G742" s="2" t="s">
        <v>42</v>
      </c>
      <c r="H742" s="2" t="s">
        <v>17</v>
      </c>
      <c r="I742" s="4">
        <v>0.4</v>
      </c>
      <c r="J742" s="5">
        <v>6500</v>
      </c>
      <c r="K742" s="6">
        <v>2600</v>
      </c>
      <c r="L742" s="6">
        <v>780</v>
      </c>
      <c r="M742" s="7">
        <v>0.3</v>
      </c>
      <c r="N742" s="2">
        <f t="shared" si="33"/>
        <v>2022</v>
      </c>
      <c r="O742" s="2">
        <f t="shared" si="34"/>
        <v>4</v>
      </c>
      <c r="P742" s="2" t="str">
        <f t="shared" si="35"/>
        <v>Q2</v>
      </c>
    </row>
    <row r="743" spans="2:16"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c r="N743" s="2">
        <f t="shared" si="33"/>
        <v>2022</v>
      </c>
      <c r="O743" s="2">
        <f t="shared" si="34"/>
        <v>4</v>
      </c>
      <c r="P743" s="2" t="str">
        <f t="shared" si="35"/>
        <v>Q2</v>
      </c>
    </row>
    <row r="744" spans="2:16" x14ac:dyDescent="0.3">
      <c r="B744" s="2" t="s">
        <v>128</v>
      </c>
      <c r="C744" s="2">
        <v>1185732</v>
      </c>
      <c r="D744" s="3">
        <v>44675</v>
      </c>
      <c r="E744" s="2" t="s">
        <v>40</v>
      </c>
      <c r="F744" s="2" t="s">
        <v>41</v>
      </c>
      <c r="G744" s="2" t="s">
        <v>42</v>
      </c>
      <c r="H744" s="2" t="s">
        <v>19</v>
      </c>
      <c r="I744" s="4">
        <v>0.45</v>
      </c>
      <c r="J744" s="5">
        <v>8000</v>
      </c>
      <c r="K744" s="6">
        <v>3600</v>
      </c>
      <c r="L744" s="6">
        <v>1800</v>
      </c>
      <c r="M744" s="7">
        <v>0.5</v>
      </c>
      <c r="N744" s="2">
        <f t="shared" si="33"/>
        <v>2022</v>
      </c>
      <c r="O744" s="2">
        <f t="shared" si="34"/>
        <v>4</v>
      </c>
      <c r="P744" s="2" t="str">
        <f t="shared" si="35"/>
        <v>Q2</v>
      </c>
    </row>
    <row r="745" spans="2:16"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c r="N745" s="2">
        <f t="shared" si="33"/>
        <v>2022</v>
      </c>
      <c r="O745" s="2">
        <f t="shared" si="34"/>
        <v>4</v>
      </c>
      <c r="P745" s="2" t="str">
        <f t="shared" si="35"/>
        <v>Q2</v>
      </c>
    </row>
    <row r="746" spans="2:16"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c r="N746" s="2">
        <f t="shared" si="33"/>
        <v>2022</v>
      </c>
      <c r="O746" s="2">
        <f t="shared" si="34"/>
        <v>4</v>
      </c>
      <c r="P746" s="2" t="str">
        <f t="shared" si="35"/>
        <v>Q2</v>
      </c>
    </row>
    <row r="747" spans="2:16" x14ac:dyDescent="0.3">
      <c r="B747" s="2" t="s">
        <v>128</v>
      </c>
      <c r="C747" s="2">
        <v>1185732</v>
      </c>
      <c r="D747" s="3">
        <v>44675</v>
      </c>
      <c r="E747" s="2" t="s">
        <v>40</v>
      </c>
      <c r="F747" s="2" t="s">
        <v>41</v>
      </c>
      <c r="G747" s="2" t="s">
        <v>42</v>
      </c>
      <c r="H747" s="2" t="s">
        <v>16</v>
      </c>
      <c r="I747" s="4">
        <v>0.5</v>
      </c>
      <c r="J747" s="5">
        <v>7500</v>
      </c>
      <c r="K747" s="6">
        <v>3750</v>
      </c>
      <c r="L747" s="6">
        <v>937.5</v>
      </c>
      <c r="M747" s="7">
        <v>0.25</v>
      </c>
      <c r="N747" s="2">
        <f t="shared" si="33"/>
        <v>2022</v>
      </c>
      <c r="O747" s="2">
        <f t="shared" si="34"/>
        <v>4</v>
      </c>
      <c r="P747" s="2" t="str">
        <f t="shared" si="35"/>
        <v>Q2</v>
      </c>
    </row>
    <row r="748" spans="2:16" x14ac:dyDescent="0.3">
      <c r="B748" s="2" t="s">
        <v>128</v>
      </c>
      <c r="C748" s="2">
        <v>1185732</v>
      </c>
      <c r="D748" s="3">
        <v>44675</v>
      </c>
      <c r="E748" s="2" t="s">
        <v>40</v>
      </c>
      <c r="F748" s="2" t="s">
        <v>41</v>
      </c>
      <c r="G748" s="2" t="s">
        <v>42</v>
      </c>
      <c r="H748" s="2" t="s">
        <v>17</v>
      </c>
      <c r="I748" s="4">
        <v>0.5</v>
      </c>
      <c r="J748" s="5">
        <v>7000</v>
      </c>
      <c r="K748" s="6">
        <v>3500</v>
      </c>
      <c r="L748" s="6">
        <v>1050</v>
      </c>
      <c r="M748" s="7">
        <v>0.3</v>
      </c>
      <c r="N748" s="2">
        <f t="shared" si="33"/>
        <v>2022</v>
      </c>
      <c r="O748" s="2">
        <f t="shared" si="34"/>
        <v>4</v>
      </c>
      <c r="P748" s="2" t="str">
        <f t="shared" si="35"/>
        <v>Q2</v>
      </c>
    </row>
    <row r="749" spans="2:16" x14ac:dyDescent="0.3">
      <c r="B749" s="2" t="s">
        <v>128</v>
      </c>
      <c r="C749" s="2">
        <v>1185732</v>
      </c>
      <c r="D749" s="3">
        <v>44675</v>
      </c>
      <c r="E749" s="2" t="s">
        <v>40</v>
      </c>
      <c r="F749" s="2" t="s">
        <v>41</v>
      </c>
      <c r="G749" s="2" t="s">
        <v>42</v>
      </c>
      <c r="H749" s="2" t="s">
        <v>18</v>
      </c>
      <c r="I749" s="4">
        <v>0.6</v>
      </c>
      <c r="J749" s="5">
        <v>7250</v>
      </c>
      <c r="K749" s="6">
        <v>4350</v>
      </c>
      <c r="L749" s="6">
        <v>1522.5</v>
      </c>
      <c r="M749" s="7">
        <v>0.35</v>
      </c>
      <c r="N749" s="2">
        <f t="shared" si="33"/>
        <v>2022</v>
      </c>
      <c r="O749" s="2">
        <f t="shared" si="34"/>
        <v>4</v>
      </c>
      <c r="P749" s="2" t="str">
        <f t="shared" si="35"/>
        <v>Q2</v>
      </c>
    </row>
    <row r="750" spans="2:16" x14ac:dyDescent="0.3">
      <c r="B750" s="2" t="s">
        <v>128</v>
      </c>
      <c r="C750" s="2">
        <v>1185732</v>
      </c>
      <c r="D750" s="3">
        <v>44675</v>
      </c>
      <c r="E750" s="2" t="s">
        <v>40</v>
      </c>
      <c r="F750" s="2" t="s">
        <v>41</v>
      </c>
      <c r="G750" s="2" t="s">
        <v>42</v>
      </c>
      <c r="H750" s="2" t="s">
        <v>19</v>
      </c>
      <c r="I750" s="4">
        <v>0.65</v>
      </c>
      <c r="J750" s="5">
        <v>8250</v>
      </c>
      <c r="K750" s="6">
        <v>5362.5</v>
      </c>
      <c r="L750" s="6">
        <v>2681.25</v>
      </c>
      <c r="M750" s="7">
        <v>0.5</v>
      </c>
      <c r="N750" s="2">
        <f t="shared" si="33"/>
        <v>2022</v>
      </c>
      <c r="O750" s="2">
        <f t="shared" si="34"/>
        <v>4</v>
      </c>
      <c r="P750" s="2" t="str">
        <f t="shared" si="35"/>
        <v>Q2</v>
      </c>
    </row>
    <row r="751" spans="2:16" x14ac:dyDescent="0.3">
      <c r="B751" s="2" t="s">
        <v>128</v>
      </c>
      <c r="C751" s="2">
        <v>1185732</v>
      </c>
      <c r="D751" s="3">
        <v>44675</v>
      </c>
      <c r="E751" s="2" t="s">
        <v>40</v>
      </c>
      <c r="F751" s="2" t="s">
        <v>41</v>
      </c>
      <c r="G751" s="2" t="s">
        <v>42</v>
      </c>
      <c r="H751" s="2" t="s">
        <v>14</v>
      </c>
      <c r="I751" s="4">
        <v>0.6</v>
      </c>
      <c r="J751" s="5">
        <v>10750</v>
      </c>
      <c r="K751" s="6">
        <v>6450</v>
      </c>
      <c r="L751" s="6">
        <v>2902.5</v>
      </c>
      <c r="M751" s="7">
        <v>0.45</v>
      </c>
      <c r="N751" s="2">
        <f t="shared" si="33"/>
        <v>2022</v>
      </c>
      <c r="O751" s="2">
        <f t="shared" si="34"/>
        <v>4</v>
      </c>
      <c r="P751" s="2" t="str">
        <f t="shared" si="35"/>
        <v>Q2</v>
      </c>
    </row>
    <row r="752" spans="2:16"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c r="N752" s="2">
        <f t="shared" si="33"/>
        <v>2022</v>
      </c>
      <c r="O752" s="2">
        <f t="shared" si="34"/>
        <v>4</v>
      </c>
      <c r="P752" s="2" t="str">
        <f t="shared" si="35"/>
        <v>Q2</v>
      </c>
    </row>
    <row r="753" spans="2:16" x14ac:dyDescent="0.3">
      <c r="B753" s="2" t="s">
        <v>128</v>
      </c>
      <c r="C753" s="2">
        <v>1185732</v>
      </c>
      <c r="D753" s="3">
        <v>44811</v>
      </c>
      <c r="E753" s="2" t="s">
        <v>40</v>
      </c>
      <c r="F753" s="2" t="s">
        <v>41</v>
      </c>
      <c r="G753" s="2" t="s">
        <v>42</v>
      </c>
      <c r="H753" s="2" t="s">
        <v>16</v>
      </c>
      <c r="I753" s="4">
        <v>0.5</v>
      </c>
      <c r="J753" s="5">
        <v>8000</v>
      </c>
      <c r="K753" s="6">
        <v>4000</v>
      </c>
      <c r="L753" s="6">
        <v>1000</v>
      </c>
      <c r="M753" s="7">
        <v>0.25</v>
      </c>
      <c r="N753" s="2">
        <f t="shared" si="33"/>
        <v>2022</v>
      </c>
      <c r="O753" s="2">
        <f t="shared" si="34"/>
        <v>9</v>
      </c>
      <c r="P753" s="2" t="str">
        <f t="shared" si="35"/>
        <v>Q3</v>
      </c>
    </row>
    <row r="754" spans="2:16" x14ac:dyDescent="0.3">
      <c r="B754" s="2" t="s">
        <v>128</v>
      </c>
      <c r="C754" s="2">
        <v>1185732</v>
      </c>
      <c r="D754" s="3">
        <v>44812</v>
      </c>
      <c r="E754" s="2" t="s">
        <v>40</v>
      </c>
      <c r="F754" s="2" t="s">
        <v>41</v>
      </c>
      <c r="G754" s="2" t="s">
        <v>42</v>
      </c>
      <c r="H754" s="2" t="s">
        <v>17</v>
      </c>
      <c r="I754" s="4">
        <v>0.5</v>
      </c>
      <c r="J754" s="5">
        <v>7750</v>
      </c>
      <c r="K754" s="6">
        <v>3875</v>
      </c>
      <c r="L754" s="6">
        <v>1162.5</v>
      </c>
      <c r="M754" s="7">
        <v>0.3</v>
      </c>
      <c r="N754" s="2">
        <f t="shared" si="33"/>
        <v>2022</v>
      </c>
      <c r="O754" s="2">
        <f t="shared" si="34"/>
        <v>9</v>
      </c>
      <c r="P754" s="2" t="str">
        <f t="shared" si="35"/>
        <v>Q3</v>
      </c>
    </row>
    <row r="755" spans="2:16" x14ac:dyDescent="0.3">
      <c r="B755" s="2" t="s">
        <v>128</v>
      </c>
      <c r="C755" s="2">
        <v>1185732</v>
      </c>
      <c r="D755" s="3">
        <v>44813</v>
      </c>
      <c r="E755" s="2" t="s">
        <v>40</v>
      </c>
      <c r="F755" s="2" t="s">
        <v>41</v>
      </c>
      <c r="G755" s="2" t="s">
        <v>42</v>
      </c>
      <c r="H755" s="2" t="s">
        <v>18</v>
      </c>
      <c r="I755" s="4">
        <v>0.65</v>
      </c>
      <c r="J755" s="5">
        <v>7750</v>
      </c>
      <c r="K755" s="6">
        <v>5037.5</v>
      </c>
      <c r="L755" s="6">
        <v>1763.125</v>
      </c>
      <c r="M755" s="7">
        <v>0.35</v>
      </c>
      <c r="N755" s="2">
        <f t="shared" si="33"/>
        <v>2022</v>
      </c>
      <c r="O755" s="2">
        <f t="shared" si="34"/>
        <v>9</v>
      </c>
      <c r="P755" s="2" t="str">
        <f t="shared" si="35"/>
        <v>Q3</v>
      </c>
    </row>
    <row r="756" spans="2:16" x14ac:dyDescent="0.3">
      <c r="B756" s="2" t="s">
        <v>128</v>
      </c>
      <c r="C756" s="2">
        <v>1185732</v>
      </c>
      <c r="D756" s="3">
        <v>44814</v>
      </c>
      <c r="E756" s="2" t="s">
        <v>40</v>
      </c>
      <c r="F756" s="2" t="s">
        <v>41</v>
      </c>
      <c r="G756" s="2" t="s">
        <v>42</v>
      </c>
      <c r="H756" s="2" t="s">
        <v>19</v>
      </c>
      <c r="I756" s="4">
        <v>0.7</v>
      </c>
      <c r="J756" s="5">
        <v>9250</v>
      </c>
      <c r="K756" s="6">
        <v>6475</v>
      </c>
      <c r="L756" s="6">
        <v>3237.5</v>
      </c>
      <c r="M756" s="7">
        <v>0.5</v>
      </c>
      <c r="N756" s="2">
        <f t="shared" si="33"/>
        <v>2022</v>
      </c>
      <c r="O756" s="2">
        <f t="shared" si="34"/>
        <v>9</v>
      </c>
      <c r="P756" s="2" t="str">
        <f t="shared" si="35"/>
        <v>Q3</v>
      </c>
    </row>
    <row r="757" spans="2:16" x14ac:dyDescent="0.3">
      <c r="B757" s="2" t="s">
        <v>128</v>
      </c>
      <c r="C757" s="2">
        <v>1185732</v>
      </c>
      <c r="D757" s="3">
        <v>44815</v>
      </c>
      <c r="E757" s="2" t="s">
        <v>40</v>
      </c>
      <c r="F757" s="2" t="s">
        <v>41</v>
      </c>
      <c r="G757" s="2" t="s">
        <v>42</v>
      </c>
      <c r="H757" s="2" t="s">
        <v>14</v>
      </c>
      <c r="I757" s="4">
        <v>0.65</v>
      </c>
      <c r="J757" s="5">
        <v>11500</v>
      </c>
      <c r="K757" s="6">
        <v>7475</v>
      </c>
      <c r="L757" s="6">
        <v>3363.75</v>
      </c>
      <c r="M757" s="7">
        <v>0.45</v>
      </c>
      <c r="N757" s="2">
        <f t="shared" si="33"/>
        <v>2022</v>
      </c>
      <c r="O757" s="2">
        <f t="shared" si="34"/>
        <v>9</v>
      </c>
      <c r="P757" s="2" t="str">
        <f t="shared" si="35"/>
        <v>Q3</v>
      </c>
    </row>
    <row r="758" spans="2:16"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c r="N758" s="2">
        <f t="shared" si="33"/>
        <v>2022</v>
      </c>
      <c r="O758" s="2">
        <f t="shared" si="34"/>
        <v>9</v>
      </c>
      <c r="P758" s="2" t="str">
        <f t="shared" si="35"/>
        <v>Q3</v>
      </c>
    </row>
    <row r="759" spans="2:16"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c r="N759" s="2">
        <f t="shared" si="33"/>
        <v>2022</v>
      </c>
      <c r="O759" s="2">
        <f t="shared" si="34"/>
        <v>9</v>
      </c>
      <c r="P759" s="2" t="str">
        <f t="shared" si="35"/>
        <v>Q3</v>
      </c>
    </row>
    <row r="760" spans="2:16"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c r="N760" s="2">
        <f t="shared" si="33"/>
        <v>2022</v>
      </c>
      <c r="O760" s="2">
        <f t="shared" si="34"/>
        <v>9</v>
      </c>
      <c r="P760" s="2" t="str">
        <f t="shared" si="35"/>
        <v>Q3</v>
      </c>
    </row>
    <row r="761" spans="2:16" x14ac:dyDescent="0.3">
      <c r="B761" s="2" t="s">
        <v>128</v>
      </c>
      <c r="C761" s="2">
        <v>1185732</v>
      </c>
      <c r="D761" s="3">
        <v>44819</v>
      </c>
      <c r="E761" s="2" t="s">
        <v>40</v>
      </c>
      <c r="F761" s="2" t="s">
        <v>41</v>
      </c>
      <c r="G761" s="2" t="s">
        <v>42</v>
      </c>
      <c r="H761" s="2" t="s">
        <v>18</v>
      </c>
      <c r="I761" s="4">
        <v>0.65</v>
      </c>
      <c r="J761" s="5">
        <v>8000</v>
      </c>
      <c r="K761" s="6">
        <v>5200</v>
      </c>
      <c r="L761" s="6">
        <v>1819.9999999999998</v>
      </c>
      <c r="M761" s="7">
        <v>0.35</v>
      </c>
      <c r="N761" s="2">
        <f t="shared" si="33"/>
        <v>2022</v>
      </c>
      <c r="O761" s="2">
        <f t="shared" si="34"/>
        <v>9</v>
      </c>
      <c r="P761" s="2" t="str">
        <f t="shared" si="35"/>
        <v>Q3</v>
      </c>
    </row>
    <row r="762" spans="2:16" x14ac:dyDescent="0.3">
      <c r="B762" s="2" t="s">
        <v>128</v>
      </c>
      <c r="C762" s="2">
        <v>1185732</v>
      </c>
      <c r="D762" s="3">
        <v>44820</v>
      </c>
      <c r="E762" s="2" t="s">
        <v>40</v>
      </c>
      <c r="F762" s="2" t="s">
        <v>41</v>
      </c>
      <c r="G762" s="2" t="s">
        <v>42</v>
      </c>
      <c r="H762" s="2" t="s">
        <v>19</v>
      </c>
      <c r="I762" s="4">
        <v>0.7</v>
      </c>
      <c r="J762" s="5">
        <v>9750</v>
      </c>
      <c r="K762" s="6">
        <v>6825</v>
      </c>
      <c r="L762" s="6">
        <v>3412.5</v>
      </c>
      <c r="M762" s="7">
        <v>0.5</v>
      </c>
      <c r="N762" s="2">
        <f t="shared" si="33"/>
        <v>2022</v>
      </c>
      <c r="O762" s="2">
        <f t="shared" si="34"/>
        <v>9</v>
      </c>
      <c r="P762" s="2" t="str">
        <f t="shared" si="35"/>
        <v>Q3</v>
      </c>
    </row>
    <row r="763" spans="2:16" x14ac:dyDescent="0.3">
      <c r="B763" s="2" t="s">
        <v>128</v>
      </c>
      <c r="C763" s="2">
        <v>1185732</v>
      </c>
      <c r="D763" s="3">
        <v>44821</v>
      </c>
      <c r="E763" s="2" t="s">
        <v>40</v>
      </c>
      <c r="F763" s="2" t="s">
        <v>41</v>
      </c>
      <c r="G763" s="2" t="s">
        <v>42</v>
      </c>
      <c r="H763" s="2" t="s">
        <v>14</v>
      </c>
      <c r="I763" s="4">
        <v>0.65</v>
      </c>
      <c r="J763" s="5">
        <v>11250</v>
      </c>
      <c r="K763" s="6">
        <v>7312.5</v>
      </c>
      <c r="L763" s="6">
        <v>3290.625</v>
      </c>
      <c r="M763" s="7">
        <v>0.45</v>
      </c>
      <c r="N763" s="2">
        <f t="shared" si="33"/>
        <v>2022</v>
      </c>
      <c r="O763" s="2">
        <f t="shared" si="34"/>
        <v>9</v>
      </c>
      <c r="P763" s="2" t="str">
        <f t="shared" si="35"/>
        <v>Q3</v>
      </c>
    </row>
    <row r="764" spans="2:16"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c r="N764" s="2">
        <f t="shared" si="33"/>
        <v>2022</v>
      </c>
      <c r="O764" s="2">
        <f t="shared" si="34"/>
        <v>9</v>
      </c>
      <c r="P764" s="2" t="str">
        <f t="shared" si="35"/>
        <v>Q3</v>
      </c>
    </row>
    <row r="765" spans="2:16"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c r="N765" s="2">
        <f t="shared" si="33"/>
        <v>2022</v>
      </c>
      <c r="O765" s="2">
        <f t="shared" si="34"/>
        <v>9</v>
      </c>
      <c r="P765" s="2" t="str">
        <f t="shared" si="35"/>
        <v>Q3</v>
      </c>
    </row>
    <row r="766" spans="2:16" x14ac:dyDescent="0.3">
      <c r="B766" s="2" t="s">
        <v>20</v>
      </c>
      <c r="C766" s="2">
        <v>1185732</v>
      </c>
      <c r="D766" s="3">
        <v>44824</v>
      </c>
      <c r="E766" s="2" t="s">
        <v>40</v>
      </c>
      <c r="F766" s="2" t="s">
        <v>41</v>
      </c>
      <c r="G766" s="2" t="s">
        <v>42</v>
      </c>
      <c r="H766" s="2" t="s">
        <v>17</v>
      </c>
      <c r="I766" s="4">
        <v>0.45</v>
      </c>
      <c r="J766" s="5">
        <v>7750</v>
      </c>
      <c r="K766" s="6">
        <v>3487.5</v>
      </c>
      <c r="L766" s="6">
        <v>1046.25</v>
      </c>
      <c r="M766" s="7">
        <v>0.3</v>
      </c>
      <c r="N766" s="2">
        <f t="shared" si="33"/>
        <v>2022</v>
      </c>
      <c r="O766" s="2">
        <f t="shared" si="34"/>
        <v>9</v>
      </c>
      <c r="P766" s="2" t="str">
        <f t="shared" si="35"/>
        <v>Q3</v>
      </c>
    </row>
    <row r="767" spans="2:16"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c r="N767" s="2">
        <f t="shared" si="33"/>
        <v>2022</v>
      </c>
      <c r="O767" s="2">
        <f t="shared" si="34"/>
        <v>9</v>
      </c>
      <c r="P767" s="2" t="str">
        <f t="shared" si="35"/>
        <v>Q3</v>
      </c>
    </row>
    <row r="768" spans="2:16"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c r="N768" s="2">
        <f t="shared" si="33"/>
        <v>2022</v>
      </c>
      <c r="O768" s="2">
        <f t="shared" si="34"/>
        <v>9</v>
      </c>
      <c r="P768" s="2" t="str">
        <f t="shared" si="35"/>
        <v>Q3</v>
      </c>
    </row>
    <row r="769" spans="2:16"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c r="N769" s="2">
        <f t="shared" si="33"/>
        <v>2022</v>
      </c>
      <c r="O769" s="2">
        <f t="shared" si="34"/>
        <v>9</v>
      </c>
      <c r="P769" s="2" t="str">
        <f t="shared" si="35"/>
        <v>Q3</v>
      </c>
    </row>
    <row r="770" spans="2:16"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c r="N770" s="2">
        <f t="shared" si="33"/>
        <v>2022</v>
      </c>
      <c r="O770" s="2">
        <f t="shared" si="34"/>
        <v>9</v>
      </c>
      <c r="P770" s="2" t="str">
        <f t="shared" si="35"/>
        <v>Q3</v>
      </c>
    </row>
    <row r="771" spans="2:16" x14ac:dyDescent="0.3">
      <c r="B771" s="2" t="s">
        <v>127</v>
      </c>
      <c r="C771" s="2">
        <v>1185732</v>
      </c>
      <c r="D771" s="3">
        <v>44829</v>
      </c>
      <c r="E771" s="2" t="s">
        <v>40</v>
      </c>
      <c r="F771" s="2" t="s">
        <v>41</v>
      </c>
      <c r="G771" s="2" t="s">
        <v>42</v>
      </c>
      <c r="H771" s="2" t="s">
        <v>16</v>
      </c>
      <c r="I771" s="4">
        <v>0.45</v>
      </c>
      <c r="J771" s="5">
        <v>7500</v>
      </c>
      <c r="K771" s="6">
        <v>3375</v>
      </c>
      <c r="L771" s="6">
        <v>843.75</v>
      </c>
      <c r="M771" s="7">
        <v>0.25</v>
      </c>
      <c r="N771" s="2">
        <f t="shared" si="33"/>
        <v>2022</v>
      </c>
      <c r="O771" s="2">
        <f t="shared" si="34"/>
        <v>9</v>
      </c>
      <c r="P771" s="2" t="str">
        <f t="shared" si="35"/>
        <v>Q3</v>
      </c>
    </row>
    <row r="772" spans="2:16" x14ac:dyDescent="0.3">
      <c r="B772" s="2" t="s">
        <v>127</v>
      </c>
      <c r="C772" s="2">
        <v>1185732</v>
      </c>
      <c r="D772" s="3">
        <v>44830</v>
      </c>
      <c r="E772" s="2" t="s">
        <v>40</v>
      </c>
      <c r="F772" s="2" t="s">
        <v>41</v>
      </c>
      <c r="G772" s="2" t="s">
        <v>42</v>
      </c>
      <c r="H772" s="2" t="s">
        <v>17</v>
      </c>
      <c r="I772" s="4">
        <v>0.45</v>
      </c>
      <c r="J772" s="5">
        <v>7250</v>
      </c>
      <c r="K772" s="6">
        <v>3262.5</v>
      </c>
      <c r="L772" s="6">
        <v>978.75</v>
      </c>
      <c r="M772" s="7">
        <v>0.3</v>
      </c>
      <c r="N772" s="2">
        <f t="shared" si="33"/>
        <v>2022</v>
      </c>
      <c r="O772" s="2">
        <f t="shared" si="34"/>
        <v>9</v>
      </c>
      <c r="P772" s="2" t="str">
        <f t="shared" si="35"/>
        <v>Q3</v>
      </c>
    </row>
    <row r="773" spans="2:16"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c r="N773" s="2">
        <f t="shared" ref="N773:N836" si="36">YEAR(D773)</f>
        <v>2022</v>
      </c>
      <c r="O773" s="2">
        <f t="shared" ref="O773:O836" si="37">MONTH(D773)</f>
        <v>9</v>
      </c>
      <c r="P773" s="2" t="str">
        <f t="shared" ref="P773:P836" si="38">"Q"&amp;ROUNDUP(MONTH(D773)/3,0)</f>
        <v>Q3</v>
      </c>
    </row>
    <row r="774" spans="2:16"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c r="N774" s="2">
        <f t="shared" si="36"/>
        <v>2022</v>
      </c>
      <c r="O774" s="2">
        <f t="shared" si="37"/>
        <v>9</v>
      </c>
      <c r="P774" s="2" t="str">
        <f t="shared" si="38"/>
        <v>Q3</v>
      </c>
    </row>
    <row r="775" spans="2:16"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c r="N775" s="2">
        <f t="shared" si="36"/>
        <v>2022</v>
      </c>
      <c r="O775" s="2">
        <f t="shared" si="37"/>
        <v>9</v>
      </c>
      <c r="P775" s="2" t="str">
        <f t="shared" si="38"/>
        <v>Q3</v>
      </c>
    </row>
    <row r="776" spans="2:16"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c r="N776" s="2">
        <f t="shared" si="36"/>
        <v>2022</v>
      </c>
      <c r="O776" s="2">
        <f t="shared" si="37"/>
        <v>9</v>
      </c>
      <c r="P776" s="2" t="str">
        <f t="shared" si="38"/>
        <v>Q3</v>
      </c>
    </row>
    <row r="777" spans="2:16"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c r="N777" s="2">
        <f t="shared" si="36"/>
        <v>2022</v>
      </c>
      <c r="O777" s="2">
        <f t="shared" si="37"/>
        <v>10</v>
      </c>
      <c r="P777" s="2" t="str">
        <f t="shared" si="38"/>
        <v>Q4</v>
      </c>
    </row>
    <row r="778" spans="2:16"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c r="N778" s="2">
        <f t="shared" si="36"/>
        <v>2022</v>
      </c>
      <c r="O778" s="2">
        <f t="shared" si="37"/>
        <v>10</v>
      </c>
      <c r="P778" s="2" t="str">
        <f t="shared" si="38"/>
        <v>Q4</v>
      </c>
    </row>
    <row r="779" spans="2:16"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c r="N779" s="2">
        <f t="shared" si="36"/>
        <v>2022</v>
      </c>
      <c r="O779" s="2">
        <f t="shared" si="37"/>
        <v>10</v>
      </c>
      <c r="P779" s="2" t="str">
        <f t="shared" si="38"/>
        <v>Q4</v>
      </c>
    </row>
    <row r="780" spans="2:16" x14ac:dyDescent="0.3">
      <c r="B780" s="2" t="s">
        <v>127</v>
      </c>
      <c r="C780" s="2">
        <v>1185732</v>
      </c>
      <c r="D780" s="3">
        <v>44838</v>
      </c>
      <c r="E780" s="2" t="s">
        <v>40</v>
      </c>
      <c r="F780" s="2" t="s">
        <v>41</v>
      </c>
      <c r="G780" s="2" t="s">
        <v>42</v>
      </c>
      <c r="H780" s="2" t="s">
        <v>19</v>
      </c>
      <c r="I780" s="4">
        <v>0.65</v>
      </c>
      <c r="J780" s="5">
        <v>8250</v>
      </c>
      <c r="K780" s="6">
        <v>5362.5</v>
      </c>
      <c r="L780" s="6">
        <v>2681.25</v>
      </c>
      <c r="M780" s="7">
        <v>0.5</v>
      </c>
      <c r="N780" s="2">
        <f t="shared" si="36"/>
        <v>2022</v>
      </c>
      <c r="O780" s="2">
        <f t="shared" si="37"/>
        <v>10</v>
      </c>
      <c r="P780" s="2" t="str">
        <f t="shared" si="38"/>
        <v>Q4</v>
      </c>
    </row>
    <row r="781" spans="2:16"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c r="N781" s="2">
        <f t="shared" si="36"/>
        <v>2022</v>
      </c>
      <c r="O781" s="2">
        <f t="shared" si="37"/>
        <v>10</v>
      </c>
      <c r="P781" s="2" t="str">
        <f t="shared" si="38"/>
        <v>Q4</v>
      </c>
    </row>
    <row r="782" spans="2:16"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c r="N782" s="2">
        <f t="shared" si="36"/>
        <v>2022</v>
      </c>
      <c r="O782" s="2">
        <f t="shared" si="37"/>
        <v>10</v>
      </c>
      <c r="P782" s="2" t="str">
        <f t="shared" si="38"/>
        <v>Q4</v>
      </c>
    </row>
    <row r="783" spans="2:16"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c r="N783" s="2">
        <f t="shared" si="36"/>
        <v>2022</v>
      </c>
      <c r="O783" s="2">
        <f t="shared" si="37"/>
        <v>10</v>
      </c>
      <c r="P783" s="2" t="str">
        <f t="shared" si="38"/>
        <v>Q4</v>
      </c>
    </row>
    <row r="784" spans="2:16"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c r="N784" s="2">
        <f t="shared" si="36"/>
        <v>2022</v>
      </c>
      <c r="O784" s="2">
        <f t="shared" si="37"/>
        <v>10</v>
      </c>
      <c r="P784" s="2" t="str">
        <f t="shared" si="38"/>
        <v>Q4</v>
      </c>
    </row>
    <row r="785" spans="2:16" x14ac:dyDescent="0.3">
      <c r="B785" s="2" t="s">
        <v>127</v>
      </c>
      <c r="C785" s="2">
        <v>1185732</v>
      </c>
      <c r="D785" s="3">
        <v>44843</v>
      </c>
      <c r="E785" s="2" t="s">
        <v>40</v>
      </c>
      <c r="F785" s="2" t="s">
        <v>41</v>
      </c>
      <c r="G785" s="2" t="s">
        <v>42</v>
      </c>
      <c r="H785" s="2" t="s">
        <v>18</v>
      </c>
      <c r="I785" s="4">
        <v>0.65</v>
      </c>
      <c r="J785" s="5">
        <v>7500</v>
      </c>
      <c r="K785" s="6">
        <v>4875</v>
      </c>
      <c r="L785" s="6">
        <v>1706.25</v>
      </c>
      <c r="M785" s="7">
        <v>0.35</v>
      </c>
      <c r="N785" s="2">
        <f t="shared" si="36"/>
        <v>2022</v>
      </c>
      <c r="O785" s="2">
        <f t="shared" si="37"/>
        <v>10</v>
      </c>
      <c r="P785" s="2" t="str">
        <f t="shared" si="38"/>
        <v>Q4</v>
      </c>
    </row>
    <row r="786" spans="2:16" x14ac:dyDescent="0.3">
      <c r="B786" s="2" t="s">
        <v>127</v>
      </c>
      <c r="C786" s="2">
        <v>1185732</v>
      </c>
      <c r="D786" s="3">
        <v>44844</v>
      </c>
      <c r="E786" s="2" t="s">
        <v>40</v>
      </c>
      <c r="F786" s="2" t="s">
        <v>41</v>
      </c>
      <c r="G786" s="2" t="s">
        <v>42</v>
      </c>
      <c r="H786" s="2" t="s">
        <v>19</v>
      </c>
      <c r="I786" s="4">
        <v>0.7</v>
      </c>
      <c r="J786" s="5">
        <v>8500</v>
      </c>
      <c r="K786" s="6">
        <v>5950</v>
      </c>
      <c r="L786" s="6">
        <v>2975</v>
      </c>
      <c r="M786" s="7">
        <v>0.5</v>
      </c>
      <c r="N786" s="2">
        <f t="shared" si="36"/>
        <v>2022</v>
      </c>
      <c r="O786" s="2">
        <f t="shared" si="37"/>
        <v>10</v>
      </c>
      <c r="P786" s="2" t="str">
        <f t="shared" si="38"/>
        <v>Q4</v>
      </c>
    </row>
    <row r="787" spans="2:16" x14ac:dyDescent="0.3">
      <c r="B787" s="2" t="s">
        <v>127</v>
      </c>
      <c r="C787" s="2">
        <v>1185732</v>
      </c>
      <c r="D787" s="3">
        <v>44705</v>
      </c>
      <c r="E787" s="2" t="s">
        <v>40</v>
      </c>
      <c r="F787" s="2" t="s">
        <v>41</v>
      </c>
      <c r="G787" s="2" t="s">
        <v>42</v>
      </c>
      <c r="H787" s="2" t="s">
        <v>14</v>
      </c>
      <c r="I787" s="4">
        <v>0.65</v>
      </c>
      <c r="J787" s="5">
        <v>10750</v>
      </c>
      <c r="K787" s="6">
        <v>6987.5</v>
      </c>
      <c r="L787" s="6">
        <v>3144.375</v>
      </c>
      <c r="M787" s="7">
        <v>0.45</v>
      </c>
      <c r="N787" s="2">
        <f t="shared" si="36"/>
        <v>2022</v>
      </c>
      <c r="O787" s="2">
        <f t="shared" si="37"/>
        <v>5</v>
      </c>
      <c r="P787" s="2" t="str">
        <f t="shared" si="38"/>
        <v>Q2</v>
      </c>
    </row>
    <row r="788" spans="2:16"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c r="N788" s="2">
        <f t="shared" si="36"/>
        <v>2022</v>
      </c>
      <c r="O788" s="2">
        <f t="shared" si="37"/>
        <v>5</v>
      </c>
      <c r="P788" s="2" t="str">
        <f t="shared" si="38"/>
        <v>Q2</v>
      </c>
    </row>
    <row r="789" spans="2:16"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c r="N789" s="2">
        <f t="shared" si="36"/>
        <v>2022</v>
      </c>
      <c r="O789" s="2">
        <f t="shared" si="37"/>
        <v>5</v>
      </c>
      <c r="P789" s="2" t="str">
        <f t="shared" si="38"/>
        <v>Q2</v>
      </c>
    </row>
    <row r="790" spans="2:16"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c r="N790" s="2">
        <f t="shared" si="36"/>
        <v>2022</v>
      </c>
      <c r="O790" s="2">
        <f t="shared" si="37"/>
        <v>5</v>
      </c>
      <c r="P790" s="2" t="str">
        <f t="shared" si="38"/>
        <v>Q2</v>
      </c>
    </row>
    <row r="791" spans="2:16" x14ac:dyDescent="0.3">
      <c r="B791" s="2" t="s">
        <v>20</v>
      </c>
      <c r="C791" s="2">
        <v>1185732</v>
      </c>
      <c r="D791" s="3">
        <v>44705</v>
      </c>
      <c r="E791" s="2" t="s">
        <v>40</v>
      </c>
      <c r="F791" s="2" t="s">
        <v>41</v>
      </c>
      <c r="G791" s="2" t="s">
        <v>42</v>
      </c>
      <c r="H791" s="2" t="s">
        <v>18</v>
      </c>
      <c r="I791" s="4">
        <v>0.65</v>
      </c>
      <c r="J791" s="5">
        <v>7750</v>
      </c>
      <c r="K791" s="6">
        <v>5037.5</v>
      </c>
      <c r="L791" s="6">
        <v>1763.125</v>
      </c>
      <c r="M791" s="7">
        <v>0.35</v>
      </c>
      <c r="N791" s="2">
        <f t="shared" si="36"/>
        <v>2022</v>
      </c>
      <c r="O791" s="2">
        <f t="shared" si="37"/>
        <v>5</v>
      </c>
      <c r="P791" s="2" t="str">
        <f t="shared" si="38"/>
        <v>Q2</v>
      </c>
    </row>
    <row r="792" spans="2:16" x14ac:dyDescent="0.3">
      <c r="B792" s="2" t="s">
        <v>20</v>
      </c>
      <c r="C792" s="2">
        <v>1185732</v>
      </c>
      <c r="D792" s="3">
        <v>44705</v>
      </c>
      <c r="E792" s="2" t="s">
        <v>40</v>
      </c>
      <c r="F792" s="2" t="s">
        <v>41</v>
      </c>
      <c r="G792" s="2" t="s">
        <v>42</v>
      </c>
      <c r="H792" s="2" t="s">
        <v>19</v>
      </c>
      <c r="I792" s="4">
        <v>0.7</v>
      </c>
      <c r="J792" s="5">
        <v>8750</v>
      </c>
      <c r="K792" s="6">
        <v>6125</v>
      </c>
      <c r="L792" s="6">
        <v>3062.5</v>
      </c>
      <c r="M792" s="7">
        <v>0.5</v>
      </c>
      <c r="N792" s="2">
        <f t="shared" si="36"/>
        <v>2022</v>
      </c>
      <c r="O792" s="2">
        <f t="shared" si="37"/>
        <v>5</v>
      </c>
      <c r="P792" s="2" t="str">
        <f t="shared" si="38"/>
        <v>Q2</v>
      </c>
    </row>
    <row r="793" spans="2:16"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c r="N793" s="2">
        <f t="shared" si="36"/>
        <v>2022</v>
      </c>
      <c r="O793" s="2">
        <f t="shared" si="37"/>
        <v>10</v>
      </c>
      <c r="P793" s="2" t="str">
        <f t="shared" si="38"/>
        <v>Q4</v>
      </c>
    </row>
    <row r="794" spans="2:16" x14ac:dyDescent="0.3">
      <c r="B794" s="2" t="s">
        <v>20</v>
      </c>
      <c r="C794" s="2">
        <v>1185732</v>
      </c>
      <c r="D794" s="3">
        <v>44852</v>
      </c>
      <c r="E794" s="2" t="s">
        <v>40</v>
      </c>
      <c r="F794" s="2" t="s">
        <v>41</v>
      </c>
      <c r="G794" s="2" t="s">
        <v>42</v>
      </c>
      <c r="H794" s="2" t="s">
        <v>15</v>
      </c>
      <c r="I794" s="4">
        <v>0.35</v>
      </c>
      <c r="J794" s="5">
        <v>2500</v>
      </c>
      <c r="K794" s="6">
        <v>875</v>
      </c>
      <c r="L794" s="6">
        <v>262.5</v>
      </c>
      <c r="M794" s="7">
        <v>0.3</v>
      </c>
      <c r="N794" s="2">
        <f t="shared" si="36"/>
        <v>2022</v>
      </c>
      <c r="O794" s="2">
        <f t="shared" si="37"/>
        <v>10</v>
      </c>
      <c r="P794" s="2" t="str">
        <f t="shared" si="38"/>
        <v>Q4</v>
      </c>
    </row>
    <row r="795" spans="2:16" x14ac:dyDescent="0.3">
      <c r="B795" s="2" t="s">
        <v>20</v>
      </c>
      <c r="C795" s="2">
        <v>1185732</v>
      </c>
      <c r="D795" s="3">
        <v>44853</v>
      </c>
      <c r="E795" s="2" t="s">
        <v>40</v>
      </c>
      <c r="F795" s="2" t="s">
        <v>41</v>
      </c>
      <c r="G795" s="2" t="s">
        <v>42</v>
      </c>
      <c r="H795" s="2" t="s">
        <v>16</v>
      </c>
      <c r="I795" s="4">
        <v>0.25</v>
      </c>
      <c r="J795" s="5">
        <v>2500</v>
      </c>
      <c r="K795" s="6">
        <v>625</v>
      </c>
      <c r="L795" s="6">
        <v>187.5</v>
      </c>
      <c r="M795" s="7">
        <v>0.3</v>
      </c>
      <c r="N795" s="2">
        <f t="shared" si="36"/>
        <v>2022</v>
      </c>
      <c r="O795" s="2">
        <f t="shared" si="37"/>
        <v>10</v>
      </c>
      <c r="P795" s="2" t="str">
        <f t="shared" si="38"/>
        <v>Q4</v>
      </c>
    </row>
    <row r="796" spans="2:16"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c r="N796" s="2">
        <f t="shared" si="36"/>
        <v>2022</v>
      </c>
      <c r="O796" s="2">
        <f t="shared" si="37"/>
        <v>10</v>
      </c>
      <c r="P796" s="2" t="str">
        <f t="shared" si="38"/>
        <v>Q4</v>
      </c>
    </row>
    <row r="797" spans="2:16"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c r="N797" s="2">
        <f t="shared" si="36"/>
        <v>2022</v>
      </c>
      <c r="O797" s="2">
        <f t="shared" si="37"/>
        <v>10</v>
      </c>
      <c r="P797" s="2" t="str">
        <f t="shared" si="38"/>
        <v>Q4</v>
      </c>
    </row>
    <row r="798" spans="2:16" x14ac:dyDescent="0.3">
      <c r="B798" s="2" t="s">
        <v>20</v>
      </c>
      <c r="C798" s="2">
        <v>1185732</v>
      </c>
      <c r="D798" s="3">
        <v>44856</v>
      </c>
      <c r="E798" s="2" t="s">
        <v>28</v>
      </c>
      <c r="F798" s="2" t="s">
        <v>43</v>
      </c>
      <c r="G798" s="2" t="s">
        <v>44</v>
      </c>
      <c r="H798" s="2" t="s">
        <v>19</v>
      </c>
      <c r="I798" s="4">
        <v>0.35</v>
      </c>
      <c r="J798" s="5">
        <v>2500</v>
      </c>
      <c r="K798" s="6">
        <v>875</v>
      </c>
      <c r="L798" s="6">
        <v>393.75</v>
      </c>
      <c r="M798" s="7">
        <v>0.45</v>
      </c>
      <c r="N798" s="2">
        <f t="shared" si="36"/>
        <v>2022</v>
      </c>
      <c r="O798" s="2">
        <f t="shared" si="37"/>
        <v>10</v>
      </c>
      <c r="P798" s="2" t="str">
        <f t="shared" si="38"/>
        <v>Q4</v>
      </c>
    </row>
    <row r="799" spans="2:16"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c r="N799" s="2">
        <f t="shared" si="36"/>
        <v>2022</v>
      </c>
      <c r="O799" s="2">
        <f t="shared" si="37"/>
        <v>10</v>
      </c>
      <c r="P799" s="2" t="str">
        <f t="shared" si="38"/>
        <v>Q4</v>
      </c>
    </row>
    <row r="800" spans="2:16" x14ac:dyDescent="0.3">
      <c r="B800" s="2" t="s">
        <v>20</v>
      </c>
      <c r="C800" s="2">
        <v>1185732</v>
      </c>
      <c r="D800" s="3">
        <v>44858</v>
      </c>
      <c r="E800" s="2" t="s">
        <v>28</v>
      </c>
      <c r="F800" s="2" t="s">
        <v>43</v>
      </c>
      <c r="G800" s="2" t="s">
        <v>44</v>
      </c>
      <c r="H800" s="2" t="s">
        <v>15</v>
      </c>
      <c r="I800" s="4">
        <v>0.35</v>
      </c>
      <c r="J800" s="5">
        <v>1500</v>
      </c>
      <c r="K800" s="6">
        <v>525</v>
      </c>
      <c r="L800" s="6">
        <v>157.5</v>
      </c>
      <c r="M800" s="7">
        <v>0.3</v>
      </c>
      <c r="N800" s="2">
        <f t="shared" si="36"/>
        <v>2022</v>
      </c>
      <c r="O800" s="2">
        <f t="shared" si="37"/>
        <v>10</v>
      </c>
      <c r="P800" s="2" t="str">
        <f t="shared" si="38"/>
        <v>Q4</v>
      </c>
    </row>
    <row r="801" spans="2:16" x14ac:dyDescent="0.3">
      <c r="B801" s="2" t="s">
        <v>20</v>
      </c>
      <c r="C801" s="2">
        <v>1185732</v>
      </c>
      <c r="D801" s="3">
        <v>44859</v>
      </c>
      <c r="E801" s="2" t="s">
        <v>28</v>
      </c>
      <c r="F801" s="2" t="s">
        <v>43</v>
      </c>
      <c r="G801" s="2" t="s">
        <v>44</v>
      </c>
      <c r="H801" s="2" t="s">
        <v>16</v>
      </c>
      <c r="I801" s="4">
        <v>0.25</v>
      </c>
      <c r="J801" s="5">
        <v>2000</v>
      </c>
      <c r="K801" s="6">
        <v>500</v>
      </c>
      <c r="L801" s="6">
        <v>150</v>
      </c>
      <c r="M801" s="7">
        <v>0.3</v>
      </c>
      <c r="N801" s="2">
        <f t="shared" si="36"/>
        <v>2022</v>
      </c>
      <c r="O801" s="2">
        <f t="shared" si="37"/>
        <v>10</v>
      </c>
      <c r="P801" s="2" t="str">
        <f t="shared" si="38"/>
        <v>Q4</v>
      </c>
    </row>
    <row r="802" spans="2:16"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c r="N802" s="2">
        <f t="shared" si="36"/>
        <v>2022</v>
      </c>
      <c r="O802" s="2">
        <f t="shared" si="37"/>
        <v>10</v>
      </c>
      <c r="P802" s="2" t="str">
        <f t="shared" si="38"/>
        <v>Q4</v>
      </c>
    </row>
    <row r="803" spans="2:16"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c r="N803" s="2">
        <f t="shared" si="36"/>
        <v>2022</v>
      </c>
      <c r="O803" s="2">
        <f t="shared" si="37"/>
        <v>10</v>
      </c>
      <c r="P803" s="2" t="str">
        <f t="shared" si="38"/>
        <v>Q4</v>
      </c>
    </row>
    <row r="804" spans="2:16" x14ac:dyDescent="0.3">
      <c r="B804" s="2" t="s">
        <v>20</v>
      </c>
      <c r="C804" s="2">
        <v>1185732</v>
      </c>
      <c r="D804" s="3">
        <v>44862</v>
      </c>
      <c r="E804" s="2" t="s">
        <v>28</v>
      </c>
      <c r="F804" s="2" t="s">
        <v>43</v>
      </c>
      <c r="G804" s="2" t="s">
        <v>44</v>
      </c>
      <c r="H804" s="2" t="s">
        <v>19</v>
      </c>
      <c r="I804" s="4">
        <v>0.35</v>
      </c>
      <c r="J804" s="5">
        <v>2250</v>
      </c>
      <c r="K804" s="6">
        <v>787.5</v>
      </c>
      <c r="L804" s="6">
        <v>354.375</v>
      </c>
      <c r="M804" s="7">
        <v>0.45</v>
      </c>
      <c r="N804" s="2">
        <f t="shared" si="36"/>
        <v>2022</v>
      </c>
      <c r="O804" s="2">
        <f t="shared" si="37"/>
        <v>10</v>
      </c>
      <c r="P804" s="2" t="str">
        <f t="shared" si="38"/>
        <v>Q4</v>
      </c>
    </row>
    <row r="805" spans="2:16"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c r="N805" s="2">
        <f t="shared" si="36"/>
        <v>2022</v>
      </c>
      <c r="O805" s="2">
        <f t="shared" si="37"/>
        <v>10</v>
      </c>
      <c r="P805" s="2" t="str">
        <f t="shared" si="38"/>
        <v>Q4</v>
      </c>
    </row>
    <row r="806" spans="2:16" x14ac:dyDescent="0.3">
      <c r="B806" s="2" t="s">
        <v>20</v>
      </c>
      <c r="C806" s="2">
        <v>1185732</v>
      </c>
      <c r="D806" s="3">
        <v>44864</v>
      </c>
      <c r="E806" s="2" t="s">
        <v>28</v>
      </c>
      <c r="F806" s="2" t="s">
        <v>43</v>
      </c>
      <c r="G806" s="2" t="s">
        <v>44</v>
      </c>
      <c r="H806" s="2" t="s">
        <v>15</v>
      </c>
      <c r="I806" s="4">
        <v>0.4</v>
      </c>
      <c r="J806" s="5">
        <v>1250</v>
      </c>
      <c r="K806" s="6">
        <v>500</v>
      </c>
      <c r="L806" s="6">
        <v>150</v>
      </c>
      <c r="M806" s="7">
        <v>0.3</v>
      </c>
      <c r="N806" s="2">
        <f t="shared" si="36"/>
        <v>2022</v>
      </c>
      <c r="O806" s="2">
        <f t="shared" si="37"/>
        <v>10</v>
      </c>
      <c r="P806" s="2" t="str">
        <f t="shared" si="38"/>
        <v>Q4</v>
      </c>
    </row>
    <row r="807" spans="2:16"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c r="N807" s="2">
        <f t="shared" si="36"/>
        <v>2022</v>
      </c>
      <c r="O807" s="2">
        <f t="shared" si="37"/>
        <v>10</v>
      </c>
      <c r="P807" s="2" t="str">
        <f t="shared" si="38"/>
        <v>Q4</v>
      </c>
    </row>
    <row r="808" spans="2:16"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c r="N808" s="2">
        <f t="shared" si="36"/>
        <v>2022</v>
      </c>
      <c r="O808" s="2">
        <f t="shared" si="37"/>
        <v>11</v>
      </c>
      <c r="P808" s="2" t="str">
        <f t="shared" si="38"/>
        <v>Q4</v>
      </c>
    </row>
    <row r="809" spans="2:16" x14ac:dyDescent="0.3">
      <c r="B809" s="2" t="s">
        <v>20</v>
      </c>
      <c r="C809" s="2">
        <v>1185732</v>
      </c>
      <c r="D809" s="3">
        <v>44867</v>
      </c>
      <c r="E809" s="2" t="s">
        <v>28</v>
      </c>
      <c r="F809" s="2" t="s">
        <v>43</v>
      </c>
      <c r="G809" s="2" t="s">
        <v>44</v>
      </c>
      <c r="H809" s="2" t="s">
        <v>18</v>
      </c>
      <c r="I809" s="4">
        <v>0.5</v>
      </c>
      <c r="J809" s="5">
        <v>750</v>
      </c>
      <c r="K809" s="6">
        <v>375</v>
      </c>
      <c r="L809" s="6">
        <v>112.5</v>
      </c>
      <c r="M809" s="7">
        <v>0.3</v>
      </c>
      <c r="N809" s="2">
        <f t="shared" si="36"/>
        <v>2022</v>
      </c>
      <c r="O809" s="2">
        <f t="shared" si="37"/>
        <v>11</v>
      </c>
      <c r="P809" s="2" t="str">
        <f t="shared" si="38"/>
        <v>Q4</v>
      </c>
    </row>
    <row r="810" spans="2:16" x14ac:dyDescent="0.3">
      <c r="B810" s="2" t="s">
        <v>20</v>
      </c>
      <c r="C810" s="2">
        <v>1185732</v>
      </c>
      <c r="D810" s="3">
        <v>44868</v>
      </c>
      <c r="E810" s="2" t="s">
        <v>28</v>
      </c>
      <c r="F810" s="2" t="s">
        <v>43</v>
      </c>
      <c r="G810" s="2" t="s">
        <v>44</v>
      </c>
      <c r="H810" s="2" t="s">
        <v>19</v>
      </c>
      <c r="I810" s="4">
        <v>0.4</v>
      </c>
      <c r="J810" s="5">
        <v>1750</v>
      </c>
      <c r="K810" s="6">
        <v>700</v>
      </c>
      <c r="L810" s="6">
        <v>315</v>
      </c>
      <c r="M810" s="7">
        <v>0.45</v>
      </c>
      <c r="N810" s="2">
        <f t="shared" si="36"/>
        <v>2022</v>
      </c>
      <c r="O810" s="2">
        <f t="shared" si="37"/>
        <v>11</v>
      </c>
      <c r="P810" s="2" t="str">
        <f t="shared" si="38"/>
        <v>Q4</v>
      </c>
    </row>
    <row r="811" spans="2:16" x14ac:dyDescent="0.3">
      <c r="B811" s="2" t="s">
        <v>20</v>
      </c>
      <c r="C811" s="2">
        <v>1185732</v>
      </c>
      <c r="D811" s="3">
        <v>44869</v>
      </c>
      <c r="E811" s="2" t="s">
        <v>28</v>
      </c>
      <c r="F811" s="2" t="s">
        <v>43</v>
      </c>
      <c r="G811" s="2" t="s">
        <v>44</v>
      </c>
      <c r="H811" s="2" t="s">
        <v>14</v>
      </c>
      <c r="I811" s="4">
        <v>0.4</v>
      </c>
      <c r="J811" s="5">
        <v>4000</v>
      </c>
      <c r="K811" s="6">
        <v>1600</v>
      </c>
      <c r="L811" s="6">
        <v>560</v>
      </c>
      <c r="M811" s="7">
        <v>0.35000000000000003</v>
      </c>
      <c r="N811" s="2">
        <f t="shared" si="36"/>
        <v>2022</v>
      </c>
      <c r="O811" s="2">
        <f t="shared" si="37"/>
        <v>11</v>
      </c>
      <c r="P811" s="2" t="str">
        <f t="shared" si="38"/>
        <v>Q4</v>
      </c>
    </row>
    <row r="812" spans="2:16" x14ac:dyDescent="0.3">
      <c r="B812" s="2" t="s">
        <v>20</v>
      </c>
      <c r="C812" s="2">
        <v>1185732</v>
      </c>
      <c r="D812" s="3">
        <v>44870</v>
      </c>
      <c r="E812" s="2" t="s">
        <v>28</v>
      </c>
      <c r="F812" s="2" t="s">
        <v>43</v>
      </c>
      <c r="G812" s="2" t="s">
        <v>44</v>
      </c>
      <c r="H812" s="2" t="s">
        <v>15</v>
      </c>
      <c r="I812" s="4">
        <v>0.4</v>
      </c>
      <c r="J812" s="5">
        <v>1000</v>
      </c>
      <c r="K812" s="6">
        <v>400</v>
      </c>
      <c r="L812" s="6">
        <v>120</v>
      </c>
      <c r="M812" s="7">
        <v>0.3</v>
      </c>
      <c r="N812" s="2">
        <f t="shared" si="36"/>
        <v>2022</v>
      </c>
      <c r="O812" s="2">
        <f t="shared" si="37"/>
        <v>11</v>
      </c>
      <c r="P812" s="2" t="str">
        <f t="shared" si="38"/>
        <v>Q4</v>
      </c>
    </row>
    <row r="813" spans="2:16"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c r="N813" s="2">
        <f t="shared" si="36"/>
        <v>2022</v>
      </c>
      <c r="O813" s="2">
        <f t="shared" si="37"/>
        <v>11</v>
      </c>
      <c r="P813" s="2" t="str">
        <f t="shared" si="38"/>
        <v>Q4</v>
      </c>
    </row>
    <row r="814" spans="2:16"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c r="N814" s="2">
        <f t="shared" si="36"/>
        <v>2022</v>
      </c>
      <c r="O814" s="2">
        <f t="shared" si="37"/>
        <v>11</v>
      </c>
      <c r="P814" s="2" t="str">
        <f t="shared" si="38"/>
        <v>Q4</v>
      </c>
    </row>
    <row r="815" spans="2:16" x14ac:dyDescent="0.3">
      <c r="B815" s="2" t="s">
        <v>20</v>
      </c>
      <c r="C815" s="2">
        <v>1185732</v>
      </c>
      <c r="D815" s="3">
        <v>44873</v>
      </c>
      <c r="E815" s="2" t="s">
        <v>28</v>
      </c>
      <c r="F815" s="2" t="s">
        <v>43</v>
      </c>
      <c r="G815" s="2" t="s">
        <v>44</v>
      </c>
      <c r="H815" s="2" t="s">
        <v>18</v>
      </c>
      <c r="I815" s="4">
        <v>0.5</v>
      </c>
      <c r="J815" s="5">
        <v>500</v>
      </c>
      <c r="K815" s="6">
        <v>250</v>
      </c>
      <c r="L815" s="6">
        <v>75</v>
      </c>
      <c r="M815" s="7">
        <v>0.3</v>
      </c>
      <c r="N815" s="2">
        <f t="shared" si="36"/>
        <v>2022</v>
      </c>
      <c r="O815" s="2">
        <f t="shared" si="37"/>
        <v>11</v>
      </c>
      <c r="P815" s="2" t="str">
        <f t="shared" si="38"/>
        <v>Q4</v>
      </c>
    </row>
    <row r="816" spans="2:16" x14ac:dyDescent="0.3">
      <c r="B816" s="2" t="s">
        <v>20</v>
      </c>
      <c r="C816" s="2">
        <v>1185732</v>
      </c>
      <c r="D816" s="3">
        <v>44874</v>
      </c>
      <c r="E816" s="2" t="s">
        <v>28</v>
      </c>
      <c r="F816" s="2" t="s">
        <v>43</v>
      </c>
      <c r="G816" s="2" t="s">
        <v>44</v>
      </c>
      <c r="H816" s="2" t="s">
        <v>19</v>
      </c>
      <c r="I816" s="4">
        <v>0.4</v>
      </c>
      <c r="J816" s="5">
        <v>1750</v>
      </c>
      <c r="K816" s="6">
        <v>700</v>
      </c>
      <c r="L816" s="6">
        <v>315</v>
      </c>
      <c r="M816" s="7">
        <v>0.45</v>
      </c>
      <c r="N816" s="2">
        <f t="shared" si="36"/>
        <v>2022</v>
      </c>
      <c r="O816" s="2">
        <f t="shared" si="37"/>
        <v>11</v>
      </c>
      <c r="P816" s="2" t="str">
        <f t="shared" si="38"/>
        <v>Q4</v>
      </c>
    </row>
    <row r="817" spans="2:16"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c r="N817" s="2">
        <f t="shared" si="36"/>
        <v>2022</v>
      </c>
      <c r="O817" s="2">
        <f t="shared" si="37"/>
        <v>11</v>
      </c>
      <c r="P817" s="2" t="str">
        <f t="shared" si="38"/>
        <v>Q4</v>
      </c>
    </row>
    <row r="818" spans="2:16"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c r="N818" s="2">
        <f t="shared" si="36"/>
        <v>2022</v>
      </c>
      <c r="O818" s="2">
        <f t="shared" si="37"/>
        <v>11</v>
      </c>
      <c r="P818" s="2" t="str">
        <f t="shared" si="38"/>
        <v>Q4</v>
      </c>
    </row>
    <row r="819" spans="2:16" x14ac:dyDescent="0.3">
      <c r="B819" s="2" t="s">
        <v>20</v>
      </c>
      <c r="C819" s="2">
        <v>1185732</v>
      </c>
      <c r="D819" s="3">
        <v>44877</v>
      </c>
      <c r="E819" s="2" t="s">
        <v>28</v>
      </c>
      <c r="F819" s="2" t="s">
        <v>43</v>
      </c>
      <c r="G819" s="2" t="s">
        <v>44</v>
      </c>
      <c r="H819" s="2" t="s">
        <v>16</v>
      </c>
      <c r="I819" s="4">
        <v>0.4</v>
      </c>
      <c r="J819" s="5">
        <v>1250</v>
      </c>
      <c r="K819" s="6">
        <v>500</v>
      </c>
      <c r="L819" s="6">
        <v>150</v>
      </c>
      <c r="M819" s="7">
        <v>0.3</v>
      </c>
      <c r="N819" s="2">
        <f t="shared" si="36"/>
        <v>2022</v>
      </c>
      <c r="O819" s="2">
        <f t="shared" si="37"/>
        <v>11</v>
      </c>
      <c r="P819" s="2" t="str">
        <f t="shared" si="38"/>
        <v>Q4</v>
      </c>
    </row>
    <row r="820" spans="2:16" x14ac:dyDescent="0.3">
      <c r="B820" s="2" t="s">
        <v>20</v>
      </c>
      <c r="C820" s="2">
        <v>1185732</v>
      </c>
      <c r="D820" s="3">
        <v>44878</v>
      </c>
      <c r="E820" s="2" t="s">
        <v>28</v>
      </c>
      <c r="F820" s="2" t="s">
        <v>43</v>
      </c>
      <c r="G820" s="2" t="s">
        <v>44</v>
      </c>
      <c r="H820" s="2" t="s">
        <v>17</v>
      </c>
      <c r="I820" s="4">
        <v>0.4</v>
      </c>
      <c r="J820" s="5">
        <v>500</v>
      </c>
      <c r="K820" s="6">
        <v>200</v>
      </c>
      <c r="L820" s="6">
        <v>70</v>
      </c>
      <c r="M820" s="7">
        <v>0.35000000000000003</v>
      </c>
      <c r="N820" s="2">
        <f t="shared" si="36"/>
        <v>2022</v>
      </c>
      <c r="O820" s="2">
        <f t="shared" si="37"/>
        <v>11</v>
      </c>
      <c r="P820" s="2" t="str">
        <f t="shared" si="38"/>
        <v>Q4</v>
      </c>
    </row>
    <row r="821" spans="2:16"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c r="N821" s="2">
        <f t="shared" si="36"/>
        <v>2022</v>
      </c>
      <c r="O821" s="2">
        <f t="shared" si="37"/>
        <v>11</v>
      </c>
      <c r="P821" s="2" t="str">
        <f t="shared" si="38"/>
        <v>Q4</v>
      </c>
    </row>
    <row r="822" spans="2:16" x14ac:dyDescent="0.3">
      <c r="B822" s="2" t="s">
        <v>20</v>
      </c>
      <c r="C822" s="2">
        <v>1185732</v>
      </c>
      <c r="D822" s="3">
        <v>44880</v>
      </c>
      <c r="E822" s="2" t="s">
        <v>28</v>
      </c>
      <c r="F822" s="2" t="s">
        <v>43</v>
      </c>
      <c r="G822" s="2" t="s">
        <v>44</v>
      </c>
      <c r="H822" s="2" t="s">
        <v>19</v>
      </c>
      <c r="I822" s="4">
        <v>0.6</v>
      </c>
      <c r="J822" s="5">
        <v>1750</v>
      </c>
      <c r="K822" s="6">
        <v>1050</v>
      </c>
      <c r="L822" s="6">
        <v>472.5</v>
      </c>
      <c r="M822" s="7">
        <v>0.45</v>
      </c>
      <c r="N822" s="2">
        <f t="shared" si="36"/>
        <v>2022</v>
      </c>
      <c r="O822" s="2">
        <f t="shared" si="37"/>
        <v>11</v>
      </c>
      <c r="P822" s="2" t="str">
        <f t="shared" si="38"/>
        <v>Q4</v>
      </c>
    </row>
    <row r="823" spans="2:16"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c r="N823" s="2">
        <f t="shared" si="36"/>
        <v>2022</v>
      </c>
      <c r="O823" s="2">
        <f t="shared" si="37"/>
        <v>11</v>
      </c>
      <c r="P823" s="2" t="str">
        <f t="shared" si="38"/>
        <v>Q4</v>
      </c>
    </row>
    <row r="824" spans="2:16"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c r="N824" s="2">
        <f t="shared" si="36"/>
        <v>2022</v>
      </c>
      <c r="O824" s="2">
        <f t="shared" si="37"/>
        <v>11</v>
      </c>
      <c r="P824" s="2" t="str">
        <f t="shared" si="38"/>
        <v>Q4</v>
      </c>
    </row>
    <row r="825" spans="2:16" x14ac:dyDescent="0.3">
      <c r="B825" s="2" t="s">
        <v>20</v>
      </c>
      <c r="C825" s="2">
        <v>1185732</v>
      </c>
      <c r="D825" s="3">
        <v>44883</v>
      </c>
      <c r="E825" s="2" t="s">
        <v>28</v>
      </c>
      <c r="F825" s="2" t="s">
        <v>43</v>
      </c>
      <c r="G825" s="2" t="s">
        <v>44</v>
      </c>
      <c r="H825" s="2" t="s">
        <v>16</v>
      </c>
      <c r="I825" s="4">
        <v>0.35</v>
      </c>
      <c r="J825" s="5">
        <v>1750</v>
      </c>
      <c r="K825" s="6">
        <v>612.5</v>
      </c>
      <c r="L825" s="6">
        <v>183.75</v>
      </c>
      <c r="M825" s="7">
        <v>0.3</v>
      </c>
      <c r="N825" s="2">
        <f t="shared" si="36"/>
        <v>2022</v>
      </c>
      <c r="O825" s="2">
        <f t="shared" si="37"/>
        <v>11</v>
      </c>
      <c r="P825" s="2" t="str">
        <f t="shared" si="38"/>
        <v>Q4</v>
      </c>
    </row>
    <row r="826" spans="2:16"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c r="N826" s="2">
        <f t="shared" si="36"/>
        <v>2022</v>
      </c>
      <c r="O826" s="2">
        <f t="shared" si="37"/>
        <v>11</v>
      </c>
      <c r="P826" s="2" t="str">
        <f t="shared" si="38"/>
        <v>Q4</v>
      </c>
    </row>
    <row r="827" spans="2:16" x14ac:dyDescent="0.3">
      <c r="B827" s="2" t="s">
        <v>20</v>
      </c>
      <c r="C827" s="2">
        <v>1185732</v>
      </c>
      <c r="D827" s="3">
        <v>44885</v>
      </c>
      <c r="E827" s="2" t="s">
        <v>28</v>
      </c>
      <c r="F827" s="2" t="s">
        <v>43</v>
      </c>
      <c r="G827" s="2" t="s">
        <v>44</v>
      </c>
      <c r="H827" s="2" t="s">
        <v>18</v>
      </c>
      <c r="I827" s="4">
        <v>0.5</v>
      </c>
      <c r="J827" s="5">
        <v>1500</v>
      </c>
      <c r="K827" s="6">
        <v>750</v>
      </c>
      <c r="L827" s="6">
        <v>225</v>
      </c>
      <c r="M827" s="7">
        <v>0.3</v>
      </c>
      <c r="N827" s="2">
        <f t="shared" si="36"/>
        <v>2022</v>
      </c>
      <c r="O827" s="2">
        <f t="shared" si="37"/>
        <v>11</v>
      </c>
      <c r="P827" s="2" t="str">
        <f t="shared" si="38"/>
        <v>Q4</v>
      </c>
    </row>
    <row r="828" spans="2:16"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c r="N828" s="2">
        <f t="shared" si="36"/>
        <v>2022</v>
      </c>
      <c r="O828" s="2">
        <f t="shared" si="37"/>
        <v>11</v>
      </c>
      <c r="P828" s="2" t="str">
        <f t="shared" si="38"/>
        <v>Q4</v>
      </c>
    </row>
    <row r="829" spans="2:16"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c r="N829" s="2">
        <f t="shared" si="36"/>
        <v>2022</v>
      </c>
      <c r="O829" s="2">
        <f t="shared" si="37"/>
        <v>11</v>
      </c>
      <c r="P829" s="2" t="str">
        <f t="shared" si="38"/>
        <v>Q4</v>
      </c>
    </row>
    <row r="830" spans="2:16"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c r="N830" s="2">
        <f t="shared" si="36"/>
        <v>2022</v>
      </c>
      <c r="O830" s="2">
        <f t="shared" si="37"/>
        <v>11</v>
      </c>
      <c r="P830" s="2" t="str">
        <f t="shared" si="38"/>
        <v>Q4</v>
      </c>
    </row>
    <row r="831" spans="2:16" x14ac:dyDescent="0.3">
      <c r="B831" s="2" t="s">
        <v>20</v>
      </c>
      <c r="C831" s="2">
        <v>1185732</v>
      </c>
      <c r="D831" s="3">
        <v>44889</v>
      </c>
      <c r="E831" s="2" t="s">
        <v>28</v>
      </c>
      <c r="F831" s="2" t="s">
        <v>43</v>
      </c>
      <c r="G831" s="2" t="s">
        <v>44</v>
      </c>
      <c r="H831" s="2" t="s">
        <v>16</v>
      </c>
      <c r="I831" s="4">
        <v>0.4</v>
      </c>
      <c r="J831" s="5">
        <v>2250</v>
      </c>
      <c r="K831" s="6">
        <v>900</v>
      </c>
      <c r="L831" s="6">
        <v>270</v>
      </c>
      <c r="M831" s="7">
        <v>0.3</v>
      </c>
      <c r="N831" s="2">
        <f t="shared" si="36"/>
        <v>2022</v>
      </c>
      <c r="O831" s="2">
        <f t="shared" si="37"/>
        <v>11</v>
      </c>
      <c r="P831" s="2" t="str">
        <f t="shared" si="38"/>
        <v>Q4</v>
      </c>
    </row>
    <row r="832" spans="2:16"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c r="N832" s="2">
        <f t="shared" si="36"/>
        <v>2022</v>
      </c>
      <c r="O832" s="2">
        <f t="shared" si="37"/>
        <v>11</v>
      </c>
      <c r="P832" s="2" t="str">
        <f t="shared" si="38"/>
        <v>Q4</v>
      </c>
    </row>
    <row r="833" spans="2:16" x14ac:dyDescent="0.3">
      <c r="B833" s="2" t="s">
        <v>20</v>
      </c>
      <c r="C833" s="2">
        <v>1185732</v>
      </c>
      <c r="D833" s="3">
        <v>44891</v>
      </c>
      <c r="E833" s="2" t="s">
        <v>28</v>
      </c>
      <c r="F833" s="2" t="s">
        <v>43</v>
      </c>
      <c r="G833" s="2" t="s">
        <v>44</v>
      </c>
      <c r="H833" s="2" t="s">
        <v>18</v>
      </c>
      <c r="I833" s="4">
        <v>0.5</v>
      </c>
      <c r="J833" s="5">
        <v>2000</v>
      </c>
      <c r="K833" s="6">
        <v>1000</v>
      </c>
      <c r="L833" s="6">
        <v>300</v>
      </c>
      <c r="M833" s="7">
        <v>0.3</v>
      </c>
      <c r="N833" s="2">
        <f t="shared" si="36"/>
        <v>2022</v>
      </c>
      <c r="O833" s="2">
        <f t="shared" si="37"/>
        <v>11</v>
      </c>
      <c r="P833" s="2" t="str">
        <f t="shared" si="38"/>
        <v>Q4</v>
      </c>
    </row>
    <row r="834" spans="2:16"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c r="N834" s="2">
        <f t="shared" si="36"/>
        <v>2022</v>
      </c>
      <c r="O834" s="2">
        <f t="shared" si="37"/>
        <v>11</v>
      </c>
      <c r="P834" s="2" t="str">
        <f t="shared" si="38"/>
        <v>Q4</v>
      </c>
    </row>
    <row r="835" spans="2:16"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c r="N835" s="2">
        <f t="shared" si="36"/>
        <v>2022</v>
      </c>
      <c r="O835" s="2">
        <f t="shared" si="37"/>
        <v>11</v>
      </c>
      <c r="P835" s="2" t="str">
        <f t="shared" si="38"/>
        <v>Q4</v>
      </c>
    </row>
    <row r="836" spans="2:16"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c r="N836" s="2">
        <f t="shared" si="36"/>
        <v>2022</v>
      </c>
      <c r="O836" s="2">
        <f t="shared" si="37"/>
        <v>11</v>
      </c>
      <c r="P836" s="2" t="str">
        <f t="shared" si="38"/>
        <v>Q4</v>
      </c>
    </row>
    <row r="837" spans="2:16" x14ac:dyDescent="0.3">
      <c r="B837" s="2" t="s">
        <v>20</v>
      </c>
      <c r="C837" s="2">
        <v>1185732</v>
      </c>
      <c r="D837" s="3">
        <v>44895</v>
      </c>
      <c r="E837" s="2" t="s">
        <v>28</v>
      </c>
      <c r="F837" s="2" t="s">
        <v>43</v>
      </c>
      <c r="G837" s="2" t="s">
        <v>44</v>
      </c>
      <c r="H837" s="2" t="s">
        <v>16</v>
      </c>
      <c r="I837" s="4">
        <v>0.4</v>
      </c>
      <c r="J837" s="5">
        <v>2250</v>
      </c>
      <c r="K837" s="6">
        <v>900</v>
      </c>
      <c r="L837" s="6">
        <v>270</v>
      </c>
      <c r="M837" s="7">
        <v>0.3</v>
      </c>
      <c r="N837" s="2">
        <f t="shared" ref="N837:N900" si="39">YEAR(D837)</f>
        <v>2022</v>
      </c>
      <c r="O837" s="2">
        <f t="shared" ref="O837:O900" si="40">MONTH(D837)</f>
        <v>11</v>
      </c>
      <c r="P837" s="2" t="str">
        <f t="shared" ref="P837:P900" si="41">"Q"&amp;ROUNDUP(MONTH(D837)/3,0)</f>
        <v>Q4</v>
      </c>
    </row>
    <row r="838" spans="2:16"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c r="N838" s="2">
        <f t="shared" si="39"/>
        <v>2022</v>
      </c>
      <c r="O838" s="2">
        <f t="shared" si="40"/>
        <v>12</v>
      </c>
      <c r="P838" s="2" t="str">
        <f t="shared" si="41"/>
        <v>Q4</v>
      </c>
    </row>
    <row r="839" spans="2:16" x14ac:dyDescent="0.3">
      <c r="B839" s="2" t="s">
        <v>20</v>
      </c>
      <c r="C839" s="2">
        <v>1185732</v>
      </c>
      <c r="D839" s="3">
        <v>44897</v>
      </c>
      <c r="E839" s="2" t="s">
        <v>28</v>
      </c>
      <c r="F839" s="2" t="s">
        <v>43</v>
      </c>
      <c r="G839" s="2" t="s">
        <v>44</v>
      </c>
      <c r="H839" s="2" t="s">
        <v>18</v>
      </c>
      <c r="I839" s="4">
        <v>0.45</v>
      </c>
      <c r="J839" s="5">
        <v>1500</v>
      </c>
      <c r="K839" s="6">
        <v>675</v>
      </c>
      <c r="L839" s="6">
        <v>202.5</v>
      </c>
      <c r="M839" s="7">
        <v>0.3</v>
      </c>
      <c r="N839" s="2">
        <f t="shared" si="39"/>
        <v>2022</v>
      </c>
      <c r="O839" s="2">
        <f t="shared" si="40"/>
        <v>12</v>
      </c>
      <c r="P839" s="2" t="str">
        <f t="shared" si="41"/>
        <v>Q4</v>
      </c>
    </row>
    <row r="840" spans="2:16" x14ac:dyDescent="0.3">
      <c r="B840" s="2" t="s">
        <v>20</v>
      </c>
      <c r="C840" s="2">
        <v>1185732</v>
      </c>
      <c r="D840" s="3">
        <v>44898</v>
      </c>
      <c r="E840" s="2" t="s">
        <v>28</v>
      </c>
      <c r="F840" s="2" t="s">
        <v>43</v>
      </c>
      <c r="G840" s="2" t="s">
        <v>44</v>
      </c>
      <c r="H840" s="2" t="s">
        <v>19</v>
      </c>
      <c r="I840" s="4">
        <v>0.5</v>
      </c>
      <c r="J840" s="5">
        <v>3250</v>
      </c>
      <c r="K840" s="6">
        <v>1625</v>
      </c>
      <c r="L840" s="6">
        <v>731.25</v>
      </c>
      <c r="M840" s="7">
        <v>0.45</v>
      </c>
      <c r="N840" s="2">
        <f t="shared" si="39"/>
        <v>2022</v>
      </c>
      <c r="O840" s="2">
        <f t="shared" si="40"/>
        <v>12</v>
      </c>
      <c r="P840" s="2" t="str">
        <f t="shared" si="41"/>
        <v>Q4</v>
      </c>
    </row>
    <row r="841" spans="2:16"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c r="N841" s="2">
        <f t="shared" si="39"/>
        <v>2022</v>
      </c>
      <c r="O841" s="2">
        <f t="shared" si="40"/>
        <v>12</v>
      </c>
      <c r="P841" s="2" t="str">
        <f t="shared" si="41"/>
        <v>Q4</v>
      </c>
    </row>
    <row r="842" spans="2:16"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c r="N842" s="2">
        <f t="shared" si="39"/>
        <v>2022</v>
      </c>
      <c r="O842" s="2">
        <f t="shared" si="40"/>
        <v>12</v>
      </c>
      <c r="P842" s="2" t="str">
        <f t="shared" si="41"/>
        <v>Q4</v>
      </c>
    </row>
    <row r="843" spans="2:16" x14ac:dyDescent="0.3">
      <c r="B843" s="2" t="s">
        <v>20</v>
      </c>
      <c r="C843" s="2">
        <v>1185732</v>
      </c>
      <c r="D843" s="3">
        <v>44901</v>
      </c>
      <c r="E843" s="2" t="s">
        <v>28</v>
      </c>
      <c r="F843" s="2" t="s">
        <v>43</v>
      </c>
      <c r="G843" s="2" t="s">
        <v>44</v>
      </c>
      <c r="H843" s="2" t="s">
        <v>16</v>
      </c>
      <c r="I843" s="4">
        <v>0.25</v>
      </c>
      <c r="J843" s="5">
        <v>1500</v>
      </c>
      <c r="K843" s="6">
        <v>375</v>
      </c>
      <c r="L843" s="6">
        <v>112.5</v>
      </c>
      <c r="M843" s="7">
        <v>0.3</v>
      </c>
      <c r="N843" s="2">
        <f t="shared" si="39"/>
        <v>2022</v>
      </c>
      <c r="O843" s="2">
        <f t="shared" si="40"/>
        <v>12</v>
      </c>
      <c r="P843" s="2" t="str">
        <f t="shared" si="41"/>
        <v>Q4</v>
      </c>
    </row>
    <row r="844" spans="2:16"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c r="N844" s="2">
        <f t="shared" si="39"/>
        <v>2022</v>
      </c>
      <c r="O844" s="2">
        <f t="shared" si="40"/>
        <v>12</v>
      </c>
      <c r="P844" s="2" t="str">
        <f t="shared" si="41"/>
        <v>Q4</v>
      </c>
    </row>
    <row r="845" spans="2:16" x14ac:dyDescent="0.3">
      <c r="B845" s="2" t="s">
        <v>20</v>
      </c>
      <c r="C845" s="2">
        <v>1185732</v>
      </c>
      <c r="D845" s="3">
        <v>44903</v>
      </c>
      <c r="E845" s="2" t="s">
        <v>28</v>
      </c>
      <c r="F845" s="2" t="s">
        <v>43</v>
      </c>
      <c r="G845" s="2" t="s">
        <v>44</v>
      </c>
      <c r="H845" s="2" t="s">
        <v>18</v>
      </c>
      <c r="I845" s="4">
        <v>0.35</v>
      </c>
      <c r="J845" s="5">
        <v>1250</v>
      </c>
      <c r="K845" s="6">
        <v>437.5</v>
      </c>
      <c r="L845" s="6">
        <v>131.25</v>
      </c>
      <c r="M845" s="7">
        <v>0.3</v>
      </c>
      <c r="N845" s="2">
        <f t="shared" si="39"/>
        <v>2022</v>
      </c>
      <c r="O845" s="2">
        <f t="shared" si="40"/>
        <v>12</v>
      </c>
      <c r="P845" s="2" t="str">
        <f t="shared" si="41"/>
        <v>Q4</v>
      </c>
    </row>
    <row r="846" spans="2:16" x14ac:dyDescent="0.3">
      <c r="B846" s="2" t="s">
        <v>20</v>
      </c>
      <c r="C846" s="2">
        <v>1185732</v>
      </c>
      <c r="D846" s="3">
        <v>44904</v>
      </c>
      <c r="E846" s="2" t="s">
        <v>28</v>
      </c>
      <c r="F846" s="2" t="s">
        <v>43</v>
      </c>
      <c r="G846" s="2" t="s">
        <v>44</v>
      </c>
      <c r="H846" s="2" t="s">
        <v>19</v>
      </c>
      <c r="I846" s="4">
        <v>0.4</v>
      </c>
      <c r="J846" s="5">
        <v>2000</v>
      </c>
      <c r="K846" s="6">
        <v>800</v>
      </c>
      <c r="L846" s="6">
        <v>360</v>
      </c>
      <c r="M846" s="7">
        <v>0.45</v>
      </c>
      <c r="N846" s="2">
        <f t="shared" si="39"/>
        <v>2022</v>
      </c>
      <c r="O846" s="2">
        <f t="shared" si="40"/>
        <v>12</v>
      </c>
      <c r="P846" s="2" t="str">
        <f t="shared" si="41"/>
        <v>Q4</v>
      </c>
    </row>
    <row r="847" spans="2:16"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c r="N847" s="2">
        <f t="shared" si="39"/>
        <v>2022</v>
      </c>
      <c r="O847" s="2">
        <f t="shared" si="40"/>
        <v>12</v>
      </c>
      <c r="P847" s="2" t="str">
        <f t="shared" si="41"/>
        <v>Q4</v>
      </c>
    </row>
    <row r="848" spans="2:16" x14ac:dyDescent="0.3">
      <c r="B848" s="2" t="s">
        <v>20</v>
      </c>
      <c r="C848" s="2">
        <v>1185732</v>
      </c>
      <c r="D848" s="3">
        <v>44906</v>
      </c>
      <c r="E848" s="2" t="s">
        <v>28</v>
      </c>
      <c r="F848" s="2" t="s">
        <v>43</v>
      </c>
      <c r="G848" s="2" t="s">
        <v>44</v>
      </c>
      <c r="H848" s="2" t="s">
        <v>15</v>
      </c>
      <c r="I848" s="4">
        <v>0.35</v>
      </c>
      <c r="J848" s="5">
        <v>2000</v>
      </c>
      <c r="K848" s="6">
        <v>700</v>
      </c>
      <c r="L848" s="6">
        <v>210</v>
      </c>
      <c r="M848" s="7">
        <v>0.3</v>
      </c>
      <c r="N848" s="2">
        <f t="shared" si="39"/>
        <v>2022</v>
      </c>
      <c r="O848" s="2">
        <f t="shared" si="40"/>
        <v>12</v>
      </c>
      <c r="P848" s="2" t="str">
        <f t="shared" si="41"/>
        <v>Q4</v>
      </c>
    </row>
    <row r="849" spans="2:16" x14ac:dyDescent="0.3">
      <c r="B849" s="2" t="s">
        <v>20</v>
      </c>
      <c r="C849" s="2">
        <v>1185732</v>
      </c>
      <c r="D849" s="3">
        <v>44907</v>
      </c>
      <c r="E849" s="2" t="s">
        <v>28</v>
      </c>
      <c r="F849" s="2" t="s">
        <v>43</v>
      </c>
      <c r="G849" s="2" t="s">
        <v>44</v>
      </c>
      <c r="H849" s="2" t="s">
        <v>16</v>
      </c>
      <c r="I849" s="4">
        <v>0.35</v>
      </c>
      <c r="J849" s="5">
        <v>1000</v>
      </c>
      <c r="K849" s="6">
        <v>350</v>
      </c>
      <c r="L849" s="6">
        <v>105</v>
      </c>
      <c r="M849" s="7">
        <v>0.3</v>
      </c>
      <c r="N849" s="2">
        <f t="shared" si="39"/>
        <v>2022</v>
      </c>
      <c r="O849" s="2">
        <f t="shared" si="40"/>
        <v>12</v>
      </c>
      <c r="P849" s="2" t="str">
        <f t="shared" si="41"/>
        <v>Q4</v>
      </c>
    </row>
    <row r="850" spans="2:16"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c r="N850" s="2">
        <f t="shared" si="39"/>
        <v>2022</v>
      </c>
      <c r="O850" s="2">
        <f t="shared" si="40"/>
        <v>12</v>
      </c>
      <c r="P850" s="2" t="str">
        <f t="shared" si="41"/>
        <v>Q4</v>
      </c>
    </row>
    <row r="851" spans="2:16"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c r="N851" s="2">
        <f t="shared" si="39"/>
        <v>2022</v>
      </c>
      <c r="O851" s="2">
        <f t="shared" si="40"/>
        <v>12</v>
      </c>
      <c r="P851" s="2" t="str">
        <f t="shared" si="41"/>
        <v>Q4</v>
      </c>
    </row>
    <row r="852" spans="2:16"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c r="N852" s="2">
        <f t="shared" si="39"/>
        <v>2022</v>
      </c>
      <c r="O852" s="2">
        <f t="shared" si="40"/>
        <v>12</v>
      </c>
      <c r="P852" s="2" t="str">
        <f t="shared" si="41"/>
        <v>Q4</v>
      </c>
    </row>
    <row r="853" spans="2:16"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c r="N853" s="2">
        <f t="shared" si="39"/>
        <v>2022</v>
      </c>
      <c r="O853" s="2">
        <f t="shared" si="40"/>
        <v>12</v>
      </c>
      <c r="P853" s="2" t="str">
        <f t="shared" si="41"/>
        <v>Q4</v>
      </c>
    </row>
    <row r="854" spans="2:16" x14ac:dyDescent="0.3">
      <c r="B854" s="2" t="s">
        <v>20</v>
      </c>
      <c r="C854" s="2">
        <v>1185732</v>
      </c>
      <c r="D854" s="3">
        <v>44912</v>
      </c>
      <c r="E854" s="2" t="s">
        <v>28</v>
      </c>
      <c r="F854" s="2" t="s">
        <v>43</v>
      </c>
      <c r="G854" s="2" t="s">
        <v>44</v>
      </c>
      <c r="H854" s="2" t="s">
        <v>15</v>
      </c>
      <c r="I854" s="4">
        <v>0.4</v>
      </c>
      <c r="J854" s="5">
        <v>2000</v>
      </c>
      <c r="K854" s="6">
        <v>800</v>
      </c>
      <c r="L854" s="6">
        <v>240</v>
      </c>
      <c r="M854" s="7">
        <v>0.3</v>
      </c>
      <c r="N854" s="2">
        <f t="shared" si="39"/>
        <v>2022</v>
      </c>
      <c r="O854" s="2">
        <f t="shared" si="40"/>
        <v>12</v>
      </c>
      <c r="P854" s="2" t="str">
        <f t="shared" si="41"/>
        <v>Q4</v>
      </c>
    </row>
    <row r="855" spans="2:16" x14ac:dyDescent="0.3">
      <c r="B855" s="2" t="s">
        <v>20</v>
      </c>
      <c r="C855" s="2">
        <v>1185732</v>
      </c>
      <c r="D855" s="3">
        <v>44913</v>
      </c>
      <c r="E855" s="2" t="s">
        <v>28</v>
      </c>
      <c r="F855" s="2" t="s">
        <v>43</v>
      </c>
      <c r="G855" s="2" t="s">
        <v>44</v>
      </c>
      <c r="H855" s="2" t="s">
        <v>16</v>
      </c>
      <c r="I855" s="4">
        <v>0.4</v>
      </c>
      <c r="J855" s="5">
        <v>1450</v>
      </c>
      <c r="K855" s="6">
        <v>580</v>
      </c>
      <c r="L855" s="6">
        <v>174</v>
      </c>
      <c r="M855" s="7">
        <v>0.3</v>
      </c>
      <c r="N855" s="2">
        <f t="shared" si="39"/>
        <v>2022</v>
      </c>
      <c r="O855" s="2">
        <f t="shared" si="40"/>
        <v>12</v>
      </c>
      <c r="P855" s="2" t="str">
        <f t="shared" si="41"/>
        <v>Q4</v>
      </c>
    </row>
    <row r="856" spans="2:16"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c r="N856" s="2">
        <f t="shared" si="39"/>
        <v>2022</v>
      </c>
      <c r="O856" s="2">
        <f t="shared" si="40"/>
        <v>12</v>
      </c>
      <c r="P856" s="2" t="str">
        <f t="shared" si="41"/>
        <v>Q4</v>
      </c>
    </row>
    <row r="857" spans="2:16"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c r="N857" s="2">
        <f t="shared" si="39"/>
        <v>2022</v>
      </c>
      <c r="O857" s="2">
        <f t="shared" si="40"/>
        <v>12</v>
      </c>
      <c r="P857" s="2" t="str">
        <f t="shared" si="41"/>
        <v>Q4</v>
      </c>
    </row>
    <row r="858" spans="2:16"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c r="N858" s="2">
        <f t="shared" si="39"/>
        <v>2022</v>
      </c>
      <c r="O858" s="2">
        <f t="shared" si="40"/>
        <v>12</v>
      </c>
      <c r="P858" s="2" t="str">
        <f t="shared" si="41"/>
        <v>Q4</v>
      </c>
    </row>
    <row r="859" spans="2:16"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c r="N859" s="2">
        <f t="shared" si="39"/>
        <v>2022</v>
      </c>
      <c r="O859" s="2">
        <f t="shared" si="40"/>
        <v>12</v>
      </c>
      <c r="P859" s="2" t="str">
        <f t="shared" si="41"/>
        <v>Q4</v>
      </c>
    </row>
    <row r="860" spans="2:16" x14ac:dyDescent="0.3">
      <c r="B860" s="2" t="s">
        <v>20</v>
      </c>
      <c r="C860" s="2">
        <v>1185732</v>
      </c>
      <c r="D860" s="3">
        <v>44918</v>
      </c>
      <c r="E860" s="2" t="s">
        <v>28</v>
      </c>
      <c r="F860" s="2" t="s">
        <v>43</v>
      </c>
      <c r="G860" s="2" t="s">
        <v>44</v>
      </c>
      <c r="H860" s="2" t="s">
        <v>15</v>
      </c>
      <c r="I860" s="4">
        <v>0.45</v>
      </c>
      <c r="J860" s="5">
        <v>2750</v>
      </c>
      <c r="K860" s="6">
        <v>1237.5</v>
      </c>
      <c r="L860" s="6">
        <v>371.25</v>
      </c>
      <c r="M860" s="7">
        <v>0.3</v>
      </c>
      <c r="N860" s="2">
        <f t="shared" si="39"/>
        <v>2022</v>
      </c>
      <c r="O860" s="2">
        <f t="shared" si="40"/>
        <v>12</v>
      </c>
      <c r="P860" s="2" t="str">
        <f t="shared" si="41"/>
        <v>Q4</v>
      </c>
    </row>
    <row r="861" spans="2:16" x14ac:dyDescent="0.3">
      <c r="B861" s="2" t="s">
        <v>20</v>
      </c>
      <c r="C861" s="2">
        <v>1185732</v>
      </c>
      <c r="D861" s="3">
        <v>44919</v>
      </c>
      <c r="E861" s="2" t="s">
        <v>28</v>
      </c>
      <c r="F861" s="2" t="s">
        <v>43</v>
      </c>
      <c r="G861" s="2" t="s">
        <v>44</v>
      </c>
      <c r="H861" s="2" t="s">
        <v>16</v>
      </c>
      <c r="I861" s="4">
        <v>0.45</v>
      </c>
      <c r="J861" s="5">
        <v>2250</v>
      </c>
      <c r="K861" s="6">
        <v>1012.5</v>
      </c>
      <c r="L861" s="6">
        <v>303.75</v>
      </c>
      <c r="M861" s="7">
        <v>0.3</v>
      </c>
      <c r="N861" s="2">
        <f t="shared" si="39"/>
        <v>2022</v>
      </c>
      <c r="O861" s="2">
        <f t="shared" si="40"/>
        <v>12</v>
      </c>
      <c r="P861" s="2" t="str">
        <f t="shared" si="41"/>
        <v>Q4</v>
      </c>
    </row>
    <row r="862" spans="2:16"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c r="N862" s="2">
        <f t="shared" si="39"/>
        <v>2022</v>
      </c>
      <c r="O862" s="2">
        <f t="shared" si="40"/>
        <v>12</v>
      </c>
      <c r="P862" s="2" t="str">
        <f t="shared" si="41"/>
        <v>Q4</v>
      </c>
    </row>
    <row r="863" spans="2:16"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c r="N863" s="2">
        <f t="shared" si="39"/>
        <v>2022</v>
      </c>
      <c r="O863" s="2">
        <f t="shared" si="40"/>
        <v>12</v>
      </c>
      <c r="P863" s="2" t="str">
        <f t="shared" si="41"/>
        <v>Q4</v>
      </c>
    </row>
    <row r="864" spans="2:16"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c r="N864" s="2">
        <f t="shared" si="39"/>
        <v>2022</v>
      </c>
      <c r="O864" s="2">
        <f t="shared" si="40"/>
        <v>12</v>
      </c>
      <c r="P864" s="2" t="str">
        <f t="shared" si="41"/>
        <v>Q4</v>
      </c>
    </row>
    <row r="865" spans="2:16" x14ac:dyDescent="0.3">
      <c r="B865" s="2" t="s">
        <v>129</v>
      </c>
      <c r="C865" s="2">
        <v>1189833</v>
      </c>
      <c r="D865" s="3">
        <v>44923</v>
      </c>
      <c r="E865" s="2" t="s">
        <v>28</v>
      </c>
      <c r="F865" s="2" t="s">
        <v>43</v>
      </c>
      <c r="G865" s="2" t="s">
        <v>44</v>
      </c>
      <c r="H865" s="2" t="s">
        <v>14</v>
      </c>
      <c r="I865" s="4">
        <v>0.35</v>
      </c>
      <c r="J865" s="5">
        <v>4750</v>
      </c>
      <c r="K865" s="6">
        <v>1662.5</v>
      </c>
      <c r="L865" s="6">
        <v>748.125</v>
      </c>
      <c r="M865" s="7">
        <v>0.45</v>
      </c>
      <c r="N865" s="2">
        <f t="shared" si="39"/>
        <v>2022</v>
      </c>
      <c r="O865" s="2">
        <f t="shared" si="40"/>
        <v>12</v>
      </c>
      <c r="P865" s="2" t="str">
        <f t="shared" si="41"/>
        <v>Q4</v>
      </c>
    </row>
    <row r="866" spans="2:16" x14ac:dyDescent="0.3">
      <c r="B866" s="2" t="s">
        <v>129</v>
      </c>
      <c r="C866" s="2">
        <v>1189833</v>
      </c>
      <c r="D866" s="3">
        <v>44924</v>
      </c>
      <c r="E866" s="2" t="s">
        <v>28</v>
      </c>
      <c r="F866" s="2" t="s">
        <v>43</v>
      </c>
      <c r="G866" s="2" t="s">
        <v>44</v>
      </c>
      <c r="H866" s="2" t="s">
        <v>15</v>
      </c>
      <c r="I866" s="4">
        <v>0.45</v>
      </c>
      <c r="J866" s="5">
        <v>4750</v>
      </c>
      <c r="K866" s="6">
        <v>2137.5</v>
      </c>
      <c r="L866" s="6">
        <v>641.25</v>
      </c>
      <c r="M866" s="7">
        <v>0.3</v>
      </c>
      <c r="N866" s="2">
        <f t="shared" si="39"/>
        <v>2022</v>
      </c>
      <c r="O866" s="2">
        <f t="shared" si="40"/>
        <v>12</v>
      </c>
      <c r="P866" s="2" t="str">
        <f t="shared" si="41"/>
        <v>Q4</v>
      </c>
    </row>
    <row r="867" spans="2:16" x14ac:dyDescent="0.3">
      <c r="B867" s="2" t="s">
        <v>129</v>
      </c>
      <c r="C867" s="2">
        <v>1189833</v>
      </c>
      <c r="D867" s="3">
        <v>44925</v>
      </c>
      <c r="E867" s="2" t="s">
        <v>28</v>
      </c>
      <c r="F867" s="2" t="s">
        <v>43</v>
      </c>
      <c r="G867" s="2" t="s">
        <v>44</v>
      </c>
      <c r="H867" s="2" t="s">
        <v>16</v>
      </c>
      <c r="I867" s="4">
        <v>0.45</v>
      </c>
      <c r="J867" s="5">
        <v>4750</v>
      </c>
      <c r="K867" s="6">
        <v>2137.5</v>
      </c>
      <c r="L867" s="6">
        <v>961.875</v>
      </c>
      <c r="M867" s="7">
        <v>0.45</v>
      </c>
      <c r="N867" s="2">
        <f t="shared" si="39"/>
        <v>2022</v>
      </c>
      <c r="O867" s="2">
        <f t="shared" si="40"/>
        <v>12</v>
      </c>
      <c r="P867" s="2" t="str">
        <f t="shared" si="41"/>
        <v>Q4</v>
      </c>
    </row>
    <row r="868" spans="2:16"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c r="N868" s="2">
        <f t="shared" si="39"/>
        <v>2022</v>
      </c>
      <c r="O868" s="2">
        <f t="shared" si="40"/>
        <v>12</v>
      </c>
      <c r="P868" s="2" t="str">
        <f t="shared" si="41"/>
        <v>Q4</v>
      </c>
    </row>
    <row r="869" spans="2:16"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c r="N869" s="2">
        <f t="shared" si="39"/>
        <v>2023</v>
      </c>
      <c r="O869" s="2">
        <f t="shared" si="40"/>
        <v>1</v>
      </c>
      <c r="P869" s="2" t="str">
        <f t="shared" si="41"/>
        <v>Q1</v>
      </c>
    </row>
    <row r="870" spans="2:16" x14ac:dyDescent="0.3">
      <c r="B870" s="2" t="s">
        <v>129</v>
      </c>
      <c r="C870" s="2">
        <v>1189833</v>
      </c>
      <c r="D870" s="3">
        <v>44928</v>
      </c>
      <c r="E870" s="2" t="s">
        <v>28</v>
      </c>
      <c r="F870" s="2" t="s">
        <v>45</v>
      </c>
      <c r="G870" s="2" t="s">
        <v>46</v>
      </c>
      <c r="H870" s="2" t="s">
        <v>19</v>
      </c>
      <c r="I870" s="4">
        <v>0.45</v>
      </c>
      <c r="J870" s="5">
        <v>4750</v>
      </c>
      <c r="K870" s="6">
        <v>2137.5</v>
      </c>
      <c r="L870" s="6">
        <v>534.375</v>
      </c>
      <c r="M870" s="7">
        <v>0.25</v>
      </c>
      <c r="N870" s="2">
        <f t="shared" si="39"/>
        <v>2023</v>
      </c>
      <c r="O870" s="2">
        <f t="shared" si="40"/>
        <v>1</v>
      </c>
      <c r="P870" s="2" t="str">
        <f t="shared" si="41"/>
        <v>Q1</v>
      </c>
    </row>
    <row r="871" spans="2:16"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c r="N871" s="2">
        <f t="shared" si="39"/>
        <v>2023</v>
      </c>
      <c r="O871" s="2">
        <f t="shared" si="40"/>
        <v>1</v>
      </c>
      <c r="P871" s="2" t="str">
        <f t="shared" si="41"/>
        <v>Q1</v>
      </c>
    </row>
    <row r="872" spans="2:16" x14ac:dyDescent="0.3">
      <c r="B872" s="2" t="s">
        <v>129</v>
      </c>
      <c r="C872" s="2">
        <v>1189833</v>
      </c>
      <c r="D872" s="3">
        <v>44930</v>
      </c>
      <c r="E872" s="2" t="s">
        <v>28</v>
      </c>
      <c r="F872" s="2" t="s">
        <v>45</v>
      </c>
      <c r="G872" s="2" t="s">
        <v>46</v>
      </c>
      <c r="H872" s="2" t="s">
        <v>15</v>
      </c>
      <c r="I872" s="4">
        <v>0.45</v>
      </c>
      <c r="J872" s="5">
        <v>4250</v>
      </c>
      <c r="K872" s="6">
        <v>1912.5</v>
      </c>
      <c r="L872" s="6">
        <v>573.75</v>
      </c>
      <c r="M872" s="7">
        <v>0.3</v>
      </c>
      <c r="N872" s="2">
        <f t="shared" si="39"/>
        <v>2023</v>
      </c>
      <c r="O872" s="2">
        <f t="shared" si="40"/>
        <v>1</v>
      </c>
      <c r="P872" s="2" t="str">
        <f t="shared" si="41"/>
        <v>Q1</v>
      </c>
    </row>
    <row r="873" spans="2:16" x14ac:dyDescent="0.3">
      <c r="B873" s="2" t="s">
        <v>129</v>
      </c>
      <c r="C873" s="2">
        <v>1189833</v>
      </c>
      <c r="D873" s="3">
        <v>44931</v>
      </c>
      <c r="E873" s="2" t="s">
        <v>28</v>
      </c>
      <c r="F873" s="2" t="s">
        <v>45</v>
      </c>
      <c r="G873" s="2" t="s">
        <v>46</v>
      </c>
      <c r="H873" s="2" t="s">
        <v>16</v>
      </c>
      <c r="I873" s="4">
        <v>0.45</v>
      </c>
      <c r="J873" s="5">
        <v>4500</v>
      </c>
      <c r="K873" s="6">
        <v>2025</v>
      </c>
      <c r="L873" s="6">
        <v>911.25</v>
      </c>
      <c r="M873" s="7">
        <v>0.45</v>
      </c>
      <c r="N873" s="2">
        <f t="shared" si="39"/>
        <v>2023</v>
      </c>
      <c r="O873" s="2">
        <f t="shared" si="40"/>
        <v>1</v>
      </c>
      <c r="P873" s="2" t="str">
        <f t="shared" si="41"/>
        <v>Q1</v>
      </c>
    </row>
    <row r="874" spans="2:16"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c r="N874" s="2">
        <f t="shared" si="39"/>
        <v>2023</v>
      </c>
      <c r="O874" s="2">
        <f t="shared" si="40"/>
        <v>1</v>
      </c>
      <c r="P874" s="2" t="str">
        <f t="shared" si="41"/>
        <v>Q1</v>
      </c>
    </row>
    <row r="875" spans="2:16"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c r="N875" s="2">
        <f t="shared" si="39"/>
        <v>2023</v>
      </c>
      <c r="O875" s="2">
        <f t="shared" si="40"/>
        <v>1</v>
      </c>
      <c r="P875" s="2" t="str">
        <f t="shared" si="41"/>
        <v>Q1</v>
      </c>
    </row>
    <row r="876" spans="2:16" x14ac:dyDescent="0.3">
      <c r="B876" s="2" t="s">
        <v>129</v>
      </c>
      <c r="C876" s="2">
        <v>1189833</v>
      </c>
      <c r="D876" s="3">
        <v>44934</v>
      </c>
      <c r="E876" s="2" t="s">
        <v>28</v>
      </c>
      <c r="F876" s="2" t="s">
        <v>45</v>
      </c>
      <c r="G876" s="2" t="s">
        <v>46</v>
      </c>
      <c r="H876" s="2" t="s">
        <v>19</v>
      </c>
      <c r="I876" s="4">
        <v>0.45</v>
      </c>
      <c r="J876" s="5">
        <v>4250</v>
      </c>
      <c r="K876" s="6">
        <v>1912.5</v>
      </c>
      <c r="L876" s="6">
        <v>478.125</v>
      </c>
      <c r="M876" s="7">
        <v>0.25</v>
      </c>
      <c r="N876" s="2">
        <f t="shared" si="39"/>
        <v>2023</v>
      </c>
      <c r="O876" s="2">
        <f t="shared" si="40"/>
        <v>1</v>
      </c>
      <c r="P876" s="2" t="str">
        <f t="shared" si="41"/>
        <v>Q1</v>
      </c>
    </row>
    <row r="877" spans="2:16"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c r="N877" s="2">
        <f t="shared" si="39"/>
        <v>2023</v>
      </c>
      <c r="O877" s="2">
        <f t="shared" si="40"/>
        <v>1</v>
      </c>
      <c r="P877" s="2" t="str">
        <f t="shared" si="41"/>
        <v>Q1</v>
      </c>
    </row>
    <row r="878" spans="2:16" x14ac:dyDescent="0.3">
      <c r="B878" s="2" t="s">
        <v>129</v>
      </c>
      <c r="C878" s="2">
        <v>1189833</v>
      </c>
      <c r="D878" s="3">
        <v>44936</v>
      </c>
      <c r="E878" s="2" t="s">
        <v>28</v>
      </c>
      <c r="F878" s="2" t="s">
        <v>45</v>
      </c>
      <c r="G878" s="2" t="s">
        <v>46</v>
      </c>
      <c r="H878" s="2" t="s">
        <v>15</v>
      </c>
      <c r="I878" s="4">
        <v>0.45</v>
      </c>
      <c r="J878" s="5">
        <v>4250</v>
      </c>
      <c r="K878" s="6">
        <v>1912.5</v>
      </c>
      <c r="L878" s="6">
        <v>573.75</v>
      </c>
      <c r="M878" s="7">
        <v>0.3</v>
      </c>
      <c r="N878" s="2">
        <f t="shared" si="39"/>
        <v>2023</v>
      </c>
      <c r="O878" s="2">
        <f t="shared" si="40"/>
        <v>1</v>
      </c>
      <c r="P878" s="2" t="str">
        <f t="shared" si="41"/>
        <v>Q1</v>
      </c>
    </row>
    <row r="879" spans="2:16" x14ac:dyDescent="0.3">
      <c r="B879" s="2" t="s">
        <v>129</v>
      </c>
      <c r="C879" s="2">
        <v>1189833</v>
      </c>
      <c r="D879" s="3">
        <v>44937</v>
      </c>
      <c r="E879" s="2" t="s">
        <v>28</v>
      </c>
      <c r="F879" s="2" t="s">
        <v>45</v>
      </c>
      <c r="G879" s="2" t="s">
        <v>46</v>
      </c>
      <c r="H879" s="2" t="s">
        <v>16</v>
      </c>
      <c r="I879" s="4">
        <v>0.45</v>
      </c>
      <c r="J879" s="5">
        <v>4250</v>
      </c>
      <c r="K879" s="6">
        <v>1912.5</v>
      </c>
      <c r="L879" s="6">
        <v>860.625</v>
      </c>
      <c r="M879" s="7">
        <v>0.45</v>
      </c>
      <c r="N879" s="2">
        <f t="shared" si="39"/>
        <v>2023</v>
      </c>
      <c r="O879" s="2">
        <f t="shared" si="40"/>
        <v>1</v>
      </c>
      <c r="P879" s="2" t="str">
        <f t="shared" si="41"/>
        <v>Q1</v>
      </c>
    </row>
    <row r="880" spans="2:16"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c r="N880" s="2">
        <f t="shared" si="39"/>
        <v>2023</v>
      </c>
      <c r="O880" s="2">
        <f t="shared" si="40"/>
        <v>1</v>
      </c>
      <c r="P880" s="2" t="str">
        <f t="shared" si="41"/>
        <v>Q1</v>
      </c>
    </row>
    <row r="881" spans="2:16"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c r="N881" s="2">
        <f t="shared" si="39"/>
        <v>2023</v>
      </c>
      <c r="O881" s="2">
        <f t="shared" si="40"/>
        <v>1</v>
      </c>
      <c r="P881" s="2" t="str">
        <f t="shared" si="41"/>
        <v>Q1</v>
      </c>
    </row>
    <row r="882" spans="2:16" x14ac:dyDescent="0.3">
      <c r="B882" s="2" t="s">
        <v>129</v>
      </c>
      <c r="C882" s="2">
        <v>1189833</v>
      </c>
      <c r="D882" s="3">
        <v>44940</v>
      </c>
      <c r="E882" s="2" t="s">
        <v>28</v>
      </c>
      <c r="F882" s="2" t="s">
        <v>45</v>
      </c>
      <c r="G882" s="2" t="s">
        <v>46</v>
      </c>
      <c r="H882" s="2" t="s">
        <v>19</v>
      </c>
      <c r="I882" s="4">
        <v>0.45</v>
      </c>
      <c r="J882" s="5">
        <v>4000</v>
      </c>
      <c r="K882" s="6">
        <v>1800</v>
      </c>
      <c r="L882" s="6">
        <v>450</v>
      </c>
      <c r="M882" s="7">
        <v>0.25</v>
      </c>
      <c r="N882" s="2">
        <f t="shared" si="39"/>
        <v>2023</v>
      </c>
      <c r="O882" s="2">
        <f t="shared" si="40"/>
        <v>1</v>
      </c>
      <c r="P882" s="2" t="str">
        <f t="shared" si="41"/>
        <v>Q1</v>
      </c>
    </row>
    <row r="883" spans="2:16" x14ac:dyDescent="0.3">
      <c r="B883" s="2" t="s">
        <v>129</v>
      </c>
      <c r="C883" s="2">
        <v>1189833</v>
      </c>
      <c r="D883" s="3">
        <v>44941</v>
      </c>
      <c r="E883" s="2" t="s">
        <v>28</v>
      </c>
      <c r="F883" s="2" t="s">
        <v>45</v>
      </c>
      <c r="G883" s="2" t="s">
        <v>46</v>
      </c>
      <c r="H883" s="2" t="s">
        <v>14</v>
      </c>
      <c r="I883" s="4">
        <v>0.45</v>
      </c>
      <c r="J883" s="5">
        <v>5750</v>
      </c>
      <c r="K883" s="6">
        <v>2587.5</v>
      </c>
      <c r="L883" s="6">
        <v>1164.375</v>
      </c>
      <c r="M883" s="7">
        <v>0.45</v>
      </c>
      <c r="N883" s="2">
        <f t="shared" si="39"/>
        <v>2023</v>
      </c>
      <c r="O883" s="2">
        <f t="shared" si="40"/>
        <v>1</v>
      </c>
      <c r="P883" s="2" t="str">
        <f t="shared" si="41"/>
        <v>Q1</v>
      </c>
    </row>
    <row r="884" spans="2:16" x14ac:dyDescent="0.3">
      <c r="B884" s="2" t="s">
        <v>129</v>
      </c>
      <c r="C884" s="2">
        <v>1189833</v>
      </c>
      <c r="D884" s="3">
        <v>44942</v>
      </c>
      <c r="E884" s="2" t="s">
        <v>28</v>
      </c>
      <c r="F884" s="2" t="s">
        <v>45</v>
      </c>
      <c r="G884" s="2" t="s">
        <v>46</v>
      </c>
      <c r="H884" s="2" t="s">
        <v>15</v>
      </c>
      <c r="I884" s="4">
        <v>0.45</v>
      </c>
      <c r="J884" s="5">
        <v>3750</v>
      </c>
      <c r="K884" s="6">
        <v>1687.5</v>
      </c>
      <c r="L884" s="6">
        <v>506.25</v>
      </c>
      <c r="M884" s="7">
        <v>0.3</v>
      </c>
      <c r="N884" s="2">
        <f t="shared" si="39"/>
        <v>2023</v>
      </c>
      <c r="O884" s="2">
        <f t="shared" si="40"/>
        <v>1</v>
      </c>
      <c r="P884" s="2" t="str">
        <f t="shared" si="41"/>
        <v>Q1</v>
      </c>
    </row>
    <row r="885" spans="2:16" x14ac:dyDescent="0.3">
      <c r="B885" s="2" t="s">
        <v>129</v>
      </c>
      <c r="C885" s="2">
        <v>1189833</v>
      </c>
      <c r="D885" s="3">
        <v>44943</v>
      </c>
      <c r="E885" s="2" t="s">
        <v>28</v>
      </c>
      <c r="F885" s="2" t="s">
        <v>45</v>
      </c>
      <c r="G885" s="2" t="s">
        <v>46</v>
      </c>
      <c r="H885" s="2" t="s">
        <v>16</v>
      </c>
      <c r="I885" s="4">
        <v>0.45</v>
      </c>
      <c r="J885" s="5">
        <v>4000</v>
      </c>
      <c r="K885" s="6">
        <v>1800</v>
      </c>
      <c r="L885" s="6">
        <v>810</v>
      </c>
      <c r="M885" s="7">
        <v>0.45</v>
      </c>
      <c r="N885" s="2">
        <f t="shared" si="39"/>
        <v>2023</v>
      </c>
      <c r="O885" s="2">
        <f t="shared" si="40"/>
        <v>1</v>
      </c>
      <c r="P885" s="2" t="str">
        <f t="shared" si="41"/>
        <v>Q1</v>
      </c>
    </row>
    <row r="886" spans="2:16"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c r="N886" s="2">
        <f t="shared" si="39"/>
        <v>2023</v>
      </c>
      <c r="O886" s="2">
        <f t="shared" si="40"/>
        <v>1</v>
      </c>
      <c r="P886" s="2" t="str">
        <f t="shared" si="41"/>
        <v>Q1</v>
      </c>
    </row>
    <row r="887" spans="2:16"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c r="N887" s="2">
        <f t="shared" si="39"/>
        <v>2023</v>
      </c>
      <c r="O887" s="2">
        <f t="shared" si="40"/>
        <v>1</v>
      </c>
      <c r="P887" s="2" t="str">
        <f t="shared" si="41"/>
        <v>Q1</v>
      </c>
    </row>
    <row r="888" spans="2:16" x14ac:dyDescent="0.3">
      <c r="B888" s="2" t="s">
        <v>129</v>
      </c>
      <c r="C888" s="2">
        <v>1189833</v>
      </c>
      <c r="D888" s="3">
        <v>44946</v>
      </c>
      <c r="E888" s="2" t="s">
        <v>28</v>
      </c>
      <c r="F888" s="2" t="s">
        <v>45</v>
      </c>
      <c r="G888" s="2" t="s">
        <v>46</v>
      </c>
      <c r="H888" s="2" t="s">
        <v>19</v>
      </c>
      <c r="I888" s="4">
        <v>0.6</v>
      </c>
      <c r="J888" s="5">
        <v>3750</v>
      </c>
      <c r="K888" s="6">
        <v>2250</v>
      </c>
      <c r="L888" s="6">
        <v>562.5</v>
      </c>
      <c r="M888" s="7">
        <v>0.25</v>
      </c>
      <c r="N888" s="2">
        <f t="shared" si="39"/>
        <v>2023</v>
      </c>
      <c r="O888" s="2">
        <f t="shared" si="40"/>
        <v>1</v>
      </c>
      <c r="P888" s="2" t="str">
        <f t="shared" si="41"/>
        <v>Q1</v>
      </c>
    </row>
    <row r="889" spans="2:16" x14ac:dyDescent="0.3">
      <c r="B889" s="2" t="s">
        <v>129</v>
      </c>
      <c r="C889" s="2">
        <v>1189833</v>
      </c>
      <c r="D889" s="3">
        <v>44947</v>
      </c>
      <c r="E889" s="2" t="s">
        <v>28</v>
      </c>
      <c r="F889" s="2" t="s">
        <v>45</v>
      </c>
      <c r="G889" s="2" t="s">
        <v>46</v>
      </c>
      <c r="H889" s="2" t="s">
        <v>14</v>
      </c>
      <c r="I889" s="4">
        <v>0.4</v>
      </c>
      <c r="J889" s="5">
        <v>5750</v>
      </c>
      <c r="K889" s="6">
        <v>2300</v>
      </c>
      <c r="L889" s="6">
        <v>1035</v>
      </c>
      <c r="M889" s="7">
        <v>0.45</v>
      </c>
      <c r="N889" s="2">
        <f t="shared" si="39"/>
        <v>2023</v>
      </c>
      <c r="O889" s="2">
        <f t="shared" si="40"/>
        <v>1</v>
      </c>
      <c r="P889" s="2" t="str">
        <f t="shared" si="41"/>
        <v>Q1</v>
      </c>
    </row>
    <row r="890" spans="2:16" x14ac:dyDescent="0.3">
      <c r="B890" s="2" t="s">
        <v>129</v>
      </c>
      <c r="C890" s="2">
        <v>1189833</v>
      </c>
      <c r="D890" s="3">
        <v>44948</v>
      </c>
      <c r="E890" s="2" t="s">
        <v>28</v>
      </c>
      <c r="F890" s="2" t="s">
        <v>45</v>
      </c>
      <c r="G890" s="2" t="s">
        <v>46</v>
      </c>
      <c r="H890" s="2" t="s">
        <v>15</v>
      </c>
      <c r="I890" s="4">
        <v>0.45</v>
      </c>
      <c r="J890" s="5">
        <v>4250</v>
      </c>
      <c r="K890" s="6">
        <v>1912.5</v>
      </c>
      <c r="L890" s="6">
        <v>573.75</v>
      </c>
      <c r="M890" s="7">
        <v>0.3</v>
      </c>
      <c r="N890" s="2">
        <f t="shared" si="39"/>
        <v>2023</v>
      </c>
      <c r="O890" s="2">
        <f t="shared" si="40"/>
        <v>1</v>
      </c>
      <c r="P890" s="2" t="str">
        <f t="shared" si="41"/>
        <v>Q1</v>
      </c>
    </row>
    <row r="891" spans="2:16" x14ac:dyDescent="0.3">
      <c r="B891" s="2" t="s">
        <v>129</v>
      </c>
      <c r="C891" s="2">
        <v>1189833</v>
      </c>
      <c r="D891" s="3">
        <v>44949</v>
      </c>
      <c r="E891" s="2" t="s">
        <v>28</v>
      </c>
      <c r="F891" s="2" t="s">
        <v>45</v>
      </c>
      <c r="G891" s="2" t="s">
        <v>46</v>
      </c>
      <c r="H891" s="2" t="s">
        <v>16</v>
      </c>
      <c r="I891" s="4">
        <v>0.45</v>
      </c>
      <c r="J891" s="5">
        <v>4250</v>
      </c>
      <c r="K891" s="6">
        <v>1912.5</v>
      </c>
      <c r="L891" s="6">
        <v>860.625</v>
      </c>
      <c r="M891" s="7">
        <v>0.45</v>
      </c>
      <c r="N891" s="2">
        <f t="shared" si="39"/>
        <v>2023</v>
      </c>
      <c r="O891" s="2">
        <f t="shared" si="40"/>
        <v>1</v>
      </c>
      <c r="P891" s="2" t="str">
        <f t="shared" si="41"/>
        <v>Q1</v>
      </c>
    </row>
    <row r="892" spans="2:16" x14ac:dyDescent="0.3">
      <c r="B892" s="2" t="s">
        <v>129</v>
      </c>
      <c r="C892" s="2">
        <v>1189833</v>
      </c>
      <c r="D892" s="3">
        <v>44950</v>
      </c>
      <c r="E892" s="2" t="s">
        <v>28</v>
      </c>
      <c r="F892" s="2" t="s">
        <v>45</v>
      </c>
      <c r="G892" s="2" t="s">
        <v>46</v>
      </c>
      <c r="H892" s="2" t="s">
        <v>17</v>
      </c>
      <c r="I892" s="4">
        <v>0.4</v>
      </c>
      <c r="J892" s="5">
        <v>3250</v>
      </c>
      <c r="K892" s="6">
        <v>1300</v>
      </c>
      <c r="L892" s="6">
        <v>520</v>
      </c>
      <c r="M892" s="7">
        <v>0.39999999999999997</v>
      </c>
      <c r="N892" s="2">
        <f t="shared" si="39"/>
        <v>2023</v>
      </c>
      <c r="O892" s="2">
        <f t="shared" si="40"/>
        <v>1</v>
      </c>
      <c r="P892" s="2" t="str">
        <f t="shared" si="41"/>
        <v>Q1</v>
      </c>
    </row>
    <row r="893" spans="2:16"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c r="N893" s="2">
        <f t="shared" si="39"/>
        <v>2023</v>
      </c>
      <c r="O893" s="2">
        <f t="shared" si="40"/>
        <v>1</v>
      </c>
      <c r="P893" s="2" t="str">
        <f t="shared" si="41"/>
        <v>Q1</v>
      </c>
    </row>
    <row r="894" spans="2:16" x14ac:dyDescent="0.3">
      <c r="B894" s="2" t="s">
        <v>129</v>
      </c>
      <c r="C894" s="2">
        <v>1189833</v>
      </c>
      <c r="D894" s="3">
        <v>44952</v>
      </c>
      <c r="E894" s="2" t="s">
        <v>28</v>
      </c>
      <c r="F894" s="2" t="s">
        <v>45</v>
      </c>
      <c r="G894" s="2" t="s">
        <v>46</v>
      </c>
      <c r="H894" s="2" t="s">
        <v>19</v>
      </c>
      <c r="I894" s="4">
        <v>0.6</v>
      </c>
      <c r="J894" s="5">
        <v>4000</v>
      </c>
      <c r="K894" s="6">
        <v>2400</v>
      </c>
      <c r="L894" s="6">
        <v>600</v>
      </c>
      <c r="M894" s="7">
        <v>0.25</v>
      </c>
      <c r="N894" s="2">
        <f t="shared" si="39"/>
        <v>2023</v>
      </c>
      <c r="O894" s="2">
        <f t="shared" si="40"/>
        <v>1</v>
      </c>
      <c r="P894" s="2" t="str">
        <f t="shared" si="41"/>
        <v>Q1</v>
      </c>
    </row>
    <row r="895" spans="2:16" x14ac:dyDescent="0.3">
      <c r="B895" s="2" t="s">
        <v>129</v>
      </c>
      <c r="C895" s="2">
        <v>1189833</v>
      </c>
      <c r="D895" s="3">
        <v>44953</v>
      </c>
      <c r="E895" s="2" t="s">
        <v>28</v>
      </c>
      <c r="F895" s="2" t="s">
        <v>45</v>
      </c>
      <c r="G895" s="2" t="s">
        <v>46</v>
      </c>
      <c r="H895" s="2" t="s">
        <v>14</v>
      </c>
      <c r="I895" s="4">
        <v>0.4</v>
      </c>
      <c r="J895" s="5">
        <v>6750</v>
      </c>
      <c r="K895" s="6">
        <v>2700</v>
      </c>
      <c r="L895" s="6">
        <v>1215</v>
      </c>
      <c r="M895" s="7">
        <v>0.45</v>
      </c>
      <c r="N895" s="2">
        <f t="shared" si="39"/>
        <v>2023</v>
      </c>
      <c r="O895" s="2">
        <f t="shared" si="40"/>
        <v>1</v>
      </c>
      <c r="P895" s="2" t="str">
        <f t="shared" si="41"/>
        <v>Q1</v>
      </c>
    </row>
    <row r="896" spans="2:16" x14ac:dyDescent="0.3">
      <c r="B896" s="2" t="s">
        <v>129</v>
      </c>
      <c r="C896" s="2">
        <v>1189833</v>
      </c>
      <c r="D896" s="3">
        <v>44954</v>
      </c>
      <c r="E896" s="2" t="s">
        <v>28</v>
      </c>
      <c r="F896" s="2" t="s">
        <v>45</v>
      </c>
      <c r="G896" s="2" t="s">
        <v>46</v>
      </c>
      <c r="H896" s="2" t="s">
        <v>15</v>
      </c>
      <c r="I896" s="4">
        <v>0.45</v>
      </c>
      <c r="J896" s="5">
        <v>5250</v>
      </c>
      <c r="K896" s="6">
        <v>2362.5</v>
      </c>
      <c r="L896" s="6">
        <v>708.75</v>
      </c>
      <c r="M896" s="7">
        <v>0.3</v>
      </c>
      <c r="N896" s="2">
        <f t="shared" si="39"/>
        <v>2023</v>
      </c>
      <c r="O896" s="2">
        <f t="shared" si="40"/>
        <v>1</v>
      </c>
      <c r="P896" s="2" t="str">
        <f t="shared" si="41"/>
        <v>Q1</v>
      </c>
    </row>
    <row r="897" spans="2:16" x14ac:dyDescent="0.3">
      <c r="B897" s="2" t="s">
        <v>129</v>
      </c>
      <c r="C897" s="2">
        <v>1189833</v>
      </c>
      <c r="D897" s="3">
        <v>44955</v>
      </c>
      <c r="E897" s="2" t="s">
        <v>28</v>
      </c>
      <c r="F897" s="2" t="s">
        <v>45</v>
      </c>
      <c r="G897" s="2" t="s">
        <v>46</v>
      </c>
      <c r="H897" s="2" t="s">
        <v>16</v>
      </c>
      <c r="I897" s="4">
        <v>0.45</v>
      </c>
      <c r="J897" s="5">
        <v>5500</v>
      </c>
      <c r="K897" s="6">
        <v>2475</v>
      </c>
      <c r="L897" s="6">
        <v>1113.75</v>
      </c>
      <c r="M897" s="7">
        <v>0.45</v>
      </c>
      <c r="N897" s="2">
        <f t="shared" si="39"/>
        <v>2023</v>
      </c>
      <c r="O897" s="2">
        <f t="shared" si="40"/>
        <v>1</v>
      </c>
      <c r="P897" s="2" t="str">
        <f t="shared" si="41"/>
        <v>Q1</v>
      </c>
    </row>
    <row r="898" spans="2:16" x14ac:dyDescent="0.3">
      <c r="B898" s="2" t="s">
        <v>129</v>
      </c>
      <c r="C898" s="2">
        <v>1189833</v>
      </c>
      <c r="D898" s="3">
        <v>44956</v>
      </c>
      <c r="E898" s="2" t="s">
        <v>28</v>
      </c>
      <c r="F898" s="2" t="s">
        <v>45</v>
      </c>
      <c r="G898" s="2" t="s">
        <v>46</v>
      </c>
      <c r="H898" s="2" t="s">
        <v>17</v>
      </c>
      <c r="I898" s="4">
        <v>0.4</v>
      </c>
      <c r="J898" s="5">
        <v>4250</v>
      </c>
      <c r="K898" s="6">
        <v>1700</v>
      </c>
      <c r="L898" s="6">
        <v>680</v>
      </c>
      <c r="M898" s="7">
        <v>0.39999999999999997</v>
      </c>
      <c r="N898" s="2">
        <f t="shared" si="39"/>
        <v>2023</v>
      </c>
      <c r="O898" s="2">
        <f t="shared" si="40"/>
        <v>1</v>
      </c>
      <c r="P898" s="2" t="str">
        <f t="shared" si="41"/>
        <v>Q1</v>
      </c>
    </row>
    <row r="899" spans="2:16"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c r="N899" s="2">
        <f t="shared" si="39"/>
        <v>2023</v>
      </c>
      <c r="O899" s="2">
        <f t="shared" si="40"/>
        <v>1</v>
      </c>
      <c r="P899" s="2" t="str">
        <f t="shared" si="41"/>
        <v>Q1</v>
      </c>
    </row>
    <row r="900" spans="2:16" x14ac:dyDescent="0.3">
      <c r="B900" s="2" t="s">
        <v>129</v>
      </c>
      <c r="C900" s="2">
        <v>1189833</v>
      </c>
      <c r="D900" s="3">
        <v>44958</v>
      </c>
      <c r="E900" s="2" t="s">
        <v>28</v>
      </c>
      <c r="F900" s="2" t="s">
        <v>45</v>
      </c>
      <c r="G900" s="2" t="s">
        <v>46</v>
      </c>
      <c r="H900" s="2" t="s">
        <v>19</v>
      </c>
      <c r="I900" s="4">
        <v>0.6</v>
      </c>
      <c r="J900" s="5">
        <v>6000</v>
      </c>
      <c r="K900" s="6">
        <v>3600</v>
      </c>
      <c r="L900" s="6">
        <v>900</v>
      </c>
      <c r="M900" s="7">
        <v>0.25</v>
      </c>
      <c r="N900" s="2">
        <f t="shared" si="39"/>
        <v>2023</v>
      </c>
      <c r="O900" s="2">
        <f t="shared" si="40"/>
        <v>2</v>
      </c>
      <c r="P900" s="2" t="str">
        <f t="shared" si="41"/>
        <v>Q1</v>
      </c>
    </row>
    <row r="901" spans="2:16" x14ac:dyDescent="0.3">
      <c r="B901" s="2" t="s">
        <v>129</v>
      </c>
      <c r="C901" s="2">
        <v>1189833</v>
      </c>
      <c r="D901" s="3">
        <v>44959</v>
      </c>
      <c r="E901" s="2" t="s">
        <v>28</v>
      </c>
      <c r="F901" s="2" t="s">
        <v>45</v>
      </c>
      <c r="G901" s="2" t="s">
        <v>46</v>
      </c>
      <c r="H901" s="2" t="s">
        <v>14</v>
      </c>
      <c r="I901" s="4">
        <v>0.4</v>
      </c>
      <c r="J901" s="5">
        <v>7500</v>
      </c>
      <c r="K901" s="6">
        <v>3000</v>
      </c>
      <c r="L901" s="6">
        <v>1350</v>
      </c>
      <c r="M901" s="7">
        <v>0.45</v>
      </c>
      <c r="N901" s="2">
        <f t="shared" ref="N901:N964" si="42">YEAR(D901)</f>
        <v>2023</v>
      </c>
      <c r="O901" s="2">
        <f t="shared" ref="O901:O964" si="43">MONTH(D901)</f>
        <v>2</v>
      </c>
      <c r="P901" s="2" t="str">
        <f t="shared" ref="P901:P964" si="44">"Q"&amp;ROUNDUP(MONTH(D901)/3,0)</f>
        <v>Q1</v>
      </c>
    </row>
    <row r="902" spans="2:16" x14ac:dyDescent="0.3">
      <c r="B902" s="2" t="s">
        <v>129</v>
      </c>
      <c r="C902" s="2">
        <v>1189833</v>
      </c>
      <c r="D902" s="3">
        <v>44960</v>
      </c>
      <c r="E902" s="2" t="s">
        <v>28</v>
      </c>
      <c r="F902" s="2" t="s">
        <v>45</v>
      </c>
      <c r="G902" s="2" t="s">
        <v>46</v>
      </c>
      <c r="H902" s="2" t="s">
        <v>15</v>
      </c>
      <c r="I902" s="4">
        <v>0.45</v>
      </c>
      <c r="J902" s="5">
        <v>6000</v>
      </c>
      <c r="K902" s="6">
        <v>2700</v>
      </c>
      <c r="L902" s="6">
        <v>810</v>
      </c>
      <c r="M902" s="7">
        <v>0.3</v>
      </c>
      <c r="N902" s="2">
        <f t="shared" si="42"/>
        <v>2023</v>
      </c>
      <c r="O902" s="2">
        <f t="shared" si="43"/>
        <v>2</v>
      </c>
      <c r="P902" s="2" t="str">
        <f t="shared" si="44"/>
        <v>Q1</v>
      </c>
    </row>
    <row r="903" spans="2:16" x14ac:dyDescent="0.3">
      <c r="B903" s="2" t="s">
        <v>129</v>
      </c>
      <c r="C903" s="2">
        <v>1189833</v>
      </c>
      <c r="D903" s="3">
        <v>44961</v>
      </c>
      <c r="E903" s="2" t="s">
        <v>28</v>
      </c>
      <c r="F903" s="2" t="s">
        <v>45</v>
      </c>
      <c r="G903" s="2" t="s">
        <v>46</v>
      </c>
      <c r="H903" s="2" t="s">
        <v>16</v>
      </c>
      <c r="I903" s="4">
        <v>0.45</v>
      </c>
      <c r="J903" s="5">
        <v>5500</v>
      </c>
      <c r="K903" s="6">
        <v>2475</v>
      </c>
      <c r="L903" s="6">
        <v>1113.75</v>
      </c>
      <c r="M903" s="7">
        <v>0.45</v>
      </c>
      <c r="N903" s="2">
        <f t="shared" si="42"/>
        <v>2023</v>
      </c>
      <c r="O903" s="2">
        <f t="shared" si="43"/>
        <v>2</v>
      </c>
      <c r="P903" s="2" t="str">
        <f t="shared" si="44"/>
        <v>Q1</v>
      </c>
    </row>
    <row r="904" spans="2:16"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c r="N904" s="2">
        <f t="shared" si="42"/>
        <v>2023</v>
      </c>
      <c r="O904" s="2">
        <f t="shared" si="43"/>
        <v>2</v>
      </c>
      <c r="P904" s="2" t="str">
        <f t="shared" si="44"/>
        <v>Q1</v>
      </c>
    </row>
    <row r="905" spans="2:16"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c r="N905" s="2">
        <f t="shared" si="42"/>
        <v>2023</v>
      </c>
      <c r="O905" s="2">
        <f t="shared" si="43"/>
        <v>2</v>
      </c>
      <c r="P905" s="2" t="str">
        <f t="shared" si="44"/>
        <v>Q1</v>
      </c>
    </row>
    <row r="906" spans="2:16" x14ac:dyDescent="0.3">
      <c r="B906" s="2" t="s">
        <v>129</v>
      </c>
      <c r="C906" s="2">
        <v>1189833</v>
      </c>
      <c r="D906" s="3">
        <v>44964</v>
      </c>
      <c r="E906" s="2" t="s">
        <v>28</v>
      </c>
      <c r="F906" s="2" t="s">
        <v>45</v>
      </c>
      <c r="G906" s="2" t="s">
        <v>46</v>
      </c>
      <c r="H906" s="2" t="s">
        <v>19</v>
      </c>
      <c r="I906" s="4">
        <v>0.6</v>
      </c>
      <c r="J906" s="5">
        <v>4750</v>
      </c>
      <c r="K906" s="6">
        <v>2850</v>
      </c>
      <c r="L906" s="6">
        <v>712.5</v>
      </c>
      <c r="M906" s="7">
        <v>0.25</v>
      </c>
      <c r="N906" s="2">
        <f t="shared" si="42"/>
        <v>2023</v>
      </c>
      <c r="O906" s="2">
        <f t="shared" si="43"/>
        <v>2</v>
      </c>
      <c r="P906" s="2" t="str">
        <f t="shared" si="44"/>
        <v>Q1</v>
      </c>
    </row>
    <row r="907" spans="2:16" x14ac:dyDescent="0.3">
      <c r="B907" s="2" t="s">
        <v>129</v>
      </c>
      <c r="C907" s="2">
        <v>1189833</v>
      </c>
      <c r="D907" s="3">
        <v>44965</v>
      </c>
      <c r="E907" s="2" t="s">
        <v>28</v>
      </c>
      <c r="F907" s="2" t="s">
        <v>45</v>
      </c>
      <c r="G907" s="2" t="s">
        <v>46</v>
      </c>
      <c r="H907" s="2" t="s">
        <v>14</v>
      </c>
      <c r="I907" s="4">
        <v>0.45</v>
      </c>
      <c r="J907" s="5">
        <v>6750</v>
      </c>
      <c r="K907" s="6">
        <v>3037.5</v>
      </c>
      <c r="L907" s="6">
        <v>1366.875</v>
      </c>
      <c r="M907" s="7">
        <v>0.45</v>
      </c>
      <c r="N907" s="2">
        <f t="shared" si="42"/>
        <v>2023</v>
      </c>
      <c r="O907" s="2">
        <f t="shared" si="43"/>
        <v>2</v>
      </c>
      <c r="P907" s="2" t="str">
        <f t="shared" si="44"/>
        <v>Q1</v>
      </c>
    </row>
    <row r="908" spans="2:16"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c r="N908" s="2">
        <f t="shared" si="42"/>
        <v>2023</v>
      </c>
      <c r="O908" s="2">
        <f t="shared" si="43"/>
        <v>2</v>
      </c>
      <c r="P908" s="2" t="str">
        <f t="shared" si="44"/>
        <v>Q1</v>
      </c>
    </row>
    <row r="909" spans="2:16" x14ac:dyDescent="0.3">
      <c r="B909" s="2" t="s">
        <v>129</v>
      </c>
      <c r="C909" s="2">
        <v>1189833</v>
      </c>
      <c r="D909" s="3">
        <v>44967</v>
      </c>
      <c r="E909" s="2" t="s">
        <v>28</v>
      </c>
      <c r="F909" s="2" t="s">
        <v>45</v>
      </c>
      <c r="G909" s="2" t="s">
        <v>46</v>
      </c>
      <c r="H909" s="2" t="s">
        <v>16</v>
      </c>
      <c r="I909" s="4">
        <v>0.5</v>
      </c>
      <c r="J909" s="5">
        <v>5000</v>
      </c>
      <c r="K909" s="6">
        <v>2500</v>
      </c>
      <c r="L909" s="6">
        <v>1125</v>
      </c>
      <c r="M909" s="7">
        <v>0.45</v>
      </c>
      <c r="N909" s="2">
        <f t="shared" si="42"/>
        <v>2023</v>
      </c>
      <c r="O909" s="2">
        <f t="shared" si="43"/>
        <v>2</v>
      </c>
      <c r="P909" s="2" t="str">
        <f t="shared" si="44"/>
        <v>Q1</v>
      </c>
    </row>
    <row r="910" spans="2:16"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c r="N910" s="2">
        <f t="shared" si="42"/>
        <v>2023</v>
      </c>
      <c r="O910" s="2">
        <f t="shared" si="43"/>
        <v>2</v>
      </c>
      <c r="P910" s="2" t="str">
        <f t="shared" si="44"/>
        <v>Q1</v>
      </c>
    </row>
    <row r="911" spans="2:16"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c r="N911" s="2">
        <f t="shared" si="42"/>
        <v>2023</v>
      </c>
      <c r="O911" s="2">
        <f t="shared" si="43"/>
        <v>2</v>
      </c>
      <c r="P911" s="2" t="str">
        <f t="shared" si="44"/>
        <v>Q1</v>
      </c>
    </row>
    <row r="912" spans="2:16" x14ac:dyDescent="0.3">
      <c r="B912" s="2" t="s">
        <v>129</v>
      </c>
      <c r="C912" s="2">
        <v>1189833</v>
      </c>
      <c r="D912" s="3">
        <v>44970</v>
      </c>
      <c r="E912" s="2" t="s">
        <v>28</v>
      </c>
      <c r="F912" s="2" t="s">
        <v>45</v>
      </c>
      <c r="G912" s="2" t="s">
        <v>46</v>
      </c>
      <c r="H912" s="2" t="s">
        <v>19</v>
      </c>
      <c r="I912" s="4">
        <v>0.6</v>
      </c>
      <c r="J912" s="5">
        <v>4000</v>
      </c>
      <c r="K912" s="6">
        <v>2400</v>
      </c>
      <c r="L912" s="6">
        <v>600</v>
      </c>
      <c r="M912" s="7">
        <v>0.25</v>
      </c>
      <c r="N912" s="2">
        <f t="shared" si="42"/>
        <v>2023</v>
      </c>
      <c r="O912" s="2">
        <f t="shared" si="43"/>
        <v>2</v>
      </c>
      <c r="P912" s="2" t="str">
        <f t="shared" si="44"/>
        <v>Q1</v>
      </c>
    </row>
    <row r="913" spans="2:16" x14ac:dyDescent="0.3">
      <c r="B913" s="2" t="s">
        <v>129</v>
      </c>
      <c r="C913" s="2">
        <v>1189833</v>
      </c>
      <c r="D913" s="3">
        <v>44971</v>
      </c>
      <c r="E913" s="2" t="s">
        <v>28</v>
      </c>
      <c r="F913" s="2" t="s">
        <v>45</v>
      </c>
      <c r="G913" s="2" t="s">
        <v>46</v>
      </c>
      <c r="H913" s="2" t="s">
        <v>14</v>
      </c>
      <c r="I913" s="4">
        <v>0.45</v>
      </c>
      <c r="J913" s="5">
        <v>6000</v>
      </c>
      <c r="K913" s="6">
        <v>2700</v>
      </c>
      <c r="L913" s="6">
        <v>1215</v>
      </c>
      <c r="M913" s="7">
        <v>0.45</v>
      </c>
      <c r="N913" s="2">
        <f t="shared" si="42"/>
        <v>2023</v>
      </c>
      <c r="O913" s="2">
        <f t="shared" si="43"/>
        <v>2</v>
      </c>
      <c r="P913" s="2" t="str">
        <f t="shared" si="44"/>
        <v>Q1</v>
      </c>
    </row>
    <row r="914" spans="2:16" x14ac:dyDescent="0.3">
      <c r="B914" s="2" t="s">
        <v>129</v>
      </c>
      <c r="C914" s="2">
        <v>1189833</v>
      </c>
      <c r="D914" s="3">
        <v>44972</v>
      </c>
      <c r="E914" s="2" t="s">
        <v>28</v>
      </c>
      <c r="F914" s="2" t="s">
        <v>45</v>
      </c>
      <c r="G914" s="2" t="s">
        <v>46</v>
      </c>
      <c r="H914" s="2" t="s">
        <v>15</v>
      </c>
      <c r="I914" s="4">
        <v>0.5</v>
      </c>
      <c r="J914" s="5">
        <v>6000</v>
      </c>
      <c r="K914" s="6">
        <v>3000</v>
      </c>
      <c r="L914" s="6">
        <v>900</v>
      </c>
      <c r="M914" s="7">
        <v>0.3</v>
      </c>
      <c r="N914" s="2">
        <f t="shared" si="42"/>
        <v>2023</v>
      </c>
      <c r="O914" s="2">
        <f t="shared" si="43"/>
        <v>2</v>
      </c>
      <c r="P914" s="2" t="str">
        <f t="shared" si="44"/>
        <v>Q1</v>
      </c>
    </row>
    <row r="915" spans="2:16" x14ac:dyDescent="0.3">
      <c r="B915" s="2" t="s">
        <v>129</v>
      </c>
      <c r="C915" s="2">
        <v>1189833</v>
      </c>
      <c r="D915" s="3">
        <v>44973</v>
      </c>
      <c r="E915" s="2" t="s">
        <v>28</v>
      </c>
      <c r="F915" s="2" t="s">
        <v>45</v>
      </c>
      <c r="G915" s="2" t="s">
        <v>46</v>
      </c>
      <c r="H915" s="2" t="s">
        <v>16</v>
      </c>
      <c r="I915" s="4">
        <v>0.45</v>
      </c>
      <c r="J915" s="5">
        <v>4500</v>
      </c>
      <c r="K915" s="6">
        <v>2025</v>
      </c>
      <c r="L915" s="6">
        <v>911.25</v>
      </c>
      <c r="M915" s="7">
        <v>0.45</v>
      </c>
      <c r="N915" s="2">
        <f t="shared" si="42"/>
        <v>2023</v>
      </c>
      <c r="O915" s="2">
        <f t="shared" si="43"/>
        <v>2</v>
      </c>
      <c r="P915" s="2" t="str">
        <f t="shared" si="44"/>
        <v>Q1</v>
      </c>
    </row>
    <row r="916" spans="2:16"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c r="N916" s="2">
        <f t="shared" si="42"/>
        <v>2023</v>
      </c>
      <c r="O916" s="2">
        <f t="shared" si="43"/>
        <v>2</v>
      </c>
      <c r="P916" s="2" t="str">
        <f t="shared" si="44"/>
        <v>Q1</v>
      </c>
    </row>
    <row r="917" spans="2:16"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c r="N917" s="2">
        <f t="shared" si="42"/>
        <v>2023</v>
      </c>
      <c r="O917" s="2">
        <f t="shared" si="43"/>
        <v>2</v>
      </c>
      <c r="P917" s="2" t="str">
        <f t="shared" si="44"/>
        <v>Q1</v>
      </c>
    </row>
    <row r="918" spans="2:16" x14ac:dyDescent="0.3">
      <c r="B918" s="2" t="s">
        <v>129</v>
      </c>
      <c r="C918" s="2">
        <v>1189833</v>
      </c>
      <c r="D918" s="3">
        <v>44976</v>
      </c>
      <c r="E918" s="2" t="s">
        <v>28</v>
      </c>
      <c r="F918" s="2" t="s">
        <v>45</v>
      </c>
      <c r="G918" s="2" t="s">
        <v>46</v>
      </c>
      <c r="H918" s="2" t="s">
        <v>19</v>
      </c>
      <c r="I918" s="4">
        <v>0.6</v>
      </c>
      <c r="J918" s="5">
        <v>4500</v>
      </c>
      <c r="K918" s="6">
        <v>2700</v>
      </c>
      <c r="L918" s="6">
        <v>675</v>
      </c>
      <c r="M918" s="7">
        <v>0.25</v>
      </c>
      <c r="N918" s="2">
        <f t="shared" si="42"/>
        <v>2023</v>
      </c>
      <c r="O918" s="2">
        <f t="shared" si="43"/>
        <v>2</v>
      </c>
      <c r="P918" s="2" t="str">
        <f t="shared" si="44"/>
        <v>Q1</v>
      </c>
    </row>
    <row r="919" spans="2:16" x14ac:dyDescent="0.3">
      <c r="B919" s="2" t="s">
        <v>129</v>
      </c>
      <c r="C919" s="2">
        <v>1189833</v>
      </c>
      <c r="D919" s="3">
        <v>44977</v>
      </c>
      <c r="E919" s="2" t="s">
        <v>28</v>
      </c>
      <c r="F919" s="2" t="s">
        <v>45</v>
      </c>
      <c r="G919" s="2" t="s">
        <v>46</v>
      </c>
      <c r="H919" s="2" t="s">
        <v>14</v>
      </c>
      <c r="I919" s="4">
        <v>0.45</v>
      </c>
      <c r="J919" s="5">
        <v>5500</v>
      </c>
      <c r="K919" s="6">
        <v>2475</v>
      </c>
      <c r="L919" s="6">
        <v>1113.75</v>
      </c>
      <c r="M919" s="7">
        <v>0.45</v>
      </c>
      <c r="N919" s="2">
        <f t="shared" si="42"/>
        <v>2023</v>
      </c>
      <c r="O919" s="2">
        <f t="shared" si="43"/>
        <v>2</v>
      </c>
      <c r="P919" s="2" t="str">
        <f t="shared" si="44"/>
        <v>Q1</v>
      </c>
    </row>
    <row r="920" spans="2:16" x14ac:dyDescent="0.3">
      <c r="B920" s="2" t="s">
        <v>129</v>
      </c>
      <c r="C920" s="2">
        <v>1189833</v>
      </c>
      <c r="D920" s="3">
        <v>44978</v>
      </c>
      <c r="E920" s="2" t="s">
        <v>28</v>
      </c>
      <c r="F920" s="2" t="s">
        <v>45</v>
      </c>
      <c r="G920" s="2" t="s">
        <v>46</v>
      </c>
      <c r="H920" s="2" t="s">
        <v>15</v>
      </c>
      <c r="I920" s="4">
        <v>0.5</v>
      </c>
      <c r="J920" s="5">
        <v>5500</v>
      </c>
      <c r="K920" s="6">
        <v>2750</v>
      </c>
      <c r="L920" s="6">
        <v>825</v>
      </c>
      <c r="M920" s="7">
        <v>0.3</v>
      </c>
      <c r="N920" s="2">
        <f t="shared" si="42"/>
        <v>2023</v>
      </c>
      <c r="O920" s="2">
        <f t="shared" si="43"/>
        <v>2</v>
      </c>
      <c r="P920" s="2" t="str">
        <f t="shared" si="44"/>
        <v>Q1</v>
      </c>
    </row>
    <row r="921" spans="2:16" x14ac:dyDescent="0.3">
      <c r="B921" s="2" t="s">
        <v>129</v>
      </c>
      <c r="C921" s="2">
        <v>1189833</v>
      </c>
      <c r="D921" s="3">
        <v>44979</v>
      </c>
      <c r="E921" s="2" t="s">
        <v>28</v>
      </c>
      <c r="F921" s="2" t="s">
        <v>45</v>
      </c>
      <c r="G921" s="2" t="s">
        <v>46</v>
      </c>
      <c r="H921" s="2" t="s">
        <v>16</v>
      </c>
      <c r="I921" s="4">
        <v>0.45</v>
      </c>
      <c r="J921" s="5">
        <v>4000</v>
      </c>
      <c r="K921" s="6">
        <v>1800</v>
      </c>
      <c r="L921" s="6">
        <v>810</v>
      </c>
      <c r="M921" s="7">
        <v>0.45</v>
      </c>
      <c r="N921" s="2">
        <f t="shared" si="42"/>
        <v>2023</v>
      </c>
      <c r="O921" s="2">
        <f t="shared" si="43"/>
        <v>2</v>
      </c>
      <c r="P921" s="2" t="str">
        <f t="shared" si="44"/>
        <v>Q1</v>
      </c>
    </row>
    <row r="922" spans="2:16"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c r="N922" s="2">
        <f t="shared" si="42"/>
        <v>2023</v>
      </c>
      <c r="O922" s="2">
        <f t="shared" si="43"/>
        <v>2</v>
      </c>
      <c r="P922" s="2" t="str">
        <f t="shared" si="44"/>
        <v>Q1</v>
      </c>
    </row>
    <row r="923" spans="2:16"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c r="N923" s="2">
        <f t="shared" si="42"/>
        <v>2023</v>
      </c>
      <c r="O923" s="2">
        <f t="shared" si="43"/>
        <v>2</v>
      </c>
      <c r="P923" s="2" t="str">
        <f t="shared" si="44"/>
        <v>Q1</v>
      </c>
    </row>
    <row r="924" spans="2:16" x14ac:dyDescent="0.3">
      <c r="B924" s="2" t="s">
        <v>129</v>
      </c>
      <c r="C924" s="2">
        <v>1189833</v>
      </c>
      <c r="D924" s="3">
        <v>44982</v>
      </c>
      <c r="E924" s="2" t="s">
        <v>28</v>
      </c>
      <c r="F924" s="2" t="s">
        <v>45</v>
      </c>
      <c r="G924" s="2" t="s">
        <v>46</v>
      </c>
      <c r="H924" s="2" t="s">
        <v>19</v>
      </c>
      <c r="I924" s="4">
        <v>0.6</v>
      </c>
      <c r="J924" s="5">
        <v>4000</v>
      </c>
      <c r="K924" s="6">
        <v>2400</v>
      </c>
      <c r="L924" s="6">
        <v>600</v>
      </c>
      <c r="M924" s="7">
        <v>0.25</v>
      </c>
      <c r="N924" s="2">
        <f t="shared" si="42"/>
        <v>2023</v>
      </c>
      <c r="O924" s="2">
        <f t="shared" si="43"/>
        <v>2</v>
      </c>
      <c r="P924" s="2" t="str">
        <f t="shared" si="44"/>
        <v>Q1</v>
      </c>
    </row>
    <row r="925" spans="2:16" x14ac:dyDescent="0.3">
      <c r="B925" s="2" t="s">
        <v>129</v>
      </c>
      <c r="C925" s="2">
        <v>1189833</v>
      </c>
      <c r="D925" s="3">
        <v>44983</v>
      </c>
      <c r="E925" s="2" t="s">
        <v>28</v>
      </c>
      <c r="F925" s="2" t="s">
        <v>45</v>
      </c>
      <c r="G925" s="2" t="s">
        <v>46</v>
      </c>
      <c r="H925" s="2" t="s">
        <v>14</v>
      </c>
      <c r="I925" s="4">
        <v>0.4</v>
      </c>
      <c r="J925" s="5">
        <v>5750</v>
      </c>
      <c r="K925" s="6">
        <v>2300</v>
      </c>
      <c r="L925" s="6">
        <v>1035</v>
      </c>
      <c r="M925" s="7">
        <v>0.45</v>
      </c>
      <c r="N925" s="2">
        <f t="shared" si="42"/>
        <v>2023</v>
      </c>
      <c r="O925" s="2">
        <f t="shared" si="43"/>
        <v>2</v>
      </c>
      <c r="P925" s="2" t="str">
        <f t="shared" si="44"/>
        <v>Q1</v>
      </c>
    </row>
    <row r="926" spans="2:16"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c r="N926" s="2">
        <f t="shared" si="42"/>
        <v>2023</v>
      </c>
      <c r="O926" s="2">
        <f t="shared" si="43"/>
        <v>2</v>
      </c>
      <c r="P926" s="2" t="str">
        <f t="shared" si="44"/>
        <v>Q1</v>
      </c>
    </row>
    <row r="927" spans="2:16" x14ac:dyDescent="0.3">
      <c r="B927" s="2" t="s">
        <v>129</v>
      </c>
      <c r="C927" s="2">
        <v>1189833</v>
      </c>
      <c r="D927" s="3">
        <v>44985</v>
      </c>
      <c r="E927" s="2" t="s">
        <v>28</v>
      </c>
      <c r="F927" s="2" t="s">
        <v>45</v>
      </c>
      <c r="G927" s="2" t="s">
        <v>46</v>
      </c>
      <c r="H927" s="2" t="s">
        <v>16</v>
      </c>
      <c r="I927" s="4">
        <v>0.4</v>
      </c>
      <c r="J927" s="5">
        <v>4250</v>
      </c>
      <c r="K927" s="6">
        <v>1700</v>
      </c>
      <c r="L927" s="6">
        <v>765</v>
      </c>
      <c r="M927" s="7">
        <v>0.45</v>
      </c>
      <c r="N927" s="2">
        <f t="shared" si="42"/>
        <v>2023</v>
      </c>
      <c r="O927" s="2">
        <f t="shared" si="43"/>
        <v>2</v>
      </c>
      <c r="P927" s="2" t="str">
        <f t="shared" si="44"/>
        <v>Q1</v>
      </c>
    </row>
    <row r="928" spans="2:16" x14ac:dyDescent="0.3">
      <c r="B928" s="2" t="s">
        <v>129</v>
      </c>
      <c r="C928" s="2">
        <v>1189833</v>
      </c>
      <c r="D928" s="3">
        <v>44986</v>
      </c>
      <c r="E928" s="2" t="s">
        <v>28</v>
      </c>
      <c r="F928" s="2" t="s">
        <v>45</v>
      </c>
      <c r="G928" s="2" t="s">
        <v>46</v>
      </c>
      <c r="H928" s="2" t="s">
        <v>17</v>
      </c>
      <c r="I928" s="4">
        <v>0.4</v>
      </c>
      <c r="J928" s="5">
        <v>4250</v>
      </c>
      <c r="K928" s="6">
        <v>1700</v>
      </c>
      <c r="L928" s="6">
        <v>680</v>
      </c>
      <c r="M928" s="7">
        <v>0.39999999999999997</v>
      </c>
      <c r="N928" s="2">
        <f t="shared" si="42"/>
        <v>2023</v>
      </c>
      <c r="O928" s="2">
        <f t="shared" si="43"/>
        <v>3</v>
      </c>
      <c r="P928" s="2" t="str">
        <f t="shared" si="44"/>
        <v>Q1</v>
      </c>
    </row>
    <row r="929" spans="2:16"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c r="N929" s="2">
        <f t="shared" si="42"/>
        <v>2023</v>
      </c>
      <c r="O929" s="2">
        <f t="shared" si="43"/>
        <v>3</v>
      </c>
      <c r="P929" s="2" t="str">
        <f t="shared" si="44"/>
        <v>Q1</v>
      </c>
    </row>
    <row r="930" spans="2:16" x14ac:dyDescent="0.3">
      <c r="B930" s="2" t="s">
        <v>129</v>
      </c>
      <c r="C930" s="2">
        <v>1189833</v>
      </c>
      <c r="D930" s="3">
        <v>44988</v>
      </c>
      <c r="E930" s="2" t="s">
        <v>28</v>
      </c>
      <c r="F930" s="2" t="s">
        <v>45</v>
      </c>
      <c r="G930" s="2" t="s">
        <v>46</v>
      </c>
      <c r="H930" s="2" t="s">
        <v>19</v>
      </c>
      <c r="I930" s="4">
        <v>0.6</v>
      </c>
      <c r="J930" s="5">
        <v>4750</v>
      </c>
      <c r="K930" s="6">
        <v>2850</v>
      </c>
      <c r="L930" s="6">
        <v>712.5</v>
      </c>
      <c r="M930" s="7">
        <v>0.25</v>
      </c>
      <c r="N930" s="2">
        <f t="shared" si="42"/>
        <v>2023</v>
      </c>
      <c r="O930" s="2">
        <f t="shared" si="43"/>
        <v>3</v>
      </c>
      <c r="P930" s="2" t="str">
        <f t="shared" si="44"/>
        <v>Q1</v>
      </c>
    </row>
    <row r="931" spans="2:16" x14ac:dyDescent="0.3">
      <c r="B931" s="2" t="s">
        <v>129</v>
      </c>
      <c r="C931" s="2">
        <v>1189833</v>
      </c>
      <c r="D931" s="3">
        <v>44989</v>
      </c>
      <c r="E931" s="2" t="s">
        <v>28</v>
      </c>
      <c r="F931" s="2" t="s">
        <v>45</v>
      </c>
      <c r="G931" s="2" t="s">
        <v>46</v>
      </c>
      <c r="H931" s="2" t="s">
        <v>14</v>
      </c>
      <c r="I931" s="4">
        <v>0.45</v>
      </c>
      <c r="J931" s="5">
        <v>6750</v>
      </c>
      <c r="K931" s="6">
        <v>3037.5</v>
      </c>
      <c r="L931" s="6">
        <v>1366.875</v>
      </c>
      <c r="M931" s="7">
        <v>0.45</v>
      </c>
      <c r="N931" s="2">
        <f t="shared" si="42"/>
        <v>2023</v>
      </c>
      <c r="O931" s="2">
        <f t="shared" si="43"/>
        <v>3</v>
      </c>
      <c r="P931" s="2" t="str">
        <f t="shared" si="44"/>
        <v>Q1</v>
      </c>
    </row>
    <row r="932" spans="2:16" x14ac:dyDescent="0.3">
      <c r="B932" s="2" t="s">
        <v>129</v>
      </c>
      <c r="C932" s="2">
        <v>1189833</v>
      </c>
      <c r="D932" s="3">
        <v>44990</v>
      </c>
      <c r="E932" s="2" t="s">
        <v>28</v>
      </c>
      <c r="F932" s="2" t="s">
        <v>45</v>
      </c>
      <c r="G932" s="2" t="s">
        <v>46</v>
      </c>
      <c r="H932" s="2" t="s">
        <v>15</v>
      </c>
      <c r="I932" s="4">
        <v>0.5</v>
      </c>
      <c r="J932" s="5">
        <v>6750</v>
      </c>
      <c r="K932" s="6">
        <v>3375</v>
      </c>
      <c r="L932" s="6">
        <v>1012.5</v>
      </c>
      <c r="M932" s="7">
        <v>0.3</v>
      </c>
      <c r="N932" s="2">
        <f t="shared" si="42"/>
        <v>2023</v>
      </c>
      <c r="O932" s="2">
        <f t="shared" si="43"/>
        <v>3</v>
      </c>
      <c r="P932" s="2" t="str">
        <f t="shared" si="44"/>
        <v>Q1</v>
      </c>
    </row>
    <row r="933" spans="2:16" x14ac:dyDescent="0.3">
      <c r="B933" s="2" t="s">
        <v>129</v>
      </c>
      <c r="C933" s="2">
        <v>1189833</v>
      </c>
      <c r="D933" s="3">
        <v>44991</v>
      </c>
      <c r="E933" s="2" t="s">
        <v>28</v>
      </c>
      <c r="F933" s="2" t="s">
        <v>45</v>
      </c>
      <c r="G933" s="2" t="s">
        <v>46</v>
      </c>
      <c r="H933" s="2" t="s">
        <v>16</v>
      </c>
      <c r="I933" s="4">
        <v>0.45</v>
      </c>
      <c r="J933" s="5">
        <v>4750</v>
      </c>
      <c r="K933" s="6">
        <v>2137.5</v>
      </c>
      <c r="L933" s="6">
        <v>961.875</v>
      </c>
      <c r="M933" s="7">
        <v>0.45</v>
      </c>
      <c r="N933" s="2">
        <f t="shared" si="42"/>
        <v>2023</v>
      </c>
      <c r="O933" s="2">
        <f t="shared" si="43"/>
        <v>3</v>
      </c>
      <c r="P933" s="2" t="str">
        <f t="shared" si="44"/>
        <v>Q1</v>
      </c>
    </row>
    <row r="934" spans="2:16"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c r="N934" s="2">
        <f t="shared" si="42"/>
        <v>2023</v>
      </c>
      <c r="O934" s="2">
        <f t="shared" si="43"/>
        <v>3</v>
      </c>
      <c r="P934" s="2" t="str">
        <f t="shared" si="44"/>
        <v>Q1</v>
      </c>
    </row>
    <row r="935" spans="2:16"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c r="N935" s="2">
        <f t="shared" si="42"/>
        <v>2023</v>
      </c>
      <c r="O935" s="2">
        <f t="shared" si="43"/>
        <v>3</v>
      </c>
      <c r="P935" s="2" t="str">
        <f t="shared" si="44"/>
        <v>Q1</v>
      </c>
    </row>
    <row r="936" spans="2:16" x14ac:dyDescent="0.3">
      <c r="B936" s="2" t="s">
        <v>129</v>
      </c>
      <c r="C936" s="2">
        <v>1189833</v>
      </c>
      <c r="D936" s="3">
        <v>44994</v>
      </c>
      <c r="E936" s="2" t="s">
        <v>28</v>
      </c>
      <c r="F936" s="2" t="s">
        <v>45</v>
      </c>
      <c r="G936" s="2" t="s">
        <v>46</v>
      </c>
      <c r="H936" s="2" t="s">
        <v>19</v>
      </c>
      <c r="I936" s="4">
        <v>0.6</v>
      </c>
      <c r="J936" s="5">
        <v>5000</v>
      </c>
      <c r="K936" s="6">
        <v>3000</v>
      </c>
      <c r="L936" s="6">
        <v>750</v>
      </c>
      <c r="M936" s="7">
        <v>0.25</v>
      </c>
      <c r="N936" s="2">
        <f t="shared" si="42"/>
        <v>2023</v>
      </c>
      <c r="O936" s="2">
        <f t="shared" si="43"/>
        <v>3</v>
      </c>
      <c r="P936" s="2" t="str">
        <f t="shared" si="44"/>
        <v>Q1</v>
      </c>
    </row>
    <row r="937" spans="2:16" x14ac:dyDescent="0.3">
      <c r="B937" s="2" t="s">
        <v>127</v>
      </c>
      <c r="C937" s="2">
        <v>1197831</v>
      </c>
      <c r="D937" s="3">
        <v>44995</v>
      </c>
      <c r="E937" s="2" t="s">
        <v>28</v>
      </c>
      <c r="F937" s="2" t="s">
        <v>45</v>
      </c>
      <c r="G937" s="2" t="s">
        <v>46</v>
      </c>
      <c r="H937" s="2" t="s">
        <v>14</v>
      </c>
      <c r="I937" s="4">
        <v>0.2</v>
      </c>
      <c r="J937" s="5">
        <v>7000</v>
      </c>
      <c r="K937" s="6">
        <v>1400</v>
      </c>
      <c r="L937" s="6">
        <v>489.99999999999994</v>
      </c>
      <c r="M937" s="7">
        <v>0.35</v>
      </c>
      <c r="N937" s="2">
        <f t="shared" si="42"/>
        <v>2023</v>
      </c>
      <c r="O937" s="2">
        <f t="shared" si="43"/>
        <v>3</v>
      </c>
      <c r="P937" s="2" t="str">
        <f t="shared" si="44"/>
        <v>Q1</v>
      </c>
    </row>
    <row r="938" spans="2:16" x14ac:dyDescent="0.3">
      <c r="B938" s="2" t="s">
        <v>127</v>
      </c>
      <c r="C938" s="2">
        <v>1197831</v>
      </c>
      <c r="D938" s="3">
        <v>44996</v>
      </c>
      <c r="E938" s="2" t="s">
        <v>28</v>
      </c>
      <c r="F938" s="2" t="s">
        <v>45</v>
      </c>
      <c r="G938" s="2" t="s">
        <v>46</v>
      </c>
      <c r="H938" s="2" t="s">
        <v>15</v>
      </c>
      <c r="I938" s="4">
        <v>0.3</v>
      </c>
      <c r="J938" s="5">
        <v>7000</v>
      </c>
      <c r="K938" s="6">
        <v>2100</v>
      </c>
      <c r="L938" s="6">
        <v>735</v>
      </c>
      <c r="M938" s="7">
        <v>0.35</v>
      </c>
      <c r="N938" s="2">
        <f t="shared" si="42"/>
        <v>2023</v>
      </c>
      <c r="O938" s="2">
        <f t="shared" si="43"/>
        <v>3</v>
      </c>
      <c r="P938" s="2" t="str">
        <f t="shared" si="44"/>
        <v>Q1</v>
      </c>
    </row>
    <row r="939" spans="2:16" x14ac:dyDescent="0.3">
      <c r="B939" s="2" t="s">
        <v>127</v>
      </c>
      <c r="C939" s="2">
        <v>1197831</v>
      </c>
      <c r="D939" s="3">
        <v>44997</v>
      </c>
      <c r="E939" s="2" t="s">
        <v>28</v>
      </c>
      <c r="F939" s="2" t="s">
        <v>45</v>
      </c>
      <c r="G939" s="2" t="s">
        <v>46</v>
      </c>
      <c r="H939" s="2" t="s">
        <v>16</v>
      </c>
      <c r="I939" s="4">
        <v>0.3</v>
      </c>
      <c r="J939" s="5">
        <v>5000</v>
      </c>
      <c r="K939" s="6">
        <v>1500</v>
      </c>
      <c r="L939" s="6">
        <v>525</v>
      </c>
      <c r="M939" s="7">
        <v>0.35</v>
      </c>
      <c r="N939" s="2">
        <f t="shared" si="42"/>
        <v>2023</v>
      </c>
      <c r="O939" s="2">
        <f t="shared" si="43"/>
        <v>3</v>
      </c>
      <c r="P939" s="2" t="str">
        <f t="shared" si="44"/>
        <v>Q1</v>
      </c>
    </row>
    <row r="940" spans="2:16" x14ac:dyDescent="0.3">
      <c r="B940" s="2" t="s">
        <v>127</v>
      </c>
      <c r="C940" s="2">
        <v>1197831</v>
      </c>
      <c r="D940" s="3">
        <v>44998</v>
      </c>
      <c r="E940" s="2" t="s">
        <v>28</v>
      </c>
      <c r="F940" s="2" t="s">
        <v>45</v>
      </c>
      <c r="G940" s="2" t="s">
        <v>46</v>
      </c>
      <c r="H940" s="2" t="s">
        <v>17</v>
      </c>
      <c r="I940" s="4">
        <v>0.35</v>
      </c>
      <c r="J940" s="5">
        <v>5000</v>
      </c>
      <c r="K940" s="6">
        <v>1750</v>
      </c>
      <c r="L940" s="6">
        <v>787.5</v>
      </c>
      <c r="M940" s="7">
        <v>0.45</v>
      </c>
      <c r="N940" s="2">
        <f t="shared" si="42"/>
        <v>2023</v>
      </c>
      <c r="O940" s="2">
        <f t="shared" si="43"/>
        <v>3</v>
      </c>
      <c r="P940" s="2" t="str">
        <f t="shared" si="44"/>
        <v>Q1</v>
      </c>
    </row>
    <row r="941" spans="2:16" x14ac:dyDescent="0.3">
      <c r="B941" s="2" t="s">
        <v>127</v>
      </c>
      <c r="C941" s="2">
        <v>1197831</v>
      </c>
      <c r="D941" s="3">
        <v>44999</v>
      </c>
      <c r="E941" s="2" t="s">
        <v>21</v>
      </c>
      <c r="F941" s="2" t="s">
        <v>47</v>
      </c>
      <c r="G941" s="2" t="s">
        <v>48</v>
      </c>
      <c r="H941" s="2" t="s">
        <v>18</v>
      </c>
      <c r="I941" s="4">
        <v>0.4</v>
      </c>
      <c r="J941" s="5">
        <v>3500</v>
      </c>
      <c r="K941" s="6">
        <v>1400</v>
      </c>
      <c r="L941" s="6">
        <v>420</v>
      </c>
      <c r="M941" s="7">
        <v>0.3</v>
      </c>
      <c r="N941" s="2">
        <f t="shared" si="42"/>
        <v>2023</v>
      </c>
      <c r="O941" s="2">
        <f t="shared" si="43"/>
        <v>3</v>
      </c>
      <c r="P941" s="2" t="str">
        <f t="shared" si="44"/>
        <v>Q1</v>
      </c>
    </row>
    <row r="942" spans="2:16" x14ac:dyDescent="0.3">
      <c r="B942" s="2" t="s">
        <v>127</v>
      </c>
      <c r="C942" s="2">
        <v>1197831</v>
      </c>
      <c r="D942" s="3">
        <v>45000</v>
      </c>
      <c r="E942" s="2" t="s">
        <v>21</v>
      </c>
      <c r="F942" s="2" t="s">
        <v>47</v>
      </c>
      <c r="G942" s="2" t="s">
        <v>48</v>
      </c>
      <c r="H942" s="2" t="s">
        <v>19</v>
      </c>
      <c r="I942" s="4">
        <v>0.35</v>
      </c>
      <c r="J942" s="5">
        <v>5000</v>
      </c>
      <c r="K942" s="6">
        <v>1750</v>
      </c>
      <c r="L942" s="6">
        <v>875</v>
      </c>
      <c r="M942" s="7">
        <v>0.5</v>
      </c>
      <c r="N942" s="2">
        <f t="shared" si="42"/>
        <v>2023</v>
      </c>
      <c r="O942" s="2">
        <f t="shared" si="43"/>
        <v>3</v>
      </c>
      <c r="P942" s="2" t="str">
        <f t="shared" si="44"/>
        <v>Q1</v>
      </c>
    </row>
    <row r="943" spans="2:16" x14ac:dyDescent="0.3">
      <c r="B943" s="2" t="s">
        <v>127</v>
      </c>
      <c r="C943" s="2">
        <v>1197831</v>
      </c>
      <c r="D943" s="3">
        <v>45001</v>
      </c>
      <c r="E943" s="2" t="s">
        <v>21</v>
      </c>
      <c r="F943" s="2" t="s">
        <v>47</v>
      </c>
      <c r="G943" s="2" t="s">
        <v>48</v>
      </c>
      <c r="H943" s="2" t="s">
        <v>14</v>
      </c>
      <c r="I943" s="4">
        <v>0.25</v>
      </c>
      <c r="J943" s="5">
        <v>6500</v>
      </c>
      <c r="K943" s="6">
        <v>1625</v>
      </c>
      <c r="L943" s="6">
        <v>568.75</v>
      </c>
      <c r="M943" s="7">
        <v>0.35</v>
      </c>
      <c r="N943" s="2">
        <f t="shared" si="42"/>
        <v>2023</v>
      </c>
      <c r="O943" s="2">
        <f t="shared" si="43"/>
        <v>3</v>
      </c>
      <c r="P943" s="2" t="str">
        <f t="shared" si="44"/>
        <v>Q1</v>
      </c>
    </row>
    <row r="944" spans="2:16" x14ac:dyDescent="0.3">
      <c r="B944" s="2" t="s">
        <v>127</v>
      </c>
      <c r="C944" s="2">
        <v>1197831</v>
      </c>
      <c r="D944" s="3">
        <v>45002</v>
      </c>
      <c r="E944" s="2" t="s">
        <v>21</v>
      </c>
      <c r="F944" s="2" t="s">
        <v>47</v>
      </c>
      <c r="G944" s="2" t="s">
        <v>48</v>
      </c>
      <c r="H944" s="2" t="s">
        <v>15</v>
      </c>
      <c r="I944" s="4">
        <v>0.35</v>
      </c>
      <c r="J944" s="5">
        <v>6250</v>
      </c>
      <c r="K944" s="6">
        <v>2187.5</v>
      </c>
      <c r="L944" s="6">
        <v>765.625</v>
      </c>
      <c r="M944" s="7">
        <v>0.35</v>
      </c>
      <c r="N944" s="2">
        <f t="shared" si="42"/>
        <v>2023</v>
      </c>
      <c r="O944" s="2">
        <f t="shared" si="43"/>
        <v>3</v>
      </c>
      <c r="P944" s="2" t="str">
        <f t="shared" si="44"/>
        <v>Q1</v>
      </c>
    </row>
    <row r="945" spans="2:16" x14ac:dyDescent="0.3">
      <c r="B945" s="2" t="s">
        <v>127</v>
      </c>
      <c r="C945" s="2">
        <v>1197831</v>
      </c>
      <c r="D945" s="3">
        <v>45003</v>
      </c>
      <c r="E945" s="2" t="s">
        <v>21</v>
      </c>
      <c r="F945" s="2" t="s">
        <v>47</v>
      </c>
      <c r="G945" s="2" t="s">
        <v>48</v>
      </c>
      <c r="H945" s="2" t="s">
        <v>16</v>
      </c>
      <c r="I945" s="4">
        <v>0.35</v>
      </c>
      <c r="J945" s="5">
        <v>4500</v>
      </c>
      <c r="K945" s="6">
        <v>1575</v>
      </c>
      <c r="L945" s="6">
        <v>551.25</v>
      </c>
      <c r="M945" s="7">
        <v>0.35</v>
      </c>
      <c r="N945" s="2">
        <f t="shared" si="42"/>
        <v>2023</v>
      </c>
      <c r="O945" s="2">
        <f t="shared" si="43"/>
        <v>3</v>
      </c>
      <c r="P945" s="2" t="str">
        <f t="shared" si="44"/>
        <v>Q1</v>
      </c>
    </row>
    <row r="946" spans="2:16" x14ac:dyDescent="0.3">
      <c r="B946" s="2" t="s">
        <v>127</v>
      </c>
      <c r="C946" s="2">
        <v>1197831</v>
      </c>
      <c r="D946" s="3">
        <v>45004</v>
      </c>
      <c r="E946" s="2" t="s">
        <v>21</v>
      </c>
      <c r="F946" s="2" t="s">
        <v>47</v>
      </c>
      <c r="G946" s="2" t="s">
        <v>48</v>
      </c>
      <c r="H946" s="2" t="s">
        <v>17</v>
      </c>
      <c r="I946" s="4">
        <v>0.35</v>
      </c>
      <c r="J946" s="5">
        <v>4000</v>
      </c>
      <c r="K946" s="6">
        <v>1400</v>
      </c>
      <c r="L946" s="6">
        <v>630</v>
      </c>
      <c r="M946" s="7">
        <v>0.45</v>
      </c>
      <c r="N946" s="2">
        <f t="shared" si="42"/>
        <v>2023</v>
      </c>
      <c r="O946" s="2">
        <f t="shared" si="43"/>
        <v>3</v>
      </c>
      <c r="P946" s="2" t="str">
        <f t="shared" si="44"/>
        <v>Q1</v>
      </c>
    </row>
    <row r="947" spans="2:16" x14ac:dyDescent="0.3">
      <c r="B947" s="2" t="s">
        <v>127</v>
      </c>
      <c r="C947" s="2">
        <v>1197831</v>
      </c>
      <c r="D947" s="3">
        <v>45005</v>
      </c>
      <c r="E947" s="2" t="s">
        <v>21</v>
      </c>
      <c r="F947" s="2" t="s">
        <v>47</v>
      </c>
      <c r="G947" s="2" t="s">
        <v>48</v>
      </c>
      <c r="H947" s="2" t="s">
        <v>18</v>
      </c>
      <c r="I947" s="4">
        <v>0.4</v>
      </c>
      <c r="J947" s="5">
        <v>2750</v>
      </c>
      <c r="K947" s="6">
        <v>1100</v>
      </c>
      <c r="L947" s="6">
        <v>330</v>
      </c>
      <c r="M947" s="7">
        <v>0.3</v>
      </c>
      <c r="N947" s="2">
        <f t="shared" si="42"/>
        <v>2023</v>
      </c>
      <c r="O947" s="2">
        <f t="shared" si="43"/>
        <v>3</v>
      </c>
      <c r="P947" s="2" t="str">
        <f t="shared" si="44"/>
        <v>Q1</v>
      </c>
    </row>
    <row r="948" spans="2:16" x14ac:dyDescent="0.3">
      <c r="B948" s="2" t="s">
        <v>127</v>
      </c>
      <c r="C948" s="2">
        <v>1197831</v>
      </c>
      <c r="D948" s="3">
        <v>45006</v>
      </c>
      <c r="E948" s="2" t="s">
        <v>21</v>
      </c>
      <c r="F948" s="2" t="s">
        <v>47</v>
      </c>
      <c r="G948" s="2" t="s">
        <v>48</v>
      </c>
      <c r="H948" s="2" t="s">
        <v>19</v>
      </c>
      <c r="I948" s="4">
        <v>0.35</v>
      </c>
      <c r="J948" s="5">
        <v>4750</v>
      </c>
      <c r="K948" s="6">
        <v>1662.5</v>
      </c>
      <c r="L948" s="6">
        <v>831.25</v>
      </c>
      <c r="M948" s="7">
        <v>0.5</v>
      </c>
      <c r="N948" s="2">
        <f t="shared" si="42"/>
        <v>2023</v>
      </c>
      <c r="O948" s="2">
        <f t="shared" si="43"/>
        <v>3</v>
      </c>
      <c r="P948" s="2" t="str">
        <f t="shared" si="44"/>
        <v>Q1</v>
      </c>
    </row>
    <row r="949" spans="2:16"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c r="N949" s="2">
        <f t="shared" si="42"/>
        <v>2023</v>
      </c>
      <c r="O949" s="2">
        <f t="shared" si="43"/>
        <v>3</v>
      </c>
      <c r="P949" s="2" t="str">
        <f t="shared" si="44"/>
        <v>Q1</v>
      </c>
    </row>
    <row r="950" spans="2:16"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c r="N950" s="2">
        <f t="shared" si="42"/>
        <v>2023</v>
      </c>
      <c r="O950" s="2">
        <f t="shared" si="43"/>
        <v>3</v>
      </c>
      <c r="P950" s="2" t="str">
        <f t="shared" si="44"/>
        <v>Q1</v>
      </c>
    </row>
    <row r="951" spans="2:16" x14ac:dyDescent="0.3">
      <c r="B951" s="2" t="s">
        <v>127</v>
      </c>
      <c r="C951" s="2">
        <v>1197831</v>
      </c>
      <c r="D951" s="3">
        <v>45009</v>
      </c>
      <c r="E951" s="2" t="s">
        <v>21</v>
      </c>
      <c r="F951" s="2" t="s">
        <v>47</v>
      </c>
      <c r="G951" s="2" t="s">
        <v>48</v>
      </c>
      <c r="H951" s="2" t="s">
        <v>16</v>
      </c>
      <c r="I951" s="4">
        <v>0.3</v>
      </c>
      <c r="J951" s="5">
        <v>4750</v>
      </c>
      <c r="K951" s="6">
        <v>1425</v>
      </c>
      <c r="L951" s="6">
        <v>570</v>
      </c>
      <c r="M951" s="7">
        <v>0.39999999999999997</v>
      </c>
      <c r="N951" s="2">
        <f t="shared" si="42"/>
        <v>2023</v>
      </c>
      <c r="O951" s="2">
        <f t="shared" si="43"/>
        <v>3</v>
      </c>
      <c r="P951" s="2" t="str">
        <f t="shared" si="44"/>
        <v>Q1</v>
      </c>
    </row>
    <row r="952" spans="2:16" x14ac:dyDescent="0.3">
      <c r="B952" s="2" t="s">
        <v>127</v>
      </c>
      <c r="C952" s="2">
        <v>1197831</v>
      </c>
      <c r="D952" s="3">
        <v>45010</v>
      </c>
      <c r="E952" s="2" t="s">
        <v>21</v>
      </c>
      <c r="F952" s="2" t="s">
        <v>47</v>
      </c>
      <c r="G952" s="2" t="s">
        <v>48</v>
      </c>
      <c r="H952" s="2" t="s">
        <v>17</v>
      </c>
      <c r="I952" s="4">
        <v>0.35</v>
      </c>
      <c r="J952" s="5">
        <v>3750</v>
      </c>
      <c r="K952" s="6">
        <v>1312.5</v>
      </c>
      <c r="L952" s="6">
        <v>656.25</v>
      </c>
      <c r="M952" s="7">
        <v>0.5</v>
      </c>
      <c r="N952" s="2">
        <f t="shared" si="42"/>
        <v>2023</v>
      </c>
      <c r="O952" s="2">
        <f t="shared" si="43"/>
        <v>3</v>
      </c>
      <c r="P952" s="2" t="str">
        <f t="shared" si="44"/>
        <v>Q1</v>
      </c>
    </row>
    <row r="953" spans="2:16" x14ac:dyDescent="0.3">
      <c r="B953" s="2" t="s">
        <v>127</v>
      </c>
      <c r="C953" s="2">
        <v>1197831</v>
      </c>
      <c r="D953" s="3">
        <v>45011</v>
      </c>
      <c r="E953" s="2" t="s">
        <v>21</v>
      </c>
      <c r="F953" s="2" t="s">
        <v>47</v>
      </c>
      <c r="G953" s="2" t="s">
        <v>48</v>
      </c>
      <c r="H953" s="2" t="s">
        <v>18</v>
      </c>
      <c r="I953" s="4">
        <v>0.4</v>
      </c>
      <c r="J953" s="5">
        <v>2750</v>
      </c>
      <c r="K953" s="6">
        <v>1100</v>
      </c>
      <c r="L953" s="6">
        <v>385</v>
      </c>
      <c r="M953" s="7">
        <v>0.35</v>
      </c>
      <c r="N953" s="2">
        <f t="shared" si="42"/>
        <v>2023</v>
      </c>
      <c r="O953" s="2">
        <f t="shared" si="43"/>
        <v>3</v>
      </c>
      <c r="P953" s="2" t="str">
        <f t="shared" si="44"/>
        <v>Q1</v>
      </c>
    </row>
    <row r="954" spans="2:16"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c r="N954" s="2">
        <f t="shared" si="42"/>
        <v>2023</v>
      </c>
      <c r="O954" s="2">
        <f t="shared" si="43"/>
        <v>3</v>
      </c>
      <c r="P954" s="2" t="str">
        <f t="shared" si="44"/>
        <v>Q1</v>
      </c>
    </row>
    <row r="955" spans="2:16" x14ac:dyDescent="0.3">
      <c r="B955" s="2" t="s">
        <v>127</v>
      </c>
      <c r="C955" s="2">
        <v>1197831</v>
      </c>
      <c r="D955" s="3">
        <v>45013</v>
      </c>
      <c r="E955" s="2" t="s">
        <v>21</v>
      </c>
      <c r="F955" s="2" t="s">
        <v>47</v>
      </c>
      <c r="G955" s="2" t="s">
        <v>48</v>
      </c>
      <c r="H955" s="2" t="s">
        <v>14</v>
      </c>
      <c r="I955" s="4">
        <v>0.2</v>
      </c>
      <c r="J955" s="5">
        <v>6750</v>
      </c>
      <c r="K955" s="6">
        <v>1350</v>
      </c>
      <c r="L955" s="6">
        <v>540</v>
      </c>
      <c r="M955" s="7">
        <v>0.39999999999999997</v>
      </c>
      <c r="N955" s="2">
        <f t="shared" si="42"/>
        <v>2023</v>
      </c>
      <c r="O955" s="2">
        <f t="shared" si="43"/>
        <v>3</v>
      </c>
      <c r="P955" s="2" t="str">
        <f t="shared" si="44"/>
        <v>Q1</v>
      </c>
    </row>
    <row r="956" spans="2:16"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c r="N956" s="2">
        <f t="shared" si="42"/>
        <v>2023</v>
      </c>
      <c r="O956" s="2">
        <f t="shared" si="43"/>
        <v>3</v>
      </c>
      <c r="P956" s="2" t="str">
        <f t="shared" si="44"/>
        <v>Q1</v>
      </c>
    </row>
    <row r="957" spans="2:16"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c r="N957" s="2">
        <f t="shared" si="42"/>
        <v>2023</v>
      </c>
      <c r="O957" s="2">
        <f t="shared" si="43"/>
        <v>3</v>
      </c>
      <c r="P957" s="2" t="str">
        <f t="shared" si="44"/>
        <v>Q1</v>
      </c>
    </row>
    <row r="958" spans="2:16"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c r="N958" s="2">
        <f t="shared" si="42"/>
        <v>2023</v>
      </c>
      <c r="O958" s="2">
        <f t="shared" si="43"/>
        <v>3</v>
      </c>
      <c r="P958" s="2" t="str">
        <f t="shared" si="44"/>
        <v>Q1</v>
      </c>
    </row>
    <row r="959" spans="2:16" x14ac:dyDescent="0.3">
      <c r="B959" s="2" t="s">
        <v>127</v>
      </c>
      <c r="C959" s="2">
        <v>1197831</v>
      </c>
      <c r="D959" s="3">
        <v>45017</v>
      </c>
      <c r="E959" s="2" t="s">
        <v>21</v>
      </c>
      <c r="F959" s="2" t="s">
        <v>47</v>
      </c>
      <c r="G959" s="2" t="s">
        <v>48</v>
      </c>
      <c r="H959" s="2" t="s">
        <v>18</v>
      </c>
      <c r="I959" s="4">
        <v>0.3</v>
      </c>
      <c r="J959" s="5">
        <v>3000</v>
      </c>
      <c r="K959" s="6">
        <v>900</v>
      </c>
      <c r="L959" s="6">
        <v>315</v>
      </c>
      <c r="M959" s="7">
        <v>0.35</v>
      </c>
      <c r="N959" s="2">
        <f t="shared" si="42"/>
        <v>2023</v>
      </c>
      <c r="O959" s="2">
        <f t="shared" si="43"/>
        <v>4</v>
      </c>
      <c r="P959" s="2" t="str">
        <f t="shared" si="44"/>
        <v>Q2</v>
      </c>
    </row>
    <row r="960" spans="2:16"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c r="N960" s="2">
        <f t="shared" si="42"/>
        <v>2023</v>
      </c>
      <c r="O960" s="2">
        <f t="shared" si="43"/>
        <v>4</v>
      </c>
      <c r="P960" s="2" t="str">
        <f t="shared" si="44"/>
        <v>Q2</v>
      </c>
    </row>
    <row r="961" spans="2:16"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c r="N961" s="2">
        <f t="shared" si="42"/>
        <v>2023</v>
      </c>
      <c r="O961" s="2">
        <f t="shared" si="43"/>
        <v>4</v>
      </c>
      <c r="P961" s="2" t="str">
        <f t="shared" si="44"/>
        <v>Q2</v>
      </c>
    </row>
    <row r="962" spans="2:16"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c r="N962" s="2">
        <f t="shared" si="42"/>
        <v>2023</v>
      </c>
      <c r="O962" s="2">
        <f t="shared" si="43"/>
        <v>4</v>
      </c>
      <c r="P962" s="2" t="str">
        <f t="shared" si="44"/>
        <v>Q2</v>
      </c>
    </row>
    <row r="963" spans="2:16"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c r="N963" s="2">
        <f t="shared" si="42"/>
        <v>2023</v>
      </c>
      <c r="O963" s="2">
        <f t="shared" si="43"/>
        <v>4</v>
      </c>
      <c r="P963" s="2" t="str">
        <f t="shared" si="44"/>
        <v>Q2</v>
      </c>
    </row>
    <row r="964" spans="2:16"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c r="N964" s="2">
        <f t="shared" si="42"/>
        <v>2023</v>
      </c>
      <c r="O964" s="2">
        <f t="shared" si="43"/>
        <v>4</v>
      </c>
      <c r="P964" s="2" t="str">
        <f t="shared" si="44"/>
        <v>Q2</v>
      </c>
    </row>
    <row r="965" spans="2:16" x14ac:dyDescent="0.3">
      <c r="B965" s="2" t="s">
        <v>127</v>
      </c>
      <c r="C965" s="2">
        <v>1197831</v>
      </c>
      <c r="D965" s="3">
        <v>45023</v>
      </c>
      <c r="E965" s="2" t="s">
        <v>21</v>
      </c>
      <c r="F965" s="2" t="s">
        <v>47</v>
      </c>
      <c r="G965" s="2" t="s">
        <v>48</v>
      </c>
      <c r="H965" s="2" t="s">
        <v>18</v>
      </c>
      <c r="I965" s="4">
        <v>0.45</v>
      </c>
      <c r="J965" s="5">
        <v>4250</v>
      </c>
      <c r="K965" s="6">
        <v>1912.5</v>
      </c>
      <c r="L965" s="6">
        <v>669.375</v>
      </c>
      <c r="M965" s="7">
        <v>0.35</v>
      </c>
      <c r="N965" s="2">
        <f t="shared" ref="N965:N1028" si="45">YEAR(D965)</f>
        <v>2023</v>
      </c>
      <c r="O965" s="2">
        <f t="shared" ref="O965:O1028" si="46">MONTH(D965)</f>
        <v>4</v>
      </c>
      <c r="P965" s="2" t="str">
        <f t="shared" ref="P965:P1028" si="47">"Q"&amp;ROUNDUP(MONTH(D965)/3,0)</f>
        <v>Q2</v>
      </c>
    </row>
    <row r="966" spans="2:16"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c r="N966" s="2">
        <f t="shared" si="45"/>
        <v>2023</v>
      </c>
      <c r="O966" s="2">
        <f t="shared" si="46"/>
        <v>4</v>
      </c>
      <c r="P966" s="2" t="str">
        <f t="shared" si="47"/>
        <v>Q2</v>
      </c>
    </row>
    <row r="967" spans="2:16"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c r="N967" s="2">
        <f t="shared" si="45"/>
        <v>2023</v>
      </c>
      <c r="O967" s="2">
        <f t="shared" si="46"/>
        <v>4</v>
      </c>
      <c r="P967" s="2" t="str">
        <f t="shared" si="47"/>
        <v>Q2</v>
      </c>
    </row>
    <row r="968" spans="2:16"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c r="N968" s="2">
        <f t="shared" si="45"/>
        <v>2023</v>
      </c>
      <c r="O968" s="2">
        <f t="shared" si="46"/>
        <v>4</v>
      </c>
      <c r="P968" s="2" t="str">
        <f t="shared" si="47"/>
        <v>Q2</v>
      </c>
    </row>
    <row r="969" spans="2:16"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c r="N969" s="2">
        <f t="shared" si="45"/>
        <v>2023</v>
      </c>
      <c r="O969" s="2">
        <f t="shared" si="46"/>
        <v>4</v>
      </c>
      <c r="P969" s="2" t="str">
        <f t="shared" si="47"/>
        <v>Q2</v>
      </c>
    </row>
    <row r="970" spans="2:16" x14ac:dyDescent="0.3">
      <c r="B970" s="2" t="s">
        <v>127</v>
      </c>
      <c r="C970" s="2">
        <v>1197831</v>
      </c>
      <c r="D970" s="3">
        <v>45028</v>
      </c>
      <c r="E970" s="2" t="s">
        <v>21</v>
      </c>
      <c r="F970" s="2" t="s">
        <v>47</v>
      </c>
      <c r="G970" s="2" t="s">
        <v>48</v>
      </c>
      <c r="H970" s="2" t="s">
        <v>17</v>
      </c>
      <c r="I970" s="4">
        <v>0.4</v>
      </c>
      <c r="J970" s="5">
        <v>6000</v>
      </c>
      <c r="K970" s="6">
        <v>2400</v>
      </c>
      <c r="L970" s="6">
        <v>1200</v>
      </c>
      <c r="M970" s="7">
        <v>0.5</v>
      </c>
      <c r="N970" s="2">
        <f t="shared" si="45"/>
        <v>2023</v>
      </c>
      <c r="O970" s="2">
        <f t="shared" si="46"/>
        <v>4</v>
      </c>
      <c r="P970" s="2" t="str">
        <f t="shared" si="47"/>
        <v>Q2</v>
      </c>
    </row>
    <row r="971" spans="2:16" x14ac:dyDescent="0.3">
      <c r="B971" s="2" t="s">
        <v>127</v>
      </c>
      <c r="C971" s="2">
        <v>1197831</v>
      </c>
      <c r="D971" s="3">
        <v>45029</v>
      </c>
      <c r="E971" s="2" t="s">
        <v>21</v>
      </c>
      <c r="F971" s="2" t="s">
        <v>47</v>
      </c>
      <c r="G971" s="2" t="s">
        <v>48</v>
      </c>
      <c r="H971" s="2" t="s">
        <v>18</v>
      </c>
      <c r="I971" s="4">
        <v>0.45</v>
      </c>
      <c r="J971" s="5">
        <v>5000</v>
      </c>
      <c r="K971" s="6">
        <v>2250</v>
      </c>
      <c r="L971" s="6">
        <v>787.5</v>
      </c>
      <c r="M971" s="7">
        <v>0.35</v>
      </c>
      <c r="N971" s="2">
        <f t="shared" si="45"/>
        <v>2023</v>
      </c>
      <c r="O971" s="2">
        <f t="shared" si="46"/>
        <v>4</v>
      </c>
      <c r="P971" s="2" t="str">
        <f t="shared" si="47"/>
        <v>Q2</v>
      </c>
    </row>
    <row r="972" spans="2:16"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c r="N972" s="2">
        <f t="shared" si="45"/>
        <v>2023</v>
      </c>
      <c r="O972" s="2">
        <f t="shared" si="46"/>
        <v>4</v>
      </c>
      <c r="P972" s="2" t="str">
        <f t="shared" si="47"/>
        <v>Q2</v>
      </c>
    </row>
    <row r="973" spans="2:16"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c r="N973" s="2">
        <f t="shared" si="45"/>
        <v>2023</v>
      </c>
      <c r="O973" s="2">
        <f t="shared" si="46"/>
        <v>4</v>
      </c>
      <c r="P973" s="2" t="str">
        <f t="shared" si="47"/>
        <v>Q2</v>
      </c>
    </row>
    <row r="974" spans="2:16"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c r="N974" s="2">
        <f t="shared" si="45"/>
        <v>2023</v>
      </c>
      <c r="O974" s="2">
        <f t="shared" si="46"/>
        <v>4</v>
      </c>
      <c r="P974" s="2" t="str">
        <f t="shared" si="47"/>
        <v>Q2</v>
      </c>
    </row>
    <row r="975" spans="2:16"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c r="N975" s="2">
        <f t="shared" si="45"/>
        <v>2023</v>
      </c>
      <c r="O975" s="2">
        <f t="shared" si="46"/>
        <v>4</v>
      </c>
      <c r="P975" s="2" t="str">
        <f t="shared" si="47"/>
        <v>Q2</v>
      </c>
    </row>
    <row r="976" spans="2:16"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c r="N976" s="2">
        <f t="shared" si="45"/>
        <v>2023</v>
      </c>
      <c r="O976" s="2">
        <f t="shared" si="46"/>
        <v>4</v>
      </c>
      <c r="P976" s="2" t="str">
        <f t="shared" si="47"/>
        <v>Q2</v>
      </c>
    </row>
    <row r="977" spans="2:16"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c r="N977" s="2">
        <f t="shared" si="45"/>
        <v>2023</v>
      </c>
      <c r="O977" s="2">
        <f t="shared" si="46"/>
        <v>4</v>
      </c>
      <c r="P977" s="2" t="str">
        <f t="shared" si="47"/>
        <v>Q2</v>
      </c>
    </row>
    <row r="978" spans="2:16"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c r="N978" s="2">
        <f t="shared" si="45"/>
        <v>2023</v>
      </c>
      <c r="O978" s="2">
        <f t="shared" si="46"/>
        <v>4</v>
      </c>
      <c r="P978" s="2" t="str">
        <f t="shared" si="47"/>
        <v>Q2</v>
      </c>
    </row>
    <row r="979" spans="2:16"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c r="N979" s="2">
        <f t="shared" si="45"/>
        <v>2023</v>
      </c>
      <c r="O979" s="2">
        <f t="shared" si="46"/>
        <v>4</v>
      </c>
      <c r="P979" s="2" t="str">
        <f t="shared" si="47"/>
        <v>Q2</v>
      </c>
    </row>
    <row r="980" spans="2:16"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c r="N980" s="2">
        <f t="shared" si="45"/>
        <v>2023</v>
      </c>
      <c r="O980" s="2">
        <f t="shared" si="46"/>
        <v>4</v>
      </c>
      <c r="P980" s="2" t="str">
        <f t="shared" si="47"/>
        <v>Q2</v>
      </c>
    </row>
    <row r="981" spans="2:16"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c r="N981" s="2">
        <f t="shared" si="45"/>
        <v>2023</v>
      </c>
      <c r="O981" s="2">
        <f t="shared" si="46"/>
        <v>4</v>
      </c>
      <c r="P981" s="2" t="str">
        <f t="shared" si="47"/>
        <v>Q2</v>
      </c>
    </row>
    <row r="982" spans="2:16"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c r="N982" s="2">
        <f t="shared" si="45"/>
        <v>2023</v>
      </c>
      <c r="O982" s="2">
        <f t="shared" si="46"/>
        <v>4</v>
      </c>
      <c r="P982" s="2" t="str">
        <f t="shared" si="47"/>
        <v>Q2</v>
      </c>
    </row>
    <row r="983" spans="2:16"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c r="N983" s="2">
        <f t="shared" si="45"/>
        <v>2023</v>
      </c>
      <c r="O983" s="2">
        <f t="shared" si="46"/>
        <v>4</v>
      </c>
      <c r="P983" s="2" t="str">
        <f t="shared" si="47"/>
        <v>Q2</v>
      </c>
    </row>
    <row r="984" spans="2:16"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c r="N984" s="2">
        <f t="shared" si="45"/>
        <v>2023</v>
      </c>
      <c r="O984" s="2">
        <f t="shared" si="46"/>
        <v>4</v>
      </c>
      <c r="P984" s="2" t="str">
        <f t="shared" si="47"/>
        <v>Q2</v>
      </c>
    </row>
    <row r="985" spans="2:16"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c r="N985" s="2">
        <f t="shared" si="45"/>
        <v>2023</v>
      </c>
      <c r="O985" s="2">
        <f t="shared" si="46"/>
        <v>4</v>
      </c>
      <c r="P985" s="2" t="str">
        <f t="shared" si="47"/>
        <v>Q2</v>
      </c>
    </row>
    <row r="986" spans="2:16"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c r="N986" s="2">
        <f t="shared" si="45"/>
        <v>2023</v>
      </c>
      <c r="O986" s="2">
        <f t="shared" si="46"/>
        <v>4</v>
      </c>
      <c r="P986" s="2" t="str">
        <f t="shared" si="47"/>
        <v>Q2</v>
      </c>
    </row>
    <row r="987" spans="2:16"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c r="N987" s="2">
        <f t="shared" si="45"/>
        <v>2023</v>
      </c>
      <c r="O987" s="2">
        <f t="shared" si="46"/>
        <v>4</v>
      </c>
      <c r="P987" s="2" t="str">
        <f t="shared" si="47"/>
        <v>Q2</v>
      </c>
    </row>
    <row r="988" spans="2:16"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c r="N988" s="2">
        <f t="shared" si="45"/>
        <v>2023</v>
      </c>
      <c r="O988" s="2">
        <f t="shared" si="46"/>
        <v>4</v>
      </c>
      <c r="P988" s="2" t="str">
        <f t="shared" si="47"/>
        <v>Q2</v>
      </c>
    </row>
    <row r="989" spans="2:16"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c r="N989" s="2">
        <f t="shared" si="45"/>
        <v>2023</v>
      </c>
      <c r="O989" s="2">
        <f t="shared" si="46"/>
        <v>5</v>
      </c>
      <c r="P989" s="2" t="str">
        <f t="shared" si="47"/>
        <v>Q2</v>
      </c>
    </row>
    <row r="990" spans="2:16"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c r="N990" s="2">
        <f t="shared" si="45"/>
        <v>2023</v>
      </c>
      <c r="O990" s="2">
        <f t="shared" si="46"/>
        <v>5</v>
      </c>
      <c r="P990" s="2" t="str">
        <f t="shared" si="47"/>
        <v>Q2</v>
      </c>
    </row>
    <row r="991" spans="2:16"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c r="N991" s="2">
        <f t="shared" si="45"/>
        <v>2023</v>
      </c>
      <c r="O991" s="2">
        <f t="shared" si="46"/>
        <v>5</v>
      </c>
      <c r="P991" s="2" t="str">
        <f t="shared" si="47"/>
        <v>Q2</v>
      </c>
    </row>
    <row r="992" spans="2:16"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c r="N992" s="2">
        <f t="shared" si="45"/>
        <v>2023</v>
      </c>
      <c r="O992" s="2">
        <f t="shared" si="46"/>
        <v>5</v>
      </c>
      <c r="P992" s="2" t="str">
        <f t="shared" si="47"/>
        <v>Q2</v>
      </c>
    </row>
    <row r="993" spans="2:16"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c r="N993" s="2">
        <f t="shared" si="45"/>
        <v>2023</v>
      </c>
      <c r="O993" s="2">
        <f t="shared" si="46"/>
        <v>5</v>
      </c>
      <c r="P993" s="2" t="str">
        <f t="shared" si="47"/>
        <v>Q2</v>
      </c>
    </row>
    <row r="994" spans="2:16"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c r="N994" s="2">
        <f t="shared" si="45"/>
        <v>2023</v>
      </c>
      <c r="O994" s="2">
        <f t="shared" si="46"/>
        <v>5</v>
      </c>
      <c r="P994" s="2" t="str">
        <f t="shared" si="47"/>
        <v>Q2</v>
      </c>
    </row>
    <row r="995" spans="2:16"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c r="N995" s="2">
        <f t="shared" si="45"/>
        <v>2023</v>
      </c>
      <c r="O995" s="2">
        <f t="shared" si="46"/>
        <v>5</v>
      </c>
      <c r="P995" s="2" t="str">
        <f t="shared" si="47"/>
        <v>Q2</v>
      </c>
    </row>
    <row r="996" spans="2:16"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c r="N996" s="2">
        <f t="shared" si="45"/>
        <v>2023</v>
      </c>
      <c r="O996" s="2">
        <f t="shared" si="46"/>
        <v>5</v>
      </c>
      <c r="P996" s="2" t="str">
        <f t="shared" si="47"/>
        <v>Q2</v>
      </c>
    </row>
    <row r="997" spans="2:16"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c r="N997" s="2">
        <f t="shared" si="45"/>
        <v>2023</v>
      </c>
      <c r="O997" s="2">
        <f t="shared" si="46"/>
        <v>5</v>
      </c>
      <c r="P997" s="2" t="str">
        <f t="shared" si="47"/>
        <v>Q2</v>
      </c>
    </row>
    <row r="998" spans="2:16"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c r="N998" s="2">
        <f t="shared" si="45"/>
        <v>2023</v>
      </c>
      <c r="O998" s="2">
        <f t="shared" si="46"/>
        <v>5</v>
      </c>
      <c r="P998" s="2" t="str">
        <f t="shared" si="47"/>
        <v>Q2</v>
      </c>
    </row>
    <row r="999" spans="2:16"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c r="N999" s="2">
        <f t="shared" si="45"/>
        <v>2023</v>
      </c>
      <c r="O999" s="2">
        <f t="shared" si="46"/>
        <v>5</v>
      </c>
      <c r="P999" s="2" t="str">
        <f t="shared" si="47"/>
        <v>Q2</v>
      </c>
    </row>
    <row r="1000" spans="2:16"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c r="N1000" s="2">
        <f t="shared" si="45"/>
        <v>2023</v>
      </c>
      <c r="O1000" s="2">
        <f t="shared" si="46"/>
        <v>5</v>
      </c>
      <c r="P1000" s="2" t="str">
        <f t="shared" si="47"/>
        <v>Q2</v>
      </c>
    </row>
    <row r="1001" spans="2:16"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c r="N1001" s="2">
        <f t="shared" si="45"/>
        <v>2023</v>
      </c>
      <c r="O1001" s="2">
        <f t="shared" si="46"/>
        <v>5</v>
      </c>
      <c r="P1001" s="2" t="str">
        <f t="shared" si="47"/>
        <v>Q2</v>
      </c>
    </row>
    <row r="1002" spans="2:16"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c r="N1002" s="2">
        <f t="shared" si="45"/>
        <v>2023</v>
      </c>
      <c r="O1002" s="2">
        <f t="shared" si="46"/>
        <v>5</v>
      </c>
      <c r="P1002" s="2" t="str">
        <f t="shared" si="47"/>
        <v>Q2</v>
      </c>
    </row>
    <row r="1003" spans="2:16"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c r="N1003" s="2">
        <f t="shared" si="45"/>
        <v>2023</v>
      </c>
      <c r="O1003" s="2">
        <f t="shared" si="46"/>
        <v>5</v>
      </c>
      <c r="P1003" s="2" t="str">
        <f t="shared" si="47"/>
        <v>Q2</v>
      </c>
    </row>
    <row r="1004" spans="2:16"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c r="N1004" s="2">
        <f t="shared" si="45"/>
        <v>2023</v>
      </c>
      <c r="O1004" s="2">
        <f t="shared" si="46"/>
        <v>5</v>
      </c>
      <c r="P1004" s="2" t="str">
        <f t="shared" si="47"/>
        <v>Q2</v>
      </c>
    </row>
    <row r="1005" spans="2:16"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c r="N1005" s="2">
        <f t="shared" si="45"/>
        <v>2023</v>
      </c>
      <c r="O1005" s="2">
        <f t="shared" si="46"/>
        <v>5</v>
      </c>
      <c r="P1005" s="2" t="str">
        <f t="shared" si="47"/>
        <v>Q2</v>
      </c>
    </row>
    <row r="1006" spans="2:16"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c r="N1006" s="2">
        <f t="shared" si="45"/>
        <v>2023</v>
      </c>
      <c r="O1006" s="2">
        <f t="shared" si="46"/>
        <v>5</v>
      </c>
      <c r="P1006" s="2" t="str">
        <f t="shared" si="47"/>
        <v>Q2</v>
      </c>
    </row>
    <row r="1007" spans="2:16"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c r="N1007" s="2">
        <f t="shared" si="45"/>
        <v>2023</v>
      </c>
      <c r="O1007" s="2">
        <f t="shared" si="46"/>
        <v>5</v>
      </c>
      <c r="P1007" s="2" t="str">
        <f t="shared" si="47"/>
        <v>Q2</v>
      </c>
    </row>
    <row r="1008" spans="2:16"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c r="N1008" s="2">
        <f t="shared" si="45"/>
        <v>2023</v>
      </c>
      <c r="O1008" s="2">
        <f t="shared" si="46"/>
        <v>5</v>
      </c>
      <c r="P1008" s="2" t="str">
        <f t="shared" si="47"/>
        <v>Q2</v>
      </c>
    </row>
    <row r="1009" spans="2:16" x14ac:dyDescent="0.3">
      <c r="B1009" s="2" t="s">
        <v>20</v>
      </c>
      <c r="C1009" s="2">
        <v>1185732</v>
      </c>
      <c r="D1009" s="3">
        <v>45067</v>
      </c>
      <c r="E1009" s="2" t="s">
        <v>21</v>
      </c>
      <c r="F1009" s="2" t="s">
        <v>47</v>
      </c>
      <c r="G1009" s="2" t="s">
        <v>48</v>
      </c>
      <c r="H1009" s="2" t="s">
        <v>14</v>
      </c>
      <c r="I1009" s="4">
        <v>0.35</v>
      </c>
      <c r="J1009" s="5">
        <v>4250</v>
      </c>
      <c r="K1009" s="6">
        <v>1487.5</v>
      </c>
      <c r="L1009" s="6">
        <v>595</v>
      </c>
      <c r="M1009" s="7">
        <v>0.4</v>
      </c>
      <c r="N1009" s="2">
        <f t="shared" si="45"/>
        <v>2023</v>
      </c>
      <c r="O1009" s="2">
        <f t="shared" si="46"/>
        <v>5</v>
      </c>
      <c r="P1009" s="2" t="str">
        <f t="shared" si="47"/>
        <v>Q2</v>
      </c>
    </row>
    <row r="1010" spans="2:16" x14ac:dyDescent="0.3">
      <c r="B1010" s="2" t="s">
        <v>20</v>
      </c>
      <c r="C1010" s="2">
        <v>1185732</v>
      </c>
      <c r="D1010" s="3">
        <v>45068</v>
      </c>
      <c r="E1010" s="2" t="s">
        <v>21</v>
      </c>
      <c r="F1010" s="2" t="s">
        <v>47</v>
      </c>
      <c r="G1010" s="2" t="s">
        <v>48</v>
      </c>
      <c r="H1010" s="2" t="s">
        <v>15</v>
      </c>
      <c r="I1010" s="4">
        <v>0.35</v>
      </c>
      <c r="J1010" s="5">
        <v>2250</v>
      </c>
      <c r="K1010" s="6">
        <v>787.5</v>
      </c>
      <c r="L1010" s="6">
        <v>275.625</v>
      </c>
      <c r="M1010" s="7">
        <v>0.35</v>
      </c>
      <c r="N1010" s="2">
        <f t="shared" si="45"/>
        <v>2023</v>
      </c>
      <c r="O1010" s="2">
        <f t="shared" si="46"/>
        <v>5</v>
      </c>
      <c r="P1010" s="2" t="str">
        <f t="shared" si="47"/>
        <v>Q2</v>
      </c>
    </row>
    <row r="1011" spans="2:16" x14ac:dyDescent="0.3">
      <c r="B1011" s="2" t="s">
        <v>20</v>
      </c>
      <c r="C1011" s="2">
        <v>1185732</v>
      </c>
      <c r="D1011" s="3">
        <v>45069</v>
      </c>
      <c r="E1011" s="2" t="s">
        <v>21</v>
      </c>
      <c r="F1011" s="2" t="s">
        <v>47</v>
      </c>
      <c r="G1011" s="2" t="s">
        <v>48</v>
      </c>
      <c r="H1011" s="2" t="s">
        <v>16</v>
      </c>
      <c r="I1011" s="4">
        <v>0.25</v>
      </c>
      <c r="J1011" s="5">
        <v>2250</v>
      </c>
      <c r="K1011" s="6">
        <v>562.5</v>
      </c>
      <c r="L1011" s="6">
        <v>196.875</v>
      </c>
      <c r="M1011" s="7">
        <v>0.35</v>
      </c>
      <c r="N1011" s="2">
        <f t="shared" si="45"/>
        <v>2023</v>
      </c>
      <c r="O1011" s="2">
        <f t="shared" si="46"/>
        <v>5</v>
      </c>
      <c r="P1011" s="2" t="str">
        <f t="shared" si="47"/>
        <v>Q2</v>
      </c>
    </row>
    <row r="1012" spans="2:16"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c r="N1012" s="2">
        <f t="shared" si="45"/>
        <v>2023</v>
      </c>
      <c r="O1012" s="2">
        <f t="shared" si="46"/>
        <v>5</v>
      </c>
      <c r="P1012" s="2" t="str">
        <f t="shared" si="47"/>
        <v>Q2</v>
      </c>
    </row>
    <row r="1013" spans="2:16"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c r="N1013" s="2">
        <f t="shared" si="45"/>
        <v>2023</v>
      </c>
      <c r="O1013" s="2">
        <f t="shared" si="46"/>
        <v>5</v>
      </c>
      <c r="P1013" s="2" t="str">
        <f t="shared" si="47"/>
        <v>Q2</v>
      </c>
    </row>
    <row r="1014" spans="2:16" x14ac:dyDescent="0.3">
      <c r="B1014" s="2" t="s">
        <v>20</v>
      </c>
      <c r="C1014" s="2">
        <v>1185732</v>
      </c>
      <c r="D1014" s="3">
        <v>45072</v>
      </c>
      <c r="E1014" s="2" t="s">
        <v>28</v>
      </c>
      <c r="F1014" s="2" t="s">
        <v>49</v>
      </c>
      <c r="G1014" s="2" t="s">
        <v>50</v>
      </c>
      <c r="H1014" s="2" t="s">
        <v>19</v>
      </c>
      <c r="I1014" s="4">
        <v>0.35</v>
      </c>
      <c r="J1014" s="5">
        <v>2250</v>
      </c>
      <c r="K1014" s="6">
        <v>787.5</v>
      </c>
      <c r="L1014" s="6">
        <v>393.75</v>
      </c>
      <c r="M1014" s="7">
        <v>0.5</v>
      </c>
      <c r="N1014" s="2">
        <f t="shared" si="45"/>
        <v>2023</v>
      </c>
      <c r="O1014" s="2">
        <f t="shared" si="46"/>
        <v>5</v>
      </c>
      <c r="P1014" s="2" t="str">
        <f t="shared" si="47"/>
        <v>Q2</v>
      </c>
    </row>
    <row r="1015" spans="2:16" x14ac:dyDescent="0.3">
      <c r="B1015" s="2" t="s">
        <v>20</v>
      </c>
      <c r="C1015" s="2">
        <v>1185732</v>
      </c>
      <c r="D1015" s="3">
        <v>45073</v>
      </c>
      <c r="E1015" s="2" t="s">
        <v>28</v>
      </c>
      <c r="F1015" s="2" t="s">
        <v>49</v>
      </c>
      <c r="G1015" s="2" t="s">
        <v>50</v>
      </c>
      <c r="H1015" s="2" t="s">
        <v>14</v>
      </c>
      <c r="I1015" s="4">
        <v>0.35</v>
      </c>
      <c r="J1015" s="5">
        <v>4750</v>
      </c>
      <c r="K1015" s="6">
        <v>1662.5</v>
      </c>
      <c r="L1015" s="6">
        <v>665</v>
      </c>
      <c r="M1015" s="7">
        <v>0.4</v>
      </c>
      <c r="N1015" s="2">
        <f t="shared" si="45"/>
        <v>2023</v>
      </c>
      <c r="O1015" s="2">
        <f t="shared" si="46"/>
        <v>5</v>
      </c>
      <c r="P1015" s="2" t="str">
        <f t="shared" si="47"/>
        <v>Q2</v>
      </c>
    </row>
    <row r="1016" spans="2:16" x14ac:dyDescent="0.3">
      <c r="B1016" s="2" t="s">
        <v>20</v>
      </c>
      <c r="C1016" s="2">
        <v>1185732</v>
      </c>
      <c r="D1016" s="3">
        <v>45074</v>
      </c>
      <c r="E1016" s="2" t="s">
        <v>28</v>
      </c>
      <c r="F1016" s="2" t="s">
        <v>49</v>
      </c>
      <c r="G1016" s="2" t="s">
        <v>50</v>
      </c>
      <c r="H1016" s="2" t="s">
        <v>15</v>
      </c>
      <c r="I1016" s="4">
        <v>0.35</v>
      </c>
      <c r="J1016" s="5">
        <v>1250</v>
      </c>
      <c r="K1016" s="6">
        <v>437.5</v>
      </c>
      <c r="L1016" s="6">
        <v>153.125</v>
      </c>
      <c r="M1016" s="7">
        <v>0.35</v>
      </c>
      <c r="N1016" s="2">
        <f t="shared" si="45"/>
        <v>2023</v>
      </c>
      <c r="O1016" s="2">
        <f t="shared" si="46"/>
        <v>5</v>
      </c>
      <c r="P1016" s="2" t="str">
        <f t="shared" si="47"/>
        <v>Q2</v>
      </c>
    </row>
    <row r="1017" spans="2:16" x14ac:dyDescent="0.3">
      <c r="B1017" s="2" t="s">
        <v>20</v>
      </c>
      <c r="C1017" s="2">
        <v>1185732</v>
      </c>
      <c r="D1017" s="3">
        <v>45075</v>
      </c>
      <c r="E1017" s="2" t="s">
        <v>28</v>
      </c>
      <c r="F1017" s="2" t="s">
        <v>49</v>
      </c>
      <c r="G1017" s="2" t="s">
        <v>50</v>
      </c>
      <c r="H1017" s="2" t="s">
        <v>16</v>
      </c>
      <c r="I1017" s="4">
        <v>0.25</v>
      </c>
      <c r="J1017" s="5">
        <v>1750</v>
      </c>
      <c r="K1017" s="6">
        <v>437.5</v>
      </c>
      <c r="L1017" s="6">
        <v>153.125</v>
      </c>
      <c r="M1017" s="7">
        <v>0.35</v>
      </c>
      <c r="N1017" s="2">
        <f t="shared" si="45"/>
        <v>2023</v>
      </c>
      <c r="O1017" s="2">
        <f t="shared" si="46"/>
        <v>5</v>
      </c>
      <c r="P1017" s="2" t="str">
        <f t="shared" si="47"/>
        <v>Q2</v>
      </c>
    </row>
    <row r="1018" spans="2:16"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c r="N1018" s="2">
        <f t="shared" si="45"/>
        <v>2023</v>
      </c>
      <c r="O1018" s="2">
        <f t="shared" si="46"/>
        <v>5</v>
      </c>
      <c r="P1018" s="2" t="str">
        <f t="shared" si="47"/>
        <v>Q2</v>
      </c>
    </row>
    <row r="1019" spans="2:16"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c r="N1019" s="2">
        <f t="shared" si="45"/>
        <v>2023</v>
      </c>
      <c r="O1019" s="2">
        <f t="shared" si="46"/>
        <v>5</v>
      </c>
      <c r="P1019" s="2" t="str">
        <f t="shared" si="47"/>
        <v>Q2</v>
      </c>
    </row>
    <row r="1020" spans="2:16" x14ac:dyDescent="0.3">
      <c r="B1020" s="2" t="s">
        <v>20</v>
      </c>
      <c r="C1020" s="2">
        <v>1185732</v>
      </c>
      <c r="D1020" s="3">
        <v>45078</v>
      </c>
      <c r="E1020" s="2" t="s">
        <v>28</v>
      </c>
      <c r="F1020" s="2" t="s">
        <v>49</v>
      </c>
      <c r="G1020" s="2" t="s">
        <v>50</v>
      </c>
      <c r="H1020" s="2" t="s">
        <v>19</v>
      </c>
      <c r="I1020" s="4">
        <v>0.35</v>
      </c>
      <c r="J1020" s="5">
        <v>2000</v>
      </c>
      <c r="K1020" s="6">
        <v>700</v>
      </c>
      <c r="L1020" s="6">
        <v>350</v>
      </c>
      <c r="M1020" s="7">
        <v>0.5</v>
      </c>
      <c r="N1020" s="2">
        <f t="shared" si="45"/>
        <v>2023</v>
      </c>
      <c r="O1020" s="2">
        <f t="shared" si="46"/>
        <v>6</v>
      </c>
      <c r="P1020" s="2" t="str">
        <f t="shared" si="47"/>
        <v>Q2</v>
      </c>
    </row>
    <row r="1021" spans="2:16" x14ac:dyDescent="0.3">
      <c r="B1021" s="2" t="s">
        <v>20</v>
      </c>
      <c r="C1021" s="2">
        <v>1185732</v>
      </c>
      <c r="D1021" s="3">
        <v>45079</v>
      </c>
      <c r="E1021" s="2" t="s">
        <v>28</v>
      </c>
      <c r="F1021" s="2" t="s">
        <v>49</v>
      </c>
      <c r="G1021" s="2" t="s">
        <v>50</v>
      </c>
      <c r="H1021" s="2" t="s">
        <v>14</v>
      </c>
      <c r="I1021" s="4">
        <v>0.4</v>
      </c>
      <c r="J1021" s="5">
        <v>4200</v>
      </c>
      <c r="K1021" s="6">
        <v>1680</v>
      </c>
      <c r="L1021" s="6">
        <v>672</v>
      </c>
      <c r="M1021" s="7">
        <v>0.4</v>
      </c>
      <c r="N1021" s="2">
        <f t="shared" si="45"/>
        <v>2023</v>
      </c>
      <c r="O1021" s="2">
        <f t="shared" si="46"/>
        <v>6</v>
      </c>
      <c r="P1021" s="2" t="str">
        <f t="shared" si="47"/>
        <v>Q2</v>
      </c>
    </row>
    <row r="1022" spans="2:16" x14ac:dyDescent="0.3">
      <c r="B1022" s="2" t="s">
        <v>20</v>
      </c>
      <c r="C1022" s="2">
        <v>1185732</v>
      </c>
      <c r="D1022" s="3">
        <v>45080</v>
      </c>
      <c r="E1022" s="2" t="s">
        <v>28</v>
      </c>
      <c r="F1022" s="2" t="s">
        <v>49</v>
      </c>
      <c r="G1022" s="2" t="s">
        <v>50</v>
      </c>
      <c r="H1022" s="2" t="s">
        <v>15</v>
      </c>
      <c r="I1022" s="4">
        <v>0.4</v>
      </c>
      <c r="J1022" s="5">
        <v>1000</v>
      </c>
      <c r="K1022" s="6">
        <v>400</v>
      </c>
      <c r="L1022" s="6">
        <v>140</v>
      </c>
      <c r="M1022" s="7">
        <v>0.35</v>
      </c>
      <c r="N1022" s="2">
        <f t="shared" si="45"/>
        <v>2023</v>
      </c>
      <c r="O1022" s="2">
        <f t="shared" si="46"/>
        <v>6</v>
      </c>
      <c r="P1022" s="2" t="str">
        <f t="shared" si="47"/>
        <v>Q2</v>
      </c>
    </row>
    <row r="1023" spans="2:16"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c r="N1023" s="2">
        <f t="shared" si="45"/>
        <v>2023</v>
      </c>
      <c r="O1023" s="2">
        <f t="shared" si="46"/>
        <v>6</v>
      </c>
      <c r="P1023" s="2" t="str">
        <f t="shared" si="47"/>
        <v>Q2</v>
      </c>
    </row>
    <row r="1024" spans="2:16" x14ac:dyDescent="0.3">
      <c r="B1024" s="2" t="s">
        <v>20</v>
      </c>
      <c r="C1024" s="2">
        <v>1185732</v>
      </c>
      <c r="D1024" s="3">
        <v>45082</v>
      </c>
      <c r="E1024" s="2" t="s">
        <v>28</v>
      </c>
      <c r="F1024" s="2" t="s">
        <v>49</v>
      </c>
      <c r="G1024" s="2" t="s">
        <v>50</v>
      </c>
      <c r="H1024" s="2" t="s">
        <v>17</v>
      </c>
      <c r="I1024" s="4">
        <v>0.35</v>
      </c>
      <c r="J1024" s="5">
        <v>0</v>
      </c>
      <c r="K1024" s="6">
        <v>0</v>
      </c>
      <c r="L1024" s="6">
        <v>0</v>
      </c>
      <c r="M1024" s="7">
        <v>0.4</v>
      </c>
      <c r="N1024" s="2">
        <f t="shared" si="45"/>
        <v>2023</v>
      </c>
      <c r="O1024" s="2">
        <f t="shared" si="46"/>
        <v>6</v>
      </c>
      <c r="P1024" s="2" t="str">
        <f t="shared" si="47"/>
        <v>Q2</v>
      </c>
    </row>
    <row r="1025" spans="2:16" x14ac:dyDescent="0.3">
      <c r="B1025" s="2" t="s">
        <v>20</v>
      </c>
      <c r="C1025" s="2">
        <v>1185732</v>
      </c>
      <c r="D1025" s="3">
        <v>45083</v>
      </c>
      <c r="E1025" s="2" t="s">
        <v>28</v>
      </c>
      <c r="F1025" s="2" t="s">
        <v>49</v>
      </c>
      <c r="G1025" s="2" t="s">
        <v>50</v>
      </c>
      <c r="H1025" s="2" t="s">
        <v>18</v>
      </c>
      <c r="I1025" s="4">
        <v>0.5</v>
      </c>
      <c r="J1025" s="5">
        <v>500</v>
      </c>
      <c r="K1025" s="6">
        <v>250</v>
      </c>
      <c r="L1025" s="6">
        <v>87.5</v>
      </c>
      <c r="M1025" s="7">
        <v>0.35</v>
      </c>
      <c r="N1025" s="2">
        <f t="shared" si="45"/>
        <v>2023</v>
      </c>
      <c r="O1025" s="2">
        <f t="shared" si="46"/>
        <v>6</v>
      </c>
      <c r="P1025" s="2" t="str">
        <f t="shared" si="47"/>
        <v>Q2</v>
      </c>
    </row>
    <row r="1026" spans="2:16" x14ac:dyDescent="0.3">
      <c r="B1026" s="2" t="s">
        <v>20</v>
      </c>
      <c r="C1026" s="2">
        <v>1185732</v>
      </c>
      <c r="D1026" s="3">
        <v>45084</v>
      </c>
      <c r="E1026" s="2" t="s">
        <v>28</v>
      </c>
      <c r="F1026" s="2" t="s">
        <v>49</v>
      </c>
      <c r="G1026" s="2" t="s">
        <v>50</v>
      </c>
      <c r="H1026" s="2" t="s">
        <v>19</v>
      </c>
      <c r="I1026" s="4">
        <v>0.4</v>
      </c>
      <c r="J1026" s="5">
        <v>1500</v>
      </c>
      <c r="K1026" s="6">
        <v>600</v>
      </c>
      <c r="L1026" s="6">
        <v>300</v>
      </c>
      <c r="M1026" s="7">
        <v>0.5</v>
      </c>
      <c r="N1026" s="2">
        <f t="shared" si="45"/>
        <v>2023</v>
      </c>
      <c r="O1026" s="2">
        <f t="shared" si="46"/>
        <v>6</v>
      </c>
      <c r="P1026" s="2" t="str">
        <f t="shared" si="47"/>
        <v>Q2</v>
      </c>
    </row>
    <row r="1027" spans="2:16" x14ac:dyDescent="0.3">
      <c r="B1027" s="2" t="s">
        <v>20</v>
      </c>
      <c r="C1027" s="2">
        <v>1185732</v>
      </c>
      <c r="D1027" s="3">
        <v>45085</v>
      </c>
      <c r="E1027" s="2" t="s">
        <v>28</v>
      </c>
      <c r="F1027" s="2" t="s">
        <v>49</v>
      </c>
      <c r="G1027" s="2" t="s">
        <v>50</v>
      </c>
      <c r="H1027" s="2" t="s">
        <v>14</v>
      </c>
      <c r="I1027" s="4">
        <v>0.4</v>
      </c>
      <c r="J1027" s="5">
        <v>3750</v>
      </c>
      <c r="K1027" s="6">
        <v>1500</v>
      </c>
      <c r="L1027" s="6">
        <v>600</v>
      </c>
      <c r="M1027" s="7">
        <v>0.4</v>
      </c>
      <c r="N1027" s="2">
        <f t="shared" si="45"/>
        <v>2023</v>
      </c>
      <c r="O1027" s="2">
        <f t="shared" si="46"/>
        <v>6</v>
      </c>
      <c r="P1027" s="2" t="str">
        <f t="shared" si="47"/>
        <v>Q2</v>
      </c>
    </row>
    <row r="1028" spans="2:16" x14ac:dyDescent="0.3">
      <c r="B1028" s="2" t="s">
        <v>20</v>
      </c>
      <c r="C1028" s="2">
        <v>1185732</v>
      </c>
      <c r="D1028" s="3">
        <v>45086</v>
      </c>
      <c r="E1028" s="2" t="s">
        <v>28</v>
      </c>
      <c r="F1028" s="2" t="s">
        <v>49</v>
      </c>
      <c r="G1028" s="2" t="s">
        <v>50</v>
      </c>
      <c r="H1028" s="2" t="s">
        <v>15</v>
      </c>
      <c r="I1028" s="4">
        <v>0.35</v>
      </c>
      <c r="J1028" s="5">
        <v>750</v>
      </c>
      <c r="K1028" s="6">
        <v>262.5</v>
      </c>
      <c r="L1028" s="6">
        <v>91.875</v>
      </c>
      <c r="M1028" s="7">
        <v>0.35</v>
      </c>
      <c r="N1028" s="2">
        <f t="shared" si="45"/>
        <v>2023</v>
      </c>
      <c r="O1028" s="2">
        <f t="shared" si="46"/>
        <v>6</v>
      </c>
      <c r="P1028" s="2" t="str">
        <f t="shared" si="47"/>
        <v>Q2</v>
      </c>
    </row>
    <row r="1029" spans="2:16"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c r="N1029" s="2">
        <f t="shared" ref="N1029:N1092" si="48">YEAR(D1029)</f>
        <v>2023</v>
      </c>
      <c r="O1029" s="2">
        <f t="shared" ref="O1029:O1092" si="49">MONTH(D1029)</f>
        <v>6</v>
      </c>
      <c r="P1029" s="2" t="str">
        <f t="shared" ref="P1029:P1092" si="50">"Q"&amp;ROUNDUP(MONTH(D1029)/3,0)</f>
        <v>Q2</v>
      </c>
    </row>
    <row r="1030" spans="2:16" x14ac:dyDescent="0.3">
      <c r="B1030" s="2" t="s">
        <v>20</v>
      </c>
      <c r="C1030" s="2">
        <v>1185732</v>
      </c>
      <c r="D1030" s="3">
        <v>45088</v>
      </c>
      <c r="E1030" s="2" t="s">
        <v>28</v>
      </c>
      <c r="F1030" s="2" t="s">
        <v>49</v>
      </c>
      <c r="G1030" s="2" t="s">
        <v>50</v>
      </c>
      <c r="H1030" s="2" t="s">
        <v>17</v>
      </c>
      <c r="I1030" s="4">
        <v>0.3</v>
      </c>
      <c r="J1030" s="5">
        <v>0</v>
      </c>
      <c r="K1030" s="6">
        <v>0</v>
      </c>
      <c r="L1030" s="6">
        <v>0</v>
      </c>
      <c r="M1030" s="7">
        <v>0.4</v>
      </c>
      <c r="N1030" s="2">
        <f t="shared" si="48"/>
        <v>2023</v>
      </c>
      <c r="O1030" s="2">
        <f t="shared" si="49"/>
        <v>6</v>
      </c>
      <c r="P1030" s="2" t="str">
        <f t="shared" si="50"/>
        <v>Q2</v>
      </c>
    </row>
    <row r="1031" spans="2:16" x14ac:dyDescent="0.3">
      <c r="B1031" s="2" t="s">
        <v>20</v>
      </c>
      <c r="C1031" s="2">
        <v>1185732</v>
      </c>
      <c r="D1031" s="3">
        <v>45089</v>
      </c>
      <c r="E1031" s="2" t="s">
        <v>28</v>
      </c>
      <c r="F1031" s="2" t="s">
        <v>49</v>
      </c>
      <c r="G1031" s="2" t="s">
        <v>50</v>
      </c>
      <c r="H1031" s="2" t="s">
        <v>18</v>
      </c>
      <c r="I1031" s="4">
        <v>0.45</v>
      </c>
      <c r="J1031" s="5">
        <v>250</v>
      </c>
      <c r="K1031" s="6">
        <v>112.5</v>
      </c>
      <c r="L1031" s="6">
        <v>39.375</v>
      </c>
      <c r="M1031" s="7">
        <v>0.35</v>
      </c>
      <c r="N1031" s="2">
        <f t="shared" si="48"/>
        <v>2023</v>
      </c>
      <c r="O1031" s="2">
        <f t="shared" si="49"/>
        <v>6</v>
      </c>
      <c r="P1031" s="2" t="str">
        <f t="shared" si="50"/>
        <v>Q2</v>
      </c>
    </row>
    <row r="1032" spans="2:16" x14ac:dyDescent="0.3">
      <c r="B1032" s="2" t="s">
        <v>20</v>
      </c>
      <c r="C1032" s="2">
        <v>1185732</v>
      </c>
      <c r="D1032" s="3">
        <v>45090</v>
      </c>
      <c r="E1032" s="2" t="s">
        <v>28</v>
      </c>
      <c r="F1032" s="2" t="s">
        <v>49</v>
      </c>
      <c r="G1032" s="2" t="s">
        <v>50</v>
      </c>
      <c r="H1032" s="2" t="s">
        <v>19</v>
      </c>
      <c r="I1032" s="4">
        <v>0.35</v>
      </c>
      <c r="J1032" s="5">
        <v>1500</v>
      </c>
      <c r="K1032" s="6">
        <v>525</v>
      </c>
      <c r="L1032" s="6">
        <v>262.5</v>
      </c>
      <c r="M1032" s="7">
        <v>0.5</v>
      </c>
      <c r="N1032" s="2">
        <f t="shared" si="48"/>
        <v>2023</v>
      </c>
      <c r="O1032" s="2">
        <f t="shared" si="49"/>
        <v>6</v>
      </c>
      <c r="P1032" s="2" t="str">
        <f t="shared" si="50"/>
        <v>Q2</v>
      </c>
    </row>
    <row r="1033" spans="2:16" x14ac:dyDescent="0.3">
      <c r="B1033" s="2" t="s">
        <v>20</v>
      </c>
      <c r="C1033" s="2">
        <v>1185732</v>
      </c>
      <c r="D1033" s="3">
        <v>45091</v>
      </c>
      <c r="E1033" s="2" t="s">
        <v>28</v>
      </c>
      <c r="F1033" s="2" t="s">
        <v>49</v>
      </c>
      <c r="G1033" s="2" t="s">
        <v>50</v>
      </c>
      <c r="H1033" s="2" t="s">
        <v>14</v>
      </c>
      <c r="I1033" s="4">
        <v>0.45</v>
      </c>
      <c r="J1033" s="5">
        <v>4200</v>
      </c>
      <c r="K1033" s="6">
        <v>1890</v>
      </c>
      <c r="L1033" s="6">
        <v>756</v>
      </c>
      <c r="M1033" s="7">
        <v>0.4</v>
      </c>
      <c r="N1033" s="2">
        <f t="shared" si="48"/>
        <v>2023</v>
      </c>
      <c r="O1033" s="2">
        <f t="shared" si="49"/>
        <v>6</v>
      </c>
      <c r="P1033" s="2" t="str">
        <f t="shared" si="50"/>
        <v>Q2</v>
      </c>
    </row>
    <row r="1034" spans="2:16"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c r="N1034" s="2">
        <f t="shared" si="48"/>
        <v>2023</v>
      </c>
      <c r="O1034" s="2">
        <f t="shared" si="49"/>
        <v>6</v>
      </c>
      <c r="P1034" s="2" t="str">
        <f t="shared" si="50"/>
        <v>Q2</v>
      </c>
    </row>
    <row r="1035" spans="2:16"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c r="N1035" s="2">
        <f t="shared" si="48"/>
        <v>2023</v>
      </c>
      <c r="O1035" s="2">
        <f t="shared" si="49"/>
        <v>6</v>
      </c>
      <c r="P1035" s="2" t="str">
        <f t="shared" si="50"/>
        <v>Q2</v>
      </c>
    </row>
    <row r="1036" spans="2:16" x14ac:dyDescent="0.3">
      <c r="B1036" s="2" t="s">
        <v>20</v>
      </c>
      <c r="C1036" s="2">
        <v>1185732</v>
      </c>
      <c r="D1036" s="3">
        <v>45094</v>
      </c>
      <c r="E1036" s="2" t="s">
        <v>28</v>
      </c>
      <c r="F1036" s="2" t="s">
        <v>49</v>
      </c>
      <c r="G1036" s="2" t="s">
        <v>50</v>
      </c>
      <c r="H1036" s="2" t="s">
        <v>17</v>
      </c>
      <c r="I1036" s="4">
        <v>0.35</v>
      </c>
      <c r="J1036" s="5">
        <v>250</v>
      </c>
      <c r="K1036" s="6">
        <v>87.5</v>
      </c>
      <c r="L1036" s="6">
        <v>35</v>
      </c>
      <c r="M1036" s="7">
        <v>0.4</v>
      </c>
      <c r="N1036" s="2">
        <f t="shared" si="48"/>
        <v>2023</v>
      </c>
      <c r="O1036" s="2">
        <f t="shared" si="49"/>
        <v>6</v>
      </c>
      <c r="P1036" s="2" t="str">
        <f t="shared" si="50"/>
        <v>Q2</v>
      </c>
    </row>
    <row r="1037" spans="2:16"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c r="N1037" s="2">
        <f t="shared" si="48"/>
        <v>2023</v>
      </c>
      <c r="O1037" s="2">
        <f t="shared" si="49"/>
        <v>6</v>
      </c>
      <c r="P1037" s="2" t="str">
        <f t="shared" si="50"/>
        <v>Q2</v>
      </c>
    </row>
    <row r="1038" spans="2:16"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c r="N1038" s="2">
        <f t="shared" si="48"/>
        <v>2023</v>
      </c>
      <c r="O1038" s="2">
        <f t="shared" si="49"/>
        <v>6</v>
      </c>
      <c r="P1038" s="2" t="str">
        <f t="shared" si="50"/>
        <v>Q2</v>
      </c>
    </row>
    <row r="1039" spans="2:16" x14ac:dyDescent="0.3">
      <c r="B1039" s="2" t="s">
        <v>20</v>
      </c>
      <c r="C1039" s="2">
        <v>1185732</v>
      </c>
      <c r="D1039" s="3">
        <v>45097</v>
      </c>
      <c r="E1039" s="2" t="s">
        <v>28</v>
      </c>
      <c r="F1039" s="2" t="s">
        <v>49</v>
      </c>
      <c r="G1039" s="2" t="s">
        <v>50</v>
      </c>
      <c r="H1039" s="2" t="s">
        <v>14</v>
      </c>
      <c r="I1039" s="4">
        <v>0.4</v>
      </c>
      <c r="J1039" s="5">
        <v>4000</v>
      </c>
      <c r="K1039" s="6">
        <v>1600</v>
      </c>
      <c r="L1039" s="6">
        <v>640</v>
      </c>
      <c r="M1039" s="7">
        <v>0.4</v>
      </c>
      <c r="N1039" s="2">
        <f t="shared" si="48"/>
        <v>2023</v>
      </c>
      <c r="O1039" s="2">
        <f t="shared" si="49"/>
        <v>6</v>
      </c>
      <c r="P1039" s="2" t="str">
        <f t="shared" si="50"/>
        <v>Q2</v>
      </c>
    </row>
    <row r="1040" spans="2:16"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c r="N1040" s="2">
        <f t="shared" si="48"/>
        <v>2023</v>
      </c>
      <c r="O1040" s="2">
        <f t="shared" si="49"/>
        <v>6</v>
      </c>
      <c r="P1040" s="2" t="str">
        <f t="shared" si="50"/>
        <v>Q2</v>
      </c>
    </row>
    <row r="1041" spans="2:16"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c r="N1041" s="2">
        <f t="shared" si="48"/>
        <v>2023</v>
      </c>
      <c r="O1041" s="2">
        <f t="shared" si="49"/>
        <v>6</v>
      </c>
      <c r="P1041" s="2" t="str">
        <f t="shared" si="50"/>
        <v>Q2</v>
      </c>
    </row>
    <row r="1042" spans="2:16"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c r="N1042" s="2">
        <f t="shared" si="48"/>
        <v>2023</v>
      </c>
      <c r="O1042" s="2">
        <f t="shared" si="49"/>
        <v>6</v>
      </c>
      <c r="P1042" s="2" t="str">
        <f t="shared" si="50"/>
        <v>Q2</v>
      </c>
    </row>
    <row r="1043" spans="2:16"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c r="N1043" s="2">
        <f t="shared" si="48"/>
        <v>2023</v>
      </c>
      <c r="O1043" s="2">
        <f t="shared" si="49"/>
        <v>6</v>
      </c>
      <c r="P1043" s="2" t="str">
        <f t="shared" si="50"/>
        <v>Q2</v>
      </c>
    </row>
    <row r="1044" spans="2:16" x14ac:dyDescent="0.3">
      <c r="B1044" s="2" t="s">
        <v>20</v>
      </c>
      <c r="C1044" s="2">
        <v>1185732</v>
      </c>
      <c r="D1044" s="3">
        <v>45102</v>
      </c>
      <c r="E1044" s="2" t="s">
        <v>28</v>
      </c>
      <c r="F1044" s="2" t="s">
        <v>49</v>
      </c>
      <c r="G1044" s="2" t="s">
        <v>50</v>
      </c>
      <c r="H1044" s="2" t="s">
        <v>19</v>
      </c>
      <c r="I1044" s="4">
        <v>0.5</v>
      </c>
      <c r="J1044" s="5">
        <v>3250</v>
      </c>
      <c r="K1044" s="6">
        <v>1625</v>
      </c>
      <c r="L1044" s="6">
        <v>812.5</v>
      </c>
      <c r="M1044" s="7">
        <v>0.5</v>
      </c>
      <c r="N1044" s="2">
        <f t="shared" si="48"/>
        <v>2023</v>
      </c>
      <c r="O1044" s="2">
        <f t="shared" si="49"/>
        <v>6</v>
      </c>
      <c r="P1044" s="2" t="str">
        <f t="shared" si="50"/>
        <v>Q2</v>
      </c>
    </row>
    <row r="1045" spans="2:16" x14ac:dyDescent="0.3">
      <c r="B1045" s="2" t="s">
        <v>20</v>
      </c>
      <c r="C1045" s="2">
        <v>1185732</v>
      </c>
      <c r="D1045" s="3">
        <v>45103</v>
      </c>
      <c r="E1045" s="2" t="s">
        <v>28</v>
      </c>
      <c r="F1045" s="2" t="s">
        <v>49</v>
      </c>
      <c r="G1045" s="2" t="s">
        <v>50</v>
      </c>
      <c r="H1045" s="2" t="s">
        <v>14</v>
      </c>
      <c r="I1045" s="4">
        <v>0.45</v>
      </c>
      <c r="J1045" s="5">
        <v>5500</v>
      </c>
      <c r="K1045" s="6">
        <v>2475</v>
      </c>
      <c r="L1045" s="6">
        <v>990</v>
      </c>
      <c r="M1045" s="7">
        <v>0.4</v>
      </c>
      <c r="N1045" s="2">
        <f t="shared" si="48"/>
        <v>2023</v>
      </c>
      <c r="O1045" s="2">
        <f t="shared" si="49"/>
        <v>6</v>
      </c>
      <c r="P1045" s="2" t="str">
        <f t="shared" si="50"/>
        <v>Q2</v>
      </c>
    </row>
    <row r="1046" spans="2:16"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c r="N1046" s="2">
        <f t="shared" si="48"/>
        <v>2023</v>
      </c>
      <c r="O1046" s="2">
        <f t="shared" si="49"/>
        <v>6</v>
      </c>
      <c r="P1046" s="2" t="str">
        <f t="shared" si="50"/>
        <v>Q2</v>
      </c>
    </row>
    <row r="1047" spans="2:16" x14ac:dyDescent="0.3">
      <c r="B1047" s="2" t="s">
        <v>20</v>
      </c>
      <c r="C1047" s="2">
        <v>1185732</v>
      </c>
      <c r="D1047" s="3">
        <v>45105</v>
      </c>
      <c r="E1047" s="2" t="s">
        <v>28</v>
      </c>
      <c r="F1047" s="2" t="s">
        <v>49</v>
      </c>
      <c r="G1047" s="2" t="s">
        <v>50</v>
      </c>
      <c r="H1047" s="2" t="s">
        <v>16</v>
      </c>
      <c r="I1047" s="4">
        <v>0.35</v>
      </c>
      <c r="J1047" s="5">
        <v>2250</v>
      </c>
      <c r="K1047" s="6">
        <v>787.5</v>
      </c>
      <c r="L1047" s="6">
        <v>275.625</v>
      </c>
      <c r="M1047" s="7">
        <v>0.35</v>
      </c>
      <c r="N1047" s="2">
        <f t="shared" si="48"/>
        <v>2023</v>
      </c>
      <c r="O1047" s="2">
        <f t="shared" si="49"/>
        <v>6</v>
      </c>
      <c r="P1047" s="2" t="str">
        <f t="shared" si="50"/>
        <v>Q2</v>
      </c>
    </row>
    <row r="1048" spans="2:16" x14ac:dyDescent="0.3">
      <c r="B1048" s="2" t="s">
        <v>20</v>
      </c>
      <c r="C1048" s="2">
        <v>1185732</v>
      </c>
      <c r="D1048" s="3">
        <v>45106</v>
      </c>
      <c r="E1048" s="2" t="s">
        <v>28</v>
      </c>
      <c r="F1048" s="2" t="s">
        <v>49</v>
      </c>
      <c r="G1048" s="2" t="s">
        <v>50</v>
      </c>
      <c r="H1048" s="2" t="s">
        <v>17</v>
      </c>
      <c r="I1048" s="4">
        <v>0.35</v>
      </c>
      <c r="J1048" s="5">
        <v>1750</v>
      </c>
      <c r="K1048" s="6">
        <v>612.5</v>
      </c>
      <c r="L1048" s="6">
        <v>245</v>
      </c>
      <c r="M1048" s="7">
        <v>0.4</v>
      </c>
      <c r="N1048" s="2">
        <f t="shared" si="48"/>
        <v>2023</v>
      </c>
      <c r="O1048" s="2">
        <f t="shared" si="49"/>
        <v>6</v>
      </c>
      <c r="P1048" s="2" t="str">
        <f t="shared" si="50"/>
        <v>Q2</v>
      </c>
    </row>
    <row r="1049" spans="2:16" x14ac:dyDescent="0.3">
      <c r="B1049" s="2" t="s">
        <v>20</v>
      </c>
      <c r="C1049" s="2">
        <v>1185732</v>
      </c>
      <c r="D1049" s="3">
        <v>45107</v>
      </c>
      <c r="E1049" s="2" t="s">
        <v>28</v>
      </c>
      <c r="F1049" s="2" t="s">
        <v>49</v>
      </c>
      <c r="G1049" s="2" t="s">
        <v>50</v>
      </c>
      <c r="H1049" s="2" t="s">
        <v>18</v>
      </c>
      <c r="I1049" s="4">
        <v>0.45</v>
      </c>
      <c r="J1049" s="5">
        <v>1750</v>
      </c>
      <c r="K1049" s="6">
        <v>787.5</v>
      </c>
      <c r="L1049" s="6">
        <v>275.625</v>
      </c>
      <c r="M1049" s="7">
        <v>0.35</v>
      </c>
      <c r="N1049" s="2">
        <f t="shared" si="48"/>
        <v>2023</v>
      </c>
      <c r="O1049" s="2">
        <f t="shared" si="49"/>
        <v>6</v>
      </c>
      <c r="P1049" s="2" t="str">
        <f t="shared" si="50"/>
        <v>Q2</v>
      </c>
    </row>
    <row r="1050" spans="2:16" x14ac:dyDescent="0.3">
      <c r="B1050" s="2" t="s">
        <v>20</v>
      </c>
      <c r="C1050" s="2">
        <v>1185732</v>
      </c>
      <c r="D1050" s="3">
        <v>45108</v>
      </c>
      <c r="E1050" s="2" t="s">
        <v>28</v>
      </c>
      <c r="F1050" s="2" t="s">
        <v>49</v>
      </c>
      <c r="G1050" s="2" t="s">
        <v>50</v>
      </c>
      <c r="H1050" s="2" t="s">
        <v>19</v>
      </c>
      <c r="I1050" s="4">
        <v>0.5</v>
      </c>
      <c r="J1050" s="5">
        <v>3500</v>
      </c>
      <c r="K1050" s="6">
        <v>1750</v>
      </c>
      <c r="L1050" s="6">
        <v>875</v>
      </c>
      <c r="M1050" s="7">
        <v>0.5</v>
      </c>
      <c r="N1050" s="2">
        <f t="shared" si="48"/>
        <v>2023</v>
      </c>
      <c r="O1050" s="2">
        <f t="shared" si="49"/>
        <v>7</v>
      </c>
      <c r="P1050" s="2" t="str">
        <f t="shared" si="50"/>
        <v>Q3</v>
      </c>
    </row>
    <row r="1051" spans="2:16" x14ac:dyDescent="0.3">
      <c r="B1051" s="2" t="s">
        <v>20</v>
      </c>
      <c r="C1051" s="2">
        <v>1185732</v>
      </c>
      <c r="D1051" s="3">
        <v>45109</v>
      </c>
      <c r="E1051" s="2" t="s">
        <v>28</v>
      </c>
      <c r="F1051" s="2" t="s">
        <v>49</v>
      </c>
      <c r="G1051" s="2" t="s">
        <v>50</v>
      </c>
      <c r="H1051" s="2" t="s">
        <v>14</v>
      </c>
      <c r="I1051" s="4">
        <v>0.45</v>
      </c>
      <c r="J1051" s="5">
        <v>5000</v>
      </c>
      <c r="K1051" s="6">
        <v>2250</v>
      </c>
      <c r="L1051" s="6">
        <v>900</v>
      </c>
      <c r="M1051" s="7">
        <v>0.4</v>
      </c>
      <c r="N1051" s="2">
        <f t="shared" si="48"/>
        <v>2023</v>
      </c>
      <c r="O1051" s="2">
        <f t="shared" si="49"/>
        <v>7</v>
      </c>
      <c r="P1051" s="2" t="str">
        <f t="shared" si="50"/>
        <v>Q3</v>
      </c>
    </row>
    <row r="1052" spans="2:16"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c r="N1052" s="2">
        <f t="shared" si="48"/>
        <v>2023</v>
      </c>
      <c r="O1052" s="2">
        <f t="shared" si="49"/>
        <v>7</v>
      </c>
      <c r="P1052" s="2" t="str">
        <f t="shared" si="50"/>
        <v>Q3</v>
      </c>
    </row>
    <row r="1053" spans="2:16" x14ac:dyDescent="0.3">
      <c r="B1053" s="2" t="s">
        <v>20</v>
      </c>
      <c r="C1053" s="2">
        <v>1185732</v>
      </c>
      <c r="D1053" s="3">
        <v>45111</v>
      </c>
      <c r="E1053" s="2" t="s">
        <v>28</v>
      </c>
      <c r="F1053" s="2" t="s">
        <v>49</v>
      </c>
      <c r="G1053" s="2" t="s">
        <v>50</v>
      </c>
      <c r="H1053" s="2" t="s">
        <v>16</v>
      </c>
      <c r="I1053" s="4">
        <v>0.4</v>
      </c>
      <c r="J1053" s="5">
        <v>2000</v>
      </c>
      <c r="K1053" s="6">
        <v>800</v>
      </c>
      <c r="L1053" s="6">
        <v>280</v>
      </c>
      <c r="M1053" s="7">
        <v>0.35</v>
      </c>
      <c r="N1053" s="2">
        <f t="shared" si="48"/>
        <v>2023</v>
      </c>
      <c r="O1053" s="2">
        <f t="shared" si="49"/>
        <v>7</v>
      </c>
      <c r="P1053" s="2" t="str">
        <f t="shared" si="50"/>
        <v>Q3</v>
      </c>
    </row>
    <row r="1054" spans="2:16"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c r="N1054" s="2">
        <f t="shared" si="48"/>
        <v>2023</v>
      </c>
      <c r="O1054" s="2">
        <f t="shared" si="49"/>
        <v>7</v>
      </c>
      <c r="P1054" s="2" t="str">
        <f t="shared" si="50"/>
        <v>Q3</v>
      </c>
    </row>
    <row r="1055" spans="2:16" x14ac:dyDescent="0.3">
      <c r="B1055" s="2" t="s">
        <v>20</v>
      </c>
      <c r="C1055" s="2">
        <v>1185732</v>
      </c>
      <c r="D1055" s="3">
        <v>45113</v>
      </c>
      <c r="E1055" s="2" t="s">
        <v>28</v>
      </c>
      <c r="F1055" s="2" t="s">
        <v>49</v>
      </c>
      <c r="G1055" s="2" t="s">
        <v>50</v>
      </c>
      <c r="H1055" s="2" t="s">
        <v>18</v>
      </c>
      <c r="I1055" s="4">
        <v>0.4</v>
      </c>
      <c r="J1055" s="5">
        <v>1000</v>
      </c>
      <c r="K1055" s="6">
        <v>400</v>
      </c>
      <c r="L1055" s="6">
        <v>140</v>
      </c>
      <c r="M1055" s="7">
        <v>0.35</v>
      </c>
      <c r="N1055" s="2">
        <f t="shared" si="48"/>
        <v>2023</v>
      </c>
      <c r="O1055" s="2">
        <f t="shared" si="49"/>
        <v>7</v>
      </c>
      <c r="P1055" s="2" t="str">
        <f t="shared" si="50"/>
        <v>Q3</v>
      </c>
    </row>
    <row r="1056" spans="2:16" x14ac:dyDescent="0.3">
      <c r="B1056" s="2" t="s">
        <v>20</v>
      </c>
      <c r="C1056" s="2">
        <v>1185732</v>
      </c>
      <c r="D1056" s="3">
        <v>45114</v>
      </c>
      <c r="E1056" s="2" t="s">
        <v>28</v>
      </c>
      <c r="F1056" s="2" t="s">
        <v>49</v>
      </c>
      <c r="G1056" s="2" t="s">
        <v>50</v>
      </c>
      <c r="H1056" s="2" t="s">
        <v>19</v>
      </c>
      <c r="I1056" s="4">
        <v>0.45</v>
      </c>
      <c r="J1056" s="5">
        <v>2750</v>
      </c>
      <c r="K1056" s="6">
        <v>1237.5</v>
      </c>
      <c r="L1056" s="6">
        <v>618.75</v>
      </c>
      <c r="M1056" s="7">
        <v>0.5</v>
      </c>
      <c r="N1056" s="2">
        <f t="shared" si="48"/>
        <v>2023</v>
      </c>
      <c r="O1056" s="2">
        <f t="shared" si="49"/>
        <v>7</v>
      </c>
      <c r="P1056" s="2" t="str">
        <f t="shared" si="50"/>
        <v>Q3</v>
      </c>
    </row>
    <row r="1057" spans="2:16" x14ac:dyDescent="0.3">
      <c r="B1057" s="2" t="s">
        <v>20</v>
      </c>
      <c r="C1057" s="2">
        <v>1185732</v>
      </c>
      <c r="D1057" s="3">
        <v>45115</v>
      </c>
      <c r="E1057" s="2" t="s">
        <v>28</v>
      </c>
      <c r="F1057" s="2" t="s">
        <v>49</v>
      </c>
      <c r="G1057" s="2" t="s">
        <v>50</v>
      </c>
      <c r="H1057" s="2" t="s">
        <v>14</v>
      </c>
      <c r="I1057" s="4">
        <v>0.4</v>
      </c>
      <c r="J1057" s="5">
        <v>4000</v>
      </c>
      <c r="K1057" s="6">
        <v>1600</v>
      </c>
      <c r="L1057" s="6">
        <v>640</v>
      </c>
      <c r="M1057" s="7">
        <v>0.4</v>
      </c>
      <c r="N1057" s="2">
        <f t="shared" si="48"/>
        <v>2023</v>
      </c>
      <c r="O1057" s="2">
        <f t="shared" si="49"/>
        <v>7</v>
      </c>
      <c r="P1057" s="2" t="str">
        <f t="shared" si="50"/>
        <v>Q3</v>
      </c>
    </row>
    <row r="1058" spans="2:16"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c r="N1058" s="2">
        <f t="shared" si="48"/>
        <v>2023</v>
      </c>
      <c r="O1058" s="2">
        <f t="shared" si="49"/>
        <v>7</v>
      </c>
      <c r="P1058" s="2" t="str">
        <f t="shared" si="50"/>
        <v>Q3</v>
      </c>
    </row>
    <row r="1059" spans="2:16" x14ac:dyDescent="0.3">
      <c r="B1059" s="2" t="s">
        <v>20</v>
      </c>
      <c r="C1059" s="2">
        <v>1185732</v>
      </c>
      <c r="D1059" s="3">
        <v>45117</v>
      </c>
      <c r="E1059" s="2" t="s">
        <v>28</v>
      </c>
      <c r="F1059" s="2" t="s">
        <v>49</v>
      </c>
      <c r="G1059" s="2" t="s">
        <v>50</v>
      </c>
      <c r="H1059" s="2" t="s">
        <v>16</v>
      </c>
      <c r="I1059" s="4">
        <v>0.2</v>
      </c>
      <c r="J1059" s="5">
        <v>1000</v>
      </c>
      <c r="K1059" s="6">
        <v>200</v>
      </c>
      <c r="L1059" s="6">
        <v>70</v>
      </c>
      <c r="M1059" s="7">
        <v>0.35</v>
      </c>
      <c r="N1059" s="2">
        <f t="shared" si="48"/>
        <v>2023</v>
      </c>
      <c r="O1059" s="2">
        <f t="shared" si="49"/>
        <v>7</v>
      </c>
      <c r="P1059" s="2" t="str">
        <f t="shared" si="50"/>
        <v>Q3</v>
      </c>
    </row>
    <row r="1060" spans="2:16" x14ac:dyDescent="0.3">
      <c r="B1060" s="2" t="s">
        <v>20</v>
      </c>
      <c r="C1060" s="2">
        <v>1185732</v>
      </c>
      <c r="D1060" s="3">
        <v>45118</v>
      </c>
      <c r="E1060" s="2" t="s">
        <v>28</v>
      </c>
      <c r="F1060" s="2" t="s">
        <v>49</v>
      </c>
      <c r="G1060" s="2" t="s">
        <v>50</v>
      </c>
      <c r="H1060" s="2" t="s">
        <v>17</v>
      </c>
      <c r="I1060" s="4">
        <v>0.2</v>
      </c>
      <c r="J1060" s="5">
        <v>750</v>
      </c>
      <c r="K1060" s="6">
        <v>150</v>
      </c>
      <c r="L1060" s="6">
        <v>60</v>
      </c>
      <c r="M1060" s="7">
        <v>0.4</v>
      </c>
      <c r="N1060" s="2">
        <f t="shared" si="48"/>
        <v>2023</v>
      </c>
      <c r="O1060" s="2">
        <f t="shared" si="49"/>
        <v>7</v>
      </c>
      <c r="P1060" s="2" t="str">
        <f t="shared" si="50"/>
        <v>Q3</v>
      </c>
    </row>
    <row r="1061" spans="2:16" x14ac:dyDescent="0.3">
      <c r="B1061" s="2" t="s">
        <v>20</v>
      </c>
      <c r="C1061" s="2">
        <v>1185732</v>
      </c>
      <c r="D1061" s="3">
        <v>45119</v>
      </c>
      <c r="E1061" s="2" t="s">
        <v>28</v>
      </c>
      <c r="F1061" s="2" t="s">
        <v>49</v>
      </c>
      <c r="G1061" s="2" t="s">
        <v>50</v>
      </c>
      <c r="H1061" s="2" t="s">
        <v>18</v>
      </c>
      <c r="I1061" s="4">
        <v>0.3</v>
      </c>
      <c r="J1061" s="5">
        <v>750</v>
      </c>
      <c r="K1061" s="6">
        <v>225</v>
      </c>
      <c r="L1061" s="6">
        <v>78.75</v>
      </c>
      <c r="M1061" s="7">
        <v>0.35</v>
      </c>
      <c r="N1061" s="2">
        <f t="shared" si="48"/>
        <v>2023</v>
      </c>
      <c r="O1061" s="2">
        <f t="shared" si="49"/>
        <v>7</v>
      </c>
      <c r="P1061" s="2" t="str">
        <f t="shared" si="50"/>
        <v>Q3</v>
      </c>
    </row>
    <row r="1062" spans="2:16" x14ac:dyDescent="0.3">
      <c r="B1062" s="2" t="s">
        <v>20</v>
      </c>
      <c r="C1062" s="2">
        <v>1185732</v>
      </c>
      <c r="D1062" s="3">
        <v>45120</v>
      </c>
      <c r="E1062" s="2" t="s">
        <v>28</v>
      </c>
      <c r="F1062" s="2" t="s">
        <v>49</v>
      </c>
      <c r="G1062" s="2" t="s">
        <v>50</v>
      </c>
      <c r="H1062" s="2" t="s">
        <v>19</v>
      </c>
      <c r="I1062" s="4">
        <v>0.35</v>
      </c>
      <c r="J1062" s="5">
        <v>1500</v>
      </c>
      <c r="K1062" s="6">
        <v>525</v>
      </c>
      <c r="L1062" s="6">
        <v>262.5</v>
      </c>
      <c r="M1062" s="7">
        <v>0.5</v>
      </c>
      <c r="N1062" s="2">
        <f t="shared" si="48"/>
        <v>2023</v>
      </c>
      <c r="O1062" s="2">
        <f t="shared" si="49"/>
        <v>7</v>
      </c>
      <c r="P1062" s="2" t="str">
        <f t="shared" si="50"/>
        <v>Q3</v>
      </c>
    </row>
    <row r="1063" spans="2:16" x14ac:dyDescent="0.3">
      <c r="B1063" s="2" t="s">
        <v>20</v>
      </c>
      <c r="C1063" s="2">
        <v>1185732</v>
      </c>
      <c r="D1063" s="3">
        <v>45121</v>
      </c>
      <c r="E1063" s="2" t="s">
        <v>28</v>
      </c>
      <c r="F1063" s="2" t="s">
        <v>49</v>
      </c>
      <c r="G1063" s="2" t="s">
        <v>50</v>
      </c>
      <c r="H1063" s="2" t="s">
        <v>14</v>
      </c>
      <c r="I1063" s="4">
        <v>0.4</v>
      </c>
      <c r="J1063" s="5">
        <v>3250</v>
      </c>
      <c r="K1063" s="6">
        <v>1300</v>
      </c>
      <c r="L1063" s="6">
        <v>520</v>
      </c>
      <c r="M1063" s="7">
        <v>0.4</v>
      </c>
      <c r="N1063" s="2">
        <f t="shared" si="48"/>
        <v>2023</v>
      </c>
      <c r="O1063" s="2">
        <f t="shared" si="49"/>
        <v>7</v>
      </c>
      <c r="P1063" s="2" t="str">
        <f t="shared" si="50"/>
        <v>Q3</v>
      </c>
    </row>
    <row r="1064" spans="2:16" x14ac:dyDescent="0.3">
      <c r="B1064" s="2" t="s">
        <v>20</v>
      </c>
      <c r="C1064" s="2">
        <v>1185732</v>
      </c>
      <c r="D1064" s="3">
        <v>45122</v>
      </c>
      <c r="E1064" s="2" t="s">
        <v>28</v>
      </c>
      <c r="F1064" s="2" t="s">
        <v>49</v>
      </c>
      <c r="G1064" s="2" t="s">
        <v>50</v>
      </c>
      <c r="H1064" s="2" t="s">
        <v>15</v>
      </c>
      <c r="I1064" s="4">
        <v>0.3</v>
      </c>
      <c r="J1064" s="5">
        <v>1500</v>
      </c>
      <c r="K1064" s="6">
        <v>450</v>
      </c>
      <c r="L1064" s="6">
        <v>157.5</v>
      </c>
      <c r="M1064" s="7">
        <v>0.35</v>
      </c>
      <c r="N1064" s="2">
        <f t="shared" si="48"/>
        <v>2023</v>
      </c>
      <c r="O1064" s="2">
        <f t="shared" si="49"/>
        <v>7</v>
      </c>
      <c r="P1064" s="2" t="str">
        <f t="shared" si="50"/>
        <v>Q3</v>
      </c>
    </row>
    <row r="1065" spans="2:16" x14ac:dyDescent="0.3">
      <c r="B1065" s="2" t="s">
        <v>20</v>
      </c>
      <c r="C1065" s="2">
        <v>1185732</v>
      </c>
      <c r="D1065" s="3">
        <v>45123</v>
      </c>
      <c r="E1065" s="2" t="s">
        <v>28</v>
      </c>
      <c r="F1065" s="2" t="s">
        <v>49</v>
      </c>
      <c r="G1065" s="2" t="s">
        <v>50</v>
      </c>
      <c r="H1065" s="2" t="s">
        <v>16</v>
      </c>
      <c r="I1065" s="4">
        <v>0.3</v>
      </c>
      <c r="J1065" s="5">
        <v>500</v>
      </c>
      <c r="K1065" s="6">
        <v>150</v>
      </c>
      <c r="L1065" s="6">
        <v>52.5</v>
      </c>
      <c r="M1065" s="7">
        <v>0.35</v>
      </c>
      <c r="N1065" s="2">
        <f t="shared" si="48"/>
        <v>2023</v>
      </c>
      <c r="O1065" s="2">
        <f t="shared" si="49"/>
        <v>7</v>
      </c>
      <c r="P1065" s="2" t="str">
        <f t="shared" si="50"/>
        <v>Q3</v>
      </c>
    </row>
    <row r="1066" spans="2:16" x14ac:dyDescent="0.3">
      <c r="B1066" s="2" t="s">
        <v>20</v>
      </c>
      <c r="C1066" s="2">
        <v>1185732</v>
      </c>
      <c r="D1066" s="3">
        <v>45124</v>
      </c>
      <c r="E1066" s="2" t="s">
        <v>28</v>
      </c>
      <c r="F1066" s="2" t="s">
        <v>49</v>
      </c>
      <c r="G1066" s="2" t="s">
        <v>50</v>
      </c>
      <c r="H1066" s="2" t="s">
        <v>17</v>
      </c>
      <c r="I1066" s="4">
        <v>0.3</v>
      </c>
      <c r="J1066" s="5">
        <v>250</v>
      </c>
      <c r="K1066" s="6">
        <v>75</v>
      </c>
      <c r="L1066" s="6">
        <v>30</v>
      </c>
      <c r="M1066" s="7">
        <v>0.4</v>
      </c>
      <c r="N1066" s="2">
        <f t="shared" si="48"/>
        <v>2023</v>
      </c>
      <c r="O1066" s="2">
        <f t="shared" si="49"/>
        <v>7</v>
      </c>
      <c r="P1066" s="2" t="str">
        <f t="shared" si="50"/>
        <v>Q3</v>
      </c>
    </row>
    <row r="1067" spans="2:16" x14ac:dyDescent="0.3">
      <c r="B1067" s="2" t="s">
        <v>20</v>
      </c>
      <c r="C1067" s="2">
        <v>1185732</v>
      </c>
      <c r="D1067" s="3">
        <v>45125</v>
      </c>
      <c r="E1067" s="2" t="s">
        <v>28</v>
      </c>
      <c r="F1067" s="2" t="s">
        <v>49</v>
      </c>
      <c r="G1067" s="2" t="s">
        <v>50</v>
      </c>
      <c r="H1067" s="2" t="s">
        <v>18</v>
      </c>
      <c r="I1067" s="4">
        <v>0.4</v>
      </c>
      <c r="J1067" s="5">
        <v>250</v>
      </c>
      <c r="K1067" s="6">
        <v>100</v>
      </c>
      <c r="L1067" s="6">
        <v>35</v>
      </c>
      <c r="M1067" s="7">
        <v>0.35</v>
      </c>
      <c r="N1067" s="2">
        <f t="shared" si="48"/>
        <v>2023</v>
      </c>
      <c r="O1067" s="2">
        <f t="shared" si="49"/>
        <v>7</v>
      </c>
      <c r="P1067" s="2" t="str">
        <f t="shared" si="50"/>
        <v>Q3</v>
      </c>
    </row>
    <row r="1068" spans="2:16"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c r="N1068" s="2">
        <f t="shared" si="48"/>
        <v>2023</v>
      </c>
      <c r="O1068" s="2">
        <f t="shared" si="49"/>
        <v>7</v>
      </c>
      <c r="P1068" s="2" t="str">
        <f t="shared" si="50"/>
        <v>Q3</v>
      </c>
    </row>
    <row r="1069" spans="2:16" x14ac:dyDescent="0.3">
      <c r="B1069" s="2" t="s">
        <v>20</v>
      </c>
      <c r="C1069" s="2">
        <v>1185732</v>
      </c>
      <c r="D1069" s="3">
        <v>45127</v>
      </c>
      <c r="E1069" s="2" t="s">
        <v>28</v>
      </c>
      <c r="F1069" s="2" t="s">
        <v>49</v>
      </c>
      <c r="G1069" s="2" t="s">
        <v>50</v>
      </c>
      <c r="H1069" s="2" t="s">
        <v>14</v>
      </c>
      <c r="I1069" s="4">
        <v>0.4</v>
      </c>
      <c r="J1069" s="5">
        <v>3000</v>
      </c>
      <c r="K1069" s="6">
        <v>1200</v>
      </c>
      <c r="L1069" s="6">
        <v>480</v>
      </c>
      <c r="M1069" s="7">
        <v>0.4</v>
      </c>
      <c r="N1069" s="2">
        <f t="shared" si="48"/>
        <v>2023</v>
      </c>
      <c r="O1069" s="2">
        <f t="shared" si="49"/>
        <v>7</v>
      </c>
      <c r="P1069" s="2" t="str">
        <f t="shared" si="50"/>
        <v>Q3</v>
      </c>
    </row>
    <row r="1070" spans="2:16"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c r="N1070" s="2">
        <f t="shared" si="48"/>
        <v>2023</v>
      </c>
      <c r="O1070" s="2">
        <f t="shared" si="49"/>
        <v>7</v>
      </c>
      <c r="P1070" s="2" t="str">
        <f t="shared" si="50"/>
        <v>Q3</v>
      </c>
    </row>
    <row r="1071" spans="2:16"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c r="N1071" s="2">
        <f t="shared" si="48"/>
        <v>2023</v>
      </c>
      <c r="O1071" s="2">
        <f t="shared" si="49"/>
        <v>7</v>
      </c>
      <c r="P1071" s="2" t="str">
        <f t="shared" si="50"/>
        <v>Q3</v>
      </c>
    </row>
    <row r="1072" spans="2:16"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c r="N1072" s="2">
        <f t="shared" si="48"/>
        <v>2023</v>
      </c>
      <c r="O1072" s="2">
        <f t="shared" si="49"/>
        <v>7</v>
      </c>
      <c r="P1072" s="2" t="str">
        <f t="shared" si="50"/>
        <v>Q3</v>
      </c>
    </row>
    <row r="1073" spans="2:16"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c r="N1073" s="2">
        <f t="shared" si="48"/>
        <v>2023</v>
      </c>
      <c r="O1073" s="2">
        <f t="shared" si="49"/>
        <v>7</v>
      </c>
      <c r="P1073" s="2" t="str">
        <f t="shared" si="50"/>
        <v>Q3</v>
      </c>
    </row>
    <row r="1074" spans="2:16"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c r="N1074" s="2">
        <f t="shared" si="48"/>
        <v>2023</v>
      </c>
      <c r="O1074" s="2">
        <f t="shared" si="49"/>
        <v>7</v>
      </c>
      <c r="P1074" s="2" t="str">
        <f t="shared" si="50"/>
        <v>Q3</v>
      </c>
    </row>
    <row r="1075" spans="2:16"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c r="N1075" s="2">
        <f t="shared" si="48"/>
        <v>2023</v>
      </c>
      <c r="O1075" s="2">
        <f t="shared" si="49"/>
        <v>7</v>
      </c>
      <c r="P1075" s="2" t="str">
        <f t="shared" si="50"/>
        <v>Q3</v>
      </c>
    </row>
    <row r="1076" spans="2:16" x14ac:dyDescent="0.3">
      <c r="B1076" s="2" t="s">
        <v>20</v>
      </c>
      <c r="C1076" s="2">
        <v>1185732</v>
      </c>
      <c r="D1076" s="3">
        <v>45134</v>
      </c>
      <c r="E1076" s="2" t="s">
        <v>28</v>
      </c>
      <c r="F1076" s="2" t="s">
        <v>49</v>
      </c>
      <c r="G1076" s="2" t="s">
        <v>50</v>
      </c>
      <c r="H1076" s="2" t="s">
        <v>15</v>
      </c>
      <c r="I1076" s="4">
        <v>0.4</v>
      </c>
      <c r="J1076" s="5">
        <v>2500</v>
      </c>
      <c r="K1076" s="6">
        <v>1000</v>
      </c>
      <c r="L1076" s="6">
        <v>350</v>
      </c>
      <c r="M1076" s="7">
        <v>0.35</v>
      </c>
      <c r="N1076" s="2">
        <f t="shared" si="48"/>
        <v>2023</v>
      </c>
      <c r="O1076" s="2">
        <f t="shared" si="49"/>
        <v>7</v>
      </c>
      <c r="P1076" s="2" t="str">
        <f t="shared" si="50"/>
        <v>Q3</v>
      </c>
    </row>
    <row r="1077" spans="2:16" x14ac:dyDescent="0.3">
      <c r="B1077" s="2" t="s">
        <v>20</v>
      </c>
      <c r="C1077" s="2">
        <v>1185732</v>
      </c>
      <c r="D1077" s="3">
        <v>45135</v>
      </c>
      <c r="E1077" s="2" t="s">
        <v>28</v>
      </c>
      <c r="F1077" s="2" t="s">
        <v>49</v>
      </c>
      <c r="G1077" s="2" t="s">
        <v>50</v>
      </c>
      <c r="H1077" s="2" t="s">
        <v>16</v>
      </c>
      <c r="I1077" s="4">
        <v>0.4</v>
      </c>
      <c r="J1077" s="5">
        <v>2000</v>
      </c>
      <c r="K1077" s="6">
        <v>800</v>
      </c>
      <c r="L1077" s="6">
        <v>280</v>
      </c>
      <c r="M1077" s="7">
        <v>0.35</v>
      </c>
      <c r="N1077" s="2">
        <f t="shared" si="48"/>
        <v>2023</v>
      </c>
      <c r="O1077" s="2">
        <f t="shared" si="49"/>
        <v>7</v>
      </c>
      <c r="P1077" s="2" t="str">
        <f t="shared" si="50"/>
        <v>Q3</v>
      </c>
    </row>
    <row r="1078" spans="2:16" x14ac:dyDescent="0.3">
      <c r="B1078" s="2" t="s">
        <v>20</v>
      </c>
      <c r="C1078" s="2">
        <v>1185732</v>
      </c>
      <c r="D1078" s="3">
        <v>45136</v>
      </c>
      <c r="E1078" s="2" t="s">
        <v>28</v>
      </c>
      <c r="F1078" s="2" t="s">
        <v>49</v>
      </c>
      <c r="G1078" s="2" t="s">
        <v>50</v>
      </c>
      <c r="H1078" s="2" t="s">
        <v>17</v>
      </c>
      <c r="I1078" s="4">
        <v>0.4</v>
      </c>
      <c r="J1078" s="5">
        <v>1500</v>
      </c>
      <c r="K1078" s="6">
        <v>600</v>
      </c>
      <c r="L1078" s="6">
        <v>240</v>
      </c>
      <c r="M1078" s="7">
        <v>0.4</v>
      </c>
      <c r="N1078" s="2">
        <f t="shared" si="48"/>
        <v>2023</v>
      </c>
      <c r="O1078" s="2">
        <f t="shared" si="49"/>
        <v>7</v>
      </c>
      <c r="P1078" s="2" t="str">
        <f t="shared" si="50"/>
        <v>Q3</v>
      </c>
    </row>
    <row r="1079" spans="2:16"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c r="N1079" s="2">
        <f t="shared" si="48"/>
        <v>2023</v>
      </c>
      <c r="O1079" s="2">
        <f t="shared" si="49"/>
        <v>7</v>
      </c>
      <c r="P1079" s="2" t="str">
        <f t="shared" si="50"/>
        <v>Q3</v>
      </c>
    </row>
    <row r="1080" spans="2:16"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c r="N1080" s="2">
        <f t="shared" si="48"/>
        <v>2023</v>
      </c>
      <c r="O1080" s="2">
        <f t="shared" si="49"/>
        <v>7</v>
      </c>
      <c r="P1080" s="2" t="str">
        <f t="shared" si="50"/>
        <v>Q3</v>
      </c>
    </row>
    <row r="1081" spans="2:16"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c r="N1081" s="2">
        <f t="shared" si="48"/>
        <v>2023</v>
      </c>
      <c r="O1081" s="2">
        <f t="shared" si="49"/>
        <v>8</v>
      </c>
      <c r="P1081" s="2" t="str">
        <f t="shared" si="50"/>
        <v>Q3</v>
      </c>
    </row>
    <row r="1082" spans="2:16"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c r="N1082" s="2">
        <f t="shared" si="48"/>
        <v>2023</v>
      </c>
      <c r="O1082" s="2">
        <f t="shared" si="49"/>
        <v>8</v>
      </c>
      <c r="P1082" s="2" t="str">
        <f t="shared" si="50"/>
        <v>Q3</v>
      </c>
    </row>
    <row r="1083" spans="2:16"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c r="N1083" s="2">
        <f t="shared" si="48"/>
        <v>2023</v>
      </c>
      <c r="O1083" s="2">
        <f t="shared" si="49"/>
        <v>8</v>
      </c>
      <c r="P1083" s="2" t="str">
        <f t="shared" si="50"/>
        <v>Q3</v>
      </c>
    </row>
    <row r="1084" spans="2:16" x14ac:dyDescent="0.3">
      <c r="B1084" s="2" t="s">
        <v>127</v>
      </c>
      <c r="C1084" s="2">
        <v>1197831</v>
      </c>
      <c r="D1084" s="3">
        <v>45142</v>
      </c>
      <c r="E1084" s="2" t="s">
        <v>28</v>
      </c>
      <c r="F1084" s="2" t="s">
        <v>49</v>
      </c>
      <c r="G1084" s="2" t="s">
        <v>50</v>
      </c>
      <c r="H1084" s="2" t="s">
        <v>17</v>
      </c>
      <c r="I1084" s="4">
        <v>0.35</v>
      </c>
      <c r="J1084" s="5">
        <v>4750</v>
      </c>
      <c r="K1084" s="6">
        <v>1662.5</v>
      </c>
      <c r="L1084" s="6">
        <v>831.25</v>
      </c>
      <c r="M1084" s="7">
        <v>0.5</v>
      </c>
      <c r="N1084" s="2">
        <f t="shared" si="48"/>
        <v>2023</v>
      </c>
      <c r="O1084" s="2">
        <f t="shared" si="49"/>
        <v>8</v>
      </c>
      <c r="P1084" s="2" t="str">
        <f t="shared" si="50"/>
        <v>Q3</v>
      </c>
    </row>
    <row r="1085" spans="2:16"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c r="N1085" s="2">
        <f t="shared" si="48"/>
        <v>2023</v>
      </c>
      <c r="O1085" s="2">
        <f t="shared" si="49"/>
        <v>8</v>
      </c>
      <c r="P1085" s="2" t="str">
        <f t="shared" si="50"/>
        <v>Q3</v>
      </c>
    </row>
    <row r="1086" spans="2:16"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c r="N1086" s="2">
        <f t="shared" si="48"/>
        <v>2023</v>
      </c>
      <c r="O1086" s="2">
        <f t="shared" si="49"/>
        <v>8</v>
      </c>
      <c r="P1086" s="2" t="str">
        <f t="shared" si="50"/>
        <v>Q3</v>
      </c>
    </row>
    <row r="1087" spans="2:16"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c r="N1087" s="2">
        <f t="shared" si="48"/>
        <v>2023</v>
      </c>
      <c r="O1087" s="2">
        <f t="shared" si="49"/>
        <v>8</v>
      </c>
      <c r="P1087" s="2" t="str">
        <f t="shared" si="50"/>
        <v>Q3</v>
      </c>
    </row>
    <row r="1088" spans="2:16"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c r="N1088" s="2">
        <f t="shared" si="48"/>
        <v>2023</v>
      </c>
      <c r="O1088" s="2">
        <f t="shared" si="49"/>
        <v>8</v>
      </c>
      <c r="P1088" s="2" t="str">
        <f t="shared" si="50"/>
        <v>Q3</v>
      </c>
    </row>
    <row r="1089" spans="2:16"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c r="N1089" s="2">
        <f t="shared" si="48"/>
        <v>2023</v>
      </c>
      <c r="O1089" s="2">
        <f t="shared" si="49"/>
        <v>8</v>
      </c>
      <c r="P1089" s="2" t="str">
        <f t="shared" si="50"/>
        <v>Q3</v>
      </c>
    </row>
    <row r="1090" spans="2:16" x14ac:dyDescent="0.3">
      <c r="B1090" s="2" t="s">
        <v>127</v>
      </c>
      <c r="C1090" s="2">
        <v>1197831</v>
      </c>
      <c r="D1090" s="3">
        <v>45148</v>
      </c>
      <c r="E1090" s="2" t="s">
        <v>21</v>
      </c>
      <c r="F1090" s="2" t="s">
        <v>51</v>
      </c>
      <c r="G1090" s="2" t="s">
        <v>52</v>
      </c>
      <c r="H1090" s="2" t="s">
        <v>17</v>
      </c>
      <c r="I1090" s="4">
        <v>0.35</v>
      </c>
      <c r="J1090" s="5">
        <v>3750</v>
      </c>
      <c r="K1090" s="6">
        <v>1312.5</v>
      </c>
      <c r="L1090" s="6">
        <v>656.25</v>
      </c>
      <c r="M1090" s="7">
        <v>0.5</v>
      </c>
      <c r="N1090" s="2">
        <f t="shared" si="48"/>
        <v>2023</v>
      </c>
      <c r="O1090" s="2">
        <f t="shared" si="49"/>
        <v>8</v>
      </c>
      <c r="P1090" s="2" t="str">
        <f t="shared" si="50"/>
        <v>Q3</v>
      </c>
    </row>
    <row r="1091" spans="2:16" x14ac:dyDescent="0.3">
      <c r="B1091" s="2" t="s">
        <v>127</v>
      </c>
      <c r="C1091" s="2">
        <v>1197831</v>
      </c>
      <c r="D1091" s="3">
        <v>45149</v>
      </c>
      <c r="E1091" s="2" t="s">
        <v>21</v>
      </c>
      <c r="F1091" s="2" t="s">
        <v>51</v>
      </c>
      <c r="G1091" s="2" t="s">
        <v>52</v>
      </c>
      <c r="H1091" s="2" t="s">
        <v>18</v>
      </c>
      <c r="I1091" s="4">
        <v>0.4</v>
      </c>
      <c r="J1091" s="5">
        <v>2500</v>
      </c>
      <c r="K1091" s="6">
        <v>1000</v>
      </c>
      <c r="L1091" s="6">
        <v>350</v>
      </c>
      <c r="M1091" s="7">
        <v>0.35</v>
      </c>
      <c r="N1091" s="2">
        <f t="shared" si="48"/>
        <v>2023</v>
      </c>
      <c r="O1091" s="2">
        <f t="shared" si="49"/>
        <v>8</v>
      </c>
      <c r="P1091" s="2" t="str">
        <f t="shared" si="50"/>
        <v>Q3</v>
      </c>
    </row>
    <row r="1092" spans="2:16"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c r="N1092" s="2">
        <f t="shared" si="48"/>
        <v>2023</v>
      </c>
      <c r="O1092" s="2">
        <f t="shared" si="49"/>
        <v>8</v>
      </c>
      <c r="P1092" s="2" t="str">
        <f t="shared" si="50"/>
        <v>Q3</v>
      </c>
    </row>
    <row r="1093" spans="2:16"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c r="N1093" s="2">
        <f t="shared" ref="N1093:N1156" si="51">YEAR(D1093)</f>
        <v>2023</v>
      </c>
      <c r="O1093" s="2">
        <f t="shared" ref="O1093:O1156" si="52">MONTH(D1093)</f>
        <v>8</v>
      </c>
      <c r="P1093" s="2" t="str">
        <f t="shared" ref="P1093:P1156" si="53">"Q"&amp;ROUNDUP(MONTH(D1093)/3,0)</f>
        <v>Q3</v>
      </c>
    </row>
    <row r="1094" spans="2:16"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c r="N1094" s="2">
        <f t="shared" si="51"/>
        <v>2023</v>
      </c>
      <c r="O1094" s="2">
        <f t="shared" si="52"/>
        <v>8</v>
      </c>
      <c r="P1094" s="2" t="str">
        <f t="shared" si="53"/>
        <v>Q3</v>
      </c>
    </row>
    <row r="1095" spans="2:16"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c r="N1095" s="2">
        <f t="shared" si="51"/>
        <v>2023</v>
      </c>
      <c r="O1095" s="2">
        <f t="shared" si="52"/>
        <v>8</v>
      </c>
      <c r="P1095" s="2" t="str">
        <f t="shared" si="53"/>
        <v>Q3</v>
      </c>
    </row>
    <row r="1096" spans="2:16"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c r="N1096" s="2">
        <f t="shared" si="51"/>
        <v>2023</v>
      </c>
      <c r="O1096" s="2">
        <f t="shared" si="52"/>
        <v>8</v>
      </c>
      <c r="P1096" s="2" t="str">
        <f t="shared" si="53"/>
        <v>Q3</v>
      </c>
    </row>
    <row r="1097" spans="2:16"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c r="N1097" s="2">
        <f t="shared" si="51"/>
        <v>2023</v>
      </c>
      <c r="O1097" s="2">
        <f t="shared" si="52"/>
        <v>8</v>
      </c>
      <c r="P1097" s="2" t="str">
        <f t="shared" si="53"/>
        <v>Q3</v>
      </c>
    </row>
    <row r="1098" spans="2:16"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c r="N1098" s="2">
        <f t="shared" si="51"/>
        <v>2023</v>
      </c>
      <c r="O1098" s="2">
        <f t="shared" si="52"/>
        <v>8</v>
      </c>
      <c r="P1098" s="2" t="str">
        <f t="shared" si="53"/>
        <v>Q3</v>
      </c>
    </row>
    <row r="1099" spans="2:16"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c r="N1099" s="2">
        <f t="shared" si="51"/>
        <v>2023</v>
      </c>
      <c r="O1099" s="2">
        <f t="shared" si="52"/>
        <v>8</v>
      </c>
      <c r="P1099" s="2" t="str">
        <f t="shared" si="53"/>
        <v>Q3</v>
      </c>
    </row>
    <row r="1100" spans="2:16"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c r="N1100" s="2">
        <f t="shared" si="51"/>
        <v>2023</v>
      </c>
      <c r="O1100" s="2">
        <f t="shared" si="52"/>
        <v>8</v>
      </c>
      <c r="P1100" s="2" t="str">
        <f t="shared" si="53"/>
        <v>Q3</v>
      </c>
    </row>
    <row r="1101" spans="2:16"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c r="N1101" s="2">
        <f t="shared" si="51"/>
        <v>2023</v>
      </c>
      <c r="O1101" s="2">
        <f t="shared" si="52"/>
        <v>8</v>
      </c>
      <c r="P1101" s="2" t="str">
        <f t="shared" si="53"/>
        <v>Q3</v>
      </c>
    </row>
    <row r="1102" spans="2:16"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c r="N1102" s="2">
        <f t="shared" si="51"/>
        <v>2023</v>
      </c>
      <c r="O1102" s="2">
        <f t="shared" si="52"/>
        <v>8</v>
      </c>
      <c r="P1102" s="2" t="str">
        <f t="shared" si="53"/>
        <v>Q3</v>
      </c>
    </row>
    <row r="1103" spans="2:16"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c r="N1103" s="2">
        <f t="shared" si="51"/>
        <v>2023</v>
      </c>
      <c r="O1103" s="2">
        <f t="shared" si="52"/>
        <v>8</v>
      </c>
      <c r="P1103" s="2" t="str">
        <f t="shared" si="53"/>
        <v>Q3</v>
      </c>
    </row>
    <row r="1104" spans="2:16"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c r="N1104" s="2">
        <f t="shared" si="51"/>
        <v>2023</v>
      </c>
      <c r="O1104" s="2">
        <f t="shared" si="52"/>
        <v>8</v>
      </c>
      <c r="P1104" s="2" t="str">
        <f t="shared" si="53"/>
        <v>Q3</v>
      </c>
    </row>
    <row r="1105" spans="2:16"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c r="N1105" s="2">
        <f t="shared" si="51"/>
        <v>2023</v>
      </c>
      <c r="O1105" s="2">
        <f t="shared" si="52"/>
        <v>8</v>
      </c>
      <c r="P1105" s="2" t="str">
        <f t="shared" si="53"/>
        <v>Q3</v>
      </c>
    </row>
    <row r="1106" spans="2:16"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c r="N1106" s="2">
        <f t="shared" si="51"/>
        <v>2023</v>
      </c>
      <c r="O1106" s="2">
        <f t="shared" si="52"/>
        <v>8</v>
      </c>
      <c r="P1106" s="2" t="str">
        <f t="shared" si="53"/>
        <v>Q3</v>
      </c>
    </row>
    <row r="1107" spans="2:16"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c r="N1107" s="2">
        <f t="shared" si="51"/>
        <v>2023</v>
      </c>
      <c r="O1107" s="2">
        <f t="shared" si="52"/>
        <v>8</v>
      </c>
      <c r="P1107" s="2" t="str">
        <f t="shared" si="53"/>
        <v>Q3</v>
      </c>
    </row>
    <row r="1108" spans="2:16"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c r="N1108" s="2">
        <f t="shared" si="51"/>
        <v>2023</v>
      </c>
      <c r="O1108" s="2">
        <f t="shared" si="52"/>
        <v>8</v>
      </c>
      <c r="P1108" s="2" t="str">
        <f t="shared" si="53"/>
        <v>Q3</v>
      </c>
    </row>
    <row r="1109" spans="2:16"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c r="N1109" s="2">
        <f t="shared" si="51"/>
        <v>2023</v>
      </c>
      <c r="O1109" s="2">
        <f t="shared" si="52"/>
        <v>8</v>
      </c>
      <c r="P1109" s="2" t="str">
        <f t="shared" si="53"/>
        <v>Q3</v>
      </c>
    </row>
    <row r="1110" spans="2:16"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c r="N1110" s="2">
        <f t="shared" si="51"/>
        <v>2023</v>
      </c>
      <c r="O1110" s="2">
        <f t="shared" si="52"/>
        <v>8</v>
      </c>
      <c r="P1110" s="2" t="str">
        <f t="shared" si="53"/>
        <v>Q3</v>
      </c>
    </row>
    <row r="1111" spans="2:16"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c r="N1111" s="2">
        <f t="shared" si="51"/>
        <v>2023</v>
      </c>
      <c r="O1111" s="2">
        <f t="shared" si="52"/>
        <v>8</v>
      </c>
      <c r="P1111" s="2" t="str">
        <f t="shared" si="53"/>
        <v>Q3</v>
      </c>
    </row>
    <row r="1112" spans="2:16"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c r="N1112" s="2">
        <f t="shared" si="51"/>
        <v>2023</v>
      </c>
      <c r="O1112" s="2">
        <f t="shared" si="52"/>
        <v>9</v>
      </c>
      <c r="P1112" s="2" t="str">
        <f t="shared" si="53"/>
        <v>Q3</v>
      </c>
    </row>
    <row r="1113" spans="2:16"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c r="N1113" s="2">
        <f t="shared" si="51"/>
        <v>2023</v>
      </c>
      <c r="O1113" s="2">
        <f t="shared" si="52"/>
        <v>9</v>
      </c>
      <c r="P1113" s="2" t="str">
        <f t="shared" si="53"/>
        <v>Q3</v>
      </c>
    </row>
    <row r="1114" spans="2:16"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c r="N1114" s="2">
        <f t="shared" si="51"/>
        <v>2023</v>
      </c>
      <c r="O1114" s="2">
        <f t="shared" si="52"/>
        <v>9</v>
      </c>
      <c r="P1114" s="2" t="str">
        <f t="shared" si="53"/>
        <v>Q3</v>
      </c>
    </row>
    <row r="1115" spans="2:16"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c r="N1115" s="2">
        <f t="shared" si="51"/>
        <v>2023</v>
      </c>
      <c r="O1115" s="2">
        <f t="shared" si="52"/>
        <v>9</v>
      </c>
      <c r="P1115" s="2" t="str">
        <f t="shared" si="53"/>
        <v>Q3</v>
      </c>
    </row>
    <row r="1116" spans="2:16"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c r="N1116" s="2">
        <f t="shared" si="51"/>
        <v>2023</v>
      </c>
      <c r="O1116" s="2">
        <f t="shared" si="52"/>
        <v>9</v>
      </c>
      <c r="P1116" s="2" t="str">
        <f t="shared" si="53"/>
        <v>Q3</v>
      </c>
    </row>
    <row r="1117" spans="2:16"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c r="N1117" s="2">
        <f t="shared" si="51"/>
        <v>2023</v>
      </c>
      <c r="O1117" s="2">
        <f t="shared" si="52"/>
        <v>9</v>
      </c>
      <c r="P1117" s="2" t="str">
        <f t="shared" si="53"/>
        <v>Q3</v>
      </c>
    </row>
    <row r="1118" spans="2:16"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c r="N1118" s="2">
        <f t="shared" si="51"/>
        <v>2023</v>
      </c>
      <c r="O1118" s="2">
        <f t="shared" si="52"/>
        <v>9</v>
      </c>
      <c r="P1118" s="2" t="str">
        <f t="shared" si="53"/>
        <v>Q3</v>
      </c>
    </row>
    <row r="1119" spans="2:16"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c r="N1119" s="2">
        <f t="shared" si="51"/>
        <v>2023</v>
      </c>
      <c r="O1119" s="2">
        <f t="shared" si="52"/>
        <v>9</v>
      </c>
      <c r="P1119" s="2" t="str">
        <f t="shared" si="53"/>
        <v>Q3</v>
      </c>
    </row>
    <row r="1120" spans="2:16"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c r="N1120" s="2">
        <f t="shared" si="51"/>
        <v>2023</v>
      </c>
      <c r="O1120" s="2">
        <f t="shared" si="52"/>
        <v>9</v>
      </c>
      <c r="P1120" s="2" t="str">
        <f t="shared" si="53"/>
        <v>Q3</v>
      </c>
    </row>
    <row r="1121" spans="2:16"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c r="N1121" s="2">
        <f t="shared" si="51"/>
        <v>2023</v>
      </c>
      <c r="O1121" s="2">
        <f t="shared" si="52"/>
        <v>9</v>
      </c>
      <c r="P1121" s="2" t="str">
        <f t="shared" si="53"/>
        <v>Q3</v>
      </c>
    </row>
    <row r="1122" spans="2:16"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c r="N1122" s="2">
        <f t="shared" si="51"/>
        <v>2023</v>
      </c>
      <c r="O1122" s="2">
        <f t="shared" si="52"/>
        <v>9</v>
      </c>
      <c r="P1122" s="2" t="str">
        <f t="shared" si="53"/>
        <v>Q3</v>
      </c>
    </row>
    <row r="1123" spans="2:16"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c r="N1123" s="2">
        <f t="shared" si="51"/>
        <v>2023</v>
      </c>
      <c r="O1123" s="2">
        <f t="shared" si="52"/>
        <v>9</v>
      </c>
      <c r="P1123" s="2" t="str">
        <f t="shared" si="53"/>
        <v>Q3</v>
      </c>
    </row>
    <row r="1124" spans="2:16"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c r="N1124" s="2">
        <f t="shared" si="51"/>
        <v>2023</v>
      </c>
      <c r="O1124" s="2">
        <f t="shared" si="52"/>
        <v>9</v>
      </c>
      <c r="P1124" s="2" t="str">
        <f t="shared" si="53"/>
        <v>Q3</v>
      </c>
    </row>
    <row r="1125" spans="2:16"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c r="N1125" s="2">
        <f t="shared" si="51"/>
        <v>2023</v>
      </c>
      <c r="O1125" s="2">
        <f t="shared" si="52"/>
        <v>9</v>
      </c>
      <c r="P1125" s="2" t="str">
        <f t="shared" si="53"/>
        <v>Q3</v>
      </c>
    </row>
    <row r="1126" spans="2:16"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c r="N1126" s="2">
        <f t="shared" si="51"/>
        <v>2023</v>
      </c>
      <c r="O1126" s="2">
        <f t="shared" si="52"/>
        <v>9</v>
      </c>
      <c r="P1126" s="2" t="str">
        <f t="shared" si="53"/>
        <v>Q3</v>
      </c>
    </row>
    <row r="1127" spans="2:16"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c r="N1127" s="2">
        <f t="shared" si="51"/>
        <v>2023</v>
      </c>
      <c r="O1127" s="2">
        <f t="shared" si="52"/>
        <v>9</v>
      </c>
      <c r="P1127" s="2" t="str">
        <f t="shared" si="53"/>
        <v>Q3</v>
      </c>
    </row>
    <row r="1128" spans="2:16"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c r="N1128" s="2">
        <f t="shared" si="51"/>
        <v>2023</v>
      </c>
      <c r="O1128" s="2">
        <f t="shared" si="52"/>
        <v>9</v>
      </c>
      <c r="P1128" s="2" t="str">
        <f t="shared" si="53"/>
        <v>Q3</v>
      </c>
    </row>
    <row r="1129" spans="2:16"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c r="N1129" s="2">
        <f t="shared" si="51"/>
        <v>2023</v>
      </c>
      <c r="O1129" s="2">
        <f t="shared" si="52"/>
        <v>9</v>
      </c>
      <c r="P1129" s="2" t="str">
        <f t="shared" si="53"/>
        <v>Q3</v>
      </c>
    </row>
    <row r="1130" spans="2:16"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c r="N1130" s="2">
        <f t="shared" si="51"/>
        <v>2023</v>
      </c>
      <c r="O1130" s="2">
        <f t="shared" si="52"/>
        <v>9</v>
      </c>
      <c r="P1130" s="2" t="str">
        <f t="shared" si="53"/>
        <v>Q3</v>
      </c>
    </row>
    <row r="1131" spans="2:16"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c r="N1131" s="2">
        <f t="shared" si="51"/>
        <v>2023</v>
      </c>
      <c r="O1131" s="2">
        <f t="shared" si="52"/>
        <v>9</v>
      </c>
      <c r="P1131" s="2" t="str">
        <f t="shared" si="53"/>
        <v>Q3</v>
      </c>
    </row>
    <row r="1132" spans="2:16"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c r="N1132" s="2">
        <f t="shared" si="51"/>
        <v>2023</v>
      </c>
      <c r="O1132" s="2">
        <f t="shared" si="52"/>
        <v>9</v>
      </c>
      <c r="P1132" s="2" t="str">
        <f t="shared" si="53"/>
        <v>Q3</v>
      </c>
    </row>
    <row r="1133" spans="2:16"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c r="N1133" s="2">
        <f t="shared" si="51"/>
        <v>2023</v>
      </c>
      <c r="O1133" s="2">
        <f t="shared" si="52"/>
        <v>9</v>
      </c>
      <c r="P1133" s="2" t="str">
        <f t="shared" si="53"/>
        <v>Q3</v>
      </c>
    </row>
    <row r="1134" spans="2:16"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c r="N1134" s="2">
        <f t="shared" si="51"/>
        <v>2023</v>
      </c>
      <c r="O1134" s="2">
        <f t="shared" si="52"/>
        <v>9</v>
      </c>
      <c r="P1134" s="2" t="str">
        <f t="shared" si="53"/>
        <v>Q3</v>
      </c>
    </row>
    <row r="1135" spans="2:16"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c r="N1135" s="2">
        <f t="shared" si="51"/>
        <v>2023</v>
      </c>
      <c r="O1135" s="2">
        <f t="shared" si="52"/>
        <v>9</v>
      </c>
      <c r="P1135" s="2" t="str">
        <f t="shared" si="53"/>
        <v>Q3</v>
      </c>
    </row>
    <row r="1136" spans="2:16"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c r="N1136" s="2">
        <f t="shared" si="51"/>
        <v>2023</v>
      </c>
      <c r="O1136" s="2">
        <f t="shared" si="52"/>
        <v>9</v>
      </c>
      <c r="P1136" s="2" t="str">
        <f t="shared" si="53"/>
        <v>Q3</v>
      </c>
    </row>
    <row r="1137" spans="2:16"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c r="N1137" s="2">
        <f t="shared" si="51"/>
        <v>2023</v>
      </c>
      <c r="O1137" s="2">
        <f t="shared" si="52"/>
        <v>9</v>
      </c>
      <c r="P1137" s="2" t="str">
        <f t="shared" si="53"/>
        <v>Q3</v>
      </c>
    </row>
    <row r="1138" spans="2:16"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c r="N1138" s="2">
        <f t="shared" si="51"/>
        <v>2023</v>
      </c>
      <c r="O1138" s="2">
        <f t="shared" si="52"/>
        <v>9</v>
      </c>
      <c r="P1138" s="2" t="str">
        <f t="shared" si="53"/>
        <v>Q3</v>
      </c>
    </row>
    <row r="1139" spans="2:16"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c r="N1139" s="2">
        <f t="shared" si="51"/>
        <v>2023</v>
      </c>
      <c r="O1139" s="2">
        <f t="shared" si="52"/>
        <v>9</v>
      </c>
      <c r="P1139" s="2" t="str">
        <f t="shared" si="53"/>
        <v>Q3</v>
      </c>
    </row>
    <row r="1140" spans="2:16"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c r="N1140" s="2">
        <f t="shared" si="51"/>
        <v>2023</v>
      </c>
      <c r="O1140" s="2">
        <f t="shared" si="52"/>
        <v>9</v>
      </c>
      <c r="P1140" s="2" t="str">
        <f t="shared" si="53"/>
        <v>Q3</v>
      </c>
    </row>
    <row r="1141" spans="2:16"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c r="N1141" s="2">
        <f t="shared" si="51"/>
        <v>2023</v>
      </c>
      <c r="O1141" s="2">
        <f t="shared" si="52"/>
        <v>9</v>
      </c>
      <c r="P1141" s="2" t="str">
        <f t="shared" si="53"/>
        <v>Q3</v>
      </c>
    </row>
    <row r="1142" spans="2:16"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c r="N1142" s="2">
        <f t="shared" si="51"/>
        <v>2023</v>
      </c>
      <c r="O1142" s="2">
        <f t="shared" si="52"/>
        <v>10</v>
      </c>
      <c r="P1142" s="2" t="str">
        <f t="shared" si="53"/>
        <v>Q4</v>
      </c>
    </row>
    <row r="1143" spans="2:16"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c r="N1143" s="2">
        <f t="shared" si="51"/>
        <v>2023</v>
      </c>
      <c r="O1143" s="2">
        <f t="shared" si="52"/>
        <v>10</v>
      </c>
      <c r="P1143" s="2" t="str">
        <f t="shared" si="53"/>
        <v>Q4</v>
      </c>
    </row>
    <row r="1144" spans="2:16"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c r="N1144" s="2">
        <f t="shared" si="51"/>
        <v>2023</v>
      </c>
      <c r="O1144" s="2">
        <f t="shared" si="52"/>
        <v>10</v>
      </c>
      <c r="P1144" s="2" t="str">
        <f t="shared" si="53"/>
        <v>Q4</v>
      </c>
    </row>
    <row r="1145" spans="2:16"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c r="N1145" s="2">
        <f t="shared" si="51"/>
        <v>2023</v>
      </c>
      <c r="O1145" s="2">
        <f t="shared" si="52"/>
        <v>10</v>
      </c>
      <c r="P1145" s="2" t="str">
        <f t="shared" si="53"/>
        <v>Q4</v>
      </c>
    </row>
    <row r="1146" spans="2:16"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c r="N1146" s="2">
        <f t="shared" si="51"/>
        <v>2023</v>
      </c>
      <c r="O1146" s="2">
        <f t="shared" si="52"/>
        <v>10</v>
      </c>
      <c r="P1146" s="2" t="str">
        <f t="shared" si="53"/>
        <v>Q4</v>
      </c>
    </row>
    <row r="1147" spans="2:16"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c r="N1147" s="2">
        <f t="shared" si="51"/>
        <v>2023</v>
      </c>
      <c r="O1147" s="2">
        <f t="shared" si="52"/>
        <v>10</v>
      </c>
      <c r="P1147" s="2" t="str">
        <f t="shared" si="53"/>
        <v>Q4</v>
      </c>
    </row>
    <row r="1148" spans="2:16"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c r="N1148" s="2">
        <f t="shared" si="51"/>
        <v>2023</v>
      </c>
      <c r="O1148" s="2">
        <f t="shared" si="52"/>
        <v>10</v>
      </c>
      <c r="P1148" s="2" t="str">
        <f t="shared" si="53"/>
        <v>Q4</v>
      </c>
    </row>
    <row r="1149" spans="2:16"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c r="N1149" s="2">
        <f t="shared" si="51"/>
        <v>2023</v>
      </c>
      <c r="O1149" s="2">
        <f t="shared" si="52"/>
        <v>10</v>
      </c>
      <c r="P1149" s="2" t="str">
        <f t="shared" si="53"/>
        <v>Q4</v>
      </c>
    </row>
    <row r="1150" spans="2:16"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c r="N1150" s="2">
        <f t="shared" si="51"/>
        <v>2023</v>
      </c>
      <c r="O1150" s="2">
        <f t="shared" si="52"/>
        <v>10</v>
      </c>
      <c r="P1150" s="2" t="str">
        <f t="shared" si="53"/>
        <v>Q4</v>
      </c>
    </row>
    <row r="1151" spans="2:16"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c r="N1151" s="2">
        <f t="shared" si="51"/>
        <v>2023</v>
      </c>
      <c r="O1151" s="2">
        <f t="shared" si="52"/>
        <v>10</v>
      </c>
      <c r="P1151" s="2" t="str">
        <f t="shared" si="53"/>
        <v>Q4</v>
      </c>
    </row>
    <row r="1152" spans="2:16"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c r="N1152" s="2">
        <f t="shared" si="51"/>
        <v>2023</v>
      </c>
      <c r="O1152" s="2">
        <f t="shared" si="52"/>
        <v>10</v>
      </c>
      <c r="P1152" s="2" t="str">
        <f t="shared" si="53"/>
        <v>Q4</v>
      </c>
    </row>
    <row r="1153" spans="2:16" x14ac:dyDescent="0.3">
      <c r="B1153" s="2" t="s">
        <v>130</v>
      </c>
      <c r="C1153" s="2">
        <v>1185732</v>
      </c>
      <c r="D1153" s="3">
        <v>45211</v>
      </c>
      <c r="E1153" s="2" t="s">
        <v>21</v>
      </c>
      <c r="F1153" s="2" t="s">
        <v>51</v>
      </c>
      <c r="G1153" s="2" t="s">
        <v>52</v>
      </c>
      <c r="H1153" s="2" t="s">
        <v>14</v>
      </c>
      <c r="I1153" s="4">
        <v>0.4</v>
      </c>
      <c r="J1153" s="5">
        <v>4500</v>
      </c>
      <c r="K1153" s="6">
        <v>1800</v>
      </c>
      <c r="L1153" s="6">
        <v>630</v>
      </c>
      <c r="M1153" s="7">
        <v>0.35</v>
      </c>
      <c r="N1153" s="2">
        <f t="shared" si="51"/>
        <v>2023</v>
      </c>
      <c r="O1153" s="2">
        <f t="shared" si="52"/>
        <v>10</v>
      </c>
      <c r="P1153" s="2" t="str">
        <f t="shared" si="53"/>
        <v>Q4</v>
      </c>
    </row>
    <row r="1154" spans="2:16" x14ac:dyDescent="0.3">
      <c r="B1154" s="2" t="s">
        <v>130</v>
      </c>
      <c r="C1154" s="2">
        <v>1185732</v>
      </c>
      <c r="D1154" s="3">
        <v>45212</v>
      </c>
      <c r="E1154" s="2" t="s">
        <v>21</v>
      </c>
      <c r="F1154" s="2" t="s">
        <v>51</v>
      </c>
      <c r="G1154" s="2" t="s">
        <v>52</v>
      </c>
      <c r="H1154" s="2" t="s">
        <v>15</v>
      </c>
      <c r="I1154" s="4">
        <v>0.4</v>
      </c>
      <c r="J1154" s="5">
        <v>2500</v>
      </c>
      <c r="K1154" s="6">
        <v>1000</v>
      </c>
      <c r="L1154" s="6">
        <v>350</v>
      </c>
      <c r="M1154" s="7">
        <v>0.35</v>
      </c>
      <c r="N1154" s="2">
        <f t="shared" si="51"/>
        <v>2023</v>
      </c>
      <c r="O1154" s="2">
        <f t="shared" si="52"/>
        <v>10</v>
      </c>
      <c r="P1154" s="2" t="str">
        <f t="shared" si="53"/>
        <v>Q4</v>
      </c>
    </row>
    <row r="1155" spans="2:16"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c r="N1155" s="2">
        <f t="shared" si="51"/>
        <v>2023</v>
      </c>
      <c r="O1155" s="2">
        <f t="shared" si="52"/>
        <v>10</v>
      </c>
      <c r="P1155" s="2" t="str">
        <f t="shared" si="53"/>
        <v>Q4</v>
      </c>
    </row>
    <row r="1156" spans="2:16" x14ac:dyDescent="0.3">
      <c r="B1156" s="2" t="s">
        <v>130</v>
      </c>
      <c r="C1156" s="2">
        <v>1185732</v>
      </c>
      <c r="D1156" s="3">
        <v>45214</v>
      </c>
      <c r="E1156" s="2" t="s">
        <v>21</v>
      </c>
      <c r="F1156" s="2" t="s">
        <v>51</v>
      </c>
      <c r="G1156" s="2" t="s">
        <v>52</v>
      </c>
      <c r="H1156" s="2" t="s">
        <v>17</v>
      </c>
      <c r="I1156" s="4">
        <v>0.35</v>
      </c>
      <c r="J1156" s="5">
        <v>1000</v>
      </c>
      <c r="K1156" s="6">
        <v>350</v>
      </c>
      <c r="L1156" s="6">
        <v>105</v>
      </c>
      <c r="M1156" s="7">
        <v>0.3</v>
      </c>
      <c r="N1156" s="2">
        <f t="shared" si="51"/>
        <v>2023</v>
      </c>
      <c r="O1156" s="2">
        <f t="shared" si="52"/>
        <v>10</v>
      </c>
      <c r="P1156" s="2" t="str">
        <f t="shared" si="53"/>
        <v>Q4</v>
      </c>
    </row>
    <row r="1157" spans="2:16" x14ac:dyDescent="0.3">
      <c r="B1157" s="2" t="s">
        <v>130</v>
      </c>
      <c r="C1157" s="2">
        <v>1185732</v>
      </c>
      <c r="D1157" s="3">
        <v>45215</v>
      </c>
      <c r="E1157" s="2" t="s">
        <v>12</v>
      </c>
      <c r="F1157" s="2" t="s">
        <v>53</v>
      </c>
      <c r="G1157" s="2" t="s">
        <v>54</v>
      </c>
      <c r="H1157" s="2" t="s">
        <v>18</v>
      </c>
      <c r="I1157" s="4">
        <v>0.5</v>
      </c>
      <c r="J1157" s="5">
        <v>1500</v>
      </c>
      <c r="K1157" s="6">
        <v>750</v>
      </c>
      <c r="L1157" s="6">
        <v>187.5</v>
      </c>
      <c r="M1157" s="7">
        <v>0.25</v>
      </c>
      <c r="N1157" s="2">
        <f t="shared" ref="N1157:N1220" si="54">YEAR(D1157)</f>
        <v>2023</v>
      </c>
      <c r="O1157" s="2">
        <f t="shared" ref="O1157:O1220" si="55">MONTH(D1157)</f>
        <v>10</v>
      </c>
      <c r="P1157" s="2" t="str">
        <f t="shared" ref="P1157:P1220" si="56">"Q"&amp;ROUNDUP(MONTH(D1157)/3,0)</f>
        <v>Q4</v>
      </c>
    </row>
    <row r="1158" spans="2:16" x14ac:dyDescent="0.3">
      <c r="B1158" s="2" t="s">
        <v>130</v>
      </c>
      <c r="C1158" s="2">
        <v>1185732</v>
      </c>
      <c r="D1158" s="3">
        <v>45216</v>
      </c>
      <c r="E1158" s="2" t="s">
        <v>12</v>
      </c>
      <c r="F1158" s="2" t="s">
        <v>53</v>
      </c>
      <c r="G1158" s="2" t="s">
        <v>54</v>
      </c>
      <c r="H1158" s="2" t="s">
        <v>19</v>
      </c>
      <c r="I1158" s="4">
        <v>0.4</v>
      </c>
      <c r="J1158" s="5">
        <v>2500</v>
      </c>
      <c r="K1158" s="6">
        <v>1000</v>
      </c>
      <c r="L1158" s="6">
        <v>400</v>
      </c>
      <c r="M1158" s="7">
        <v>0.4</v>
      </c>
      <c r="N1158" s="2">
        <f t="shared" si="54"/>
        <v>2023</v>
      </c>
      <c r="O1158" s="2">
        <f t="shared" si="55"/>
        <v>10</v>
      </c>
      <c r="P1158" s="2" t="str">
        <f t="shared" si="56"/>
        <v>Q4</v>
      </c>
    </row>
    <row r="1159" spans="2:16" x14ac:dyDescent="0.3">
      <c r="B1159" s="2" t="s">
        <v>130</v>
      </c>
      <c r="C1159" s="2">
        <v>1185732</v>
      </c>
      <c r="D1159" s="3">
        <v>45217</v>
      </c>
      <c r="E1159" s="2" t="s">
        <v>12</v>
      </c>
      <c r="F1159" s="2" t="s">
        <v>53</v>
      </c>
      <c r="G1159" s="2" t="s">
        <v>54</v>
      </c>
      <c r="H1159" s="2" t="s">
        <v>14</v>
      </c>
      <c r="I1159" s="4">
        <v>0.4</v>
      </c>
      <c r="J1159" s="5">
        <v>5000</v>
      </c>
      <c r="K1159" s="6">
        <v>2000</v>
      </c>
      <c r="L1159" s="6">
        <v>700</v>
      </c>
      <c r="M1159" s="7">
        <v>0.35</v>
      </c>
      <c r="N1159" s="2">
        <f t="shared" si="54"/>
        <v>2023</v>
      </c>
      <c r="O1159" s="2">
        <f t="shared" si="55"/>
        <v>10</v>
      </c>
      <c r="P1159" s="2" t="str">
        <f t="shared" si="56"/>
        <v>Q4</v>
      </c>
    </row>
    <row r="1160" spans="2:16" x14ac:dyDescent="0.3">
      <c r="B1160" s="2" t="s">
        <v>130</v>
      </c>
      <c r="C1160" s="2">
        <v>1185732</v>
      </c>
      <c r="D1160" s="3">
        <v>45218</v>
      </c>
      <c r="E1160" s="2" t="s">
        <v>12</v>
      </c>
      <c r="F1160" s="2" t="s">
        <v>53</v>
      </c>
      <c r="G1160" s="2" t="s">
        <v>54</v>
      </c>
      <c r="H1160" s="2" t="s">
        <v>15</v>
      </c>
      <c r="I1160" s="4">
        <v>0.4</v>
      </c>
      <c r="J1160" s="5">
        <v>1500</v>
      </c>
      <c r="K1160" s="6">
        <v>600</v>
      </c>
      <c r="L1160" s="6">
        <v>210</v>
      </c>
      <c r="M1160" s="7">
        <v>0.35</v>
      </c>
      <c r="N1160" s="2">
        <f t="shared" si="54"/>
        <v>2023</v>
      </c>
      <c r="O1160" s="2">
        <f t="shared" si="55"/>
        <v>10</v>
      </c>
      <c r="P1160" s="2" t="str">
        <f t="shared" si="56"/>
        <v>Q4</v>
      </c>
    </row>
    <row r="1161" spans="2:16"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c r="N1161" s="2">
        <f t="shared" si="54"/>
        <v>2023</v>
      </c>
      <c r="O1161" s="2">
        <f t="shared" si="55"/>
        <v>10</v>
      </c>
      <c r="P1161" s="2" t="str">
        <f t="shared" si="56"/>
        <v>Q4</v>
      </c>
    </row>
    <row r="1162" spans="2:16" x14ac:dyDescent="0.3">
      <c r="B1162" s="2" t="s">
        <v>130</v>
      </c>
      <c r="C1162" s="2">
        <v>1185732</v>
      </c>
      <c r="D1162" s="3">
        <v>45220</v>
      </c>
      <c r="E1162" s="2" t="s">
        <v>12</v>
      </c>
      <c r="F1162" s="2" t="s">
        <v>53</v>
      </c>
      <c r="G1162" s="2" t="s">
        <v>54</v>
      </c>
      <c r="H1162" s="2" t="s">
        <v>17</v>
      </c>
      <c r="I1162" s="4">
        <v>0.35</v>
      </c>
      <c r="J1162" s="5">
        <v>750</v>
      </c>
      <c r="K1162" s="6">
        <v>262.5</v>
      </c>
      <c r="L1162" s="6">
        <v>78.75</v>
      </c>
      <c r="M1162" s="7">
        <v>0.3</v>
      </c>
      <c r="N1162" s="2">
        <f t="shared" si="54"/>
        <v>2023</v>
      </c>
      <c r="O1162" s="2">
        <f t="shared" si="55"/>
        <v>10</v>
      </c>
      <c r="P1162" s="2" t="str">
        <f t="shared" si="56"/>
        <v>Q4</v>
      </c>
    </row>
    <row r="1163" spans="2:16" x14ac:dyDescent="0.3">
      <c r="B1163" s="2" t="s">
        <v>130</v>
      </c>
      <c r="C1163" s="2">
        <v>1185732</v>
      </c>
      <c r="D1163" s="3">
        <v>45221</v>
      </c>
      <c r="E1163" s="2" t="s">
        <v>12</v>
      </c>
      <c r="F1163" s="2" t="s">
        <v>53</v>
      </c>
      <c r="G1163" s="2" t="s">
        <v>54</v>
      </c>
      <c r="H1163" s="2" t="s">
        <v>18</v>
      </c>
      <c r="I1163" s="4">
        <v>0.5</v>
      </c>
      <c r="J1163" s="5">
        <v>1500</v>
      </c>
      <c r="K1163" s="6">
        <v>750</v>
      </c>
      <c r="L1163" s="6">
        <v>187.5</v>
      </c>
      <c r="M1163" s="7">
        <v>0.25</v>
      </c>
      <c r="N1163" s="2">
        <f t="shared" si="54"/>
        <v>2023</v>
      </c>
      <c r="O1163" s="2">
        <f t="shared" si="55"/>
        <v>10</v>
      </c>
      <c r="P1163" s="2" t="str">
        <f t="shared" si="56"/>
        <v>Q4</v>
      </c>
    </row>
    <row r="1164" spans="2:16" x14ac:dyDescent="0.3">
      <c r="B1164" s="2" t="s">
        <v>130</v>
      </c>
      <c r="C1164" s="2">
        <v>1185732</v>
      </c>
      <c r="D1164" s="3">
        <v>45222</v>
      </c>
      <c r="E1164" s="2" t="s">
        <v>12</v>
      </c>
      <c r="F1164" s="2" t="s">
        <v>53</v>
      </c>
      <c r="G1164" s="2" t="s">
        <v>54</v>
      </c>
      <c r="H1164" s="2" t="s">
        <v>19</v>
      </c>
      <c r="I1164" s="4">
        <v>0.4</v>
      </c>
      <c r="J1164" s="5">
        <v>2500</v>
      </c>
      <c r="K1164" s="6">
        <v>1000</v>
      </c>
      <c r="L1164" s="6">
        <v>400</v>
      </c>
      <c r="M1164" s="7">
        <v>0.4</v>
      </c>
      <c r="N1164" s="2">
        <f t="shared" si="54"/>
        <v>2023</v>
      </c>
      <c r="O1164" s="2">
        <f t="shared" si="55"/>
        <v>10</v>
      </c>
      <c r="P1164" s="2" t="str">
        <f t="shared" si="56"/>
        <v>Q4</v>
      </c>
    </row>
    <row r="1165" spans="2:16" x14ac:dyDescent="0.3">
      <c r="B1165" s="2" t="s">
        <v>130</v>
      </c>
      <c r="C1165" s="2">
        <v>1185732</v>
      </c>
      <c r="D1165" s="3">
        <v>45223</v>
      </c>
      <c r="E1165" s="2" t="s">
        <v>12</v>
      </c>
      <c r="F1165" s="2" t="s">
        <v>53</v>
      </c>
      <c r="G1165" s="2" t="s">
        <v>54</v>
      </c>
      <c r="H1165" s="2" t="s">
        <v>14</v>
      </c>
      <c r="I1165" s="4">
        <v>0.4</v>
      </c>
      <c r="J1165" s="5">
        <v>4700</v>
      </c>
      <c r="K1165" s="6">
        <v>1880</v>
      </c>
      <c r="L1165" s="6">
        <v>658</v>
      </c>
      <c r="M1165" s="7">
        <v>0.35</v>
      </c>
      <c r="N1165" s="2">
        <f t="shared" si="54"/>
        <v>2023</v>
      </c>
      <c r="O1165" s="2">
        <f t="shared" si="55"/>
        <v>10</v>
      </c>
      <c r="P1165" s="2" t="str">
        <f t="shared" si="56"/>
        <v>Q4</v>
      </c>
    </row>
    <row r="1166" spans="2:16"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c r="N1166" s="2">
        <f t="shared" si="54"/>
        <v>2023</v>
      </c>
      <c r="O1166" s="2">
        <f t="shared" si="55"/>
        <v>10</v>
      </c>
      <c r="P1166" s="2" t="str">
        <f t="shared" si="56"/>
        <v>Q4</v>
      </c>
    </row>
    <row r="1167" spans="2:16"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c r="N1167" s="2">
        <f t="shared" si="54"/>
        <v>2023</v>
      </c>
      <c r="O1167" s="2">
        <f t="shared" si="55"/>
        <v>10</v>
      </c>
      <c r="P1167" s="2" t="str">
        <f t="shared" si="56"/>
        <v>Q4</v>
      </c>
    </row>
    <row r="1168" spans="2:16" x14ac:dyDescent="0.3">
      <c r="B1168" s="2" t="s">
        <v>130</v>
      </c>
      <c r="C1168" s="2">
        <v>1185732</v>
      </c>
      <c r="D1168" s="3">
        <v>45226</v>
      </c>
      <c r="E1168" s="2" t="s">
        <v>12</v>
      </c>
      <c r="F1168" s="2" t="s">
        <v>53</v>
      </c>
      <c r="G1168" s="2" t="s">
        <v>54</v>
      </c>
      <c r="H1168" s="2" t="s">
        <v>17</v>
      </c>
      <c r="I1168" s="4">
        <v>0.35</v>
      </c>
      <c r="J1168" s="5">
        <v>500</v>
      </c>
      <c r="K1168" s="6">
        <v>175</v>
      </c>
      <c r="L1168" s="6">
        <v>52.5</v>
      </c>
      <c r="M1168" s="7">
        <v>0.3</v>
      </c>
      <c r="N1168" s="2">
        <f t="shared" si="54"/>
        <v>2023</v>
      </c>
      <c r="O1168" s="2">
        <f t="shared" si="55"/>
        <v>10</v>
      </c>
      <c r="P1168" s="2" t="str">
        <f t="shared" si="56"/>
        <v>Q4</v>
      </c>
    </row>
    <row r="1169" spans="2:16" x14ac:dyDescent="0.3">
      <c r="B1169" s="2" t="s">
        <v>130</v>
      </c>
      <c r="C1169" s="2">
        <v>1185732</v>
      </c>
      <c r="D1169" s="3">
        <v>45227</v>
      </c>
      <c r="E1169" s="2" t="s">
        <v>12</v>
      </c>
      <c r="F1169" s="2" t="s">
        <v>53</v>
      </c>
      <c r="G1169" s="2" t="s">
        <v>54</v>
      </c>
      <c r="H1169" s="2" t="s">
        <v>18</v>
      </c>
      <c r="I1169" s="4">
        <v>0.5</v>
      </c>
      <c r="J1169" s="5">
        <v>1000</v>
      </c>
      <c r="K1169" s="6">
        <v>500</v>
      </c>
      <c r="L1169" s="6">
        <v>125</v>
      </c>
      <c r="M1169" s="7">
        <v>0.25</v>
      </c>
      <c r="N1169" s="2">
        <f t="shared" si="54"/>
        <v>2023</v>
      </c>
      <c r="O1169" s="2">
        <f t="shared" si="55"/>
        <v>10</v>
      </c>
      <c r="P1169" s="2" t="str">
        <f t="shared" si="56"/>
        <v>Q4</v>
      </c>
    </row>
    <row r="1170" spans="2:16" x14ac:dyDescent="0.3">
      <c r="B1170" s="2" t="s">
        <v>130</v>
      </c>
      <c r="C1170" s="2">
        <v>1185732</v>
      </c>
      <c r="D1170" s="3">
        <v>45228</v>
      </c>
      <c r="E1170" s="2" t="s">
        <v>12</v>
      </c>
      <c r="F1170" s="2" t="s">
        <v>53</v>
      </c>
      <c r="G1170" s="2" t="s">
        <v>54</v>
      </c>
      <c r="H1170" s="2" t="s">
        <v>19</v>
      </c>
      <c r="I1170" s="4">
        <v>0.4</v>
      </c>
      <c r="J1170" s="5">
        <v>2000</v>
      </c>
      <c r="K1170" s="6">
        <v>800</v>
      </c>
      <c r="L1170" s="6">
        <v>320</v>
      </c>
      <c r="M1170" s="7">
        <v>0.4</v>
      </c>
      <c r="N1170" s="2">
        <f t="shared" si="54"/>
        <v>2023</v>
      </c>
      <c r="O1170" s="2">
        <f t="shared" si="55"/>
        <v>10</v>
      </c>
      <c r="P1170" s="2" t="str">
        <f t="shared" si="56"/>
        <v>Q4</v>
      </c>
    </row>
    <row r="1171" spans="2:16" x14ac:dyDescent="0.3">
      <c r="B1171" s="2" t="s">
        <v>130</v>
      </c>
      <c r="C1171" s="2">
        <v>1185732</v>
      </c>
      <c r="D1171" s="3">
        <v>45229</v>
      </c>
      <c r="E1171" s="2" t="s">
        <v>12</v>
      </c>
      <c r="F1171" s="2" t="s">
        <v>53</v>
      </c>
      <c r="G1171" s="2" t="s">
        <v>54</v>
      </c>
      <c r="H1171" s="2" t="s">
        <v>14</v>
      </c>
      <c r="I1171" s="4">
        <v>0.4</v>
      </c>
      <c r="J1171" s="5">
        <v>4500</v>
      </c>
      <c r="K1171" s="6">
        <v>1800</v>
      </c>
      <c r="L1171" s="6">
        <v>630</v>
      </c>
      <c r="M1171" s="7">
        <v>0.35</v>
      </c>
      <c r="N1171" s="2">
        <f t="shared" si="54"/>
        <v>2023</v>
      </c>
      <c r="O1171" s="2">
        <f t="shared" si="55"/>
        <v>10</v>
      </c>
      <c r="P1171" s="2" t="str">
        <f t="shared" si="56"/>
        <v>Q4</v>
      </c>
    </row>
    <row r="1172" spans="2:16" x14ac:dyDescent="0.3">
      <c r="B1172" s="2" t="s">
        <v>130</v>
      </c>
      <c r="C1172" s="2">
        <v>1185732</v>
      </c>
      <c r="D1172" s="3">
        <v>45230</v>
      </c>
      <c r="E1172" s="2" t="s">
        <v>12</v>
      </c>
      <c r="F1172" s="2" t="s">
        <v>53</v>
      </c>
      <c r="G1172" s="2" t="s">
        <v>54</v>
      </c>
      <c r="H1172" s="2" t="s">
        <v>15</v>
      </c>
      <c r="I1172" s="4">
        <v>0.4</v>
      </c>
      <c r="J1172" s="5">
        <v>1500</v>
      </c>
      <c r="K1172" s="6">
        <v>600</v>
      </c>
      <c r="L1172" s="6">
        <v>210</v>
      </c>
      <c r="M1172" s="7">
        <v>0.35</v>
      </c>
      <c r="N1172" s="2">
        <f t="shared" si="54"/>
        <v>2023</v>
      </c>
      <c r="O1172" s="2">
        <f t="shared" si="55"/>
        <v>10</v>
      </c>
      <c r="P1172" s="2" t="str">
        <f t="shared" si="56"/>
        <v>Q4</v>
      </c>
    </row>
    <row r="1173" spans="2:16"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c r="N1173" s="2">
        <f t="shared" si="54"/>
        <v>2023</v>
      </c>
      <c r="O1173" s="2">
        <f t="shared" si="55"/>
        <v>11</v>
      </c>
      <c r="P1173" s="2" t="str">
        <f t="shared" si="56"/>
        <v>Q4</v>
      </c>
    </row>
    <row r="1174" spans="2:16" x14ac:dyDescent="0.3">
      <c r="B1174" s="2" t="s">
        <v>130</v>
      </c>
      <c r="C1174" s="2">
        <v>1185732</v>
      </c>
      <c r="D1174" s="3">
        <v>45232</v>
      </c>
      <c r="E1174" s="2" t="s">
        <v>12</v>
      </c>
      <c r="F1174" s="2" t="s">
        <v>53</v>
      </c>
      <c r="G1174" s="2" t="s">
        <v>54</v>
      </c>
      <c r="H1174" s="2" t="s">
        <v>17</v>
      </c>
      <c r="I1174" s="4">
        <v>0.35</v>
      </c>
      <c r="J1174" s="5">
        <v>750</v>
      </c>
      <c r="K1174" s="6">
        <v>262.5</v>
      </c>
      <c r="L1174" s="6">
        <v>78.75</v>
      </c>
      <c r="M1174" s="7">
        <v>0.3</v>
      </c>
      <c r="N1174" s="2">
        <f t="shared" si="54"/>
        <v>2023</v>
      </c>
      <c r="O1174" s="2">
        <f t="shared" si="55"/>
        <v>11</v>
      </c>
      <c r="P1174" s="2" t="str">
        <f t="shared" si="56"/>
        <v>Q4</v>
      </c>
    </row>
    <row r="1175" spans="2:16" x14ac:dyDescent="0.3">
      <c r="B1175" s="2" t="s">
        <v>130</v>
      </c>
      <c r="C1175" s="2">
        <v>1185732</v>
      </c>
      <c r="D1175" s="3">
        <v>45233</v>
      </c>
      <c r="E1175" s="2" t="s">
        <v>12</v>
      </c>
      <c r="F1175" s="2" t="s">
        <v>53</v>
      </c>
      <c r="G1175" s="2" t="s">
        <v>54</v>
      </c>
      <c r="H1175" s="2" t="s">
        <v>18</v>
      </c>
      <c r="I1175" s="4">
        <v>0.5</v>
      </c>
      <c r="J1175" s="5">
        <v>750</v>
      </c>
      <c r="K1175" s="6">
        <v>375</v>
      </c>
      <c r="L1175" s="6">
        <v>93.75</v>
      </c>
      <c r="M1175" s="7">
        <v>0.25</v>
      </c>
      <c r="N1175" s="2">
        <f t="shared" si="54"/>
        <v>2023</v>
      </c>
      <c r="O1175" s="2">
        <f t="shared" si="55"/>
        <v>11</v>
      </c>
      <c r="P1175" s="2" t="str">
        <f t="shared" si="56"/>
        <v>Q4</v>
      </c>
    </row>
    <row r="1176" spans="2:16" x14ac:dyDescent="0.3">
      <c r="B1176" s="2" t="s">
        <v>130</v>
      </c>
      <c r="C1176" s="2">
        <v>1185732</v>
      </c>
      <c r="D1176" s="3">
        <v>45234</v>
      </c>
      <c r="E1176" s="2" t="s">
        <v>12</v>
      </c>
      <c r="F1176" s="2" t="s">
        <v>53</v>
      </c>
      <c r="G1176" s="2" t="s">
        <v>54</v>
      </c>
      <c r="H1176" s="2" t="s">
        <v>19</v>
      </c>
      <c r="I1176" s="4">
        <v>0.4</v>
      </c>
      <c r="J1176" s="5">
        <v>2250</v>
      </c>
      <c r="K1176" s="6">
        <v>900</v>
      </c>
      <c r="L1176" s="6">
        <v>360</v>
      </c>
      <c r="M1176" s="7">
        <v>0.4</v>
      </c>
      <c r="N1176" s="2">
        <f t="shared" si="54"/>
        <v>2023</v>
      </c>
      <c r="O1176" s="2">
        <f t="shared" si="55"/>
        <v>11</v>
      </c>
      <c r="P1176" s="2" t="str">
        <f t="shared" si="56"/>
        <v>Q4</v>
      </c>
    </row>
    <row r="1177" spans="2:16"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c r="N1177" s="2">
        <f t="shared" si="54"/>
        <v>2023</v>
      </c>
      <c r="O1177" s="2">
        <f t="shared" si="55"/>
        <v>11</v>
      </c>
      <c r="P1177" s="2" t="str">
        <f t="shared" si="56"/>
        <v>Q4</v>
      </c>
    </row>
    <row r="1178" spans="2:16" x14ac:dyDescent="0.3">
      <c r="B1178" s="2" t="s">
        <v>130</v>
      </c>
      <c r="C1178" s="2">
        <v>1185732</v>
      </c>
      <c r="D1178" s="3">
        <v>45236</v>
      </c>
      <c r="E1178" s="2" t="s">
        <v>12</v>
      </c>
      <c r="F1178" s="2" t="s">
        <v>53</v>
      </c>
      <c r="G1178" s="2" t="s">
        <v>54</v>
      </c>
      <c r="H1178" s="2" t="s">
        <v>15</v>
      </c>
      <c r="I1178" s="4">
        <v>0.5</v>
      </c>
      <c r="J1178" s="5">
        <v>2000</v>
      </c>
      <c r="K1178" s="6">
        <v>1000</v>
      </c>
      <c r="L1178" s="6">
        <v>350</v>
      </c>
      <c r="M1178" s="7">
        <v>0.35</v>
      </c>
      <c r="N1178" s="2">
        <f t="shared" si="54"/>
        <v>2023</v>
      </c>
      <c r="O1178" s="2">
        <f t="shared" si="55"/>
        <v>11</v>
      </c>
      <c r="P1178" s="2" t="str">
        <f t="shared" si="56"/>
        <v>Q4</v>
      </c>
    </row>
    <row r="1179" spans="2:16"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c r="N1179" s="2">
        <f t="shared" si="54"/>
        <v>2023</v>
      </c>
      <c r="O1179" s="2">
        <f t="shared" si="55"/>
        <v>11</v>
      </c>
      <c r="P1179" s="2" t="str">
        <f t="shared" si="56"/>
        <v>Q4</v>
      </c>
    </row>
    <row r="1180" spans="2:16" x14ac:dyDescent="0.3">
      <c r="B1180" s="2" t="s">
        <v>130</v>
      </c>
      <c r="C1180" s="2">
        <v>1185732</v>
      </c>
      <c r="D1180" s="3">
        <v>45238</v>
      </c>
      <c r="E1180" s="2" t="s">
        <v>12</v>
      </c>
      <c r="F1180" s="2" t="s">
        <v>53</v>
      </c>
      <c r="G1180" s="2" t="s">
        <v>54</v>
      </c>
      <c r="H1180" s="2" t="s">
        <v>17</v>
      </c>
      <c r="I1180" s="4">
        <v>0.45</v>
      </c>
      <c r="J1180" s="5">
        <v>1250</v>
      </c>
      <c r="K1180" s="6">
        <v>562.5</v>
      </c>
      <c r="L1180" s="6">
        <v>168.75</v>
      </c>
      <c r="M1180" s="7">
        <v>0.3</v>
      </c>
      <c r="N1180" s="2">
        <f t="shared" si="54"/>
        <v>2023</v>
      </c>
      <c r="O1180" s="2">
        <f t="shared" si="55"/>
        <v>11</v>
      </c>
      <c r="P1180" s="2" t="str">
        <f t="shared" si="56"/>
        <v>Q4</v>
      </c>
    </row>
    <row r="1181" spans="2:16"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c r="N1181" s="2">
        <f t="shared" si="54"/>
        <v>2023</v>
      </c>
      <c r="O1181" s="2">
        <f t="shared" si="55"/>
        <v>11</v>
      </c>
      <c r="P1181" s="2" t="str">
        <f t="shared" si="56"/>
        <v>Q4</v>
      </c>
    </row>
    <row r="1182" spans="2:16" x14ac:dyDescent="0.3">
      <c r="B1182" s="2" t="s">
        <v>130</v>
      </c>
      <c r="C1182" s="2">
        <v>1185732</v>
      </c>
      <c r="D1182" s="3">
        <v>45240</v>
      </c>
      <c r="E1182" s="2" t="s">
        <v>12</v>
      </c>
      <c r="F1182" s="2" t="s">
        <v>53</v>
      </c>
      <c r="G1182" s="2" t="s">
        <v>54</v>
      </c>
      <c r="H1182" s="2" t="s">
        <v>19</v>
      </c>
      <c r="I1182" s="4">
        <v>0.6</v>
      </c>
      <c r="J1182" s="5">
        <v>2750</v>
      </c>
      <c r="K1182" s="6">
        <v>1650</v>
      </c>
      <c r="L1182" s="6">
        <v>660</v>
      </c>
      <c r="M1182" s="7">
        <v>0.4</v>
      </c>
      <c r="N1182" s="2">
        <f t="shared" si="54"/>
        <v>2023</v>
      </c>
      <c r="O1182" s="2">
        <f t="shared" si="55"/>
        <v>11</v>
      </c>
      <c r="P1182" s="2" t="str">
        <f t="shared" si="56"/>
        <v>Q4</v>
      </c>
    </row>
    <row r="1183" spans="2:16"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c r="N1183" s="2">
        <f t="shared" si="54"/>
        <v>2023</v>
      </c>
      <c r="O1183" s="2">
        <f t="shared" si="55"/>
        <v>11</v>
      </c>
      <c r="P1183" s="2" t="str">
        <f t="shared" si="56"/>
        <v>Q4</v>
      </c>
    </row>
    <row r="1184" spans="2:16"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c r="N1184" s="2">
        <f t="shared" si="54"/>
        <v>2023</v>
      </c>
      <c r="O1184" s="2">
        <f t="shared" si="55"/>
        <v>11</v>
      </c>
      <c r="P1184" s="2" t="str">
        <f t="shared" si="56"/>
        <v>Q4</v>
      </c>
    </row>
    <row r="1185" spans="2:16"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c r="N1185" s="2">
        <f t="shared" si="54"/>
        <v>2023</v>
      </c>
      <c r="O1185" s="2">
        <f t="shared" si="55"/>
        <v>11</v>
      </c>
      <c r="P1185" s="2" t="str">
        <f t="shared" si="56"/>
        <v>Q4</v>
      </c>
    </row>
    <row r="1186" spans="2:16" x14ac:dyDescent="0.3">
      <c r="B1186" s="2" t="s">
        <v>130</v>
      </c>
      <c r="C1186" s="2">
        <v>1185732</v>
      </c>
      <c r="D1186" s="3">
        <v>45244</v>
      </c>
      <c r="E1186" s="2" t="s">
        <v>12</v>
      </c>
      <c r="F1186" s="2" t="s">
        <v>53</v>
      </c>
      <c r="G1186" s="2" t="s">
        <v>54</v>
      </c>
      <c r="H1186" s="2" t="s">
        <v>17</v>
      </c>
      <c r="I1186" s="4">
        <v>0.45</v>
      </c>
      <c r="J1186" s="5">
        <v>1750</v>
      </c>
      <c r="K1186" s="6">
        <v>787.5</v>
      </c>
      <c r="L1186" s="6">
        <v>236.25</v>
      </c>
      <c r="M1186" s="7">
        <v>0.3</v>
      </c>
      <c r="N1186" s="2">
        <f t="shared" si="54"/>
        <v>2023</v>
      </c>
      <c r="O1186" s="2">
        <f t="shared" si="55"/>
        <v>11</v>
      </c>
      <c r="P1186" s="2" t="str">
        <f t="shared" si="56"/>
        <v>Q4</v>
      </c>
    </row>
    <row r="1187" spans="2:16"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c r="N1187" s="2">
        <f t="shared" si="54"/>
        <v>2023</v>
      </c>
      <c r="O1187" s="2">
        <f t="shared" si="55"/>
        <v>11</v>
      </c>
      <c r="P1187" s="2" t="str">
        <f t="shared" si="56"/>
        <v>Q4</v>
      </c>
    </row>
    <row r="1188" spans="2:16" x14ac:dyDescent="0.3">
      <c r="B1188" s="2" t="s">
        <v>130</v>
      </c>
      <c r="C1188" s="2">
        <v>1185732</v>
      </c>
      <c r="D1188" s="3">
        <v>45246</v>
      </c>
      <c r="E1188" s="2" t="s">
        <v>12</v>
      </c>
      <c r="F1188" s="2" t="s">
        <v>53</v>
      </c>
      <c r="G1188" s="2" t="s">
        <v>54</v>
      </c>
      <c r="H1188" s="2" t="s">
        <v>19</v>
      </c>
      <c r="I1188" s="4">
        <v>0.6</v>
      </c>
      <c r="J1188" s="5">
        <v>3250</v>
      </c>
      <c r="K1188" s="6">
        <v>1950</v>
      </c>
      <c r="L1188" s="6">
        <v>780</v>
      </c>
      <c r="M1188" s="7">
        <v>0.4</v>
      </c>
      <c r="N1188" s="2">
        <f t="shared" si="54"/>
        <v>2023</v>
      </c>
      <c r="O1188" s="2">
        <f t="shared" si="55"/>
        <v>11</v>
      </c>
      <c r="P1188" s="2" t="str">
        <f t="shared" si="56"/>
        <v>Q4</v>
      </c>
    </row>
    <row r="1189" spans="2:16"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c r="N1189" s="2">
        <f t="shared" si="54"/>
        <v>2023</v>
      </c>
      <c r="O1189" s="2">
        <f t="shared" si="55"/>
        <v>11</v>
      </c>
      <c r="P1189" s="2" t="str">
        <f t="shared" si="56"/>
        <v>Q4</v>
      </c>
    </row>
    <row r="1190" spans="2:16" x14ac:dyDescent="0.3">
      <c r="B1190" s="2" t="s">
        <v>130</v>
      </c>
      <c r="C1190" s="2">
        <v>1185732</v>
      </c>
      <c r="D1190" s="3">
        <v>45248</v>
      </c>
      <c r="E1190" s="2" t="s">
        <v>12</v>
      </c>
      <c r="F1190" s="2" t="s">
        <v>53</v>
      </c>
      <c r="G1190" s="2" t="s">
        <v>54</v>
      </c>
      <c r="H1190" s="2" t="s">
        <v>15</v>
      </c>
      <c r="I1190" s="4">
        <v>0.5</v>
      </c>
      <c r="J1190" s="5">
        <v>3000</v>
      </c>
      <c r="K1190" s="6">
        <v>1500</v>
      </c>
      <c r="L1190" s="6">
        <v>525</v>
      </c>
      <c r="M1190" s="7">
        <v>0.35</v>
      </c>
      <c r="N1190" s="2">
        <f t="shared" si="54"/>
        <v>2023</v>
      </c>
      <c r="O1190" s="2">
        <f t="shared" si="55"/>
        <v>11</v>
      </c>
      <c r="P1190" s="2" t="str">
        <f t="shared" si="56"/>
        <v>Q4</v>
      </c>
    </row>
    <row r="1191" spans="2:16"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c r="N1191" s="2">
        <f t="shared" si="54"/>
        <v>2023</v>
      </c>
      <c r="O1191" s="2">
        <f t="shared" si="55"/>
        <v>11</v>
      </c>
      <c r="P1191" s="2" t="str">
        <f t="shared" si="56"/>
        <v>Q4</v>
      </c>
    </row>
    <row r="1192" spans="2:16" x14ac:dyDescent="0.3">
      <c r="B1192" s="2" t="s">
        <v>130</v>
      </c>
      <c r="C1192" s="2">
        <v>1185732</v>
      </c>
      <c r="D1192" s="3">
        <v>45250</v>
      </c>
      <c r="E1192" s="2" t="s">
        <v>12</v>
      </c>
      <c r="F1192" s="2" t="s">
        <v>53</v>
      </c>
      <c r="G1192" s="2" t="s">
        <v>54</v>
      </c>
      <c r="H1192" s="2" t="s">
        <v>17</v>
      </c>
      <c r="I1192" s="4">
        <v>0.45</v>
      </c>
      <c r="J1192" s="5">
        <v>1750</v>
      </c>
      <c r="K1192" s="6">
        <v>787.5</v>
      </c>
      <c r="L1192" s="6">
        <v>236.25</v>
      </c>
      <c r="M1192" s="7">
        <v>0.3</v>
      </c>
      <c r="N1192" s="2">
        <f t="shared" si="54"/>
        <v>2023</v>
      </c>
      <c r="O1192" s="2">
        <f t="shared" si="55"/>
        <v>11</v>
      </c>
      <c r="P1192" s="2" t="str">
        <f t="shared" si="56"/>
        <v>Q4</v>
      </c>
    </row>
    <row r="1193" spans="2:16"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c r="N1193" s="2">
        <f t="shared" si="54"/>
        <v>2023</v>
      </c>
      <c r="O1193" s="2">
        <f t="shared" si="55"/>
        <v>11</v>
      </c>
      <c r="P1193" s="2" t="str">
        <f t="shared" si="56"/>
        <v>Q4</v>
      </c>
    </row>
    <row r="1194" spans="2:16" x14ac:dyDescent="0.3">
      <c r="B1194" s="2" t="s">
        <v>130</v>
      </c>
      <c r="C1194" s="2">
        <v>1185732</v>
      </c>
      <c r="D1194" s="3">
        <v>45280</v>
      </c>
      <c r="E1194" s="2" t="s">
        <v>12</v>
      </c>
      <c r="F1194" s="2" t="s">
        <v>53</v>
      </c>
      <c r="G1194" s="2" t="s">
        <v>54</v>
      </c>
      <c r="H1194" s="2" t="s">
        <v>19</v>
      </c>
      <c r="I1194" s="4">
        <v>0.6</v>
      </c>
      <c r="J1194" s="5">
        <v>3750</v>
      </c>
      <c r="K1194" s="6">
        <v>2250</v>
      </c>
      <c r="L1194" s="6">
        <v>900</v>
      </c>
      <c r="M1194" s="7">
        <v>0.4</v>
      </c>
      <c r="N1194" s="2">
        <f t="shared" si="54"/>
        <v>2023</v>
      </c>
      <c r="O1194" s="2">
        <f t="shared" si="55"/>
        <v>12</v>
      </c>
      <c r="P1194" s="2" t="str">
        <f t="shared" si="56"/>
        <v>Q4</v>
      </c>
    </row>
    <row r="1195" spans="2:16"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c r="N1195" s="2">
        <f t="shared" si="54"/>
        <v>2023</v>
      </c>
      <c r="O1195" s="2">
        <f t="shared" si="55"/>
        <v>12</v>
      </c>
      <c r="P1195" s="2" t="str">
        <f t="shared" si="56"/>
        <v>Q4</v>
      </c>
    </row>
    <row r="1196" spans="2:16" x14ac:dyDescent="0.3">
      <c r="B1196" s="2" t="s">
        <v>130</v>
      </c>
      <c r="C1196" s="2">
        <v>1185732</v>
      </c>
      <c r="D1196" s="3">
        <v>45282</v>
      </c>
      <c r="E1196" s="2" t="s">
        <v>12</v>
      </c>
      <c r="F1196" s="2" t="s">
        <v>53</v>
      </c>
      <c r="G1196" s="2" t="s">
        <v>54</v>
      </c>
      <c r="H1196" s="2" t="s">
        <v>15</v>
      </c>
      <c r="I1196" s="4">
        <v>0.5</v>
      </c>
      <c r="J1196" s="5">
        <v>3000</v>
      </c>
      <c r="K1196" s="6">
        <v>1500</v>
      </c>
      <c r="L1196" s="6">
        <v>525</v>
      </c>
      <c r="M1196" s="7">
        <v>0.35</v>
      </c>
      <c r="N1196" s="2">
        <f t="shared" si="54"/>
        <v>2023</v>
      </c>
      <c r="O1196" s="2">
        <f t="shared" si="55"/>
        <v>12</v>
      </c>
      <c r="P1196" s="2" t="str">
        <f t="shared" si="56"/>
        <v>Q4</v>
      </c>
    </row>
    <row r="1197" spans="2:16"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c r="N1197" s="2">
        <f t="shared" si="54"/>
        <v>2023</v>
      </c>
      <c r="O1197" s="2">
        <f t="shared" si="55"/>
        <v>12</v>
      </c>
      <c r="P1197" s="2" t="str">
        <f t="shared" si="56"/>
        <v>Q4</v>
      </c>
    </row>
    <row r="1198" spans="2:16" x14ac:dyDescent="0.3">
      <c r="B1198" s="2" t="s">
        <v>130</v>
      </c>
      <c r="C1198" s="2">
        <v>1185732</v>
      </c>
      <c r="D1198" s="3">
        <v>45284</v>
      </c>
      <c r="E1198" s="2" t="s">
        <v>12</v>
      </c>
      <c r="F1198" s="2" t="s">
        <v>53</v>
      </c>
      <c r="G1198" s="2" t="s">
        <v>54</v>
      </c>
      <c r="H1198" s="2" t="s">
        <v>17</v>
      </c>
      <c r="I1198" s="4">
        <v>0.45</v>
      </c>
      <c r="J1198" s="5">
        <v>1750</v>
      </c>
      <c r="K1198" s="6">
        <v>787.5</v>
      </c>
      <c r="L1198" s="6">
        <v>236.25</v>
      </c>
      <c r="M1198" s="7">
        <v>0.3</v>
      </c>
      <c r="N1198" s="2">
        <f t="shared" si="54"/>
        <v>2023</v>
      </c>
      <c r="O1198" s="2">
        <f t="shared" si="55"/>
        <v>12</v>
      </c>
      <c r="P1198" s="2" t="str">
        <f t="shared" si="56"/>
        <v>Q4</v>
      </c>
    </row>
    <row r="1199" spans="2:16"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c r="N1199" s="2">
        <f t="shared" si="54"/>
        <v>2023</v>
      </c>
      <c r="O1199" s="2">
        <f t="shared" si="55"/>
        <v>12</v>
      </c>
      <c r="P1199" s="2" t="str">
        <f t="shared" si="56"/>
        <v>Q4</v>
      </c>
    </row>
    <row r="1200" spans="2:16" x14ac:dyDescent="0.3">
      <c r="B1200" s="2" t="s">
        <v>130</v>
      </c>
      <c r="C1200" s="2">
        <v>1185732</v>
      </c>
      <c r="D1200" s="3">
        <v>45286</v>
      </c>
      <c r="E1200" s="2" t="s">
        <v>12</v>
      </c>
      <c r="F1200" s="2" t="s">
        <v>53</v>
      </c>
      <c r="G1200" s="2" t="s">
        <v>54</v>
      </c>
      <c r="H1200" s="2" t="s">
        <v>19</v>
      </c>
      <c r="I1200" s="4">
        <v>0.6</v>
      </c>
      <c r="J1200" s="5">
        <v>3250</v>
      </c>
      <c r="K1200" s="6">
        <v>1950</v>
      </c>
      <c r="L1200" s="6">
        <v>780</v>
      </c>
      <c r="M1200" s="7">
        <v>0.4</v>
      </c>
      <c r="N1200" s="2">
        <f t="shared" si="54"/>
        <v>2023</v>
      </c>
      <c r="O1200" s="2">
        <f t="shared" si="55"/>
        <v>12</v>
      </c>
      <c r="P1200" s="2" t="str">
        <f t="shared" si="56"/>
        <v>Q4</v>
      </c>
    </row>
    <row r="1201" spans="2:16"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c r="N1201" s="2">
        <f t="shared" si="54"/>
        <v>2023</v>
      </c>
      <c r="O1201" s="2">
        <f t="shared" si="55"/>
        <v>12</v>
      </c>
      <c r="P1201" s="2" t="str">
        <f t="shared" si="56"/>
        <v>Q4</v>
      </c>
    </row>
    <row r="1202" spans="2:16" x14ac:dyDescent="0.3">
      <c r="B1202" s="2" t="s">
        <v>130</v>
      </c>
      <c r="C1202" s="2">
        <v>1185732</v>
      </c>
      <c r="D1202" s="3">
        <v>45288</v>
      </c>
      <c r="E1202" s="2" t="s">
        <v>12</v>
      </c>
      <c r="F1202" s="2" t="s">
        <v>53</v>
      </c>
      <c r="G1202" s="2" t="s">
        <v>54</v>
      </c>
      <c r="H1202" s="2" t="s">
        <v>15</v>
      </c>
      <c r="I1202" s="4">
        <v>0.5</v>
      </c>
      <c r="J1202" s="5">
        <v>2500</v>
      </c>
      <c r="K1202" s="6">
        <v>1250</v>
      </c>
      <c r="L1202" s="6">
        <v>437.5</v>
      </c>
      <c r="M1202" s="7">
        <v>0.35</v>
      </c>
      <c r="N1202" s="2">
        <f t="shared" si="54"/>
        <v>2023</v>
      </c>
      <c r="O1202" s="2">
        <f t="shared" si="55"/>
        <v>12</v>
      </c>
      <c r="P1202" s="2" t="str">
        <f t="shared" si="56"/>
        <v>Q4</v>
      </c>
    </row>
    <row r="1203" spans="2:16"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c r="N1203" s="2">
        <f t="shared" si="54"/>
        <v>2023</v>
      </c>
      <c r="O1203" s="2">
        <f t="shared" si="55"/>
        <v>12</v>
      </c>
      <c r="P1203" s="2" t="str">
        <f t="shared" si="56"/>
        <v>Q4</v>
      </c>
    </row>
    <row r="1204" spans="2:16" x14ac:dyDescent="0.3">
      <c r="B1204" s="2" t="s">
        <v>130</v>
      </c>
      <c r="C1204" s="2">
        <v>1185732</v>
      </c>
      <c r="D1204" s="3">
        <v>45290</v>
      </c>
      <c r="E1204" s="2" t="s">
        <v>12</v>
      </c>
      <c r="F1204" s="2" t="s">
        <v>53</v>
      </c>
      <c r="G1204" s="2" t="s">
        <v>54</v>
      </c>
      <c r="H1204" s="2" t="s">
        <v>17</v>
      </c>
      <c r="I1204" s="4">
        <v>0.45</v>
      </c>
      <c r="J1204" s="5">
        <v>1250</v>
      </c>
      <c r="K1204" s="6">
        <v>562.5</v>
      </c>
      <c r="L1204" s="6">
        <v>168.75</v>
      </c>
      <c r="M1204" s="7">
        <v>0.3</v>
      </c>
      <c r="N1204" s="2">
        <f t="shared" si="54"/>
        <v>2023</v>
      </c>
      <c r="O1204" s="2">
        <f t="shared" si="55"/>
        <v>12</v>
      </c>
      <c r="P1204" s="2" t="str">
        <f t="shared" si="56"/>
        <v>Q4</v>
      </c>
    </row>
    <row r="1205" spans="2:16"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c r="N1205" s="2">
        <f t="shared" si="54"/>
        <v>2023</v>
      </c>
      <c r="O1205" s="2">
        <f t="shared" si="55"/>
        <v>12</v>
      </c>
      <c r="P1205" s="2" t="str">
        <f t="shared" si="56"/>
        <v>Q4</v>
      </c>
    </row>
    <row r="1206" spans="2:16" x14ac:dyDescent="0.3">
      <c r="B1206" s="2" t="s">
        <v>130</v>
      </c>
      <c r="C1206" s="2">
        <v>1185732</v>
      </c>
      <c r="D1206" s="3">
        <v>45186</v>
      </c>
      <c r="E1206" s="2" t="s">
        <v>12</v>
      </c>
      <c r="F1206" s="2" t="s">
        <v>53</v>
      </c>
      <c r="G1206" s="2" t="s">
        <v>54</v>
      </c>
      <c r="H1206" s="2" t="s">
        <v>19</v>
      </c>
      <c r="I1206" s="4">
        <v>0.6</v>
      </c>
      <c r="J1206" s="5">
        <v>2250</v>
      </c>
      <c r="K1206" s="6">
        <v>1350</v>
      </c>
      <c r="L1206" s="6">
        <v>540</v>
      </c>
      <c r="M1206" s="7">
        <v>0.4</v>
      </c>
      <c r="N1206" s="2">
        <f t="shared" si="54"/>
        <v>2023</v>
      </c>
      <c r="O1206" s="2">
        <f t="shared" si="55"/>
        <v>9</v>
      </c>
      <c r="P1206" s="2" t="str">
        <f t="shared" si="56"/>
        <v>Q3</v>
      </c>
    </row>
    <row r="1207" spans="2:16" x14ac:dyDescent="0.3">
      <c r="B1207" s="2" t="s">
        <v>130</v>
      </c>
      <c r="C1207" s="2">
        <v>1185732</v>
      </c>
      <c r="D1207" s="3">
        <v>45218</v>
      </c>
      <c r="E1207" s="2" t="s">
        <v>12</v>
      </c>
      <c r="F1207" s="2" t="s">
        <v>53</v>
      </c>
      <c r="G1207" s="2" t="s">
        <v>54</v>
      </c>
      <c r="H1207" s="2" t="s">
        <v>14</v>
      </c>
      <c r="I1207" s="4">
        <v>0.6</v>
      </c>
      <c r="J1207" s="5">
        <v>4000</v>
      </c>
      <c r="K1207" s="6">
        <v>2400</v>
      </c>
      <c r="L1207" s="6">
        <v>840</v>
      </c>
      <c r="M1207" s="7">
        <v>0.35</v>
      </c>
      <c r="N1207" s="2">
        <f t="shared" si="54"/>
        <v>2023</v>
      </c>
      <c r="O1207" s="2">
        <f t="shared" si="55"/>
        <v>10</v>
      </c>
      <c r="P1207" s="2" t="str">
        <f t="shared" si="56"/>
        <v>Q4</v>
      </c>
    </row>
    <row r="1208" spans="2:16"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c r="N1208" s="2">
        <f t="shared" si="54"/>
        <v>2023</v>
      </c>
      <c r="O1208" s="2">
        <f t="shared" si="55"/>
        <v>10</v>
      </c>
      <c r="P1208" s="2" t="str">
        <f t="shared" si="56"/>
        <v>Q4</v>
      </c>
    </row>
    <row r="1209" spans="2:16"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c r="N1209" s="2">
        <f t="shared" si="54"/>
        <v>2023</v>
      </c>
      <c r="O1209" s="2">
        <f t="shared" si="55"/>
        <v>10</v>
      </c>
      <c r="P1209" s="2" t="str">
        <f t="shared" si="56"/>
        <v>Q4</v>
      </c>
    </row>
    <row r="1210" spans="2:16"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c r="N1210" s="2">
        <f t="shared" si="54"/>
        <v>2023</v>
      </c>
      <c r="O1210" s="2">
        <f t="shared" si="55"/>
        <v>10</v>
      </c>
      <c r="P1210" s="2" t="str">
        <f t="shared" si="56"/>
        <v>Q4</v>
      </c>
    </row>
    <row r="1211" spans="2:16" x14ac:dyDescent="0.3">
      <c r="B1211" s="2" t="s">
        <v>130</v>
      </c>
      <c r="C1211" s="2">
        <v>1185732</v>
      </c>
      <c r="D1211" s="3">
        <v>45218</v>
      </c>
      <c r="E1211" s="2" t="s">
        <v>12</v>
      </c>
      <c r="F1211" s="2" t="s">
        <v>53</v>
      </c>
      <c r="G1211" s="2" t="s">
        <v>54</v>
      </c>
      <c r="H1211" s="2" t="s">
        <v>18</v>
      </c>
      <c r="I1211" s="4">
        <v>0.65</v>
      </c>
      <c r="J1211" s="5">
        <v>1000</v>
      </c>
      <c r="K1211" s="6">
        <v>650</v>
      </c>
      <c r="L1211" s="6">
        <v>162.5</v>
      </c>
      <c r="M1211" s="7">
        <v>0.25</v>
      </c>
      <c r="N1211" s="2">
        <f t="shared" si="54"/>
        <v>2023</v>
      </c>
      <c r="O1211" s="2">
        <f t="shared" si="55"/>
        <v>10</v>
      </c>
      <c r="P1211" s="2" t="str">
        <f t="shared" si="56"/>
        <v>Q4</v>
      </c>
    </row>
    <row r="1212" spans="2:16" x14ac:dyDescent="0.3">
      <c r="B1212" s="2" t="s">
        <v>130</v>
      </c>
      <c r="C1212" s="2">
        <v>1185732</v>
      </c>
      <c r="D1212" s="3">
        <v>45218</v>
      </c>
      <c r="E1212" s="2" t="s">
        <v>12</v>
      </c>
      <c r="F1212" s="2" t="s">
        <v>53</v>
      </c>
      <c r="G1212" s="2" t="s">
        <v>54</v>
      </c>
      <c r="H1212" s="2" t="s">
        <v>19</v>
      </c>
      <c r="I1212" s="4">
        <v>0.7</v>
      </c>
      <c r="J1212" s="5">
        <v>2250</v>
      </c>
      <c r="K1212" s="6">
        <v>1575</v>
      </c>
      <c r="L1212" s="6">
        <v>630</v>
      </c>
      <c r="M1212" s="7">
        <v>0.4</v>
      </c>
      <c r="N1212" s="2">
        <f t="shared" si="54"/>
        <v>2023</v>
      </c>
      <c r="O1212" s="2">
        <f t="shared" si="55"/>
        <v>10</v>
      </c>
      <c r="P1212" s="2" t="str">
        <f t="shared" si="56"/>
        <v>Q4</v>
      </c>
    </row>
    <row r="1213" spans="2:16"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c r="N1213" s="2">
        <f t="shared" si="54"/>
        <v>2023</v>
      </c>
      <c r="O1213" s="2">
        <f t="shared" si="55"/>
        <v>11</v>
      </c>
      <c r="P1213" s="2" t="str">
        <f t="shared" si="56"/>
        <v>Q4</v>
      </c>
    </row>
    <row r="1214" spans="2:16"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c r="N1214" s="2">
        <f t="shared" si="54"/>
        <v>2023</v>
      </c>
      <c r="O1214" s="2">
        <f t="shared" si="55"/>
        <v>11</v>
      </c>
      <c r="P1214" s="2" t="str">
        <f t="shared" si="56"/>
        <v>Q4</v>
      </c>
    </row>
    <row r="1215" spans="2:16"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c r="N1215" s="2">
        <f t="shared" si="54"/>
        <v>2023</v>
      </c>
      <c r="O1215" s="2">
        <f t="shared" si="55"/>
        <v>11</v>
      </c>
      <c r="P1215" s="2" t="str">
        <f t="shared" si="56"/>
        <v>Q4</v>
      </c>
    </row>
    <row r="1216" spans="2:16"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c r="N1216" s="2">
        <f t="shared" si="54"/>
        <v>2023</v>
      </c>
      <c r="O1216" s="2">
        <f t="shared" si="55"/>
        <v>11</v>
      </c>
      <c r="P1216" s="2" t="str">
        <f t="shared" si="56"/>
        <v>Q4</v>
      </c>
    </row>
    <row r="1217" spans="2:16" x14ac:dyDescent="0.3">
      <c r="B1217" s="2" t="s">
        <v>130</v>
      </c>
      <c r="C1217" s="2">
        <v>1185732</v>
      </c>
      <c r="D1217" s="3">
        <v>45248</v>
      </c>
      <c r="E1217" s="2" t="s">
        <v>12</v>
      </c>
      <c r="F1217" s="2" t="s">
        <v>53</v>
      </c>
      <c r="G1217" s="2" t="s">
        <v>54</v>
      </c>
      <c r="H1217" s="2" t="s">
        <v>18</v>
      </c>
      <c r="I1217" s="4">
        <v>0.65</v>
      </c>
      <c r="J1217" s="5">
        <v>1500</v>
      </c>
      <c r="K1217" s="6">
        <v>975</v>
      </c>
      <c r="L1217" s="6">
        <v>243.75</v>
      </c>
      <c r="M1217" s="7">
        <v>0.25</v>
      </c>
      <c r="N1217" s="2">
        <f t="shared" si="54"/>
        <v>2023</v>
      </c>
      <c r="O1217" s="2">
        <f t="shared" si="55"/>
        <v>11</v>
      </c>
      <c r="P1217" s="2" t="str">
        <f t="shared" si="56"/>
        <v>Q4</v>
      </c>
    </row>
    <row r="1218" spans="2:16" x14ac:dyDescent="0.3">
      <c r="B1218" s="2" t="s">
        <v>130</v>
      </c>
      <c r="C1218" s="2">
        <v>1185732</v>
      </c>
      <c r="D1218" s="3">
        <v>45248</v>
      </c>
      <c r="E1218" s="2" t="s">
        <v>12</v>
      </c>
      <c r="F1218" s="2" t="s">
        <v>53</v>
      </c>
      <c r="G1218" s="2" t="s">
        <v>54</v>
      </c>
      <c r="H1218" s="2" t="s">
        <v>19</v>
      </c>
      <c r="I1218" s="4">
        <v>0.7</v>
      </c>
      <c r="J1218" s="5">
        <v>2500</v>
      </c>
      <c r="K1218" s="6">
        <v>1750</v>
      </c>
      <c r="L1218" s="6">
        <v>700</v>
      </c>
      <c r="M1218" s="7">
        <v>0.4</v>
      </c>
      <c r="N1218" s="2">
        <f t="shared" si="54"/>
        <v>2023</v>
      </c>
      <c r="O1218" s="2">
        <f t="shared" si="55"/>
        <v>11</v>
      </c>
      <c r="P1218" s="2" t="str">
        <f t="shared" si="56"/>
        <v>Q4</v>
      </c>
    </row>
    <row r="1219" spans="2:16"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c r="N1219" s="2">
        <f t="shared" si="54"/>
        <v>2023</v>
      </c>
      <c r="O1219" s="2">
        <f t="shared" si="55"/>
        <v>12</v>
      </c>
      <c r="P1219" s="2" t="str">
        <f t="shared" si="56"/>
        <v>Q4</v>
      </c>
    </row>
    <row r="1220" spans="2:16"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c r="N1220" s="2">
        <f t="shared" si="54"/>
        <v>2023</v>
      </c>
      <c r="O1220" s="2">
        <f t="shared" si="55"/>
        <v>12</v>
      </c>
      <c r="P1220" s="2" t="str">
        <f t="shared" si="56"/>
        <v>Q4</v>
      </c>
    </row>
    <row r="1221" spans="2:16"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c r="N1221" s="2">
        <f t="shared" ref="N1221:N1284" si="57">YEAR(D1221)</f>
        <v>2023</v>
      </c>
      <c r="O1221" s="2">
        <f t="shared" ref="O1221:O1284" si="58">MONTH(D1221)</f>
        <v>12</v>
      </c>
      <c r="P1221" s="2" t="str">
        <f t="shared" ref="P1221:P1284" si="59">"Q"&amp;ROUNDUP(MONTH(D1221)/3,0)</f>
        <v>Q4</v>
      </c>
    </row>
    <row r="1222" spans="2:16"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c r="N1222" s="2">
        <f t="shared" si="57"/>
        <v>2023</v>
      </c>
      <c r="O1222" s="2">
        <f t="shared" si="58"/>
        <v>12</v>
      </c>
      <c r="P1222" s="2" t="str">
        <f t="shared" si="59"/>
        <v>Q4</v>
      </c>
    </row>
    <row r="1223" spans="2:16" x14ac:dyDescent="0.3">
      <c r="B1223" s="2" t="s">
        <v>130</v>
      </c>
      <c r="C1223" s="2">
        <v>1185732</v>
      </c>
      <c r="D1223" s="3">
        <v>45277</v>
      </c>
      <c r="E1223" s="2" t="s">
        <v>12</v>
      </c>
      <c r="F1223" s="2" t="s">
        <v>53</v>
      </c>
      <c r="G1223" s="2" t="s">
        <v>54</v>
      </c>
      <c r="H1223" s="2" t="s">
        <v>18</v>
      </c>
      <c r="I1223" s="4">
        <v>0.65</v>
      </c>
      <c r="J1223" s="5">
        <v>2000</v>
      </c>
      <c r="K1223" s="6">
        <v>1300</v>
      </c>
      <c r="L1223" s="6">
        <v>325</v>
      </c>
      <c r="M1223" s="7">
        <v>0.25</v>
      </c>
      <c r="N1223" s="2">
        <f t="shared" si="57"/>
        <v>2023</v>
      </c>
      <c r="O1223" s="2">
        <f t="shared" si="58"/>
        <v>12</v>
      </c>
      <c r="P1223" s="2" t="str">
        <f t="shared" si="59"/>
        <v>Q4</v>
      </c>
    </row>
    <row r="1224" spans="2:16" x14ac:dyDescent="0.3">
      <c r="B1224" s="2" t="s">
        <v>130</v>
      </c>
      <c r="C1224" s="2">
        <v>1185732</v>
      </c>
      <c r="D1224" s="3">
        <v>45277</v>
      </c>
      <c r="E1224" s="2" t="s">
        <v>12</v>
      </c>
      <c r="F1224" s="2" t="s">
        <v>53</v>
      </c>
      <c r="G1224" s="2" t="s">
        <v>54</v>
      </c>
      <c r="H1224" s="2" t="s">
        <v>19</v>
      </c>
      <c r="I1224" s="4">
        <v>0.7</v>
      </c>
      <c r="J1224" s="5">
        <v>3000</v>
      </c>
      <c r="K1224" s="6">
        <v>2100</v>
      </c>
      <c r="L1224" s="6">
        <v>840</v>
      </c>
      <c r="M1224" s="7">
        <v>0.4</v>
      </c>
      <c r="N1224" s="2">
        <f t="shared" si="57"/>
        <v>2023</v>
      </c>
      <c r="O1224" s="2">
        <f t="shared" si="58"/>
        <v>12</v>
      </c>
      <c r="P1224" s="2" t="str">
        <f t="shared" si="59"/>
        <v>Q4</v>
      </c>
    </row>
    <row r="1225" spans="2:16"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c r="N1225" s="2">
        <f t="shared" si="57"/>
        <v>2023</v>
      </c>
      <c r="O1225" s="2">
        <f t="shared" si="58"/>
        <v>1</v>
      </c>
      <c r="P1225" s="2" t="str">
        <f t="shared" si="59"/>
        <v>Q1</v>
      </c>
    </row>
    <row r="1226" spans="2:16" x14ac:dyDescent="0.3">
      <c r="B1226" s="2" t="s">
        <v>128</v>
      </c>
      <c r="C1226" s="2">
        <v>1128299</v>
      </c>
      <c r="D1226" s="3">
        <v>44936</v>
      </c>
      <c r="E1226" s="2" t="s">
        <v>12</v>
      </c>
      <c r="F1226" s="2" t="s">
        <v>53</v>
      </c>
      <c r="G1226" s="2" t="s">
        <v>54</v>
      </c>
      <c r="H1226" s="2" t="s">
        <v>15</v>
      </c>
      <c r="I1226" s="4">
        <v>0.45</v>
      </c>
      <c r="J1226" s="5">
        <v>3750</v>
      </c>
      <c r="K1226" s="6">
        <v>1687.5</v>
      </c>
      <c r="L1226" s="6">
        <v>337.5</v>
      </c>
      <c r="M1226" s="7">
        <v>0.2</v>
      </c>
      <c r="N1226" s="2">
        <f t="shared" si="57"/>
        <v>2023</v>
      </c>
      <c r="O1226" s="2">
        <f t="shared" si="58"/>
        <v>1</v>
      </c>
      <c r="P1226" s="2" t="str">
        <f t="shared" si="59"/>
        <v>Q1</v>
      </c>
    </row>
    <row r="1227" spans="2:16"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c r="N1227" s="2">
        <f t="shared" si="57"/>
        <v>2023</v>
      </c>
      <c r="O1227" s="2">
        <f t="shared" si="58"/>
        <v>1</v>
      </c>
      <c r="P1227" s="2" t="str">
        <f t="shared" si="59"/>
        <v>Q1</v>
      </c>
    </row>
    <row r="1228" spans="2:16"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c r="N1228" s="2">
        <f t="shared" si="57"/>
        <v>2023</v>
      </c>
      <c r="O1228" s="2">
        <f t="shared" si="58"/>
        <v>1</v>
      </c>
      <c r="P1228" s="2" t="str">
        <f t="shared" si="59"/>
        <v>Q1</v>
      </c>
    </row>
    <row r="1229" spans="2:16"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c r="N1229" s="2">
        <f t="shared" si="57"/>
        <v>2023</v>
      </c>
      <c r="O1229" s="2">
        <f t="shared" si="58"/>
        <v>1</v>
      </c>
      <c r="P1229" s="2" t="str">
        <f t="shared" si="59"/>
        <v>Q1</v>
      </c>
    </row>
    <row r="1230" spans="2:16"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c r="N1230" s="2">
        <f t="shared" si="57"/>
        <v>2023</v>
      </c>
      <c r="O1230" s="2">
        <f t="shared" si="58"/>
        <v>2</v>
      </c>
      <c r="P1230" s="2" t="str">
        <f t="shared" si="59"/>
        <v>Q1</v>
      </c>
    </row>
    <row r="1231" spans="2:16"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c r="N1231" s="2">
        <f t="shared" si="57"/>
        <v>2023</v>
      </c>
      <c r="O1231" s="2">
        <f t="shared" si="58"/>
        <v>2</v>
      </c>
      <c r="P1231" s="2" t="str">
        <f t="shared" si="59"/>
        <v>Q1</v>
      </c>
    </row>
    <row r="1232" spans="2:16"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c r="N1232" s="2">
        <f t="shared" si="57"/>
        <v>2023</v>
      </c>
      <c r="O1232" s="2">
        <f t="shared" si="58"/>
        <v>2</v>
      </c>
      <c r="P1232" s="2" t="str">
        <f t="shared" si="59"/>
        <v>Q1</v>
      </c>
    </row>
    <row r="1233" spans="2:16"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c r="N1233" s="2">
        <f t="shared" si="57"/>
        <v>2023</v>
      </c>
      <c r="O1233" s="2">
        <f t="shared" si="58"/>
        <v>2</v>
      </c>
      <c r="P1233" s="2" t="str">
        <f t="shared" si="59"/>
        <v>Q1</v>
      </c>
    </row>
    <row r="1234" spans="2:16"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c r="N1234" s="2">
        <f t="shared" si="57"/>
        <v>2023</v>
      </c>
      <c r="O1234" s="2">
        <f t="shared" si="58"/>
        <v>2</v>
      </c>
      <c r="P1234" s="2" t="str">
        <f t="shared" si="59"/>
        <v>Q1</v>
      </c>
    </row>
    <row r="1235" spans="2:16"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c r="N1235" s="2">
        <f t="shared" si="57"/>
        <v>2023</v>
      </c>
      <c r="O1235" s="2">
        <f t="shared" si="58"/>
        <v>2</v>
      </c>
      <c r="P1235" s="2" t="str">
        <f t="shared" si="59"/>
        <v>Q1</v>
      </c>
    </row>
    <row r="1236" spans="2:16"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c r="N1236" s="2">
        <f t="shared" si="57"/>
        <v>2023</v>
      </c>
      <c r="O1236" s="2">
        <f t="shared" si="58"/>
        <v>3</v>
      </c>
      <c r="P1236" s="2" t="str">
        <f t="shared" si="59"/>
        <v>Q1</v>
      </c>
    </row>
    <row r="1237" spans="2:16"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c r="N1237" s="2">
        <f t="shared" si="57"/>
        <v>2023</v>
      </c>
      <c r="O1237" s="2">
        <f t="shared" si="58"/>
        <v>3</v>
      </c>
      <c r="P1237" s="2" t="str">
        <f t="shared" si="59"/>
        <v>Q1</v>
      </c>
    </row>
    <row r="1238" spans="2:16"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c r="N1238" s="2">
        <f t="shared" si="57"/>
        <v>2023</v>
      </c>
      <c r="O1238" s="2">
        <f t="shared" si="58"/>
        <v>3</v>
      </c>
      <c r="P1238" s="2" t="str">
        <f t="shared" si="59"/>
        <v>Q1</v>
      </c>
    </row>
    <row r="1239" spans="2:16"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c r="N1239" s="2">
        <f t="shared" si="57"/>
        <v>2023</v>
      </c>
      <c r="O1239" s="2">
        <f t="shared" si="58"/>
        <v>3</v>
      </c>
      <c r="P1239" s="2" t="str">
        <f t="shared" si="59"/>
        <v>Q1</v>
      </c>
    </row>
    <row r="1240" spans="2:16"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c r="N1240" s="2">
        <f t="shared" si="57"/>
        <v>2023</v>
      </c>
      <c r="O1240" s="2">
        <f t="shared" si="58"/>
        <v>3</v>
      </c>
      <c r="P1240" s="2" t="str">
        <f t="shared" si="59"/>
        <v>Q1</v>
      </c>
    </row>
    <row r="1241" spans="2:16"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c r="N1241" s="2">
        <f t="shared" si="57"/>
        <v>2023</v>
      </c>
      <c r="O1241" s="2">
        <f t="shared" si="58"/>
        <v>3</v>
      </c>
      <c r="P1241" s="2" t="str">
        <f t="shared" si="59"/>
        <v>Q1</v>
      </c>
    </row>
    <row r="1242" spans="2:16"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c r="N1242" s="2">
        <f t="shared" si="57"/>
        <v>2023</v>
      </c>
      <c r="O1242" s="2">
        <f t="shared" si="58"/>
        <v>4</v>
      </c>
      <c r="P1242" s="2" t="str">
        <f t="shared" si="59"/>
        <v>Q2</v>
      </c>
    </row>
    <row r="1243" spans="2:16"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c r="N1243" s="2">
        <f t="shared" si="57"/>
        <v>2023</v>
      </c>
      <c r="O1243" s="2">
        <f t="shared" si="58"/>
        <v>4</v>
      </c>
      <c r="P1243" s="2" t="str">
        <f t="shared" si="59"/>
        <v>Q2</v>
      </c>
    </row>
    <row r="1244" spans="2:16"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c r="N1244" s="2">
        <f t="shared" si="57"/>
        <v>2023</v>
      </c>
      <c r="O1244" s="2">
        <f t="shared" si="58"/>
        <v>4</v>
      </c>
      <c r="P1244" s="2" t="str">
        <f t="shared" si="59"/>
        <v>Q2</v>
      </c>
    </row>
    <row r="1245" spans="2:16"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c r="N1245" s="2">
        <f t="shared" si="57"/>
        <v>2023</v>
      </c>
      <c r="O1245" s="2">
        <f t="shared" si="58"/>
        <v>4</v>
      </c>
      <c r="P1245" s="2" t="str">
        <f t="shared" si="59"/>
        <v>Q2</v>
      </c>
    </row>
    <row r="1246" spans="2:16"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c r="N1246" s="2">
        <f t="shared" si="57"/>
        <v>2023</v>
      </c>
      <c r="O1246" s="2">
        <f t="shared" si="58"/>
        <v>4</v>
      </c>
      <c r="P1246" s="2" t="str">
        <f t="shared" si="59"/>
        <v>Q2</v>
      </c>
    </row>
    <row r="1247" spans="2:16" x14ac:dyDescent="0.3">
      <c r="B1247" s="2" t="s">
        <v>130</v>
      </c>
      <c r="C1247" s="2">
        <v>1185732</v>
      </c>
      <c r="D1247" s="3">
        <v>45037</v>
      </c>
      <c r="E1247" s="2" t="s">
        <v>24</v>
      </c>
      <c r="F1247" s="2" t="s">
        <v>55</v>
      </c>
      <c r="G1247" s="2" t="s">
        <v>56</v>
      </c>
      <c r="H1247" s="2" t="s">
        <v>19</v>
      </c>
      <c r="I1247" s="4">
        <v>0.5</v>
      </c>
      <c r="J1247" s="5">
        <v>3000</v>
      </c>
      <c r="K1247" s="6">
        <v>1500</v>
      </c>
      <c r="L1247" s="6">
        <v>450</v>
      </c>
      <c r="M1247" s="7">
        <v>0.3</v>
      </c>
      <c r="N1247" s="2">
        <f t="shared" si="57"/>
        <v>2023</v>
      </c>
      <c r="O1247" s="2">
        <f t="shared" si="58"/>
        <v>4</v>
      </c>
      <c r="P1247" s="2" t="str">
        <f t="shared" si="59"/>
        <v>Q2</v>
      </c>
    </row>
    <row r="1248" spans="2:16"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c r="N1248" s="2">
        <f t="shared" si="57"/>
        <v>2023</v>
      </c>
      <c r="O1248" s="2">
        <f t="shared" si="58"/>
        <v>5</v>
      </c>
      <c r="P1248" s="2" t="str">
        <f t="shared" si="59"/>
        <v>Q2</v>
      </c>
    </row>
    <row r="1249" spans="2:16"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c r="N1249" s="2">
        <f t="shared" si="57"/>
        <v>2023</v>
      </c>
      <c r="O1249" s="2">
        <f t="shared" si="58"/>
        <v>5</v>
      </c>
      <c r="P1249" s="2" t="str">
        <f t="shared" si="59"/>
        <v>Q2</v>
      </c>
    </row>
    <row r="1250" spans="2:16"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c r="N1250" s="2">
        <f t="shared" si="57"/>
        <v>2023</v>
      </c>
      <c r="O1250" s="2">
        <f t="shared" si="58"/>
        <v>5</v>
      </c>
      <c r="P1250" s="2" t="str">
        <f t="shared" si="59"/>
        <v>Q2</v>
      </c>
    </row>
    <row r="1251" spans="2:16"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c r="N1251" s="2">
        <f t="shared" si="57"/>
        <v>2023</v>
      </c>
      <c r="O1251" s="2">
        <f t="shared" si="58"/>
        <v>5</v>
      </c>
      <c r="P1251" s="2" t="str">
        <f t="shared" si="59"/>
        <v>Q2</v>
      </c>
    </row>
    <row r="1252" spans="2:16"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c r="N1252" s="2">
        <f t="shared" si="57"/>
        <v>2023</v>
      </c>
      <c r="O1252" s="2">
        <f t="shared" si="58"/>
        <v>5</v>
      </c>
      <c r="P1252" s="2" t="str">
        <f t="shared" si="59"/>
        <v>Q2</v>
      </c>
    </row>
    <row r="1253" spans="2:16" x14ac:dyDescent="0.3">
      <c r="B1253" s="2" t="s">
        <v>130</v>
      </c>
      <c r="C1253" s="2">
        <v>1185732</v>
      </c>
      <c r="D1253" s="3">
        <v>45066</v>
      </c>
      <c r="E1253" s="2" t="s">
        <v>24</v>
      </c>
      <c r="F1253" s="2" t="s">
        <v>55</v>
      </c>
      <c r="G1253" s="2" t="s">
        <v>56</v>
      </c>
      <c r="H1253" s="2" t="s">
        <v>19</v>
      </c>
      <c r="I1253" s="4">
        <v>0.7</v>
      </c>
      <c r="J1253" s="5">
        <v>4000</v>
      </c>
      <c r="K1253" s="6">
        <v>2800</v>
      </c>
      <c r="L1253" s="6">
        <v>840</v>
      </c>
      <c r="M1253" s="7">
        <v>0.3</v>
      </c>
      <c r="N1253" s="2">
        <f t="shared" si="57"/>
        <v>2023</v>
      </c>
      <c r="O1253" s="2">
        <f t="shared" si="58"/>
        <v>5</v>
      </c>
      <c r="P1253" s="2" t="str">
        <f t="shared" si="59"/>
        <v>Q2</v>
      </c>
    </row>
    <row r="1254" spans="2:16"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c r="N1254" s="2">
        <f t="shared" si="57"/>
        <v>2023</v>
      </c>
      <c r="O1254" s="2">
        <f t="shared" si="58"/>
        <v>6</v>
      </c>
      <c r="P1254" s="2" t="str">
        <f t="shared" si="59"/>
        <v>Q2</v>
      </c>
    </row>
    <row r="1255" spans="2:16"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c r="N1255" s="2">
        <f t="shared" si="57"/>
        <v>2023</v>
      </c>
      <c r="O1255" s="2">
        <f t="shared" si="58"/>
        <v>6</v>
      </c>
      <c r="P1255" s="2" t="str">
        <f t="shared" si="59"/>
        <v>Q2</v>
      </c>
    </row>
    <row r="1256" spans="2:16"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c r="N1256" s="2">
        <f t="shared" si="57"/>
        <v>2023</v>
      </c>
      <c r="O1256" s="2">
        <f t="shared" si="58"/>
        <v>6</v>
      </c>
      <c r="P1256" s="2" t="str">
        <f t="shared" si="59"/>
        <v>Q2</v>
      </c>
    </row>
    <row r="1257" spans="2:16"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c r="N1257" s="2">
        <f t="shared" si="57"/>
        <v>2023</v>
      </c>
      <c r="O1257" s="2">
        <f t="shared" si="58"/>
        <v>6</v>
      </c>
      <c r="P1257" s="2" t="str">
        <f t="shared" si="59"/>
        <v>Q2</v>
      </c>
    </row>
    <row r="1258" spans="2:16" x14ac:dyDescent="0.3">
      <c r="B1258" s="2" t="s">
        <v>130</v>
      </c>
      <c r="C1258" s="2">
        <v>1185732</v>
      </c>
      <c r="D1258" s="3">
        <v>45099</v>
      </c>
      <c r="E1258" s="2" t="s">
        <v>24</v>
      </c>
      <c r="F1258" s="2" t="s">
        <v>55</v>
      </c>
      <c r="G1258" s="2" t="s">
        <v>56</v>
      </c>
      <c r="H1258" s="2" t="s">
        <v>18</v>
      </c>
      <c r="I1258" s="4">
        <v>0.65</v>
      </c>
      <c r="J1258" s="5">
        <v>3000</v>
      </c>
      <c r="K1258" s="6">
        <v>1950</v>
      </c>
      <c r="L1258" s="6">
        <v>487.5</v>
      </c>
      <c r="M1258" s="7">
        <v>0.25</v>
      </c>
      <c r="N1258" s="2">
        <f t="shared" si="57"/>
        <v>2023</v>
      </c>
      <c r="O1258" s="2">
        <f t="shared" si="58"/>
        <v>6</v>
      </c>
      <c r="P1258" s="2" t="str">
        <f t="shared" si="59"/>
        <v>Q2</v>
      </c>
    </row>
    <row r="1259" spans="2:16" x14ac:dyDescent="0.3">
      <c r="B1259" s="2" t="s">
        <v>130</v>
      </c>
      <c r="C1259" s="2">
        <v>1185732</v>
      </c>
      <c r="D1259" s="3">
        <v>45099</v>
      </c>
      <c r="E1259" s="2" t="s">
        <v>24</v>
      </c>
      <c r="F1259" s="2" t="s">
        <v>55</v>
      </c>
      <c r="G1259" s="2" t="s">
        <v>56</v>
      </c>
      <c r="H1259" s="2" t="s">
        <v>19</v>
      </c>
      <c r="I1259" s="4">
        <v>0.7</v>
      </c>
      <c r="J1259" s="5">
        <v>4500</v>
      </c>
      <c r="K1259" s="6">
        <v>3150</v>
      </c>
      <c r="L1259" s="6">
        <v>945</v>
      </c>
      <c r="M1259" s="7">
        <v>0.3</v>
      </c>
      <c r="N1259" s="2">
        <f t="shared" si="57"/>
        <v>2023</v>
      </c>
      <c r="O1259" s="2">
        <f t="shared" si="58"/>
        <v>6</v>
      </c>
      <c r="P1259" s="2" t="str">
        <f t="shared" si="59"/>
        <v>Q2</v>
      </c>
    </row>
    <row r="1260" spans="2:16"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c r="N1260" s="2">
        <f t="shared" si="57"/>
        <v>2023</v>
      </c>
      <c r="O1260" s="2">
        <f t="shared" si="58"/>
        <v>7</v>
      </c>
      <c r="P1260" s="2" t="str">
        <f t="shared" si="59"/>
        <v>Q3</v>
      </c>
    </row>
    <row r="1261" spans="2:16"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c r="N1261" s="2">
        <f t="shared" si="57"/>
        <v>2023</v>
      </c>
      <c r="O1261" s="2">
        <f t="shared" si="58"/>
        <v>7</v>
      </c>
      <c r="P1261" s="2" t="str">
        <f t="shared" si="59"/>
        <v>Q3</v>
      </c>
    </row>
    <row r="1262" spans="2:16"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c r="N1262" s="2">
        <f t="shared" si="57"/>
        <v>2023</v>
      </c>
      <c r="O1262" s="2">
        <f t="shared" si="58"/>
        <v>7</v>
      </c>
      <c r="P1262" s="2" t="str">
        <f t="shared" si="59"/>
        <v>Q3</v>
      </c>
    </row>
    <row r="1263" spans="2:16"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c r="N1263" s="2">
        <f t="shared" si="57"/>
        <v>2023</v>
      </c>
      <c r="O1263" s="2">
        <f t="shared" si="58"/>
        <v>7</v>
      </c>
      <c r="P1263" s="2" t="str">
        <f t="shared" si="59"/>
        <v>Q3</v>
      </c>
    </row>
    <row r="1264" spans="2:16"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c r="N1264" s="2">
        <f t="shared" si="57"/>
        <v>2023</v>
      </c>
      <c r="O1264" s="2">
        <f t="shared" si="58"/>
        <v>7</v>
      </c>
      <c r="P1264" s="2" t="str">
        <f t="shared" si="59"/>
        <v>Q3</v>
      </c>
    </row>
    <row r="1265" spans="2:16" x14ac:dyDescent="0.3">
      <c r="B1265" s="2" t="s">
        <v>130</v>
      </c>
      <c r="C1265" s="2">
        <v>1185732</v>
      </c>
      <c r="D1265" s="3">
        <v>45127</v>
      </c>
      <c r="E1265" s="2" t="s">
        <v>24</v>
      </c>
      <c r="F1265" s="2" t="s">
        <v>55</v>
      </c>
      <c r="G1265" s="2" t="s">
        <v>56</v>
      </c>
      <c r="H1265" s="2" t="s">
        <v>19</v>
      </c>
      <c r="I1265" s="4">
        <v>0.7</v>
      </c>
      <c r="J1265" s="5">
        <v>5000</v>
      </c>
      <c r="K1265" s="6">
        <v>3500</v>
      </c>
      <c r="L1265" s="6">
        <v>1050</v>
      </c>
      <c r="M1265" s="7">
        <v>0.3</v>
      </c>
      <c r="N1265" s="2">
        <f t="shared" si="57"/>
        <v>2023</v>
      </c>
      <c r="O1265" s="2">
        <f t="shared" si="58"/>
        <v>7</v>
      </c>
      <c r="P1265" s="2" t="str">
        <f t="shared" si="59"/>
        <v>Q3</v>
      </c>
    </row>
    <row r="1266" spans="2:16"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c r="N1266" s="2">
        <f t="shared" si="57"/>
        <v>2023</v>
      </c>
      <c r="O1266" s="2">
        <f t="shared" si="58"/>
        <v>8</v>
      </c>
      <c r="P1266" s="2" t="str">
        <f t="shared" si="59"/>
        <v>Q3</v>
      </c>
    </row>
    <row r="1267" spans="2:16"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c r="N1267" s="2">
        <f t="shared" si="57"/>
        <v>2023</v>
      </c>
      <c r="O1267" s="2">
        <f t="shared" si="58"/>
        <v>8</v>
      </c>
      <c r="P1267" s="2" t="str">
        <f t="shared" si="59"/>
        <v>Q3</v>
      </c>
    </row>
    <row r="1268" spans="2:16"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c r="N1268" s="2">
        <f t="shared" si="57"/>
        <v>2023</v>
      </c>
      <c r="O1268" s="2">
        <f t="shared" si="58"/>
        <v>8</v>
      </c>
      <c r="P1268" s="2" t="str">
        <f t="shared" si="59"/>
        <v>Q3</v>
      </c>
    </row>
    <row r="1269" spans="2:16"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c r="N1269" s="2">
        <f t="shared" si="57"/>
        <v>2023</v>
      </c>
      <c r="O1269" s="2">
        <f t="shared" si="58"/>
        <v>8</v>
      </c>
      <c r="P1269" s="2" t="str">
        <f t="shared" si="59"/>
        <v>Q3</v>
      </c>
    </row>
    <row r="1270" spans="2:16"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c r="N1270" s="2">
        <f t="shared" si="57"/>
        <v>2023</v>
      </c>
      <c r="O1270" s="2">
        <f t="shared" si="58"/>
        <v>8</v>
      </c>
      <c r="P1270" s="2" t="str">
        <f t="shared" si="59"/>
        <v>Q3</v>
      </c>
    </row>
    <row r="1271" spans="2:16" x14ac:dyDescent="0.3">
      <c r="B1271" s="2" t="s">
        <v>130</v>
      </c>
      <c r="C1271" s="2">
        <v>1185732</v>
      </c>
      <c r="D1271" s="3">
        <v>45159</v>
      </c>
      <c r="E1271" s="2" t="s">
        <v>24</v>
      </c>
      <c r="F1271" s="2" t="s">
        <v>55</v>
      </c>
      <c r="G1271" s="2" t="s">
        <v>56</v>
      </c>
      <c r="H1271" s="2" t="s">
        <v>19</v>
      </c>
      <c r="I1271" s="4">
        <v>0.7</v>
      </c>
      <c r="J1271" s="5">
        <v>4000</v>
      </c>
      <c r="K1271" s="6">
        <v>2800</v>
      </c>
      <c r="L1271" s="6">
        <v>840</v>
      </c>
      <c r="M1271" s="7">
        <v>0.3</v>
      </c>
      <c r="N1271" s="2">
        <f t="shared" si="57"/>
        <v>2023</v>
      </c>
      <c r="O1271" s="2">
        <f t="shared" si="58"/>
        <v>8</v>
      </c>
      <c r="P1271" s="2" t="str">
        <f t="shared" si="59"/>
        <v>Q3</v>
      </c>
    </row>
    <row r="1272" spans="2:16"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c r="N1272" s="2">
        <f t="shared" si="57"/>
        <v>2023</v>
      </c>
      <c r="O1272" s="2">
        <f t="shared" si="58"/>
        <v>9</v>
      </c>
      <c r="P1272" s="2" t="str">
        <f t="shared" si="59"/>
        <v>Q3</v>
      </c>
    </row>
    <row r="1273" spans="2:16"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c r="N1273" s="2">
        <f t="shared" si="57"/>
        <v>2023</v>
      </c>
      <c r="O1273" s="2">
        <f t="shared" si="58"/>
        <v>9</v>
      </c>
      <c r="P1273" s="2" t="str">
        <f t="shared" si="59"/>
        <v>Q3</v>
      </c>
    </row>
    <row r="1274" spans="2:16"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c r="N1274" s="2">
        <f t="shared" si="57"/>
        <v>2023</v>
      </c>
      <c r="O1274" s="2">
        <f t="shared" si="58"/>
        <v>9</v>
      </c>
      <c r="P1274" s="2" t="str">
        <f t="shared" si="59"/>
        <v>Q3</v>
      </c>
    </row>
    <row r="1275" spans="2:16"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c r="N1275" s="2">
        <f t="shared" si="57"/>
        <v>2023</v>
      </c>
      <c r="O1275" s="2">
        <f t="shared" si="58"/>
        <v>9</v>
      </c>
      <c r="P1275" s="2" t="str">
        <f t="shared" si="59"/>
        <v>Q3</v>
      </c>
    </row>
    <row r="1276" spans="2:16" x14ac:dyDescent="0.3">
      <c r="B1276" s="2" t="s">
        <v>130</v>
      </c>
      <c r="C1276" s="2">
        <v>1185732</v>
      </c>
      <c r="D1276" s="3">
        <v>45189</v>
      </c>
      <c r="E1276" s="2" t="s">
        <v>24</v>
      </c>
      <c r="F1276" s="2" t="s">
        <v>55</v>
      </c>
      <c r="G1276" s="2" t="s">
        <v>56</v>
      </c>
      <c r="H1276" s="2" t="s">
        <v>18</v>
      </c>
      <c r="I1276" s="4">
        <v>0.65</v>
      </c>
      <c r="J1276" s="5">
        <v>2000</v>
      </c>
      <c r="K1276" s="6">
        <v>1300</v>
      </c>
      <c r="L1276" s="6">
        <v>325</v>
      </c>
      <c r="M1276" s="7">
        <v>0.25</v>
      </c>
      <c r="N1276" s="2">
        <f t="shared" si="57"/>
        <v>2023</v>
      </c>
      <c r="O1276" s="2">
        <f t="shared" si="58"/>
        <v>9</v>
      </c>
      <c r="P1276" s="2" t="str">
        <f t="shared" si="59"/>
        <v>Q3</v>
      </c>
    </row>
    <row r="1277" spans="2:16" x14ac:dyDescent="0.3">
      <c r="B1277" s="2" t="s">
        <v>130</v>
      </c>
      <c r="C1277" s="2">
        <v>1185732</v>
      </c>
      <c r="D1277" s="3">
        <v>45189</v>
      </c>
      <c r="E1277" s="2" t="s">
        <v>24</v>
      </c>
      <c r="F1277" s="2" t="s">
        <v>55</v>
      </c>
      <c r="G1277" s="2" t="s">
        <v>56</v>
      </c>
      <c r="H1277" s="2" t="s">
        <v>19</v>
      </c>
      <c r="I1277" s="4">
        <v>0.7</v>
      </c>
      <c r="J1277" s="5">
        <v>3000</v>
      </c>
      <c r="K1277" s="6">
        <v>2100</v>
      </c>
      <c r="L1277" s="6">
        <v>630</v>
      </c>
      <c r="M1277" s="7">
        <v>0.3</v>
      </c>
      <c r="N1277" s="2">
        <f t="shared" si="57"/>
        <v>2023</v>
      </c>
      <c r="O1277" s="2">
        <f t="shared" si="58"/>
        <v>9</v>
      </c>
      <c r="P1277" s="2" t="str">
        <f t="shared" si="59"/>
        <v>Q3</v>
      </c>
    </row>
    <row r="1278" spans="2:16"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c r="N1278" s="2">
        <f t="shared" si="57"/>
        <v>2023</v>
      </c>
      <c r="O1278" s="2">
        <f t="shared" si="58"/>
        <v>10</v>
      </c>
      <c r="P1278" s="2" t="str">
        <f t="shared" si="59"/>
        <v>Q4</v>
      </c>
    </row>
    <row r="1279" spans="2:16"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c r="N1279" s="2">
        <f t="shared" si="57"/>
        <v>2023</v>
      </c>
      <c r="O1279" s="2">
        <f t="shared" si="58"/>
        <v>10</v>
      </c>
      <c r="P1279" s="2" t="str">
        <f t="shared" si="59"/>
        <v>Q4</v>
      </c>
    </row>
    <row r="1280" spans="2:16"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c r="N1280" s="2">
        <f t="shared" si="57"/>
        <v>2023</v>
      </c>
      <c r="O1280" s="2">
        <f t="shared" si="58"/>
        <v>10</v>
      </c>
      <c r="P1280" s="2" t="str">
        <f t="shared" si="59"/>
        <v>Q4</v>
      </c>
    </row>
    <row r="1281" spans="2:16"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c r="N1281" s="2">
        <f t="shared" si="57"/>
        <v>2023</v>
      </c>
      <c r="O1281" s="2">
        <f t="shared" si="58"/>
        <v>10</v>
      </c>
      <c r="P1281" s="2" t="str">
        <f t="shared" si="59"/>
        <v>Q4</v>
      </c>
    </row>
    <row r="1282" spans="2:16"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c r="N1282" s="2">
        <f t="shared" si="57"/>
        <v>2023</v>
      </c>
      <c r="O1282" s="2">
        <f t="shared" si="58"/>
        <v>10</v>
      </c>
      <c r="P1282" s="2" t="str">
        <f t="shared" si="59"/>
        <v>Q4</v>
      </c>
    </row>
    <row r="1283" spans="2:16" x14ac:dyDescent="0.3">
      <c r="B1283" s="2" t="s">
        <v>130</v>
      </c>
      <c r="C1283" s="2">
        <v>1185732</v>
      </c>
      <c r="D1283" s="3">
        <v>45221</v>
      </c>
      <c r="E1283" s="2" t="s">
        <v>24</v>
      </c>
      <c r="F1283" s="2" t="s">
        <v>55</v>
      </c>
      <c r="G1283" s="2" t="s">
        <v>56</v>
      </c>
      <c r="H1283" s="2" t="s">
        <v>19</v>
      </c>
      <c r="I1283" s="4">
        <v>0.8</v>
      </c>
      <c r="J1283" s="5">
        <v>2750</v>
      </c>
      <c r="K1283" s="6">
        <v>2200</v>
      </c>
      <c r="L1283" s="6">
        <v>660</v>
      </c>
      <c r="M1283" s="7">
        <v>0.3</v>
      </c>
      <c r="N1283" s="2">
        <f t="shared" si="57"/>
        <v>2023</v>
      </c>
      <c r="O1283" s="2">
        <f t="shared" si="58"/>
        <v>10</v>
      </c>
      <c r="P1283" s="2" t="str">
        <f t="shared" si="59"/>
        <v>Q4</v>
      </c>
    </row>
    <row r="1284" spans="2:16"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c r="N1284" s="2">
        <f t="shared" si="57"/>
        <v>2023</v>
      </c>
      <c r="O1284" s="2">
        <f t="shared" si="58"/>
        <v>11</v>
      </c>
      <c r="P1284" s="2" t="str">
        <f t="shared" si="59"/>
        <v>Q4</v>
      </c>
    </row>
    <row r="1285" spans="2:16"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c r="N1285" s="2">
        <f t="shared" ref="N1285:N1348" si="60">YEAR(D1285)</f>
        <v>2023</v>
      </c>
      <c r="O1285" s="2">
        <f t="shared" ref="O1285:O1348" si="61">MONTH(D1285)</f>
        <v>11</v>
      </c>
      <c r="P1285" s="2" t="str">
        <f t="shared" ref="P1285:P1348" si="62">"Q"&amp;ROUNDUP(MONTH(D1285)/3,0)</f>
        <v>Q4</v>
      </c>
    </row>
    <row r="1286" spans="2:16"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c r="N1286" s="2">
        <f t="shared" si="60"/>
        <v>2023</v>
      </c>
      <c r="O1286" s="2">
        <f t="shared" si="61"/>
        <v>11</v>
      </c>
      <c r="P1286" s="2" t="str">
        <f t="shared" si="62"/>
        <v>Q4</v>
      </c>
    </row>
    <row r="1287" spans="2:16"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c r="N1287" s="2">
        <f t="shared" si="60"/>
        <v>2023</v>
      </c>
      <c r="O1287" s="2">
        <f t="shared" si="61"/>
        <v>11</v>
      </c>
      <c r="P1287" s="2" t="str">
        <f t="shared" si="62"/>
        <v>Q4</v>
      </c>
    </row>
    <row r="1288" spans="2:16"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c r="N1288" s="2">
        <f t="shared" si="60"/>
        <v>2023</v>
      </c>
      <c r="O1288" s="2">
        <f t="shared" si="61"/>
        <v>11</v>
      </c>
      <c r="P1288" s="2" t="str">
        <f t="shared" si="62"/>
        <v>Q4</v>
      </c>
    </row>
    <row r="1289" spans="2:16" x14ac:dyDescent="0.3">
      <c r="B1289" s="2" t="s">
        <v>130</v>
      </c>
      <c r="C1289" s="2">
        <v>1185732</v>
      </c>
      <c r="D1289" s="3">
        <v>45251</v>
      </c>
      <c r="E1289" s="2" t="s">
        <v>24</v>
      </c>
      <c r="F1289" s="2" t="s">
        <v>55</v>
      </c>
      <c r="G1289" s="2" t="s">
        <v>56</v>
      </c>
      <c r="H1289" s="2" t="s">
        <v>19</v>
      </c>
      <c r="I1289" s="4">
        <v>0.8</v>
      </c>
      <c r="J1289" s="5">
        <v>3750</v>
      </c>
      <c r="K1289" s="6">
        <v>3000</v>
      </c>
      <c r="L1289" s="6">
        <v>900</v>
      </c>
      <c r="M1289" s="7">
        <v>0.3</v>
      </c>
      <c r="N1289" s="2">
        <f t="shared" si="60"/>
        <v>2023</v>
      </c>
      <c r="O1289" s="2">
        <f t="shared" si="61"/>
        <v>11</v>
      </c>
      <c r="P1289" s="2" t="str">
        <f t="shared" si="62"/>
        <v>Q4</v>
      </c>
    </row>
    <row r="1290" spans="2:16"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c r="N1290" s="2">
        <f t="shared" si="60"/>
        <v>2023</v>
      </c>
      <c r="O1290" s="2">
        <f t="shared" si="61"/>
        <v>12</v>
      </c>
      <c r="P1290" s="2" t="str">
        <f t="shared" si="62"/>
        <v>Q4</v>
      </c>
    </row>
    <row r="1291" spans="2:16"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c r="N1291" s="2">
        <f t="shared" si="60"/>
        <v>2023</v>
      </c>
      <c r="O1291" s="2">
        <f t="shared" si="61"/>
        <v>12</v>
      </c>
      <c r="P1291" s="2" t="str">
        <f t="shared" si="62"/>
        <v>Q4</v>
      </c>
    </row>
    <row r="1292" spans="2:16"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c r="N1292" s="2">
        <f t="shared" si="60"/>
        <v>2023</v>
      </c>
      <c r="O1292" s="2">
        <f t="shared" si="61"/>
        <v>1</v>
      </c>
      <c r="P1292" s="2" t="str">
        <f t="shared" si="62"/>
        <v>Q1</v>
      </c>
    </row>
    <row r="1293" spans="2:16" x14ac:dyDescent="0.3">
      <c r="B1293" s="2" t="s">
        <v>20</v>
      </c>
      <c r="C1293" s="2">
        <v>1128299</v>
      </c>
      <c r="D1293" s="3">
        <v>44936</v>
      </c>
      <c r="E1293" s="2" t="s">
        <v>24</v>
      </c>
      <c r="F1293" s="2" t="s">
        <v>55</v>
      </c>
      <c r="G1293" s="2" t="s">
        <v>56</v>
      </c>
      <c r="H1293" s="2" t="s">
        <v>15</v>
      </c>
      <c r="I1293" s="4">
        <v>0.45</v>
      </c>
      <c r="J1293" s="5">
        <v>3750</v>
      </c>
      <c r="K1293" s="6">
        <v>1687.5</v>
      </c>
      <c r="L1293" s="6">
        <v>337.5</v>
      </c>
      <c r="M1293" s="7">
        <v>0.2</v>
      </c>
      <c r="N1293" s="2">
        <f t="shared" si="60"/>
        <v>2023</v>
      </c>
      <c r="O1293" s="2">
        <f t="shared" si="61"/>
        <v>1</v>
      </c>
      <c r="P1293" s="2" t="str">
        <f t="shared" si="62"/>
        <v>Q1</v>
      </c>
    </row>
    <row r="1294" spans="2:16"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c r="N1294" s="2">
        <f t="shared" si="60"/>
        <v>2023</v>
      </c>
      <c r="O1294" s="2">
        <f t="shared" si="61"/>
        <v>1</v>
      </c>
      <c r="P1294" s="2" t="str">
        <f t="shared" si="62"/>
        <v>Q1</v>
      </c>
    </row>
    <row r="1295" spans="2:16"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c r="N1295" s="2">
        <f t="shared" si="60"/>
        <v>2023</v>
      </c>
      <c r="O1295" s="2">
        <f t="shared" si="61"/>
        <v>1</v>
      </c>
      <c r="P1295" s="2" t="str">
        <f t="shared" si="62"/>
        <v>Q1</v>
      </c>
    </row>
    <row r="1296" spans="2:16" x14ac:dyDescent="0.3">
      <c r="B1296" s="2" t="s">
        <v>20</v>
      </c>
      <c r="C1296" s="2">
        <v>1128299</v>
      </c>
      <c r="D1296" s="3">
        <v>44936</v>
      </c>
      <c r="E1296" s="2" t="s">
        <v>24</v>
      </c>
      <c r="F1296" s="2" t="s">
        <v>55</v>
      </c>
      <c r="G1296" s="2" t="s">
        <v>56</v>
      </c>
      <c r="H1296" s="2" t="s">
        <v>18</v>
      </c>
      <c r="I1296" s="4">
        <v>0.5</v>
      </c>
      <c r="J1296" s="5">
        <v>1750</v>
      </c>
      <c r="K1296" s="6">
        <v>875</v>
      </c>
      <c r="L1296" s="6">
        <v>131.25</v>
      </c>
      <c r="M1296" s="7">
        <v>0.15</v>
      </c>
      <c r="N1296" s="2">
        <f t="shared" si="60"/>
        <v>2023</v>
      </c>
      <c r="O1296" s="2">
        <f t="shared" si="61"/>
        <v>1</v>
      </c>
      <c r="P1296" s="2" t="str">
        <f t="shared" si="62"/>
        <v>Q1</v>
      </c>
    </row>
    <row r="1297" spans="2:16" x14ac:dyDescent="0.3">
      <c r="B1297" s="2" t="s">
        <v>20</v>
      </c>
      <c r="C1297" s="2">
        <v>1128299</v>
      </c>
      <c r="D1297" s="3">
        <v>44936</v>
      </c>
      <c r="E1297" s="2" t="s">
        <v>24</v>
      </c>
      <c r="F1297" s="2" t="s">
        <v>55</v>
      </c>
      <c r="G1297" s="2" t="s">
        <v>56</v>
      </c>
      <c r="H1297" s="2" t="s">
        <v>19</v>
      </c>
      <c r="I1297" s="4">
        <v>0.45</v>
      </c>
      <c r="J1297" s="5">
        <v>4250</v>
      </c>
      <c r="K1297" s="6">
        <v>1912.5</v>
      </c>
      <c r="L1297" s="6">
        <v>765</v>
      </c>
      <c r="M1297" s="7">
        <v>0.4</v>
      </c>
      <c r="N1297" s="2">
        <f t="shared" si="60"/>
        <v>2023</v>
      </c>
      <c r="O1297" s="2">
        <f t="shared" si="61"/>
        <v>1</v>
      </c>
      <c r="P1297" s="2" t="str">
        <f t="shared" si="62"/>
        <v>Q1</v>
      </c>
    </row>
    <row r="1298" spans="2:16"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c r="N1298" s="2">
        <f t="shared" si="60"/>
        <v>2023</v>
      </c>
      <c r="O1298" s="2">
        <f t="shared" si="61"/>
        <v>2</v>
      </c>
      <c r="P1298" s="2" t="str">
        <f t="shared" si="62"/>
        <v>Q1</v>
      </c>
    </row>
    <row r="1299" spans="2:16" x14ac:dyDescent="0.3">
      <c r="B1299" s="2" t="s">
        <v>20</v>
      </c>
      <c r="C1299" s="2">
        <v>1128299</v>
      </c>
      <c r="D1299" s="3">
        <v>44967</v>
      </c>
      <c r="E1299" s="2" t="s">
        <v>24</v>
      </c>
      <c r="F1299" s="2" t="s">
        <v>55</v>
      </c>
      <c r="G1299" s="2" t="s">
        <v>56</v>
      </c>
      <c r="H1299" s="2" t="s">
        <v>15</v>
      </c>
      <c r="I1299" s="4">
        <v>0.45</v>
      </c>
      <c r="J1299" s="5">
        <v>3750</v>
      </c>
      <c r="K1299" s="6">
        <v>1687.5</v>
      </c>
      <c r="L1299" s="6">
        <v>337.5</v>
      </c>
      <c r="M1299" s="7">
        <v>0.2</v>
      </c>
      <c r="N1299" s="2">
        <f t="shared" si="60"/>
        <v>2023</v>
      </c>
      <c r="O1299" s="2">
        <f t="shared" si="61"/>
        <v>2</v>
      </c>
      <c r="P1299" s="2" t="str">
        <f t="shared" si="62"/>
        <v>Q1</v>
      </c>
    </row>
    <row r="1300" spans="2:16"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c r="N1300" s="2">
        <f t="shared" si="60"/>
        <v>2023</v>
      </c>
      <c r="O1300" s="2">
        <f t="shared" si="61"/>
        <v>2</v>
      </c>
      <c r="P1300" s="2" t="str">
        <f t="shared" si="62"/>
        <v>Q1</v>
      </c>
    </row>
    <row r="1301" spans="2:16"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c r="N1301" s="2">
        <f t="shared" si="60"/>
        <v>2023</v>
      </c>
      <c r="O1301" s="2">
        <f t="shared" si="61"/>
        <v>2</v>
      </c>
      <c r="P1301" s="2" t="str">
        <f t="shared" si="62"/>
        <v>Q1</v>
      </c>
    </row>
    <row r="1302" spans="2:16" x14ac:dyDescent="0.3">
      <c r="B1302" s="2" t="s">
        <v>20</v>
      </c>
      <c r="C1302" s="2">
        <v>1128299</v>
      </c>
      <c r="D1302" s="3">
        <v>44967</v>
      </c>
      <c r="E1302" s="2" t="s">
        <v>24</v>
      </c>
      <c r="F1302" s="2" t="s">
        <v>57</v>
      </c>
      <c r="G1302" s="2" t="s">
        <v>58</v>
      </c>
      <c r="H1302" s="2" t="s">
        <v>18</v>
      </c>
      <c r="I1302" s="4">
        <v>0.5</v>
      </c>
      <c r="J1302" s="5">
        <v>1500</v>
      </c>
      <c r="K1302" s="6">
        <v>750</v>
      </c>
      <c r="L1302" s="6">
        <v>112.5</v>
      </c>
      <c r="M1302" s="7">
        <v>0.15</v>
      </c>
      <c r="N1302" s="2">
        <f t="shared" si="60"/>
        <v>2023</v>
      </c>
      <c r="O1302" s="2">
        <f t="shared" si="61"/>
        <v>2</v>
      </c>
      <c r="P1302" s="2" t="str">
        <f t="shared" si="62"/>
        <v>Q1</v>
      </c>
    </row>
    <row r="1303" spans="2:16" x14ac:dyDescent="0.3">
      <c r="B1303" s="2" t="s">
        <v>20</v>
      </c>
      <c r="C1303" s="2">
        <v>1128299</v>
      </c>
      <c r="D1303" s="3">
        <v>44967</v>
      </c>
      <c r="E1303" s="2" t="s">
        <v>24</v>
      </c>
      <c r="F1303" s="2" t="s">
        <v>57</v>
      </c>
      <c r="G1303" s="2" t="s">
        <v>58</v>
      </c>
      <c r="H1303" s="2" t="s">
        <v>19</v>
      </c>
      <c r="I1303" s="4">
        <v>0.45</v>
      </c>
      <c r="J1303" s="5">
        <v>3500</v>
      </c>
      <c r="K1303" s="6">
        <v>1575</v>
      </c>
      <c r="L1303" s="6">
        <v>630</v>
      </c>
      <c r="M1303" s="7">
        <v>0.4</v>
      </c>
      <c r="N1303" s="2">
        <f t="shared" si="60"/>
        <v>2023</v>
      </c>
      <c r="O1303" s="2">
        <f t="shared" si="61"/>
        <v>2</v>
      </c>
      <c r="P1303" s="2" t="str">
        <f t="shared" si="62"/>
        <v>Q1</v>
      </c>
    </row>
    <row r="1304" spans="2:16" x14ac:dyDescent="0.3">
      <c r="B1304" s="2" t="s">
        <v>20</v>
      </c>
      <c r="C1304" s="2">
        <v>1128299</v>
      </c>
      <c r="D1304" s="3">
        <v>44994</v>
      </c>
      <c r="E1304" s="2" t="s">
        <v>24</v>
      </c>
      <c r="F1304" s="2" t="s">
        <v>57</v>
      </c>
      <c r="G1304" s="2" t="s">
        <v>58</v>
      </c>
      <c r="H1304" s="2" t="s">
        <v>14</v>
      </c>
      <c r="I1304" s="4">
        <v>0.45</v>
      </c>
      <c r="J1304" s="5">
        <v>5000</v>
      </c>
      <c r="K1304" s="6">
        <v>2250</v>
      </c>
      <c r="L1304" s="6">
        <v>562.5</v>
      </c>
      <c r="M1304" s="7">
        <v>0.25</v>
      </c>
      <c r="N1304" s="2">
        <f t="shared" si="60"/>
        <v>2023</v>
      </c>
      <c r="O1304" s="2">
        <f t="shared" si="61"/>
        <v>3</v>
      </c>
      <c r="P1304" s="2" t="str">
        <f t="shared" si="62"/>
        <v>Q1</v>
      </c>
    </row>
    <row r="1305" spans="2:16"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c r="N1305" s="2">
        <f t="shared" si="60"/>
        <v>2023</v>
      </c>
      <c r="O1305" s="2">
        <f t="shared" si="61"/>
        <v>3</v>
      </c>
      <c r="P1305" s="2" t="str">
        <f t="shared" si="62"/>
        <v>Q1</v>
      </c>
    </row>
    <row r="1306" spans="2:16"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c r="N1306" s="2">
        <f t="shared" si="60"/>
        <v>2023</v>
      </c>
      <c r="O1306" s="2">
        <f t="shared" si="61"/>
        <v>3</v>
      </c>
      <c r="P1306" s="2" t="str">
        <f t="shared" si="62"/>
        <v>Q1</v>
      </c>
    </row>
    <row r="1307" spans="2:16"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c r="N1307" s="2">
        <f t="shared" si="60"/>
        <v>2023</v>
      </c>
      <c r="O1307" s="2">
        <f t="shared" si="61"/>
        <v>3</v>
      </c>
      <c r="P1307" s="2" t="str">
        <f t="shared" si="62"/>
        <v>Q1</v>
      </c>
    </row>
    <row r="1308" spans="2:16" x14ac:dyDescent="0.3">
      <c r="B1308" s="2" t="s">
        <v>20</v>
      </c>
      <c r="C1308" s="2">
        <v>1128299</v>
      </c>
      <c r="D1308" s="3">
        <v>44994</v>
      </c>
      <c r="E1308" s="2" t="s">
        <v>24</v>
      </c>
      <c r="F1308" s="2" t="s">
        <v>57</v>
      </c>
      <c r="G1308" s="2" t="s">
        <v>58</v>
      </c>
      <c r="H1308" s="2" t="s">
        <v>18</v>
      </c>
      <c r="I1308" s="4">
        <v>0.6</v>
      </c>
      <c r="J1308" s="5">
        <v>1250</v>
      </c>
      <c r="K1308" s="6">
        <v>750</v>
      </c>
      <c r="L1308" s="6">
        <v>112.5</v>
      </c>
      <c r="M1308" s="7">
        <v>0.15</v>
      </c>
      <c r="N1308" s="2">
        <f t="shared" si="60"/>
        <v>2023</v>
      </c>
      <c r="O1308" s="2">
        <f t="shared" si="61"/>
        <v>3</v>
      </c>
      <c r="P1308" s="2" t="str">
        <f t="shared" si="62"/>
        <v>Q1</v>
      </c>
    </row>
    <row r="1309" spans="2:16"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c r="N1309" s="2">
        <f t="shared" si="60"/>
        <v>2023</v>
      </c>
      <c r="O1309" s="2">
        <f t="shared" si="61"/>
        <v>3</v>
      </c>
      <c r="P1309" s="2" t="str">
        <f t="shared" si="62"/>
        <v>Q1</v>
      </c>
    </row>
    <row r="1310" spans="2:16" x14ac:dyDescent="0.3">
      <c r="B1310" s="2" t="s">
        <v>20</v>
      </c>
      <c r="C1310" s="2">
        <v>1128299</v>
      </c>
      <c r="D1310" s="3">
        <v>45026</v>
      </c>
      <c r="E1310" s="2" t="s">
        <v>24</v>
      </c>
      <c r="F1310" s="2" t="s">
        <v>57</v>
      </c>
      <c r="G1310" s="2" t="s">
        <v>58</v>
      </c>
      <c r="H1310" s="2" t="s">
        <v>14</v>
      </c>
      <c r="I1310" s="4">
        <v>0.6</v>
      </c>
      <c r="J1310" s="5">
        <v>5000</v>
      </c>
      <c r="K1310" s="6">
        <v>3000</v>
      </c>
      <c r="L1310" s="6">
        <v>750</v>
      </c>
      <c r="M1310" s="7">
        <v>0.25</v>
      </c>
      <c r="N1310" s="2">
        <f t="shared" si="60"/>
        <v>2023</v>
      </c>
      <c r="O1310" s="2">
        <f t="shared" si="61"/>
        <v>4</v>
      </c>
      <c r="P1310" s="2" t="str">
        <f t="shared" si="62"/>
        <v>Q2</v>
      </c>
    </row>
    <row r="1311" spans="2:16" x14ac:dyDescent="0.3">
      <c r="B1311" s="2" t="s">
        <v>20</v>
      </c>
      <c r="C1311" s="2">
        <v>1128299</v>
      </c>
      <c r="D1311" s="3">
        <v>45026</v>
      </c>
      <c r="E1311" s="2" t="s">
        <v>24</v>
      </c>
      <c r="F1311" s="2" t="s">
        <v>57</v>
      </c>
      <c r="G1311" s="2" t="s">
        <v>58</v>
      </c>
      <c r="H1311" s="2" t="s">
        <v>15</v>
      </c>
      <c r="I1311" s="4">
        <v>0.65</v>
      </c>
      <c r="J1311" s="5">
        <v>3000</v>
      </c>
      <c r="K1311" s="6">
        <v>1950</v>
      </c>
      <c r="L1311" s="6">
        <v>390</v>
      </c>
      <c r="M1311" s="7">
        <v>0.2</v>
      </c>
      <c r="N1311" s="2">
        <f t="shared" si="60"/>
        <v>2023</v>
      </c>
      <c r="O1311" s="2">
        <f t="shared" si="61"/>
        <v>4</v>
      </c>
      <c r="P1311" s="2" t="str">
        <f t="shared" si="62"/>
        <v>Q2</v>
      </c>
    </row>
    <row r="1312" spans="2:16" x14ac:dyDescent="0.3">
      <c r="B1312" s="2" t="s">
        <v>20</v>
      </c>
      <c r="C1312" s="2">
        <v>1128299</v>
      </c>
      <c r="D1312" s="3">
        <v>45026</v>
      </c>
      <c r="E1312" s="2" t="s">
        <v>24</v>
      </c>
      <c r="F1312" s="2" t="s">
        <v>57</v>
      </c>
      <c r="G1312" s="2" t="s">
        <v>58</v>
      </c>
      <c r="H1312" s="2" t="s">
        <v>16</v>
      </c>
      <c r="I1312" s="4">
        <v>0.65</v>
      </c>
      <c r="J1312" s="5">
        <v>3500</v>
      </c>
      <c r="K1312" s="6">
        <v>2275</v>
      </c>
      <c r="L1312" s="6">
        <v>568.75</v>
      </c>
      <c r="M1312" s="7">
        <v>0.25</v>
      </c>
      <c r="N1312" s="2">
        <f t="shared" si="60"/>
        <v>2023</v>
      </c>
      <c r="O1312" s="2">
        <f t="shared" si="61"/>
        <v>4</v>
      </c>
      <c r="P1312" s="2" t="str">
        <f t="shared" si="62"/>
        <v>Q2</v>
      </c>
    </row>
    <row r="1313" spans="2:16" x14ac:dyDescent="0.3">
      <c r="B1313" s="2" t="s">
        <v>20</v>
      </c>
      <c r="C1313" s="2">
        <v>1128299</v>
      </c>
      <c r="D1313" s="3">
        <v>45026</v>
      </c>
      <c r="E1313" s="2" t="s">
        <v>24</v>
      </c>
      <c r="F1313" s="2" t="s">
        <v>57</v>
      </c>
      <c r="G1313" s="2" t="s">
        <v>58</v>
      </c>
      <c r="H1313" s="2" t="s">
        <v>17</v>
      </c>
      <c r="I1313" s="4">
        <v>0.5</v>
      </c>
      <c r="J1313" s="5">
        <v>2500</v>
      </c>
      <c r="K1313" s="6">
        <v>1250</v>
      </c>
      <c r="L1313" s="6">
        <v>312.5</v>
      </c>
      <c r="M1313" s="7">
        <v>0.25</v>
      </c>
      <c r="N1313" s="2">
        <f t="shared" si="60"/>
        <v>2023</v>
      </c>
      <c r="O1313" s="2">
        <f t="shared" si="61"/>
        <v>4</v>
      </c>
      <c r="P1313" s="2" t="str">
        <f t="shared" si="62"/>
        <v>Q2</v>
      </c>
    </row>
    <row r="1314" spans="2:16"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c r="N1314" s="2">
        <f t="shared" si="60"/>
        <v>2023</v>
      </c>
      <c r="O1314" s="2">
        <f t="shared" si="61"/>
        <v>4</v>
      </c>
      <c r="P1314" s="2" t="str">
        <f t="shared" si="62"/>
        <v>Q2</v>
      </c>
    </row>
    <row r="1315" spans="2:16" x14ac:dyDescent="0.3">
      <c r="B1315" s="2" t="s">
        <v>20</v>
      </c>
      <c r="C1315" s="2">
        <v>1128299</v>
      </c>
      <c r="D1315" s="3">
        <v>45026</v>
      </c>
      <c r="E1315" s="2" t="s">
        <v>24</v>
      </c>
      <c r="F1315" s="2" t="s">
        <v>57</v>
      </c>
      <c r="G1315" s="2" t="s">
        <v>58</v>
      </c>
      <c r="H1315" s="2" t="s">
        <v>19</v>
      </c>
      <c r="I1315" s="4">
        <v>0.7</v>
      </c>
      <c r="J1315" s="5">
        <v>3250</v>
      </c>
      <c r="K1315" s="6">
        <v>2275</v>
      </c>
      <c r="L1315" s="6">
        <v>910</v>
      </c>
      <c r="M1315" s="7">
        <v>0.4</v>
      </c>
      <c r="N1315" s="2">
        <f t="shared" si="60"/>
        <v>2023</v>
      </c>
      <c r="O1315" s="2">
        <f t="shared" si="61"/>
        <v>4</v>
      </c>
      <c r="P1315" s="2" t="str">
        <f t="shared" si="62"/>
        <v>Q2</v>
      </c>
    </row>
    <row r="1316" spans="2:16"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c r="N1316" s="2">
        <f t="shared" si="60"/>
        <v>2023</v>
      </c>
      <c r="O1316" s="2">
        <f t="shared" si="61"/>
        <v>5</v>
      </c>
      <c r="P1316" s="2" t="str">
        <f t="shared" si="62"/>
        <v>Q2</v>
      </c>
    </row>
    <row r="1317" spans="2:16" x14ac:dyDescent="0.3">
      <c r="B1317" s="2" t="s">
        <v>20</v>
      </c>
      <c r="C1317" s="2">
        <v>1128299</v>
      </c>
      <c r="D1317" s="3">
        <v>45057</v>
      </c>
      <c r="E1317" s="2" t="s">
        <v>24</v>
      </c>
      <c r="F1317" s="2" t="s">
        <v>57</v>
      </c>
      <c r="G1317" s="2" t="s">
        <v>58</v>
      </c>
      <c r="H1317" s="2" t="s">
        <v>15</v>
      </c>
      <c r="I1317" s="4">
        <v>0.6</v>
      </c>
      <c r="J1317" s="5">
        <v>3750</v>
      </c>
      <c r="K1317" s="6">
        <v>2250</v>
      </c>
      <c r="L1317" s="6">
        <v>450</v>
      </c>
      <c r="M1317" s="7">
        <v>0.2</v>
      </c>
      <c r="N1317" s="2">
        <f t="shared" si="60"/>
        <v>2023</v>
      </c>
      <c r="O1317" s="2">
        <f t="shared" si="61"/>
        <v>5</v>
      </c>
      <c r="P1317" s="2" t="str">
        <f t="shared" si="62"/>
        <v>Q2</v>
      </c>
    </row>
    <row r="1318" spans="2:16" x14ac:dyDescent="0.3">
      <c r="B1318" s="2" t="s">
        <v>20</v>
      </c>
      <c r="C1318" s="2">
        <v>1128299</v>
      </c>
      <c r="D1318" s="3">
        <v>45057</v>
      </c>
      <c r="E1318" s="2" t="s">
        <v>24</v>
      </c>
      <c r="F1318" s="2" t="s">
        <v>57</v>
      </c>
      <c r="G1318" s="2" t="s">
        <v>58</v>
      </c>
      <c r="H1318" s="2" t="s">
        <v>16</v>
      </c>
      <c r="I1318" s="4">
        <v>0.6</v>
      </c>
      <c r="J1318" s="5">
        <v>3750</v>
      </c>
      <c r="K1318" s="6">
        <v>2250</v>
      </c>
      <c r="L1318" s="6">
        <v>562.5</v>
      </c>
      <c r="M1318" s="7">
        <v>0.25</v>
      </c>
      <c r="N1318" s="2">
        <f t="shared" si="60"/>
        <v>2023</v>
      </c>
      <c r="O1318" s="2">
        <f t="shared" si="61"/>
        <v>5</v>
      </c>
      <c r="P1318" s="2" t="str">
        <f t="shared" si="62"/>
        <v>Q2</v>
      </c>
    </row>
    <row r="1319" spans="2:16"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c r="N1319" s="2">
        <f t="shared" si="60"/>
        <v>2023</v>
      </c>
      <c r="O1319" s="2">
        <f t="shared" si="61"/>
        <v>5</v>
      </c>
      <c r="P1319" s="2" t="str">
        <f t="shared" si="62"/>
        <v>Q2</v>
      </c>
    </row>
    <row r="1320" spans="2:16" x14ac:dyDescent="0.3">
      <c r="B1320" s="2" t="s">
        <v>20</v>
      </c>
      <c r="C1320" s="2">
        <v>1128299</v>
      </c>
      <c r="D1320" s="3">
        <v>45057</v>
      </c>
      <c r="E1320" s="2" t="s">
        <v>24</v>
      </c>
      <c r="F1320" s="2" t="s">
        <v>57</v>
      </c>
      <c r="G1320" s="2" t="s">
        <v>58</v>
      </c>
      <c r="H1320" s="2" t="s">
        <v>18</v>
      </c>
      <c r="I1320" s="4">
        <v>0.6</v>
      </c>
      <c r="J1320" s="5">
        <v>1750</v>
      </c>
      <c r="K1320" s="6">
        <v>1050</v>
      </c>
      <c r="L1320" s="6">
        <v>157.5</v>
      </c>
      <c r="M1320" s="7">
        <v>0.15</v>
      </c>
      <c r="N1320" s="2">
        <f t="shared" si="60"/>
        <v>2023</v>
      </c>
      <c r="O1320" s="2">
        <f t="shared" si="61"/>
        <v>5</v>
      </c>
      <c r="P1320" s="2" t="str">
        <f t="shared" si="62"/>
        <v>Q2</v>
      </c>
    </row>
    <row r="1321" spans="2:16" x14ac:dyDescent="0.3">
      <c r="B1321" s="2" t="s">
        <v>20</v>
      </c>
      <c r="C1321" s="2">
        <v>1128299</v>
      </c>
      <c r="D1321" s="3">
        <v>45057</v>
      </c>
      <c r="E1321" s="2" t="s">
        <v>24</v>
      </c>
      <c r="F1321" s="2" t="s">
        <v>57</v>
      </c>
      <c r="G1321" s="2" t="s">
        <v>58</v>
      </c>
      <c r="H1321" s="2" t="s">
        <v>19</v>
      </c>
      <c r="I1321" s="4">
        <v>0.75</v>
      </c>
      <c r="J1321" s="5">
        <v>4750</v>
      </c>
      <c r="K1321" s="6">
        <v>3562.5</v>
      </c>
      <c r="L1321" s="6">
        <v>1425</v>
      </c>
      <c r="M1321" s="7">
        <v>0.4</v>
      </c>
      <c r="N1321" s="2">
        <f t="shared" si="60"/>
        <v>2023</v>
      </c>
      <c r="O1321" s="2">
        <f t="shared" si="61"/>
        <v>5</v>
      </c>
      <c r="P1321" s="2" t="str">
        <f t="shared" si="62"/>
        <v>Q2</v>
      </c>
    </row>
    <row r="1322" spans="2:16" x14ac:dyDescent="0.3">
      <c r="B1322" s="2" t="s">
        <v>20</v>
      </c>
      <c r="C1322" s="2">
        <v>1128299</v>
      </c>
      <c r="D1322" s="3">
        <v>45087</v>
      </c>
      <c r="E1322" s="2" t="s">
        <v>24</v>
      </c>
      <c r="F1322" s="2" t="s">
        <v>57</v>
      </c>
      <c r="G1322" s="2" t="s">
        <v>58</v>
      </c>
      <c r="H1322" s="2" t="s">
        <v>14</v>
      </c>
      <c r="I1322" s="4">
        <v>0.7</v>
      </c>
      <c r="J1322" s="5">
        <v>7250</v>
      </c>
      <c r="K1322" s="6">
        <v>5075</v>
      </c>
      <c r="L1322" s="6">
        <v>1268.75</v>
      </c>
      <c r="M1322" s="7">
        <v>0.25</v>
      </c>
      <c r="N1322" s="2">
        <f t="shared" si="60"/>
        <v>2023</v>
      </c>
      <c r="O1322" s="2">
        <f t="shared" si="61"/>
        <v>6</v>
      </c>
      <c r="P1322" s="2" t="str">
        <f t="shared" si="62"/>
        <v>Q2</v>
      </c>
    </row>
    <row r="1323" spans="2:16" x14ac:dyDescent="0.3">
      <c r="B1323" s="2" t="s">
        <v>20</v>
      </c>
      <c r="C1323" s="2">
        <v>1128299</v>
      </c>
      <c r="D1323" s="3">
        <v>45087</v>
      </c>
      <c r="E1323" s="2" t="s">
        <v>24</v>
      </c>
      <c r="F1323" s="2" t="s">
        <v>57</v>
      </c>
      <c r="G1323" s="2" t="s">
        <v>58</v>
      </c>
      <c r="H1323" s="2" t="s">
        <v>15</v>
      </c>
      <c r="I1323" s="4">
        <v>0.75</v>
      </c>
      <c r="J1323" s="5">
        <v>6000</v>
      </c>
      <c r="K1323" s="6">
        <v>4500</v>
      </c>
      <c r="L1323" s="6">
        <v>900</v>
      </c>
      <c r="M1323" s="7">
        <v>0.2</v>
      </c>
      <c r="N1323" s="2">
        <f t="shared" si="60"/>
        <v>2023</v>
      </c>
      <c r="O1323" s="2">
        <f t="shared" si="61"/>
        <v>6</v>
      </c>
      <c r="P1323" s="2" t="str">
        <f t="shared" si="62"/>
        <v>Q2</v>
      </c>
    </row>
    <row r="1324" spans="2:16" x14ac:dyDescent="0.3">
      <c r="B1324" s="2" t="s">
        <v>20</v>
      </c>
      <c r="C1324" s="2">
        <v>1128299</v>
      </c>
      <c r="D1324" s="3">
        <v>45087</v>
      </c>
      <c r="E1324" s="2" t="s">
        <v>24</v>
      </c>
      <c r="F1324" s="2" t="s">
        <v>57</v>
      </c>
      <c r="G1324" s="2" t="s">
        <v>58</v>
      </c>
      <c r="H1324" s="2" t="s">
        <v>16</v>
      </c>
      <c r="I1324" s="4">
        <v>0.75</v>
      </c>
      <c r="J1324" s="5">
        <v>6000</v>
      </c>
      <c r="K1324" s="6">
        <v>4500</v>
      </c>
      <c r="L1324" s="6">
        <v>1125</v>
      </c>
      <c r="M1324" s="7">
        <v>0.25</v>
      </c>
      <c r="N1324" s="2">
        <f t="shared" si="60"/>
        <v>2023</v>
      </c>
      <c r="O1324" s="2">
        <f t="shared" si="61"/>
        <v>6</v>
      </c>
      <c r="P1324" s="2" t="str">
        <f t="shared" si="62"/>
        <v>Q2</v>
      </c>
    </row>
    <row r="1325" spans="2:16"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c r="N1325" s="2">
        <f t="shared" si="60"/>
        <v>2023</v>
      </c>
      <c r="O1325" s="2">
        <f t="shared" si="61"/>
        <v>6</v>
      </c>
      <c r="P1325" s="2" t="str">
        <f t="shared" si="62"/>
        <v>Q2</v>
      </c>
    </row>
    <row r="1326" spans="2:16"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c r="N1326" s="2">
        <f t="shared" si="60"/>
        <v>2023</v>
      </c>
      <c r="O1326" s="2">
        <f t="shared" si="61"/>
        <v>6</v>
      </c>
      <c r="P1326" s="2" t="str">
        <f t="shared" si="62"/>
        <v>Q2</v>
      </c>
    </row>
    <row r="1327" spans="2:16" x14ac:dyDescent="0.3">
      <c r="B1327" s="2" t="s">
        <v>20</v>
      </c>
      <c r="C1327" s="2">
        <v>1128299</v>
      </c>
      <c r="D1327" s="3">
        <v>45087</v>
      </c>
      <c r="E1327" s="2" t="s">
        <v>24</v>
      </c>
      <c r="F1327" s="2" t="s">
        <v>57</v>
      </c>
      <c r="G1327" s="2" t="s">
        <v>58</v>
      </c>
      <c r="H1327" s="2" t="s">
        <v>19</v>
      </c>
      <c r="I1327" s="4">
        <v>1</v>
      </c>
      <c r="J1327" s="5">
        <v>6500</v>
      </c>
      <c r="K1327" s="6">
        <v>6500</v>
      </c>
      <c r="L1327" s="6">
        <v>2600</v>
      </c>
      <c r="M1327" s="7">
        <v>0.4</v>
      </c>
      <c r="N1327" s="2">
        <f t="shared" si="60"/>
        <v>2023</v>
      </c>
      <c r="O1327" s="2">
        <f t="shared" si="61"/>
        <v>6</v>
      </c>
      <c r="P1327" s="2" t="str">
        <f t="shared" si="62"/>
        <v>Q2</v>
      </c>
    </row>
    <row r="1328" spans="2:16" x14ac:dyDescent="0.3">
      <c r="B1328" s="2" t="s">
        <v>20</v>
      </c>
      <c r="C1328" s="2">
        <v>1128299</v>
      </c>
      <c r="D1328" s="3">
        <v>45116</v>
      </c>
      <c r="E1328" s="2" t="s">
        <v>24</v>
      </c>
      <c r="F1328" s="2" t="s">
        <v>57</v>
      </c>
      <c r="G1328" s="2" t="s">
        <v>58</v>
      </c>
      <c r="H1328" s="2" t="s">
        <v>14</v>
      </c>
      <c r="I1328" s="4">
        <v>0.8</v>
      </c>
      <c r="J1328" s="5">
        <v>8000</v>
      </c>
      <c r="K1328" s="6">
        <v>6400</v>
      </c>
      <c r="L1328" s="6">
        <v>1600</v>
      </c>
      <c r="M1328" s="7">
        <v>0.25</v>
      </c>
      <c r="N1328" s="2">
        <f t="shared" si="60"/>
        <v>2023</v>
      </c>
      <c r="O1328" s="2">
        <f t="shared" si="61"/>
        <v>7</v>
      </c>
      <c r="P1328" s="2" t="str">
        <f t="shared" si="62"/>
        <v>Q3</v>
      </c>
    </row>
    <row r="1329" spans="2:16"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c r="N1329" s="2">
        <f t="shared" si="60"/>
        <v>2023</v>
      </c>
      <c r="O1329" s="2">
        <f t="shared" si="61"/>
        <v>7</v>
      </c>
      <c r="P1329" s="2" t="str">
        <f t="shared" si="62"/>
        <v>Q3</v>
      </c>
    </row>
    <row r="1330" spans="2:16"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c r="N1330" s="2">
        <f t="shared" si="60"/>
        <v>2023</v>
      </c>
      <c r="O1330" s="2">
        <f t="shared" si="61"/>
        <v>7</v>
      </c>
      <c r="P1330" s="2" t="str">
        <f t="shared" si="62"/>
        <v>Q3</v>
      </c>
    </row>
    <row r="1331" spans="2:16" x14ac:dyDescent="0.3">
      <c r="B1331" s="2" t="s">
        <v>20</v>
      </c>
      <c r="C1331" s="2">
        <v>1128299</v>
      </c>
      <c r="D1331" s="3">
        <v>45116</v>
      </c>
      <c r="E1331" s="2" t="s">
        <v>24</v>
      </c>
      <c r="F1331" s="2" t="s">
        <v>57</v>
      </c>
      <c r="G1331" s="2" t="s">
        <v>58</v>
      </c>
      <c r="H1331" s="2" t="s">
        <v>17</v>
      </c>
      <c r="I1331" s="4">
        <v>0.8</v>
      </c>
      <c r="J1331" s="5">
        <v>5000</v>
      </c>
      <c r="K1331" s="6">
        <v>4000</v>
      </c>
      <c r="L1331" s="6">
        <v>1000</v>
      </c>
      <c r="M1331" s="7">
        <v>0.25</v>
      </c>
      <c r="N1331" s="2">
        <f t="shared" si="60"/>
        <v>2023</v>
      </c>
      <c r="O1331" s="2">
        <f t="shared" si="61"/>
        <v>7</v>
      </c>
      <c r="P1331" s="2" t="str">
        <f t="shared" si="62"/>
        <v>Q3</v>
      </c>
    </row>
    <row r="1332" spans="2:16"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c r="N1332" s="2">
        <f t="shared" si="60"/>
        <v>2023</v>
      </c>
      <c r="O1332" s="2">
        <f t="shared" si="61"/>
        <v>7</v>
      </c>
      <c r="P1332" s="2" t="str">
        <f t="shared" si="62"/>
        <v>Q3</v>
      </c>
    </row>
    <row r="1333" spans="2:16" x14ac:dyDescent="0.3">
      <c r="B1333" s="2" t="s">
        <v>20</v>
      </c>
      <c r="C1333" s="2">
        <v>1128299</v>
      </c>
      <c r="D1333" s="3">
        <v>45116</v>
      </c>
      <c r="E1333" s="2" t="s">
        <v>24</v>
      </c>
      <c r="F1333" s="2" t="s">
        <v>57</v>
      </c>
      <c r="G1333" s="2" t="s">
        <v>58</v>
      </c>
      <c r="H1333" s="2" t="s">
        <v>19</v>
      </c>
      <c r="I1333" s="4">
        <v>1</v>
      </c>
      <c r="J1333" s="5">
        <v>5500</v>
      </c>
      <c r="K1333" s="6">
        <v>5500</v>
      </c>
      <c r="L1333" s="6">
        <v>2200</v>
      </c>
      <c r="M1333" s="7">
        <v>0.4</v>
      </c>
      <c r="N1333" s="2">
        <f t="shared" si="60"/>
        <v>2023</v>
      </c>
      <c r="O1333" s="2">
        <f t="shared" si="61"/>
        <v>7</v>
      </c>
      <c r="P1333" s="2" t="str">
        <f t="shared" si="62"/>
        <v>Q3</v>
      </c>
    </row>
    <row r="1334" spans="2:16"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c r="N1334" s="2">
        <f t="shared" si="60"/>
        <v>2023</v>
      </c>
      <c r="O1334" s="2">
        <f t="shared" si="61"/>
        <v>8</v>
      </c>
      <c r="P1334" s="2" t="str">
        <f t="shared" si="62"/>
        <v>Q3</v>
      </c>
    </row>
    <row r="1335" spans="2:16"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c r="N1335" s="2">
        <f t="shared" si="60"/>
        <v>2023</v>
      </c>
      <c r="O1335" s="2">
        <f t="shared" si="61"/>
        <v>8</v>
      </c>
      <c r="P1335" s="2" t="str">
        <f t="shared" si="62"/>
        <v>Q3</v>
      </c>
    </row>
    <row r="1336" spans="2:16" x14ac:dyDescent="0.3">
      <c r="B1336" s="2" t="s">
        <v>20</v>
      </c>
      <c r="C1336" s="2">
        <v>1128299</v>
      </c>
      <c r="D1336" s="3">
        <v>45148</v>
      </c>
      <c r="E1336" s="2" t="s">
        <v>24</v>
      </c>
      <c r="F1336" s="2" t="s">
        <v>57</v>
      </c>
      <c r="G1336" s="2" t="s">
        <v>58</v>
      </c>
      <c r="H1336" s="2" t="s">
        <v>16</v>
      </c>
      <c r="I1336" s="4">
        <v>0.7</v>
      </c>
      <c r="J1336" s="5">
        <v>6000</v>
      </c>
      <c r="K1336" s="6">
        <v>4200</v>
      </c>
      <c r="L1336" s="6">
        <v>1050</v>
      </c>
      <c r="M1336" s="7">
        <v>0.25</v>
      </c>
      <c r="N1336" s="2">
        <f t="shared" si="60"/>
        <v>2023</v>
      </c>
      <c r="O1336" s="2">
        <f t="shared" si="61"/>
        <v>8</v>
      </c>
      <c r="P1336" s="2" t="str">
        <f t="shared" si="62"/>
        <v>Q3</v>
      </c>
    </row>
    <row r="1337" spans="2:16"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c r="N1337" s="2">
        <f t="shared" si="60"/>
        <v>2023</v>
      </c>
      <c r="O1337" s="2">
        <f t="shared" si="61"/>
        <v>8</v>
      </c>
      <c r="P1337" s="2" t="str">
        <f t="shared" si="62"/>
        <v>Q3</v>
      </c>
    </row>
    <row r="1338" spans="2:16"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c r="N1338" s="2">
        <f t="shared" si="60"/>
        <v>2023</v>
      </c>
      <c r="O1338" s="2">
        <f t="shared" si="61"/>
        <v>8</v>
      </c>
      <c r="P1338" s="2" t="str">
        <f t="shared" si="62"/>
        <v>Q3</v>
      </c>
    </row>
    <row r="1339" spans="2:16" x14ac:dyDescent="0.3">
      <c r="B1339" s="2" t="s">
        <v>126</v>
      </c>
      <c r="C1339" s="2">
        <v>1128299</v>
      </c>
      <c r="D1339" s="3">
        <v>45148</v>
      </c>
      <c r="E1339" s="2" t="s">
        <v>24</v>
      </c>
      <c r="F1339" s="2" t="s">
        <v>57</v>
      </c>
      <c r="G1339" s="2" t="s">
        <v>58</v>
      </c>
      <c r="H1339" s="2" t="s">
        <v>19</v>
      </c>
      <c r="I1339" s="4">
        <v>0.75</v>
      </c>
      <c r="J1339" s="5">
        <v>3500</v>
      </c>
      <c r="K1339" s="6">
        <v>2625</v>
      </c>
      <c r="L1339" s="6">
        <v>1050</v>
      </c>
      <c r="M1339" s="7">
        <v>0.4</v>
      </c>
      <c r="N1339" s="2">
        <f t="shared" si="60"/>
        <v>2023</v>
      </c>
      <c r="O1339" s="2">
        <f t="shared" si="61"/>
        <v>8</v>
      </c>
      <c r="P1339" s="2" t="str">
        <f t="shared" si="62"/>
        <v>Q3</v>
      </c>
    </row>
    <row r="1340" spans="2:16"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c r="N1340" s="2">
        <f t="shared" si="60"/>
        <v>2023</v>
      </c>
      <c r="O1340" s="2">
        <f t="shared" si="61"/>
        <v>9</v>
      </c>
      <c r="P1340" s="2" t="str">
        <f t="shared" si="62"/>
        <v>Q3</v>
      </c>
    </row>
    <row r="1341" spans="2:16"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c r="N1341" s="2">
        <f t="shared" si="60"/>
        <v>2023</v>
      </c>
      <c r="O1341" s="2">
        <f t="shared" si="61"/>
        <v>9</v>
      </c>
      <c r="P1341" s="2" t="str">
        <f t="shared" si="62"/>
        <v>Q3</v>
      </c>
    </row>
    <row r="1342" spans="2:16"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c r="N1342" s="2">
        <f t="shared" si="60"/>
        <v>2023</v>
      </c>
      <c r="O1342" s="2">
        <f t="shared" si="61"/>
        <v>9</v>
      </c>
      <c r="P1342" s="2" t="str">
        <f t="shared" si="62"/>
        <v>Q3</v>
      </c>
    </row>
    <row r="1343" spans="2:16"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c r="N1343" s="2">
        <f t="shared" si="60"/>
        <v>2023</v>
      </c>
      <c r="O1343" s="2">
        <f t="shared" si="61"/>
        <v>9</v>
      </c>
      <c r="P1343" s="2" t="str">
        <f t="shared" si="62"/>
        <v>Q3</v>
      </c>
    </row>
    <row r="1344" spans="2:16"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c r="N1344" s="2">
        <f t="shared" si="60"/>
        <v>2023</v>
      </c>
      <c r="O1344" s="2">
        <f t="shared" si="61"/>
        <v>9</v>
      </c>
      <c r="P1344" s="2" t="str">
        <f t="shared" si="62"/>
        <v>Q3</v>
      </c>
    </row>
    <row r="1345" spans="2:16" x14ac:dyDescent="0.3">
      <c r="B1345" s="2" t="s">
        <v>126</v>
      </c>
      <c r="C1345" s="2">
        <v>1128299</v>
      </c>
      <c r="D1345" s="3">
        <v>45180</v>
      </c>
      <c r="E1345" s="2" t="s">
        <v>24</v>
      </c>
      <c r="F1345" s="2" t="s">
        <v>57</v>
      </c>
      <c r="G1345" s="2" t="s">
        <v>58</v>
      </c>
      <c r="H1345" s="2" t="s">
        <v>19</v>
      </c>
      <c r="I1345" s="4">
        <v>0.6</v>
      </c>
      <c r="J1345" s="5">
        <v>3750</v>
      </c>
      <c r="K1345" s="6">
        <v>2250</v>
      </c>
      <c r="L1345" s="6">
        <v>900</v>
      </c>
      <c r="M1345" s="7">
        <v>0.4</v>
      </c>
      <c r="N1345" s="2">
        <f t="shared" si="60"/>
        <v>2023</v>
      </c>
      <c r="O1345" s="2">
        <f t="shared" si="61"/>
        <v>9</v>
      </c>
      <c r="P1345" s="2" t="str">
        <f t="shared" si="62"/>
        <v>Q3</v>
      </c>
    </row>
    <row r="1346" spans="2:16"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c r="N1346" s="2">
        <f t="shared" si="60"/>
        <v>2023</v>
      </c>
      <c r="O1346" s="2">
        <f t="shared" si="61"/>
        <v>10</v>
      </c>
      <c r="P1346" s="2" t="str">
        <f t="shared" si="62"/>
        <v>Q4</v>
      </c>
    </row>
    <row r="1347" spans="2:16"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c r="N1347" s="2">
        <f t="shared" si="60"/>
        <v>2023</v>
      </c>
      <c r="O1347" s="2">
        <f t="shared" si="61"/>
        <v>10</v>
      </c>
      <c r="P1347" s="2" t="str">
        <f t="shared" si="62"/>
        <v>Q4</v>
      </c>
    </row>
    <row r="1348" spans="2:16"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c r="N1348" s="2">
        <f t="shared" si="60"/>
        <v>2023</v>
      </c>
      <c r="O1348" s="2">
        <f t="shared" si="61"/>
        <v>10</v>
      </c>
      <c r="P1348" s="2" t="str">
        <f t="shared" si="62"/>
        <v>Q4</v>
      </c>
    </row>
    <row r="1349" spans="2:16"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c r="N1349" s="2">
        <f t="shared" ref="N1349:N1412" si="63">YEAR(D1349)</f>
        <v>2023</v>
      </c>
      <c r="O1349" s="2">
        <f t="shared" ref="O1349:O1412" si="64">MONTH(D1349)</f>
        <v>10</v>
      </c>
      <c r="P1349" s="2" t="str">
        <f t="shared" ref="P1349:P1412" si="65">"Q"&amp;ROUNDUP(MONTH(D1349)/3,0)</f>
        <v>Q4</v>
      </c>
    </row>
    <row r="1350" spans="2:16" x14ac:dyDescent="0.3">
      <c r="B1350" s="2" t="s">
        <v>126</v>
      </c>
      <c r="C1350" s="2">
        <v>1128299</v>
      </c>
      <c r="D1350" s="3">
        <v>45209</v>
      </c>
      <c r="E1350" s="2" t="s">
        <v>24</v>
      </c>
      <c r="F1350" s="2" t="s">
        <v>57</v>
      </c>
      <c r="G1350" s="2" t="s">
        <v>58</v>
      </c>
      <c r="H1350" s="2" t="s">
        <v>18</v>
      </c>
      <c r="I1350" s="4">
        <v>0.65</v>
      </c>
      <c r="J1350" s="5">
        <v>2500</v>
      </c>
      <c r="K1350" s="6">
        <v>1625</v>
      </c>
      <c r="L1350" s="6">
        <v>243.75</v>
      </c>
      <c r="M1350" s="7">
        <v>0.15</v>
      </c>
      <c r="N1350" s="2">
        <f t="shared" si="63"/>
        <v>2023</v>
      </c>
      <c r="O1350" s="2">
        <f t="shared" si="64"/>
        <v>10</v>
      </c>
      <c r="P1350" s="2" t="str">
        <f t="shared" si="65"/>
        <v>Q4</v>
      </c>
    </row>
    <row r="1351" spans="2:16" x14ac:dyDescent="0.3">
      <c r="B1351" s="2" t="s">
        <v>126</v>
      </c>
      <c r="C1351" s="2">
        <v>1128299</v>
      </c>
      <c r="D1351" s="3">
        <v>45209</v>
      </c>
      <c r="E1351" s="2" t="s">
        <v>24</v>
      </c>
      <c r="F1351" s="2" t="s">
        <v>57</v>
      </c>
      <c r="G1351" s="2" t="s">
        <v>58</v>
      </c>
      <c r="H1351" s="2" t="s">
        <v>19</v>
      </c>
      <c r="I1351" s="4">
        <v>0.7</v>
      </c>
      <c r="J1351" s="5">
        <v>3000</v>
      </c>
      <c r="K1351" s="6">
        <v>2100</v>
      </c>
      <c r="L1351" s="6">
        <v>840</v>
      </c>
      <c r="M1351" s="7">
        <v>0.4</v>
      </c>
      <c r="N1351" s="2">
        <f t="shared" si="63"/>
        <v>2023</v>
      </c>
      <c r="O1351" s="2">
        <f t="shared" si="64"/>
        <v>10</v>
      </c>
      <c r="P1351" s="2" t="str">
        <f t="shared" si="65"/>
        <v>Q4</v>
      </c>
    </row>
    <row r="1352" spans="2:16"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c r="N1352" s="2">
        <f t="shared" si="63"/>
        <v>2023</v>
      </c>
      <c r="O1352" s="2">
        <f t="shared" si="64"/>
        <v>11</v>
      </c>
      <c r="P1352" s="2" t="str">
        <f t="shared" si="65"/>
        <v>Q4</v>
      </c>
    </row>
    <row r="1353" spans="2:16"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c r="N1353" s="2">
        <f t="shared" si="63"/>
        <v>2023</v>
      </c>
      <c r="O1353" s="2">
        <f t="shared" si="64"/>
        <v>11</v>
      </c>
      <c r="P1353" s="2" t="str">
        <f t="shared" si="65"/>
        <v>Q4</v>
      </c>
    </row>
    <row r="1354" spans="2:16"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c r="N1354" s="2">
        <f t="shared" si="63"/>
        <v>2023</v>
      </c>
      <c r="O1354" s="2">
        <f t="shared" si="64"/>
        <v>11</v>
      </c>
      <c r="P1354" s="2" t="str">
        <f t="shared" si="65"/>
        <v>Q4</v>
      </c>
    </row>
    <row r="1355" spans="2:16"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c r="N1355" s="2">
        <f t="shared" si="63"/>
        <v>2023</v>
      </c>
      <c r="O1355" s="2">
        <f t="shared" si="64"/>
        <v>11</v>
      </c>
      <c r="P1355" s="2" t="str">
        <f t="shared" si="65"/>
        <v>Q4</v>
      </c>
    </row>
    <row r="1356" spans="2:16"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c r="N1356" s="2">
        <f t="shared" si="63"/>
        <v>2023</v>
      </c>
      <c r="O1356" s="2">
        <f t="shared" si="64"/>
        <v>11</v>
      </c>
      <c r="P1356" s="2" t="str">
        <f t="shared" si="65"/>
        <v>Q4</v>
      </c>
    </row>
    <row r="1357" spans="2:16"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c r="N1357" s="2">
        <f t="shared" si="63"/>
        <v>2023</v>
      </c>
      <c r="O1357" s="2">
        <f t="shared" si="64"/>
        <v>11</v>
      </c>
      <c r="P1357" s="2" t="str">
        <f t="shared" si="65"/>
        <v>Q4</v>
      </c>
    </row>
    <row r="1358" spans="2:16"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c r="N1358" s="2">
        <f t="shared" si="63"/>
        <v>2023</v>
      </c>
      <c r="O1358" s="2">
        <f t="shared" si="64"/>
        <v>12</v>
      </c>
      <c r="P1358" s="2" t="str">
        <f t="shared" si="65"/>
        <v>Q4</v>
      </c>
    </row>
    <row r="1359" spans="2:16"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c r="N1359" s="2">
        <f t="shared" si="63"/>
        <v>2023</v>
      </c>
      <c r="O1359" s="2">
        <f t="shared" si="64"/>
        <v>12</v>
      </c>
      <c r="P1359" s="2" t="str">
        <f t="shared" si="65"/>
        <v>Q4</v>
      </c>
    </row>
    <row r="1360" spans="2:16"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c r="N1360" s="2">
        <f t="shared" si="63"/>
        <v>2023</v>
      </c>
      <c r="O1360" s="2">
        <f t="shared" si="64"/>
        <v>12</v>
      </c>
      <c r="P1360" s="2" t="str">
        <f t="shared" si="65"/>
        <v>Q4</v>
      </c>
    </row>
    <row r="1361" spans="2:16"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c r="N1361" s="2">
        <f t="shared" si="63"/>
        <v>2023</v>
      </c>
      <c r="O1361" s="2">
        <f t="shared" si="64"/>
        <v>12</v>
      </c>
      <c r="P1361" s="2" t="str">
        <f t="shared" si="65"/>
        <v>Q4</v>
      </c>
    </row>
    <row r="1362" spans="2:16"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c r="N1362" s="2">
        <f t="shared" si="63"/>
        <v>2023</v>
      </c>
      <c r="O1362" s="2">
        <f t="shared" si="64"/>
        <v>12</v>
      </c>
      <c r="P1362" s="2" t="str">
        <f t="shared" si="65"/>
        <v>Q4</v>
      </c>
    </row>
    <row r="1363" spans="2:16"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c r="N1363" s="2">
        <f t="shared" si="63"/>
        <v>2023</v>
      </c>
      <c r="O1363" s="2">
        <f t="shared" si="64"/>
        <v>12</v>
      </c>
      <c r="P1363" s="2" t="str">
        <f t="shared" si="65"/>
        <v>Q4</v>
      </c>
    </row>
    <row r="1364" spans="2:16" x14ac:dyDescent="0.3">
      <c r="B1364" s="2" t="s">
        <v>127</v>
      </c>
      <c r="C1364" s="2">
        <v>1128299</v>
      </c>
      <c r="D1364" s="3">
        <v>44943</v>
      </c>
      <c r="E1364" s="2" t="s">
        <v>24</v>
      </c>
      <c r="F1364" s="2" t="s">
        <v>57</v>
      </c>
      <c r="G1364" s="2" t="s">
        <v>58</v>
      </c>
      <c r="H1364" s="2" t="s">
        <v>14</v>
      </c>
      <c r="I1364" s="4">
        <v>0.4</v>
      </c>
      <c r="J1364" s="5">
        <v>4250</v>
      </c>
      <c r="K1364" s="6">
        <v>1700</v>
      </c>
      <c r="L1364" s="6">
        <v>510</v>
      </c>
      <c r="M1364" s="7">
        <v>0.3</v>
      </c>
      <c r="N1364" s="2">
        <f t="shared" si="63"/>
        <v>2023</v>
      </c>
      <c r="O1364" s="2">
        <f t="shared" si="64"/>
        <v>1</v>
      </c>
      <c r="P1364" s="2" t="str">
        <f t="shared" si="65"/>
        <v>Q1</v>
      </c>
    </row>
    <row r="1365" spans="2:16" x14ac:dyDescent="0.3">
      <c r="B1365" s="2" t="s">
        <v>127</v>
      </c>
      <c r="C1365" s="2">
        <v>1128299</v>
      </c>
      <c r="D1365" s="3">
        <v>44943</v>
      </c>
      <c r="E1365" s="2" t="s">
        <v>24</v>
      </c>
      <c r="F1365" s="2" t="s">
        <v>57</v>
      </c>
      <c r="G1365" s="2" t="s">
        <v>58</v>
      </c>
      <c r="H1365" s="2" t="s">
        <v>15</v>
      </c>
      <c r="I1365" s="4">
        <v>0.5</v>
      </c>
      <c r="J1365" s="5">
        <v>4250</v>
      </c>
      <c r="K1365" s="6">
        <v>2125</v>
      </c>
      <c r="L1365" s="6">
        <v>531.25</v>
      </c>
      <c r="M1365" s="7">
        <v>0.25</v>
      </c>
      <c r="N1365" s="2">
        <f t="shared" si="63"/>
        <v>2023</v>
      </c>
      <c r="O1365" s="2">
        <f t="shared" si="64"/>
        <v>1</v>
      </c>
      <c r="P1365" s="2" t="str">
        <f t="shared" si="65"/>
        <v>Q1</v>
      </c>
    </row>
    <row r="1366" spans="2:16" x14ac:dyDescent="0.3">
      <c r="B1366" s="2" t="s">
        <v>127</v>
      </c>
      <c r="C1366" s="2">
        <v>1128299</v>
      </c>
      <c r="D1366" s="3">
        <v>44943</v>
      </c>
      <c r="E1366" s="2" t="s">
        <v>24</v>
      </c>
      <c r="F1366" s="2" t="s">
        <v>57</v>
      </c>
      <c r="G1366" s="2" t="s">
        <v>58</v>
      </c>
      <c r="H1366" s="2" t="s">
        <v>16</v>
      </c>
      <c r="I1366" s="4">
        <v>0.5</v>
      </c>
      <c r="J1366" s="5">
        <v>4250</v>
      </c>
      <c r="K1366" s="6">
        <v>2125</v>
      </c>
      <c r="L1366" s="6">
        <v>637.5</v>
      </c>
      <c r="M1366" s="7">
        <v>0.3</v>
      </c>
      <c r="N1366" s="2">
        <f t="shared" si="63"/>
        <v>2023</v>
      </c>
      <c r="O1366" s="2">
        <f t="shared" si="64"/>
        <v>1</v>
      </c>
      <c r="P1366" s="2" t="str">
        <f t="shared" si="65"/>
        <v>Q1</v>
      </c>
    </row>
    <row r="1367" spans="2:16" x14ac:dyDescent="0.3">
      <c r="B1367" s="2" t="s">
        <v>127</v>
      </c>
      <c r="C1367" s="2">
        <v>1128299</v>
      </c>
      <c r="D1367" s="3">
        <v>44943</v>
      </c>
      <c r="E1367" s="2" t="s">
        <v>24</v>
      </c>
      <c r="F1367" s="2" t="s">
        <v>57</v>
      </c>
      <c r="G1367" s="2" t="s">
        <v>58</v>
      </c>
      <c r="H1367" s="2" t="s">
        <v>17</v>
      </c>
      <c r="I1367" s="4">
        <v>0.5</v>
      </c>
      <c r="J1367" s="5">
        <v>2750</v>
      </c>
      <c r="K1367" s="6">
        <v>1375</v>
      </c>
      <c r="L1367" s="6">
        <v>412.5</v>
      </c>
      <c r="M1367" s="7">
        <v>0.3</v>
      </c>
      <c r="N1367" s="2">
        <f t="shared" si="63"/>
        <v>2023</v>
      </c>
      <c r="O1367" s="2">
        <f t="shared" si="64"/>
        <v>1</v>
      </c>
      <c r="P1367" s="2" t="str">
        <f t="shared" si="65"/>
        <v>Q1</v>
      </c>
    </row>
    <row r="1368" spans="2:16"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c r="N1368" s="2">
        <f t="shared" si="63"/>
        <v>2023</v>
      </c>
      <c r="O1368" s="2">
        <f t="shared" si="64"/>
        <v>1</v>
      </c>
      <c r="P1368" s="2" t="str">
        <f t="shared" si="65"/>
        <v>Q1</v>
      </c>
    </row>
    <row r="1369" spans="2:16" x14ac:dyDescent="0.3">
      <c r="B1369" s="2" t="s">
        <v>127</v>
      </c>
      <c r="C1369" s="2">
        <v>1128299</v>
      </c>
      <c r="D1369" s="3">
        <v>44943</v>
      </c>
      <c r="E1369" s="2" t="s">
        <v>24</v>
      </c>
      <c r="F1369" s="2" t="s">
        <v>57</v>
      </c>
      <c r="G1369" s="2" t="s">
        <v>58</v>
      </c>
      <c r="H1369" s="2" t="s">
        <v>19</v>
      </c>
      <c r="I1369" s="4">
        <v>0.5</v>
      </c>
      <c r="J1369" s="5">
        <v>4750</v>
      </c>
      <c r="K1369" s="6">
        <v>2375</v>
      </c>
      <c r="L1369" s="6">
        <v>1068.75</v>
      </c>
      <c r="M1369" s="7">
        <v>0.45</v>
      </c>
      <c r="N1369" s="2">
        <f t="shared" si="63"/>
        <v>2023</v>
      </c>
      <c r="O1369" s="2">
        <f t="shared" si="64"/>
        <v>1</v>
      </c>
      <c r="P1369" s="2" t="str">
        <f t="shared" si="65"/>
        <v>Q1</v>
      </c>
    </row>
    <row r="1370" spans="2:16" x14ac:dyDescent="0.3">
      <c r="B1370" s="2" t="s">
        <v>127</v>
      </c>
      <c r="C1370" s="2">
        <v>1128299</v>
      </c>
      <c r="D1370" s="3">
        <v>44974</v>
      </c>
      <c r="E1370" s="2" t="s">
        <v>24</v>
      </c>
      <c r="F1370" s="2" t="s">
        <v>57</v>
      </c>
      <c r="G1370" s="2" t="s">
        <v>58</v>
      </c>
      <c r="H1370" s="2" t="s">
        <v>14</v>
      </c>
      <c r="I1370" s="4">
        <v>0.4</v>
      </c>
      <c r="J1370" s="5">
        <v>5250</v>
      </c>
      <c r="K1370" s="6">
        <v>2100</v>
      </c>
      <c r="L1370" s="6">
        <v>630</v>
      </c>
      <c r="M1370" s="7">
        <v>0.3</v>
      </c>
      <c r="N1370" s="2">
        <f t="shared" si="63"/>
        <v>2023</v>
      </c>
      <c r="O1370" s="2">
        <f t="shared" si="64"/>
        <v>2</v>
      </c>
      <c r="P1370" s="2" t="str">
        <f t="shared" si="65"/>
        <v>Q1</v>
      </c>
    </row>
    <row r="1371" spans="2:16" x14ac:dyDescent="0.3">
      <c r="B1371" s="2" t="s">
        <v>127</v>
      </c>
      <c r="C1371" s="2">
        <v>1128299</v>
      </c>
      <c r="D1371" s="3">
        <v>44974</v>
      </c>
      <c r="E1371" s="2" t="s">
        <v>24</v>
      </c>
      <c r="F1371" s="2" t="s">
        <v>57</v>
      </c>
      <c r="G1371" s="2" t="s">
        <v>58</v>
      </c>
      <c r="H1371" s="2" t="s">
        <v>15</v>
      </c>
      <c r="I1371" s="4">
        <v>0.5</v>
      </c>
      <c r="J1371" s="5">
        <v>4250</v>
      </c>
      <c r="K1371" s="6">
        <v>2125</v>
      </c>
      <c r="L1371" s="6">
        <v>531.25</v>
      </c>
      <c r="M1371" s="7">
        <v>0.25</v>
      </c>
      <c r="N1371" s="2">
        <f t="shared" si="63"/>
        <v>2023</v>
      </c>
      <c r="O1371" s="2">
        <f t="shared" si="64"/>
        <v>2</v>
      </c>
      <c r="P1371" s="2" t="str">
        <f t="shared" si="65"/>
        <v>Q1</v>
      </c>
    </row>
    <row r="1372" spans="2:16" x14ac:dyDescent="0.3">
      <c r="B1372" s="2" t="s">
        <v>127</v>
      </c>
      <c r="C1372" s="2">
        <v>1128299</v>
      </c>
      <c r="D1372" s="3">
        <v>44974</v>
      </c>
      <c r="E1372" s="2" t="s">
        <v>24</v>
      </c>
      <c r="F1372" s="2" t="s">
        <v>57</v>
      </c>
      <c r="G1372" s="2" t="s">
        <v>58</v>
      </c>
      <c r="H1372" s="2" t="s">
        <v>16</v>
      </c>
      <c r="I1372" s="4">
        <v>0.5</v>
      </c>
      <c r="J1372" s="5">
        <v>4250</v>
      </c>
      <c r="K1372" s="6">
        <v>2125</v>
      </c>
      <c r="L1372" s="6">
        <v>637.5</v>
      </c>
      <c r="M1372" s="7">
        <v>0.3</v>
      </c>
      <c r="N1372" s="2">
        <f t="shared" si="63"/>
        <v>2023</v>
      </c>
      <c r="O1372" s="2">
        <f t="shared" si="64"/>
        <v>2</v>
      </c>
      <c r="P1372" s="2" t="str">
        <f t="shared" si="65"/>
        <v>Q1</v>
      </c>
    </row>
    <row r="1373" spans="2:16" x14ac:dyDescent="0.3">
      <c r="B1373" s="2" t="s">
        <v>127</v>
      </c>
      <c r="C1373" s="2">
        <v>1128299</v>
      </c>
      <c r="D1373" s="3">
        <v>44974</v>
      </c>
      <c r="E1373" s="2" t="s">
        <v>40</v>
      </c>
      <c r="F1373" s="2" t="s">
        <v>41</v>
      </c>
      <c r="G1373" s="2" t="s">
        <v>59</v>
      </c>
      <c r="H1373" s="2" t="s">
        <v>17</v>
      </c>
      <c r="I1373" s="4">
        <v>0.5</v>
      </c>
      <c r="J1373" s="5">
        <v>2750</v>
      </c>
      <c r="K1373" s="6">
        <v>1375</v>
      </c>
      <c r="L1373" s="6">
        <v>412.5</v>
      </c>
      <c r="M1373" s="7">
        <v>0.3</v>
      </c>
      <c r="N1373" s="2">
        <f t="shared" si="63"/>
        <v>2023</v>
      </c>
      <c r="O1373" s="2">
        <f t="shared" si="64"/>
        <v>2</v>
      </c>
      <c r="P1373" s="2" t="str">
        <f t="shared" si="65"/>
        <v>Q1</v>
      </c>
    </row>
    <row r="1374" spans="2:16"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c r="N1374" s="2">
        <f t="shared" si="63"/>
        <v>2023</v>
      </c>
      <c r="O1374" s="2">
        <f t="shared" si="64"/>
        <v>2</v>
      </c>
      <c r="P1374" s="2" t="str">
        <f t="shared" si="65"/>
        <v>Q1</v>
      </c>
    </row>
    <row r="1375" spans="2:16" x14ac:dyDescent="0.3">
      <c r="B1375" s="2" t="s">
        <v>127</v>
      </c>
      <c r="C1375" s="2">
        <v>1128299</v>
      </c>
      <c r="D1375" s="3">
        <v>44974</v>
      </c>
      <c r="E1375" s="2" t="s">
        <v>40</v>
      </c>
      <c r="F1375" s="2" t="s">
        <v>41</v>
      </c>
      <c r="G1375" s="2" t="s">
        <v>59</v>
      </c>
      <c r="H1375" s="2" t="s">
        <v>19</v>
      </c>
      <c r="I1375" s="4">
        <v>0.5</v>
      </c>
      <c r="J1375" s="5">
        <v>4000</v>
      </c>
      <c r="K1375" s="6">
        <v>2000</v>
      </c>
      <c r="L1375" s="6">
        <v>900</v>
      </c>
      <c r="M1375" s="7">
        <v>0.45</v>
      </c>
      <c r="N1375" s="2">
        <f t="shared" si="63"/>
        <v>2023</v>
      </c>
      <c r="O1375" s="2">
        <f t="shared" si="64"/>
        <v>2</v>
      </c>
      <c r="P1375" s="2" t="str">
        <f t="shared" si="65"/>
        <v>Q1</v>
      </c>
    </row>
    <row r="1376" spans="2:16" x14ac:dyDescent="0.3">
      <c r="B1376" s="2" t="s">
        <v>127</v>
      </c>
      <c r="C1376" s="2">
        <v>1128299</v>
      </c>
      <c r="D1376" s="3">
        <v>45001</v>
      </c>
      <c r="E1376" s="2" t="s">
        <v>40</v>
      </c>
      <c r="F1376" s="2" t="s">
        <v>41</v>
      </c>
      <c r="G1376" s="2" t="s">
        <v>59</v>
      </c>
      <c r="H1376" s="2" t="s">
        <v>14</v>
      </c>
      <c r="I1376" s="4">
        <v>0.5</v>
      </c>
      <c r="J1376" s="5">
        <v>5500</v>
      </c>
      <c r="K1376" s="6">
        <v>2750</v>
      </c>
      <c r="L1376" s="6">
        <v>825</v>
      </c>
      <c r="M1376" s="7">
        <v>0.3</v>
      </c>
      <c r="N1376" s="2">
        <f t="shared" si="63"/>
        <v>2023</v>
      </c>
      <c r="O1376" s="2">
        <f t="shared" si="64"/>
        <v>3</v>
      </c>
      <c r="P1376" s="2" t="str">
        <f t="shared" si="65"/>
        <v>Q1</v>
      </c>
    </row>
    <row r="1377" spans="2:16" x14ac:dyDescent="0.3">
      <c r="B1377" s="2" t="s">
        <v>127</v>
      </c>
      <c r="C1377" s="2">
        <v>1128299</v>
      </c>
      <c r="D1377" s="3">
        <v>45001</v>
      </c>
      <c r="E1377" s="2" t="s">
        <v>40</v>
      </c>
      <c r="F1377" s="2" t="s">
        <v>41</v>
      </c>
      <c r="G1377" s="2" t="s">
        <v>59</v>
      </c>
      <c r="H1377" s="2" t="s">
        <v>15</v>
      </c>
      <c r="I1377" s="4">
        <v>0.6</v>
      </c>
      <c r="J1377" s="5">
        <v>4000</v>
      </c>
      <c r="K1377" s="6">
        <v>2400</v>
      </c>
      <c r="L1377" s="6">
        <v>600</v>
      </c>
      <c r="M1377" s="7">
        <v>0.25</v>
      </c>
      <c r="N1377" s="2">
        <f t="shared" si="63"/>
        <v>2023</v>
      </c>
      <c r="O1377" s="2">
        <f t="shared" si="64"/>
        <v>3</v>
      </c>
      <c r="P1377" s="2" t="str">
        <f t="shared" si="65"/>
        <v>Q1</v>
      </c>
    </row>
    <row r="1378" spans="2:16"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c r="N1378" s="2">
        <f t="shared" si="63"/>
        <v>2023</v>
      </c>
      <c r="O1378" s="2">
        <f t="shared" si="64"/>
        <v>3</v>
      </c>
      <c r="P1378" s="2" t="str">
        <f t="shared" si="65"/>
        <v>Q1</v>
      </c>
    </row>
    <row r="1379" spans="2:16" x14ac:dyDescent="0.3">
      <c r="B1379" s="2" t="s">
        <v>127</v>
      </c>
      <c r="C1379" s="2">
        <v>1128299</v>
      </c>
      <c r="D1379" s="3">
        <v>45001</v>
      </c>
      <c r="E1379" s="2" t="s">
        <v>40</v>
      </c>
      <c r="F1379" s="2" t="s">
        <v>41</v>
      </c>
      <c r="G1379" s="2" t="s">
        <v>59</v>
      </c>
      <c r="H1379" s="2" t="s">
        <v>17</v>
      </c>
      <c r="I1379" s="4">
        <v>0.6</v>
      </c>
      <c r="J1379" s="5">
        <v>3250</v>
      </c>
      <c r="K1379" s="6">
        <v>1950</v>
      </c>
      <c r="L1379" s="6">
        <v>585</v>
      </c>
      <c r="M1379" s="7">
        <v>0.3</v>
      </c>
      <c r="N1379" s="2">
        <f t="shared" si="63"/>
        <v>2023</v>
      </c>
      <c r="O1379" s="2">
        <f t="shared" si="64"/>
        <v>3</v>
      </c>
      <c r="P1379" s="2" t="str">
        <f t="shared" si="65"/>
        <v>Q1</v>
      </c>
    </row>
    <row r="1380" spans="2:16" x14ac:dyDescent="0.3">
      <c r="B1380" s="2" t="s">
        <v>127</v>
      </c>
      <c r="C1380" s="2">
        <v>1128299</v>
      </c>
      <c r="D1380" s="3">
        <v>45001</v>
      </c>
      <c r="E1380" s="2" t="s">
        <v>40</v>
      </c>
      <c r="F1380" s="2" t="s">
        <v>41</v>
      </c>
      <c r="G1380" s="2" t="s">
        <v>59</v>
      </c>
      <c r="H1380" s="2" t="s">
        <v>18</v>
      </c>
      <c r="I1380" s="4">
        <v>0.65</v>
      </c>
      <c r="J1380" s="5">
        <v>1750</v>
      </c>
      <c r="K1380" s="6">
        <v>1137.5</v>
      </c>
      <c r="L1380" s="6">
        <v>227.5</v>
      </c>
      <c r="M1380" s="7">
        <v>0.2</v>
      </c>
      <c r="N1380" s="2">
        <f t="shared" si="63"/>
        <v>2023</v>
      </c>
      <c r="O1380" s="2">
        <f t="shared" si="64"/>
        <v>3</v>
      </c>
      <c r="P1380" s="2" t="str">
        <f t="shared" si="65"/>
        <v>Q1</v>
      </c>
    </row>
    <row r="1381" spans="2:16" x14ac:dyDescent="0.3">
      <c r="B1381" s="2" t="s">
        <v>127</v>
      </c>
      <c r="C1381" s="2">
        <v>1128299</v>
      </c>
      <c r="D1381" s="3">
        <v>45001</v>
      </c>
      <c r="E1381" s="2" t="s">
        <v>40</v>
      </c>
      <c r="F1381" s="2" t="s">
        <v>41</v>
      </c>
      <c r="G1381" s="2" t="s">
        <v>59</v>
      </c>
      <c r="H1381" s="2" t="s">
        <v>19</v>
      </c>
      <c r="I1381" s="4">
        <v>0.6</v>
      </c>
      <c r="J1381" s="5">
        <v>3750</v>
      </c>
      <c r="K1381" s="6">
        <v>2250</v>
      </c>
      <c r="L1381" s="6">
        <v>1012.5</v>
      </c>
      <c r="M1381" s="7">
        <v>0.45</v>
      </c>
      <c r="N1381" s="2">
        <f t="shared" si="63"/>
        <v>2023</v>
      </c>
      <c r="O1381" s="2">
        <f t="shared" si="64"/>
        <v>3</v>
      </c>
      <c r="P1381" s="2" t="str">
        <f t="shared" si="65"/>
        <v>Q1</v>
      </c>
    </row>
    <row r="1382" spans="2:16" x14ac:dyDescent="0.3">
      <c r="B1382" s="2" t="s">
        <v>126</v>
      </c>
      <c r="C1382" s="2">
        <v>1128299</v>
      </c>
      <c r="D1382" s="3">
        <v>45033</v>
      </c>
      <c r="E1382" s="2" t="s">
        <v>40</v>
      </c>
      <c r="F1382" s="2" t="s">
        <v>41</v>
      </c>
      <c r="G1382" s="2" t="s">
        <v>59</v>
      </c>
      <c r="H1382" s="2" t="s">
        <v>14</v>
      </c>
      <c r="I1382" s="4">
        <v>0.65</v>
      </c>
      <c r="J1382" s="5">
        <v>5500</v>
      </c>
      <c r="K1382" s="6">
        <v>3575</v>
      </c>
      <c r="L1382" s="6">
        <v>1072.5</v>
      </c>
      <c r="M1382" s="7">
        <v>0.3</v>
      </c>
      <c r="N1382" s="2">
        <f t="shared" si="63"/>
        <v>2023</v>
      </c>
      <c r="O1382" s="2">
        <f t="shared" si="64"/>
        <v>4</v>
      </c>
      <c r="P1382" s="2" t="str">
        <f t="shared" si="65"/>
        <v>Q2</v>
      </c>
    </row>
    <row r="1383" spans="2:16" x14ac:dyDescent="0.3">
      <c r="B1383" s="2" t="s">
        <v>126</v>
      </c>
      <c r="C1383" s="2">
        <v>1128299</v>
      </c>
      <c r="D1383" s="3">
        <v>45033</v>
      </c>
      <c r="E1383" s="2" t="s">
        <v>40</v>
      </c>
      <c r="F1383" s="2" t="s">
        <v>41</v>
      </c>
      <c r="G1383" s="2" t="s">
        <v>59</v>
      </c>
      <c r="H1383" s="2" t="s">
        <v>15</v>
      </c>
      <c r="I1383" s="4">
        <v>0.7</v>
      </c>
      <c r="J1383" s="5">
        <v>3500</v>
      </c>
      <c r="K1383" s="6">
        <v>2450</v>
      </c>
      <c r="L1383" s="6">
        <v>612.5</v>
      </c>
      <c r="M1383" s="7">
        <v>0.25</v>
      </c>
      <c r="N1383" s="2">
        <f t="shared" si="63"/>
        <v>2023</v>
      </c>
      <c r="O1383" s="2">
        <f t="shared" si="64"/>
        <v>4</v>
      </c>
      <c r="P1383" s="2" t="str">
        <f t="shared" si="65"/>
        <v>Q2</v>
      </c>
    </row>
    <row r="1384" spans="2:16" x14ac:dyDescent="0.3">
      <c r="B1384" s="2" t="s">
        <v>126</v>
      </c>
      <c r="C1384" s="2">
        <v>1128299</v>
      </c>
      <c r="D1384" s="3">
        <v>45033</v>
      </c>
      <c r="E1384" s="2" t="s">
        <v>40</v>
      </c>
      <c r="F1384" s="2" t="s">
        <v>41</v>
      </c>
      <c r="G1384" s="2" t="s">
        <v>59</v>
      </c>
      <c r="H1384" s="2" t="s">
        <v>16</v>
      </c>
      <c r="I1384" s="4">
        <v>0.7</v>
      </c>
      <c r="J1384" s="5">
        <v>4000</v>
      </c>
      <c r="K1384" s="6">
        <v>2800</v>
      </c>
      <c r="L1384" s="6">
        <v>840</v>
      </c>
      <c r="M1384" s="7">
        <v>0.3</v>
      </c>
      <c r="N1384" s="2">
        <f t="shared" si="63"/>
        <v>2023</v>
      </c>
      <c r="O1384" s="2">
        <f t="shared" si="64"/>
        <v>4</v>
      </c>
      <c r="P1384" s="2" t="str">
        <f t="shared" si="65"/>
        <v>Q2</v>
      </c>
    </row>
    <row r="1385" spans="2:16"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c r="N1385" s="2">
        <f t="shared" si="63"/>
        <v>2023</v>
      </c>
      <c r="O1385" s="2">
        <f t="shared" si="64"/>
        <v>4</v>
      </c>
      <c r="P1385" s="2" t="str">
        <f t="shared" si="65"/>
        <v>Q2</v>
      </c>
    </row>
    <row r="1386" spans="2:16"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c r="N1386" s="2">
        <f t="shared" si="63"/>
        <v>2023</v>
      </c>
      <c r="O1386" s="2">
        <f t="shared" si="64"/>
        <v>4</v>
      </c>
      <c r="P1386" s="2" t="str">
        <f t="shared" si="65"/>
        <v>Q2</v>
      </c>
    </row>
    <row r="1387" spans="2:16"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c r="N1387" s="2">
        <f t="shared" si="63"/>
        <v>2023</v>
      </c>
      <c r="O1387" s="2">
        <f t="shared" si="64"/>
        <v>4</v>
      </c>
      <c r="P1387" s="2" t="str">
        <f t="shared" si="65"/>
        <v>Q2</v>
      </c>
    </row>
    <row r="1388" spans="2:16" x14ac:dyDescent="0.3">
      <c r="B1388" s="2" t="s">
        <v>126</v>
      </c>
      <c r="C1388" s="2">
        <v>1128299</v>
      </c>
      <c r="D1388" s="3">
        <v>45064</v>
      </c>
      <c r="E1388" s="2" t="s">
        <v>40</v>
      </c>
      <c r="F1388" s="2" t="s">
        <v>41</v>
      </c>
      <c r="G1388" s="2" t="s">
        <v>59</v>
      </c>
      <c r="H1388" s="2" t="s">
        <v>14</v>
      </c>
      <c r="I1388" s="4">
        <v>0.6</v>
      </c>
      <c r="J1388" s="5">
        <v>5750</v>
      </c>
      <c r="K1388" s="6">
        <v>3450</v>
      </c>
      <c r="L1388" s="6">
        <v>1035</v>
      </c>
      <c r="M1388" s="7">
        <v>0.3</v>
      </c>
      <c r="N1388" s="2">
        <f t="shared" si="63"/>
        <v>2023</v>
      </c>
      <c r="O1388" s="2">
        <f t="shared" si="64"/>
        <v>5</v>
      </c>
      <c r="P1388" s="2" t="str">
        <f t="shared" si="65"/>
        <v>Q2</v>
      </c>
    </row>
    <row r="1389" spans="2:16"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c r="N1389" s="2">
        <f t="shared" si="63"/>
        <v>2023</v>
      </c>
      <c r="O1389" s="2">
        <f t="shared" si="64"/>
        <v>5</v>
      </c>
      <c r="P1389" s="2" t="str">
        <f t="shared" si="65"/>
        <v>Q2</v>
      </c>
    </row>
    <row r="1390" spans="2:16" x14ac:dyDescent="0.3">
      <c r="B1390" s="2" t="s">
        <v>126</v>
      </c>
      <c r="C1390" s="2">
        <v>1128299</v>
      </c>
      <c r="D1390" s="3">
        <v>45064</v>
      </c>
      <c r="E1390" s="2" t="s">
        <v>40</v>
      </c>
      <c r="F1390" s="2" t="s">
        <v>41</v>
      </c>
      <c r="G1390" s="2" t="s">
        <v>59</v>
      </c>
      <c r="H1390" s="2" t="s">
        <v>16</v>
      </c>
      <c r="I1390" s="4">
        <v>0.65</v>
      </c>
      <c r="J1390" s="5">
        <v>4250</v>
      </c>
      <c r="K1390" s="6">
        <v>2762.5</v>
      </c>
      <c r="L1390" s="6">
        <v>828.75</v>
      </c>
      <c r="M1390" s="7">
        <v>0.3</v>
      </c>
      <c r="N1390" s="2">
        <f t="shared" si="63"/>
        <v>2023</v>
      </c>
      <c r="O1390" s="2">
        <f t="shared" si="64"/>
        <v>5</v>
      </c>
      <c r="P1390" s="2" t="str">
        <f t="shared" si="65"/>
        <v>Q2</v>
      </c>
    </row>
    <row r="1391" spans="2:16" x14ac:dyDescent="0.3">
      <c r="B1391" s="2" t="s">
        <v>126</v>
      </c>
      <c r="C1391" s="2">
        <v>1128299</v>
      </c>
      <c r="D1391" s="3">
        <v>45064</v>
      </c>
      <c r="E1391" s="2" t="s">
        <v>40</v>
      </c>
      <c r="F1391" s="2" t="s">
        <v>41</v>
      </c>
      <c r="G1391" s="2" t="s">
        <v>59</v>
      </c>
      <c r="H1391" s="2" t="s">
        <v>17</v>
      </c>
      <c r="I1391" s="4">
        <v>0.6</v>
      </c>
      <c r="J1391" s="5">
        <v>3250</v>
      </c>
      <c r="K1391" s="6">
        <v>1950</v>
      </c>
      <c r="L1391" s="6">
        <v>585</v>
      </c>
      <c r="M1391" s="7">
        <v>0.3</v>
      </c>
      <c r="N1391" s="2">
        <f t="shared" si="63"/>
        <v>2023</v>
      </c>
      <c r="O1391" s="2">
        <f t="shared" si="64"/>
        <v>5</v>
      </c>
      <c r="P1391" s="2" t="str">
        <f t="shared" si="65"/>
        <v>Q2</v>
      </c>
    </row>
    <row r="1392" spans="2:16"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c r="N1392" s="2">
        <f t="shared" si="63"/>
        <v>2023</v>
      </c>
      <c r="O1392" s="2">
        <f t="shared" si="64"/>
        <v>5</v>
      </c>
      <c r="P1392" s="2" t="str">
        <f t="shared" si="65"/>
        <v>Q2</v>
      </c>
    </row>
    <row r="1393" spans="2:16"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c r="N1393" s="2">
        <f t="shared" si="63"/>
        <v>2023</v>
      </c>
      <c r="O1393" s="2">
        <f t="shared" si="64"/>
        <v>5</v>
      </c>
      <c r="P1393" s="2" t="str">
        <f t="shared" si="65"/>
        <v>Q2</v>
      </c>
    </row>
    <row r="1394" spans="2:16"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c r="N1394" s="2">
        <f t="shared" si="63"/>
        <v>2023</v>
      </c>
      <c r="O1394" s="2">
        <f t="shared" si="64"/>
        <v>6</v>
      </c>
      <c r="P1394" s="2" t="str">
        <f t="shared" si="65"/>
        <v>Q2</v>
      </c>
    </row>
    <row r="1395" spans="2:16" x14ac:dyDescent="0.3">
      <c r="B1395" s="2" t="s">
        <v>126</v>
      </c>
      <c r="C1395" s="2">
        <v>1128299</v>
      </c>
      <c r="D1395" s="3">
        <v>45094</v>
      </c>
      <c r="E1395" s="2" t="s">
        <v>40</v>
      </c>
      <c r="F1395" s="2" t="s">
        <v>41</v>
      </c>
      <c r="G1395" s="2" t="s">
        <v>59</v>
      </c>
      <c r="H1395" s="2" t="s">
        <v>15</v>
      </c>
      <c r="I1395" s="4">
        <v>0.7</v>
      </c>
      <c r="J1395" s="5">
        <v>7000</v>
      </c>
      <c r="K1395" s="6">
        <v>4900</v>
      </c>
      <c r="L1395" s="6">
        <v>1225</v>
      </c>
      <c r="M1395" s="7">
        <v>0.25</v>
      </c>
      <c r="N1395" s="2">
        <f t="shared" si="63"/>
        <v>2023</v>
      </c>
      <c r="O1395" s="2">
        <f t="shared" si="64"/>
        <v>6</v>
      </c>
      <c r="P1395" s="2" t="str">
        <f t="shared" si="65"/>
        <v>Q2</v>
      </c>
    </row>
    <row r="1396" spans="2:16" x14ac:dyDescent="0.3">
      <c r="B1396" s="2" t="s">
        <v>126</v>
      </c>
      <c r="C1396" s="2">
        <v>1128299</v>
      </c>
      <c r="D1396" s="3">
        <v>45094</v>
      </c>
      <c r="E1396" s="2" t="s">
        <v>40</v>
      </c>
      <c r="F1396" s="2" t="s">
        <v>41</v>
      </c>
      <c r="G1396" s="2" t="s">
        <v>59</v>
      </c>
      <c r="H1396" s="2" t="s">
        <v>16</v>
      </c>
      <c r="I1396" s="4">
        <v>0.85</v>
      </c>
      <c r="J1396" s="5">
        <v>7000</v>
      </c>
      <c r="K1396" s="6">
        <v>5950</v>
      </c>
      <c r="L1396" s="6">
        <v>1785</v>
      </c>
      <c r="M1396" s="7">
        <v>0.3</v>
      </c>
      <c r="N1396" s="2">
        <f t="shared" si="63"/>
        <v>2023</v>
      </c>
      <c r="O1396" s="2">
        <f t="shared" si="64"/>
        <v>6</v>
      </c>
      <c r="P1396" s="2" t="str">
        <f t="shared" si="65"/>
        <v>Q2</v>
      </c>
    </row>
    <row r="1397" spans="2:16"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c r="N1397" s="2">
        <f t="shared" si="63"/>
        <v>2023</v>
      </c>
      <c r="O1397" s="2">
        <f t="shared" si="64"/>
        <v>6</v>
      </c>
      <c r="P1397" s="2" t="str">
        <f t="shared" si="65"/>
        <v>Q2</v>
      </c>
    </row>
    <row r="1398" spans="2:16" x14ac:dyDescent="0.3">
      <c r="B1398" s="2" t="s">
        <v>126</v>
      </c>
      <c r="C1398" s="2">
        <v>1128299</v>
      </c>
      <c r="D1398" s="3">
        <v>45094</v>
      </c>
      <c r="E1398" s="2" t="s">
        <v>40</v>
      </c>
      <c r="F1398" s="2" t="s">
        <v>41</v>
      </c>
      <c r="G1398" s="2" t="s">
        <v>59</v>
      </c>
      <c r="H1398" s="2" t="s">
        <v>18</v>
      </c>
      <c r="I1398" s="4">
        <v>0.95</v>
      </c>
      <c r="J1398" s="5">
        <v>4500</v>
      </c>
      <c r="K1398" s="6">
        <v>4275</v>
      </c>
      <c r="L1398" s="6">
        <v>855</v>
      </c>
      <c r="M1398" s="7">
        <v>0.2</v>
      </c>
      <c r="N1398" s="2">
        <f t="shared" si="63"/>
        <v>2023</v>
      </c>
      <c r="O1398" s="2">
        <f t="shared" si="64"/>
        <v>6</v>
      </c>
      <c r="P1398" s="2" t="str">
        <f t="shared" si="65"/>
        <v>Q2</v>
      </c>
    </row>
    <row r="1399" spans="2:16"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c r="N1399" s="2">
        <f t="shared" si="63"/>
        <v>2023</v>
      </c>
      <c r="O1399" s="2">
        <f t="shared" si="64"/>
        <v>6</v>
      </c>
      <c r="P1399" s="2" t="str">
        <f t="shared" si="65"/>
        <v>Q2</v>
      </c>
    </row>
    <row r="1400" spans="2:16" x14ac:dyDescent="0.3">
      <c r="B1400" s="2" t="s">
        <v>126</v>
      </c>
      <c r="C1400" s="2">
        <v>1128299</v>
      </c>
      <c r="D1400" s="3">
        <v>45123</v>
      </c>
      <c r="E1400" s="2" t="s">
        <v>40</v>
      </c>
      <c r="F1400" s="2" t="s">
        <v>41</v>
      </c>
      <c r="G1400" s="2" t="s">
        <v>59</v>
      </c>
      <c r="H1400" s="2" t="s">
        <v>14</v>
      </c>
      <c r="I1400" s="4">
        <v>0.9</v>
      </c>
      <c r="J1400" s="5">
        <v>9000</v>
      </c>
      <c r="K1400" s="6">
        <v>8100</v>
      </c>
      <c r="L1400" s="6">
        <v>2430</v>
      </c>
      <c r="M1400" s="7">
        <v>0.3</v>
      </c>
      <c r="N1400" s="2">
        <f t="shared" si="63"/>
        <v>2023</v>
      </c>
      <c r="O1400" s="2">
        <f t="shared" si="64"/>
        <v>7</v>
      </c>
      <c r="P1400" s="2" t="str">
        <f t="shared" si="65"/>
        <v>Q3</v>
      </c>
    </row>
    <row r="1401" spans="2:16"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c r="N1401" s="2">
        <f t="shared" si="63"/>
        <v>2023</v>
      </c>
      <c r="O1401" s="2">
        <f t="shared" si="64"/>
        <v>7</v>
      </c>
      <c r="P1401" s="2" t="str">
        <f t="shared" si="65"/>
        <v>Q3</v>
      </c>
    </row>
    <row r="1402" spans="2:16" x14ac:dyDescent="0.3">
      <c r="B1402" s="2" t="s">
        <v>126</v>
      </c>
      <c r="C1402" s="2">
        <v>1128299</v>
      </c>
      <c r="D1402" s="3">
        <v>45123</v>
      </c>
      <c r="E1402" s="2" t="s">
        <v>40</v>
      </c>
      <c r="F1402" s="2" t="s">
        <v>41</v>
      </c>
      <c r="G1402" s="2" t="s">
        <v>59</v>
      </c>
      <c r="H1402" s="2" t="s">
        <v>16</v>
      </c>
      <c r="I1402" s="4">
        <v>0.95</v>
      </c>
      <c r="J1402" s="5">
        <v>7000</v>
      </c>
      <c r="K1402" s="6">
        <v>6650</v>
      </c>
      <c r="L1402" s="6">
        <v>1995</v>
      </c>
      <c r="M1402" s="7">
        <v>0.3</v>
      </c>
      <c r="N1402" s="2">
        <f t="shared" si="63"/>
        <v>2023</v>
      </c>
      <c r="O1402" s="2">
        <f t="shared" si="64"/>
        <v>7</v>
      </c>
      <c r="P1402" s="2" t="str">
        <f t="shared" si="65"/>
        <v>Q3</v>
      </c>
    </row>
    <row r="1403" spans="2:16" x14ac:dyDescent="0.3">
      <c r="B1403" s="2" t="s">
        <v>126</v>
      </c>
      <c r="C1403" s="2">
        <v>1128299</v>
      </c>
      <c r="D1403" s="3">
        <v>45123</v>
      </c>
      <c r="E1403" s="2" t="s">
        <v>40</v>
      </c>
      <c r="F1403" s="2" t="s">
        <v>41</v>
      </c>
      <c r="G1403" s="2" t="s">
        <v>59</v>
      </c>
      <c r="H1403" s="2" t="s">
        <v>17</v>
      </c>
      <c r="I1403" s="4">
        <v>0.9</v>
      </c>
      <c r="J1403" s="5">
        <v>6000</v>
      </c>
      <c r="K1403" s="6">
        <v>5400</v>
      </c>
      <c r="L1403" s="6">
        <v>1620</v>
      </c>
      <c r="M1403" s="7">
        <v>0.3</v>
      </c>
      <c r="N1403" s="2">
        <f t="shared" si="63"/>
        <v>2023</v>
      </c>
      <c r="O1403" s="2">
        <f t="shared" si="64"/>
        <v>7</v>
      </c>
      <c r="P1403" s="2" t="str">
        <f t="shared" si="65"/>
        <v>Q3</v>
      </c>
    </row>
    <row r="1404" spans="2:16" x14ac:dyDescent="0.3">
      <c r="B1404" s="2" t="s">
        <v>126</v>
      </c>
      <c r="C1404" s="2">
        <v>1128299</v>
      </c>
      <c r="D1404" s="3">
        <v>45123</v>
      </c>
      <c r="E1404" s="2" t="s">
        <v>40</v>
      </c>
      <c r="F1404" s="2" t="s">
        <v>41</v>
      </c>
      <c r="G1404" s="2" t="s">
        <v>59</v>
      </c>
      <c r="H1404" s="2" t="s">
        <v>18</v>
      </c>
      <c r="I1404" s="4">
        <v>0.95</v>
      </c>
      <c r="J1404" s="5">
        <v>6500</v>
      </c>
      <c r="K1404" s="6">
        <v>6175</v>
      </c>
      <c r="L1404" s="6">
        <v>1235</v>
      </c>
      <c r="M1404" s="7">
        <v>0.2</v>
      </c>
      <c r="N1404" s="2">
        <f t="shared" si="63"/>
        <v>2023</v>
      </c>
      <c r="O1404" s="2">
        <f t="shared" si="64"/>
        <v>7</v>
      </c>
      <c r="P1404" s="2" t="str">
        <f t="shared" si="65"/>
        <v>Q3</v>
      </c>
    </row>
    <row r="1405" spans="2:16"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c r="N1405" s="2">
        <f t="shared" si="63"/>
        <v>2023</v>
      </c>
      <c r="O1405" s="2">
        <f t="shared" si="64"/>
        <v>7</v>
      </c>
      <c r="P1405" s="2" t="str">
        <f t="shared" si="65"/>
        <v>Q3</v>
      </c>
    </row>
    <row r="1406" spans="2:16" x14ac:dyDescent="0.3">
      <c r="B1406" s="2" t="s">
        <v>126</v>
      </c>
      <c r="C1406" s="2">
        <v>1128299</v>
      </c>
      <c r="D1406" s="3">
        <v>45155</v>
      </c>
      <c r="E1406" s="2" t="s">
        <v>40</v>
      </c>
      <c r="F1406" s="2" t="s">
        <v>41</v>
      </c>
      <c r="G1406" s="2" t="s">
        <v>59</v>
      </c>
      <c r="H1406" s="2" t="s">
        <v>14</v>
      </c>
      <c r="I1406" s="4">
        <v>0.95</v>
      </c>
      <c r="J1406" s="5">
        <v>8500</v>
      </c>
      <c r="K1406" s="6">
        <v>8075</v>
      </c>
      <c r="L1406" s="6">
        <v>2422.5</v>
      </c>
      <c r="M1406" s="7">
        <v>0.3</v>
      </c>
      <c r="N1406" s="2">
        <f t="shared" si="63"/>
        <v>2023</v>
      </c>
      <c r="O1406" s="2">
        <f t="shared" si="64"/>
        <v>8</v>
      </c>
      <c r="P1406" s="2" t="str">
        <f t="shared" si="65"/>
        <v>Q3</v>
      </c>
    </row>
    <row r="1407" spans="2:16"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c r="N1407" s="2">
        <f t="shared" si="63"/>
        <v>2023</v>
      </c>
      <c r="O1407" s="2">
        <f t="shared" si="64"/>
        <v>8</v>
      </c>
      <c r="P1407" s="2" t="str">
        <f t="shared" si="65"/>
        <v>Q3</v>
      </c>
    </row>
    <row r="1408" spans="2:16" x14ac:dyDescent="0.3">
      <c r="B1408" s="2" t="s">
        <v>126</v>
      </c>
      <c r="C1408" s="2">
        <v>1128299</v>
      </c>
      <c r="D1408" s="3">
        <v>45155</v>
      </c>
      <c r="E1408" s="2" t="s">
        <v>40</v>
      </c>
      <c r="F1408" s="2" t="s">
        <v>41</v>
      </c>
      <c r="G1408" s="2" t="s">
        <v>59</v>
      </c>
      <c r="H1408" s="2" t="s">
        <v>16</v>
      </c>
      <c r="I1408" s="4">
        <v>0.8</v>
      </c>
      <c r="J1408" s="5">
        <v>7000</v>
      </c>
      <c r="K1408" s="6">
        <v>5600</v>
      </c>
      <c r="L1408" s="6">
        <v>1680</v>
      </c>
      <c r="M1408" s="7">
        <v>0.3</v>
      </c>
      <c r="N1408" s="2">
        <f t="shared" si="63"/>
        <v>2023</v>
      </c>
      <c r="O1408" s="2">
        <f t="shared" si="64"/>
        <v>8</v>
      </c>
      <c r="P1408" s="2" t="str">
        <f t="shared" si="65"/>
        <v>Q3</v>
      </c>
    </row>
    <row r="1409" spans="2:16" x14ac:dyDescent="0.3">
      <c r="B1409" s="2" t="s">
        <v>126</v>
      </c>
      <c r="C1409" s="2">
        <v>1128299</v>
      </c>
      <c r="D1409" s="3">
        <v>45155</v>
      </c>
      <c r="E1409" s="2" t="s">
        <v>40</v>
      </c>
      <c r="F1409" s="2" t="s">
        <v>41</v>
      </c>
      <c r="G1409" s="2" t="s">
        <v>59</v>
      </c>
      <c r="H1409" s="2" t="s">
        <v>17</v>
      </c>
      <c r="I1409" s="4">
        <v>0.8</v>
      </c>
      <c r="J1409" s="5">
        <v>4750</v>
      </c>
      <c r="K1409" s="6">
        <v>3800</v>
      </c>
      <c r="L1409" s="6">
        <v>1140</v>
      </c>
      <c r="M1409" s="7">
        <v>0.3</v>
      </c>
      <c r="N1409" s="2">
        <f t="shared" si="63"/>
        <v>2023</v>
      </c>
      <c r="O1409" s="2">
        <f t="shared" si="64"/>
        <v>8</v>
      </c>
      <c r="P1409" s="2" t="str">
        <f t="shared" si="65"/>
        <v>Q3</v>
      </c>
    </row>
    <row r="1410" spans="2:16" x14ac:dyDescent="0.3">
      <c r="B1410" s="2" t="s">
        <v>126</v>
      </c>
      <c r="C1410" s="2">
        <v>1128299</v>
      </c>
      <c r="D1410" s="3">
        <v>45155</v>
      </c>
      <c r="E1410" s="2" t="s">
        <v>40</v>
      </c>
      <c r="F1410" s="2" t="s">
        <v>41</v>
      </c>
      <c r="G1410" s="2" t="s">
        <v>59</v>
      </c>
      <c r="H1410" s="2" t="s">
        <v>18</v>
      </c>
      <c r="I1410" s="4">
        <v>0.8</v>
      </c>
      <c r="J1410" s="5">
        <v>4750</v>
      </c>
      <c r="K1410" s="6">
        <v>3800</v>
      </c>
      <c r="L1410" s="6">
        <v>760</v>
      </c>
      <c r="M1410" s="7">
        <v>0.2</v>
      </c>
      <c r="N1410" s="2">
        <f t="shared" si="63"/>
        <v>2023</v>
      </c>
      <c r="O1410" s="2">
        <f t="shared" si="64"/>
        <v>8</v>
      </c>
      <c r="P1410" s="2" t="str">
        <f t="shared" si="65"/>
        <v>Q3</v>
      </c>
    </row>
    <row r="1411" spans="2:16" x14ac:dyDescent="0.3">
      <c r="B1411" s="2" t="s">
        <v>126</v>
      </c>
      <c r="C1411" s="2">
        <v>1128299</v>
      </c>
      <c r="D1411" s="3">
        <v>45155</v>
      </c>
      <c r="E1411" s="2" t="s">
        <v>40</v>
      </c>
      <c r="F1411" s="2" t="s">
        <v>41</v>
      </c>
      <c r="G1411" s="2" t="s">
        <v>59</v>
      </c>
      <c r="H1411" s="2" t="s">
        <v>19</v>
      </c>
      <c r="I1411" s="4">
        <v>0.85</v>
      </c>
      <c r="J1411" s="5">
        <v>3000</v>
      </c>
      <c r="K1411" s="6">
        <v>2550</v>
      </c>
      <c r="L1411" s="6">
        <v>1147.5</v>
      </c>
      <c r="M1411" s="7">
        <v>0.45</v>
      </c>
      <c r="N1411" s="2">
        <f t="shared" si="63"/>
        <v>2023</v>
      </c>
      <c r="O1411" s="2">
        <f t="shared" si="64"/>
        <v>8</v>
      </c>
      <c r="P1411" s="2" t="str">
        <f t="shared" si="65"/>
        <v>Q3</v>
      </c>
    </row>
    <row r="1412" spans="2:16"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c r="N1412" s="2">
        <f t="shared" si="63"/>
        <v>2023</v>
      </c>
      <c r="O1412" s="2">
        <f t="shared" si="64"/>
        <v>9</v>
      </c>
      <c r="P1412" s="2" t="str">
        <f t="shared" si="65"/>
        <v>Q3</v>
      </c>
    </row>
    <row r="1413" spans="2:16"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c r="N1413" s="2">
        <f t="shared" ref="N1413:N1476" si="66">YEAR(D1413)</f>
        <v>2023</v>
      </c>
      <c r="O1413" s="2">
        <f t="shared" ref="O1413:O1476" si="67">MONTH(D1413)</f>
        <v>9</v>
      </c>
      <c r="P1413" s="2" t="str">
        <f t="shared" ref="P1413:P1476" si="68">"Q"&amp;ROUNDUP(MONTH(D1413)/3,0)</f>
        <v>Q3</v>
      </c>
    </row>
    <row r="1414" spans="2:16"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c r="N1414" s="2">
        <f t="shared" si="66"/>
        <v>2023</v>
      </c>
      <c r="O1414" s="2">
        <f t="shared" si="67"/>
        <v>9</v>
      </c>
      <c r="P1414" s="2" t="str">
        <f t="shared" si="68"/>
        <v>Q3</v>
      </c>
    </row>
    <row r="1415" spans="2:16"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c r="N1415" s="2">
        <f t="shared" si="66"/>
        <v>2023</v>
      </c>
      <c r="O1415" s="2">
        <f t="shared" si="67"/>
        <v>9</v>
      </c>
      <c r="P1415" s="2" t="str">
        <f t="shared" si="68"/>
        <v>Q3</v>
      </c>
    </row>
    <row r="1416" spans="2:16"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c r="N1416" s="2">
        <f t="shared" si="66"/>
        <v>2023</v>
      </c>
      <c r="O1416" s="2">
        <f t="shared" si="67"/>
        <v>9</v>
      </c>
      <c r="P1416" s="2" t="str">
        <f t="shared" si="68"/>
        <v>Q3</v>
      </c>
    </row>
    <row r="1417" spans="2:16"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c r="N1417" s="2">
        <f t="shared" si="66"/>
        <v>2023</v>
      </c>
      <c r="O1417" s="2">
        <f t="shared" si="67"/>
        <v>9</v>
      </c>
      <c r="P1417" s="2" t="str">
        <f t="shared" si="68"/>
        <v>Q3</v>
      </c>
    </row>
    <row r="1418" spans="2:16" x14ac:dyDescent="0.3">
      <c r="B1418" s="2" t="s">
        <v>126</v>
      </c>
      <c r="C1418" s="2">
        <v>1128299</v>
      </c>
      <c r="D1418" s="3">
        <v>45216</v>
      </c>
      <c r="E1418" s="2" t="s">
        <v>40</v>
      </c>
      <c r="F1418" s="2" t="s">
        <v>41</v>
      </c>
      <c r="G1418" s="2" t="s">
        <v>59</v>
      </c>
      <c r="H1418" s="2" t="s">
        <v>14</v>
      </c>
      <c r="I1418" s="4">
        <v>0.5</v>
      </c>
      <c r="J1418" s="5">
        <v>4000</v>
      </c>
      <c r="K1418" s="6">
        <v>2000</v>
      </c>
      <c r="L1418" s="6">
        <v>600</v>
      </c>
      <c r="M1418" s="7">
        <v>0.3</v>
      </c>
      <c r="N1418" s="2">
        <f t="shared" si="66"/>
        <v>2023</v>
      </c>
      <c r="O1418" s="2">
        <f t="shared" si="67"/>
        <v>10</v>
      </c>
      <c r="P1418" s="2" t="str">
        <f t="shared" si="68"/>
        <v>Q4</v>
      </c>
    </row>
    <row r="1419" spans="2:16"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c r="N1419" s="2">
        <f t="shared" si="66"/>
        <v>2023</v>
      </c>
      <c r="O1419" s="2">
        <f t="shared" si="67"/>
        <v>10</v>
      </c>
      <c r="P1419" s="2" t="str">
        <f t="shared" si="68"/>
        <v>Q4</v>
      </c>
    </row>
    <row r="1420" spans="2:16"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c r="N1420" s="2">
        <f t="shared" si="66"/>
        <v>2023</v>
      </c>
      <c r="O1420" s="2">
        <f t="shared" si="67"/>
        <v>10</v>
      </c>
      <c r="P1420" s="2" t="str">
        <f t="shared" si="68"/>
        <v>Q4</v>
      </c>
    </row>
    <row r="1421" spans="2:16"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c r="N1421" s="2">
        <f t="shared" si="66"/>
        <v>2023</v>
      </c>
      <c r="O1421" s="2">
        <f t="shared" si="67"/>
        <v>10</v>
      </c>
      <c r="P1421" s="2" t="str">
        <f t="shared" si="68"/>
        <v>Q4</v>
      </c>
    </row>
    <row r="1422" spans="2:16" x14ac:dyDescent="0.3">
      <c r="B1422" s="2" t="s">
        <v>126</v>
      </c>
      <c r="C1422" s="2">
        <v>1128299</v>
      </c>
      <c r="D1422" s="3">
        <v>45216</v>
      </c>
      <c r="E1422" s="2" t="s">
        <v>40</v>
      </c>
      <c r="F1422" s="2" t="s">
        <v>41</v>
      </c>
      <c r="G1422" s="2" t="s">
        <v>59</v>
      </c>
      <c r="H1422" s="2" t="s">
        <v>18</v>
      </c>
      <c r="I1422" s="4">
        <v>0.65</v>
      </c>
      <c r="J1422" s="5">
        <v>3500</v>
      </c>
      <c r="K1422" s="6">
        <v>2275</v>
      </c>
      <c r="L1422" s="6">
        <v>455</v>
      </c>
      <c r="M1422" s="7">
        <v>0.2</v>
      </c>
      <c r="N1422" s="2">
        <f t="shared" si="66"/>
        <v>2023</v>
      </c>
      <c r="O1422" s="2">
        <f t="shared" si="67"/>
        <v>10</v>
      </c>
      <c r="P1422" s="2" t="str">
        <f t="shared" si="68"/>
        <v>Q4</v>
      </c>
    </row>
    <row r="1423" spans="2:16" x14ac:dyDescent="0.3">
      <c r="B1423" s="2" t="s">
        <v>126</v>
      </c>
      <c r="C1423" s="2">
        <v>1128299</v>
      </c>
      <c r="D1423" s="3">
        <v>45216</v>
      </c>
      <c r="E1423" s="2" t="s">
        <v>40</v>
      </c>
      <c r="F1423" s="2" t="s">
        <v>41</v>
      </c>
      <c r="G1423" s="2" t="s">
        <v>59</v>
      </c>
      <c r="H1423" s="2" t="s">
        <v>19</v>
      </c>
      <c r="I1423" s="4">
        <v>0.7</v>
      </c>
      <c r="J1423" s="5">
        <v>4000</v>
      </c>
      <c r="K1423" s="6">
        <v>2800</v>
      </c>
      <c r="L1423" s="6">
        <v>1260</v>
      </c>
      <c r="M1423" s="7">
        <v>0.45</v>
      </c>
      <c r="N1423" s="2">
        <f t="shared" si="66"/>
        <v>2023</v>
      </c>
      <c r="O1423" s="2">
        <f t="shared" si="67"/>
        <v>10</v>
      </c>
      <c r="P1423" s="2" t="str">
        <f t="shared" si="68"/>
        <v>Q4</v>
      </c>
    </row>
    <row r="1424" spans="2:16"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c r="N1424" s="2">
        <f t="shared" si="66"/>
        <v>2023</v>
      </c>
      <c r="O1424" s="2">
        <f t="shared" si="67"/>
        <v>11</v>
      </c>
      <c r="P1424" s="2" t="str">
        <f t="shared" si="68"/>
        <v>Q4</v>
      </c>
    </row>
    <row r="1425" spans="2:16"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c r="N1425" s="2">
        <f t="shared" si="66"/>
        <v>2023</v>
      </c>
      <c r="O1425" s="2">
        <f t="shared" si="67"/>
        <v>11</v>
      </c>
      <c r="P1425" s="2" t="str">
        <f t="shared" si="68"/>
        <v>Q4</v>
      </c>
    </row>
    <row r="1426" spans="2:16"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c r="N1426" s="2">
        <f t="shared" si="66"/>
        <v>2023</v>
      </c>
      <c r="O1426" s="2">
        <f t="shared" si="67"/>
        <v>11</v>
      </c>
      <c r="P1426" s="2" t="str">
        <f t="shared" si="68"/>
        <v>Q4</v>
      </c>
    </row>
    <row r="1427" spans="2:16"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c r="N1427" s="2">
        <f t="shared" si="66"/>
        <v>2023</v>
      </c>
      <c r="O1427" s="2">
        <f t="shared" si="67"/>
        <v>11</v>
      </c>
      <c r="P1427" s="2" t="str">
        <f t="shared" si="68"/>
        <v>Q4</v>
      </c>
    </row>
    <row r="1428" spans="2:16"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c r="N1428" s="2">
        <f t="shared" si="66"/>
        <v>2023</v>
      </c>
      <c r="O1428" s="2">
        <f t="shared" si="67"/>
        <v>11</v>
      </c>
      <c r="P1428" s="2" t="str">
        <f t="shared" si="68"/>
        <v>Q4</v>
      </c>
    </row>
    <row r="1429" spans="2:16"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c r="N1429" s="2">
        <f t="shared" si="66"/>
        <v>2023</v>
      </c>
      <c r="O1429" s="2">
        <f t="shared" si="67"/>
        <v>11</v>
      </c>
      <c r="P1429" s="2" t="str">
        <f t="shared" si="68"/>
        <v>Q4</v>
      </c>
    </row>
    <row r="1430" spans="2:16"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c r="N1430" s="2">
        <f t="shared" si="66"/>
        <v>2023</v>
      </c>
      <c r="O1430" s="2">
        <f t="shared" si="67"/>
        <v>12</v>
      </c>
      <c r="P1430" s="2" t="str">
        <f t="shared" si="68"/>
        <v>Q4</v>
      </c>
    </row>
    <row r="1431" spans="2:16"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c r="N1431" s="2">
        <f t="shared" si="66"/>
        <v>2023</v>
      </c>
      <c r="O1431" s="2">
        <f t="shared" si="67"/>
        <v>12</v>
      </c>
      <c r="P1431" s="2" t="str">
        <f t="shared" si="68"/>
        <v>Q4</v>
      </c>
    </row>
    <row r="1432" spans="2:16"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c r="N1432" s="2">
        <f t="shared" si="66"/>
        <v>2023</v>
      </c>
      <c r="O1432" s="2">
        <f t="shared" si="67"/>
        <v>12</v>
      </c>
      <c r="P1432" s="2" t="str">
        <f t="shared" si="68"/>
        <v>Q4</v>
      </c>
    </row>
    <row r="1433" spans="2:16"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c r="N1433" s="2">
        <f t="shared" si="66"/>
        <v>2023</v>
      </c>
      <c r="O1433" s="2">
        <f t="shared" si="67"/>
        <v>12</v>
      </c>
      <c r="P1433" s="2" t="str">
        <f t="shared" si="68"/>
        <v>Q4</v>
      </c>
    </row>
    <row r="1434" spans="2:16"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c r="N1434" s="2">
        <f t="shared" si="66"/>
        <v>2023</v>
      </c>
      <c r="O1434" s="2">
        <f t="shared" si="67"/>
        <v>12</v>
      </c>
      <c r="P1434" s="2" t="str">
        <f t="shared" si="68"/>
        <v>Q4</v>
      </c>
    </row>
    <row r="1435" spans="2:16"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c r="N1435" s="2">
        <f t="shared" si="66"/>
        <v>2023</v>
      </c>
      <c r="O1435" s="2">
        <f t="shared" si="67"/>
        <v>12</v>
      </c>
      <c r="P1435" s="2" t="str">
        <f t="shared" si="68"/>
        <v>Q4</v>
      </c>
    </row>
    <row r="1436" spans="2:16"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c r="N1436" s="2">
        <f t="shared" si="66"/>
        <v>2023</v>
      </c>
      <c r="O1436" s="2">
        <f t="shared" si="67"/>
        <v>1</v>
      </c>
      <c r="P1436" s="2" t="str">
        <f t="shared" si="68"/>
        <v>Q1</v>
      </c>
    </row>
    <row r="1437" spans="2:16"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c r="N1437" s="2">
        <f t="shared" si="66"/>
        <v>2023</v>
      </c>
      <c r="O1437" s="2">
        <f t="shared" si="67"/>
        <v>1</v>
      </c>
      <c r="P1437" s="2" t="str">
        <f t="shared" si="68"/>
        <v>Q1</v>
      </c>
    </row>
    <row r="1438" spans="2:16" x14ac:dyDescent="0.3">
      <c r="B1438" s="2" t="s">
        <v>128</v>
      </c>
      <c r="C1438" s="2">
        <v>1185732</v>
      </c>
      <c r="D1438" s="3">
        <v>44938</v>
      </c>
      <c r="E1438" s="2" t="s">
        <v>40</v>
      </c>
      <c r="F1438" s="2" t="s">
        <v>41</v>
      </c>
      <c r="G1438" s="2" t="s">
        <v>59</v>
      </c>
      <c r="H1438" s="2" t="s">
        <v>16</v>
      </c>
      <c r="I1438" s="4">
        <v>0.35</v>
      </c>
      <c r="J1438" s="5">
        <v>6500</v>
      </c>
      <c r="K1438" s="6">
        <v>2275</v>
      </c>
      <c r="L1438" s="6">
        <v>568.75</v>
      </c>
      <c r="M1438" s="7">
        <v>0.25</v>
      </c>
      <c r="N1438" s="2">
        <f t="shared" si="66"/>
        <v>2023</v>
      </c>
      <c r="O1438" s="2">
        <f t="shared" si="67"/>
        <v>1</v>
      </c>
      <c r="P1438" s="2" t="str">
        <f t="shared" si="68"/>
        <v>Q1</v>
      </c>
    </row>
    <row r="1439" spans="2:16" x14ac:dyDescent="0.3">
      <c r="B1439" s="2" t="s">
        <v>128</v>
      </c>
      <c r="C1439" s="2">
        <v>1185732</v>
      </c>
      <c r="D1439" s="3">
        <v>44938</v>
      </c>
      <c r="E1439" s="2" t="s">
        <v>40</v>
      </c>
      <c r="F1439" s="2" t="s">
        <v>41</v>
      </c>
      <c r="G1439" s="2" t="s">
        <v>59</v>
      </c>
      <c r="H1439" s="2" t="s">
        <v>17</v>
      </c>
      <c r="I1439" s="4">
        <v>0.4</v>
      </c>
      <c r="J1439" s="5">
        <v>5000</v>
      </c>
      <c r="K1439" s="6">
        <v>2000</v>
      </c>
      <c r="L1439" s="6">
        <v>600</v>
      </c>
      <c r="M1439" s="7">
        <v>0.3</v>
      </c>
      <c r="N1439" s="2">
        <f t="shared" si="66"/>
        <v>2023</v>
      </c>
      <c r="O1439" s="2">
        <f t="shared" si="67"/>
        <v>1</v>
      </c>
      <c r="P1439" s="2" t="str">
        <f t="shared" si="68"/>
        <v>Q1</v>
      </c>
    </row>
    <row r="1440" spans="2:16"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c r="N1440" s="2">
        <f t="shared" si="66"/>
        <v>2023</v>
      </c>
      <c r="O1440" s="2">
        <f t="shared" si="67"/>
        <v>1</v>
      </c>
      <c r="P1440" s="2" t="str">
        <f t="shared" si="68"/>
        <v>Q1</v>
      </c>
    </row>
    <row r="1441" spans="2:16" x14ac:dyDescent="0.3">
      <c r="B1441" s="2" t="s">
        <v>128</v>
      </c>
      <c r="C1441" s="2">
        <v>1185732</v>
      </c>
      <c r="D1441" s="3">
        <v>44938</v>
      </c>
      <c r="E1441" s="2" t="s">
        <v>40</v>
      </c>
      <c r="F1441" s="2" t="s">
        <v>41</v>
      </c>
      <c r="G1441" s="2" t="s">
        <v>59</v>
      </c>
      <c r="H1441" s="2" t="s">
        <v>19</v>
      </c>
      <c r="I1441" s="4">
        <v>0.45</v>
      </c>
      <c r="J1441" s="5">
        <v>6500</v>
      </c>
      <c r="K1441" s="6">
        <v>2925</v>
      </c>
      <c r="L1441" s="6">
        <v>1462.5</v>
      </c>
      <c r="M1441" s="7">
        <v>0.5</v>
      </c>
      <c r="N1441" s="2">
        <f t="shared" si="66"/>
        <v>2023</v>
      </c>
      <c r="O1441" s="2">
        <f t="shared" si="67"/>
        <v>1</v>
      </c>
      <c r="P1441" s="2" t="str">
        <f t="shared" si="68"/>
        <v>Q1</v>
      </c>
    </row>
    <row r="1442" spans="2:16" x14ac:dyDescent="0.3">
      <c r="B1442" s="2" t="s">
        <v>128</v>
      </c>
      <c r="C1442" s="2">
        <v>1185732</v>
      </c>
      <c r="D1442" s="3">
        <v>44967</v>
      </c>
      <c r="E1442" s="2" t="s">
        <v>40</v>
      </c>
      <c r="F1442" s="2" t="s">
        <v>41</v>
      </c>
      <c r="G1442" s="2" t="s">
        <v>59</v>
      </c>
      <c r="H1442" s="2" t="s">
        <v>14</v>
      </c>
      <c r="I1442" s="4">
        <v>0.45</v>
      </c>
      <c r="J1442" s="5">
        <v>9000</v>
      </c>
      <c r="K1442" s="6">
        <v>4050</v>
      </c>
      <c r="L1442" s="6">
        <v>1822.5</v>
      </c>
      <c r="M1442" s="7">
        <v>0.45</v>
      </c>
      <c r="N1442" s="2">
        <f t="shared" si="66"/>
        <v>2023</v>
      </c>
      <c r="O1442" s="2">
        <f t="shared" si="67"/>
        <v>2</v>
      </c>
      <c r="P1442" s="2" t="str">
        <f t="shared" si="68"/>
        <v>Q1</v>
      </c>
    </row>
    <row r="1443" spans="2:16" x14ac:dyDescent="0.3">
      <c r="B1443" s="2" t="s">
        <v>128</v>
      </c>
      <c r="C1443" s="2">
        <v>1185732</v>
      </c>
      <c r="D1443" s="3">
        <v>44967</v>
      </c>
      <c r="E1443" s="2" t="s">
        <v>40</v>
      </c>
      <c r="F1443" s="2" t="s">
        <v>41</v>
      </c>
      <c r="G1443" s="2" t="s">
        <v>59</v>
      </c>
      <c r="H1443" s="2" t="s">
        <v>15</v>
      </c>
      <c r="I1443" s="4">
        <v>0.45</v>
      </c>
      <c r="J1443" s="5">
        <v>5500</v>
      </c>
      <c r="K1443" s="6">
        <v>2475</v>
      </c>
      <c r="L1443" s="6">
        <v>866.25</v>
      </c>
      <c r="M1443" s="7">
        <v>0.35</v>
      </c>
      <c r="N1443" s="2">
        <f t="shared" si="66"/>
        <v>2023</v>
      </c>
      <c r="O1443" s="2">
        <f t="shared" si="67"/>
        <v>2</v>
      </c>
      <c r="P1443" s="2" t="str">
        <f t="shared" si="68"/>
        <v>Q1</v>
      </c>
    </row>
    <row r="1444" spans="2:16" x14ac:dyDescent="0.3">
      <c r="B1444" s="2" t="s">
        <v>128</v>
      </c>
      <c r="C1444" s="2">
        <v>1185732</v>
      </c>
      <c r="D1444" s="3">
        <v>44967</v>
      </c>
      <c r="E1444" s="2" t="s">
        <v>40</v>
      </c>
      <c r="F1444" s="2" t="s">
        <v>41</v>
      </c>
      <c r="G1444" s="2" t="s">
        <v>59</v>
      </c>
      <c r="H1444" s="2" t="s">
        <v>16</v>
      </c>
      <c r="I1444" s="4">
        <v>0.35</v>
      </c>
      <c r="J1444" s="5">
        <v>6000</v>
      </c>
      <c r="K1444" s="6">
        <v>2100</v>
      </c>
      <c r="L1444" s="6">
        <v>525</v>
      </c>
      <c r="M1444" s="7">
        <v>0.25</v>
      </c>
      <c r="N1444" s="2">
        <f t="shared" si="66"/>
        <v>2023</v>
      </c>
      <c r="O1444" s="2">
        <f t="shared" si="67"/>
        <v>2</v>
      </c>
      <c r="P1444" s="2" t="str">
        <f t="shared" si="68"/>
        <v>Q1</v>
      </c>
    </row>
    <row r="1445" spans="2:16" x14ac:dyDescent="0.3">
      <c r="B1445" s="2" t="s">
        <v>128</v>
      </c>
      <c r="C1445" s="2">
        <v>1185732</v>
      </c>
      <c r="D1445" s="3">
        <v>44967</v>
      </c>
      <c r="E1445" s="2" t="s">
        <v>12</v>
      </c>
      <c r="F1445" s="2" t="s">
        <v>13</v>
      </c>
      <c r="G1445" s="2" t="s">
        <v>60</v>
      </c>
      <c r="H1445" s="2" t="s">
        <v>17</v>
      </c>
      <c r="I1445" s="4">
        <v>0.4</v>
      </c>
      <c r="J1445" s="5">
        <v>4750</v>
      </c>
      <c r="K1445" s="6">
        <v>1900</v>
      </c>
      <c r="L1445" s="6">
        <v>570</v>
      </c>
      <c r="M1445" s="7">
        <v>0.3</v>
      </c>
      <c r="N1445" s="2">
        <f t="shared" si="66"/>
        <v>2023</v>
      </c>
      <c r="O1445" s="2">
        <f t="shared" si="67"/>
        <v>2</v>
      </c>
      <c r="P1445" s="2" t="str">
        <f t="shared" si="68"/>
        <v>Q1</v>
      </c>
    </row>
    <row r="1446" spans="2:16"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c r="N1446" s="2">
        <f t="shared" si="66"/>
        <v>2023</v>
      </c>
      <c r="O1446" s="2">
        <f t="shared" si="67"/>
        <v>2</v>
      </c>
      <c r="P1446" s="2" t="str">
        <f t="shared" si="68"/>
        <v>Q1</v>
      </c>
    </row>
    <row r="1447" spans="2:16" x14ac:dyDescent="0.3">
      <c r="B1447" s="2" t="s">
        <v>128</v>
      </c>
      <c r="C1447" s="2">
        <v>1185732</v>
      </c>
      <c r="D1447" s="3">
        <v>44967</v>
      </c>
      <c r="E1447" s="2" t="s">
        <v>12</v>
      </c>
      <c r="F1447" s="2" t="s">
        <v>13</v>
      </c>
      <c r="G1447" s="2" t="s">
        <v>60</v>
      </c>
      <c r="H1447" s="2" t="s">
        <v>19</v>
      </c>
      <c r="I1447" s="4">
        <v>0.45</v>
      </c>
      <c r="J1447" s="5">
        <v>6500</v>
      </c>
      <c r="K1447" s="6">
        <v>2925</v>
      </c>
      <c r="L1447" s="6">
        <v>1462.5</v>
      </c>
      <c r="M1447" s="7">
        <v>0.5</v>
      </c>
      <c r="N1447" s="2">
        <f t="shared" si="66"/>
        <v>2023</v>
      </c>
      <c r="O1447" s="2">
        <f t="shared" si="67"/>
        <v>2</v>
      </c>
      <c r="P1447" s="2" t="str">
        <f t="shared" si="68"/>
        <v>Q1</v>
      </c>
    </row>
    <row r="1448" spans="2:16"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c r="N1448" s="2">
        <f t="shared" si="66"/>
        <v>2023</v>
      </c>
      <c r="O1448" s="2">
        <f t="shared" si="67"/>
        <v>3</v>
      </c>
      <c r="P1448" s="2" t="str">
        <f t="shared" si="68"/>
        <v>Q1</v>
      </c>
    </row>
    <row r="1449" spans="2:16" x14ac:dyDescent="0.3">
      <c r="B1449" s="2" t="s">
        <v>128</v>
      </c>
      <c r="C1449" s="2">
        <v>1185732</v>
      </c>
      <c r="D1449" s="3">
        <v>44993</v>
      </c>
      <c r="E1449" s="2" t="s">
        <v>12</v>
      </c>
      <c r="F1449" s="2" t="s">
        <v>13</v>
      </c>
      <c r="G1449" s="2" t="s">
        <v>60</v>
      </c>
      <c r="H1449" s="2" t="s">
        <v>15</v>
      </c>
      <c r="I1449" s="4">
        <v>0.45</v>
      </c>
      <c r="J1449" s="5">
        <v>5500</v>
      </c>
      <c r="K1449" s="6">
        <v>2475</v>
      </c>
      <c r="L1449" s="6">
        <v>866.25</v>
      </c>
      <c r="M1449" s="7">
        <v>0.35</v>
      </c>
      <c r="N1449" s="2">
        <f t="shared" si="66"/>
        <v>2023</v>
      </c>
      <c r="O1449" s="2">
        <f t="shared" si="67"/>
        <v>3</v>
      </c>
      <c r="P1449" s="2" t="str">
        <f t="shared" si="68"/>
        <v>Q1</v>
      </c>
    </row>
    <row r="1450" spans="2:16"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c r="N1450" s="2">
        <f t="shared" si="66"/>
        <v>2023</v>
      </c>
      <c r="O1450" s="2">
        <f t="shared" si="67"/>
        <v>3</v>
      </c>
      <c r="P1450" s="2" t="str">
        <f t="shared" si="68"/>
        <v>Q1</v>
      </c>
    </row>
    <row r="1451" spans="2:16" x14ac:dyDescent="0.3">
      <c r="B1451" s="2" t="s">
        <v>128</v>
      </c>
      <c r="C1451" s="2">
        <v>1185732</v>
      </c>
      <c r="D1451" s="3">
        <v>44993</v>
      </c>
      <c r="E1451" s="2" t="s">
        <v>12</v>
      </c>
      <c r="F1451" s="2" t="s">
        <v>13</v>
      </c>
      <c r="G1451" s="2" t="s">
        <v>60</v>
      </c>
      <c r="H1451" s="2" t="s">
        <v>17</v>
      </c>
      <c r="I1451" s="4">
        <v>0.4</v>
      </c>
      <c r="J1451" s="5">
        <v>4250</v>
      </c>
      <c r="K1451" s="6">
        <v>1700</v>
      </c>
      <c r="L1451" s="6">
        <v>510</v>
      </c>
      <c r="M1451" s="7">
        <v>0.3</v>
      </c>
      <c r="N1451" s="2">
        <f t="shared" si="66"/>
        <v>2023</v>
      </c>
      <c r="O1451" s="2">
        <f t="shared" si="67"/>
        <v>3</v>
      </c>
      <c r="P1451" s="2" t="str">
        <f t="shared" si="68"/>
        <v>Q1</v>
      </c>
    </row>
    <row r="1452" spans="2:16"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c r="N1452" s="2">
        <f t="shared" si="66"/>
        <v>2023</v>
      </c>
      <c r="O1452" s="2">
        <f t="shared" si="67"/>
        <v>3</v>
      </c>
      <c r="P1452" s="2" t="str">
        <f t="shared" si="68"/>
        <v>Q1</v>
      </c>
    </row>
    <row r="1453" spans="2:16"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c r="N1453" s="2">
        <f t="shared" si="66"/>
        <v>2023</v>
      </c>
      <c r="O1453" s="2">
        <f t="shared" si="67"/>
        <v>3</v>
      </c>
      <c r="P1453" s="2" t="str">
        <f t="shared" si="68"/>
        <v>Q1</v>
      </c>
    </row>
    <row r="1454" spans="2:16"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c r="N1454" s="2">
        <f t="shared" si="66"/>
        <v>2023</v>
      </c>
      <c r="O1454" s="2">
        <f t="shared" si="67"/>
        <v>4</v>
      </c>
      <c r="P1454" s="2" t="str">
        <f t="shared" si="68"/>
        <v>Q2</v>
      </c>
    </row>
    <row r="1455" spans="2:16"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c r="N1455" s="2">
        <f t="shared" si="66"/>
        <v>2023</v>
      </c>
      <c r="O1455" s="2">
        <f t="shared" si="67"/>
        <v>4</v>
      </c>
      <c r="P1455" s="2" t="str">
        <f t="shared" si="68"/>
        <v>Q2</v>
      </c>
    </row>
    <row r="1456" spans="2:16"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c r="N1456" s="2">
        <f t="shared" si="66"/>
        <v>2023</v>
      </c>
      <c r="O1456" s="2">
        <f t="shared" si="67"/>
        <v>4</v>
      </c>
      <c r="P1456" s="2" t="str">
        <f t="shared" si="68"/>
        <v>Q2</v>
      </c>
    </row>
    <row r="1457" spans="2:16" x14ac:dyDescent="0.3">
      <c r="B1457" s="2" t="s">
        <v>128</v>
      </c>
      <c r="C1457" s="2">
        <v>1185732</v>
      </c>
      <c r="D1457" s="3">
        <v>45025</v>
      </c>
      <c r="E1457" s="2" t="s">
        <v>12</v>
      </c>
      <c r="F1457" s="2" t="s">
        <v>13</v>
      </c>
      <c r="G1457" s="2" t="s">
        <v>60</v>
      </c>
      <c r="H1457" s="2" t="s">
        <v>17</v>
      </c>
      <c r="I1457" s="4">
        <v>0.4</v>
      </c>
      <c r="J1457" s="5">
        <v>4500</v>
      </c>
      <c r="K1457" s="6">
        <v>1800</v>
      </c>
      <c r="L1457" s="6">
        <v>540</v>
      </c>
      <c r="M1457" s="7">
        <v>0.3</v>
      </c>
      <c r="N1457" s="2">
        <f t="shared" si="66"/>
        <v>2023</v>
      </c>
      <c r="O1457" s="2">
        <f t="shared" si="67"/>
        <v>4</v>
      </c>
      <c r="P1457" s="2" t="str">
        <f t="shared" si="68"/>
        <v>Q2</v>
      </c>
    </row>
    <row r="1458" spans="2:16"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c r="N1458" s="2">
        <f t="shared" si="66"/>
        <v>2023</v>
      </c>
      <c r="O1458" s="2">
        <f t="shared" si="67"/>
        <v>4</v>
      </c>
      <c r="P1458" s="2" t="str">
        <f t="shared" si="68"/>
        <v>Q2</v>
      </c>
    </row>
    <row r="1459" spans="2:16" x14ac:dyDescent="0.3">
      <c r="B1459" s="2" t="s">
        <v>128</v>
      </c>
      <c r="C1459" s="2">
        <v>1185732</v>
      </c>
      <c r="D1459" s="3">
        <v>45025</v>
      </c>
      <c r="E1459" s="2" t="s">
        <v>12</v>
      </c>
      <c r="F1459" s="2" t="s">
        <v>13</v>
      </c>
      <c r="G1459" s="2" t="s">
        <v>60</v>
      </c>
      <c r="H1459" s="2" t="s">
        <v>19</v>
      </c>
      <c r="I1459" s="4">
        <v>0.45</v>
      </c>
      <c r="J1459" s="5">
        <v>6000</v>
      </c>
      <c r="K1459" s="6">
        <v>2700</v>
      </c>
      <c r="L1459" s="6">
        <v>1350</v>
      </c>
      <c r="M1459" s="7">
        <v>0.5</v>
      </c>
      <c r="N1459" s="2">
        <f t="shared" si="66"/>
        <v>2023</v>
      </c>
      <c r="O1459" s="2">
        <f t="shared" si="67"/>
        <v>4</v>
      </c>
      <c r="P1459" s="2" t="str">
        <f t="shared" si="68"/>
        <v>Q2</v>
      </c>
    </row>
    <row r="1460" spans="2:16"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c r="N1460" s="2">
        <f t="shared" si="66"/>
        <v>2023</v>
      </c>
      <c r="O1460" s="2">
        <f t="shared" si="67"/>
        <v>5</v>
      </c>
      <c r="P1460" s="2" t="str">
        <f t="shared" si="68"/>
        <v>Q2</v>
      </c>
    </row>
    <row r="1461" spans="2:16"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c r="N1461" s="2">
        <f t="shared" si="66"/>
        <v>2023</v>
      </c>
      <c r="O1461" s="2">
        <f t="shared" si="67"/>
        <v>5</v>
      </c>
      <c r="P1461" s="2" t="str">
        <f t="shared" si="68"/>
        <v>Q2</v>
      </c>
    </row>
    <row r="1462" spans="2:16" x14ac:dyDescent="0.3">
      <c r="B1462" s="2" t="s">
        <v>128</v>
      </c>
      <c r="C1462" s="2">
        <v>1185732</v>
      </c>
      <c r="D1462" s="3">
        <v>45054</v>
      </c>
      <c r="E1462" s="2" t="s">
        <v>12</v>
      </c>
      <c r="F1462" s="2" t="s">
        <v>13</v>
      </c>
      <c r="G1462" s="2" t="s">
        <v>60</v>
      </c>
      <c r="H1462" s="2" t="s">
        <v>16</v>
      </c>
      <c r="I1462" s="4">
        <v>0.5</v>
      </c>
      <c r="J1462" s="5">
        <v>5500</v>
      </c>
      <c r="K1462" s="6">
        <v>2750</v>
      </c>
      <c r="L1462" s="6">
        <v>687.5</v>
      </c>
      <c r="M1462" s="7">
        <v>0.25</v>
      </c>
      <c r="N1462" s="2">
        <f t="shared" si="66"/>
        <v>2023</v>
      </c>
      <c r="O1462" s="2">
        <f t="shared" si="67"/>
        <v>5</v>
      </c>
      <c r="P1462" s="2" t="str">
        <f t="shared" si="68"/>
        <v>Q2</v>
      </c>
    </row>
    <row r="1463" spans="2:16" x14ac:dyDescent="0.3">
      <c r="B1463" s="2" t="s">
        <v>128</v>
      </c>
      <c r="C1463" s="2">
        <v>1185732</v>
      </c>
      <c r="D1463" s="3">
        <v>45054</v>
      </c>
      <c r="E1463" s="2" t="s">
        <v>12</v>
      </c>
      <c r="F1463" s="2" t="s">
        <v>13</v>
      </c>
      <c r="G1463" s="2" t="s">
        <v>60</v>
      </c>
      <c r="H1463" s="2" t="s">
        <v>17</v>
      </c>
      <c r="I1463" s="4">
        <v>0.5</v>
      </c>
      <c r="J1463" s="5">
        <v>5000</v>
      </c>
      <c r="K1463" s="6">
        <v>2500</v>
      </c>
      <c r="L1463" s="6">
        <v>750</v>
      </c>
      <c r="M1463" s="7">
        <v>0.3</v>
      </c>
      <c r="N1463" s="2">
        <f t="shared" si="66"/>
        <v>2023</v>
      </c>
      <c r="O1463" s="2">
        <f t="shared" si="67"/>
        <v>5</v>
      </c>
      <c r="P1463" s="2" t="str">
        <f t="shared" si="68"/>
        <v>Q2</v>
      </c>
    </row>
    <row r="1464" spans="2:16" x14ac:dyDescent="0.3">
      <c r="B1464" s="2" t="s">
        <v>128</v>
      </c>
      <c r="C1464" s="2">
        <v>1185732</v>
      </c>
      <c r="D1464" s="3">
        <v>45054</v>
      </c>
      <c r="E1464" s="2" t="s">
        <v>12</v>
      </c>
      <c r="F1464" s="2" t="s">
        <v>13</v>
      </c>
      <c r="G1464" s="2" t="s">
        <v>60</v>
      </c>
      <c r="H1464" s="2" t="s">
        <v>18</v>
      </c>
      <c r="I1464" s="4">
        <v>0.6</v>
      </c>
      <c r="J1464" s="5">
        <v>5250</v>
      </c>
      <c r="K1464" s="6">
        <v>3150</v>
      </c>
      <c r="L1464" s="6">
        <v>1102.5</v>
      </c>
      <c r="M1464" s="7">
        <v>0.35</v>
      </c>
      <c r="N1464" s="2">
        <f t="shared" si="66"/>
        <v>2023</v>
      </c>
      <c r="O1464" s="2">
        <f t="shared" si="67"/>
        <v>5</v>
      </c>
      <c r="P1464" s="2" t="str">
        <f t="shared" si="68"/>
        <v>Q2</v>
      </c>
    </row>
    <row r="1465" spans="2:16"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c r="N1465" s="2">
        <f t="shared" si="66"/>
        <v>2023</v>
      </c>
      <c r="O1465" s="2">
        <f t="shared" si="67"/>
        <v>5</v>
      </c>
      <c r="P1465" s="2" t="str">
        <f t="shared" si="68"/>
        <v>Q2</v>
      </c>
    </row>
    <row r="1466" spans="2:16" x14ac:dyDescent="0.3">
      <c r="B1466" s="2" t="s">
        <v>128</v>
      </c>
      <c r="C1466" s="2">
        <v>1185732</v>
      </c>
      <c r="D1466" s="3">
        <v>45087</v>
      </c>
      <c r="E1466" s="2" t="s">
        <v>12</v>
      </c>
      <c r="F1466" s="2" t="s">
        <v>13</v>
      </c>
      <c r="G1466" s="2" t="s">
        <v>60</v>
      </c>
      <c r="H1466" s="2" t="s">
        <v>14</v>
      </c>
      <c r="I1466" s="4">
        <v>0.6</v>
      </c>
      <c r="J1466" s="5">
        <v>8750</v>
      </c>
      <c r="K1466" s="6">
        <v>5250</v>
      </c>
      <c r="L1466" s="6">
        <v>2362.5</v>
      </c>
      <c r="M1466" s="7">
        <v>0.45</v>
      </c>
      <c r="N1466" s="2">
        <f t="shared" si="66"/>
        <v>2023</v>
      </c>
      <c r="O1466" s="2">
        <f t="shared" si="67"/>
        <v>6</v>
      </c>
      <c r="P1466" s="2" t="str">
        <f t="shared" si="68"/>
        <v>Q2</v>
      </c>
    </row>
    <row r="1467" spans="2:16"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c r="N1467" s="2">
        <f t="shared" si="66"/>
        <v>2023</v>
      </c>
      <c r="O1467" s="2">
        <f t="shared" si="67"/>
        <v>6</v>
      </c>
      <c r="P1467" s="2" t="str">
        <f t="shared" si="68"/>
        <v>Q2</v>
      </c>
    </row>
    <row r="1468" spans="2:16" x14ac:dyDescent="0.3">
      <c r="B1468" s="2" t="s">
        <v>128</v>
      </c>
      <c r="C1468" s="2">
        <v>1185732</v>
      </c>
      <c r="D1468" s="3">
        <v>45087</v>
      </c>
      <c r="E1468" s="2" t="s">
        <v>12</v>
      </c>
      <c r="F1468" s="2" t="s">
        <v>13</v>
      </c>
      <c r="G1468" s="2" t="s">
        <v>60</v>
      </c>
      <c r="H1468" s="2" t="s">
        <v>16</v>
      </c>
      <c r="I1468" s="4">
        <v>0.5</v>
      </c>
      <c r="J1468" s="5">
        <v>6000</v>
      </c>
      <c r="K1468" s="6">
        <v>3000</v>
      </c>
      <c r="L1468" s="6">
        <v>750</v>
      </c>
      <c r="M1468" s="7">
        <v>0.25</v>
      </c>
      <c r="N1468" s="2">
        <f t="shared" si="66"/>
        <v>2023</v>
      </c>
      <c r="O1468" s="2">
        <f t="shared" si="67"/>
        <v>6</v>
      </c>
      <c r="P1468" s="2" t="str">
        <f t="shared" si="68"/>
        <v>Q2</v>
      </c>
    </row>
    <row r="1469" spans="2:16" x14ac:dyDescent="0.3">
      <c r="B1469" s="2" t="s">
        <v>128</v>
      </c>
      <c r="C1469" s="2">
        <v>1185732</v>
      </c>
      <c r="D1469" s="3">
        <v>45087</v>
      </c>
      <c r="E1469" s="2" t="s">
        <v>12</v>
      </c>
      <c r="F1469" s="2" t="s">
        <v>13</v>
      </c>
      <c r="G1469" s="2" t="s">
        <v>60</v>
      </c>
      <c r="H1469" s="2" t="s">
        <v>17</v>
      </c>
      <c r="I1469" s="4">
        <v>0.5</v>
      </c>
      <c r="J1469" s="5">
        <v>5750</v>
      </c>
      <c r="K1469" s="6">
        <v>2875</v>
      </c>
      <c r="L1469" s="6">
        <v>862.5</v>
      </c>
      <c r="M1469" s="7">
        <v>0.3</v>
      </c>
      <c r="N1469" s="2">
        <f t="shared" si="66"/>
        <v>2023</v>
      </c>
      <c r="O1469" s="2">
        <f t="shared" si="67"/>
        <v>6</v>
      </c>
      <c r="P1469" s="2" t="str">
        <f t="shared" si="68"/>
        <v>Q2</v>
      </c>
    </row>
    <row r="1470" spans="2:16"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c r="N1470" s="2">
        <f t="shared" si="66"/>
        <v>2023</v>
      </c>
      <c r="O1470" s="2">
        <f t="shared" si="67"/>
        <v>6</v>
      </c>
      <c r="P1470" s="2" t="str">
        <f t="shared" si="68"/>
        <v>Q2</v>
      </c>
    </row>
    <row r="1471" spans="2:16" x14ac:dyDescent="0.3">
      <c r="B1471" s="2" t="s">
        <v>128</v>
      </c>
      <c r="C1471" s="2">
        <v>1185732</v>
      </c>
      <c r="D1471" s="3">
        <v>45087</v>
      </c>
      <c r="E1471" s="2" t="s">
        <v>12</v>
      </c>
      <c r="F1471" s="2" t="s">
        <v>13</v>
      </c>
      <c r="G1471" s="2" t="s">
        <v>60</v>
      </c>
      <c r="H1471" s="2" t="s">
        <v>19</v>
      </c>
      <c r="I1471" s="4">
        <v>0.7</v>
      </c>
      <c r="J1471" s="5">
        <v>7250</v>
      </c>
      <c r="K1471" s="6">
        <v>5075</v>
      </c>
      <c r="L1471" s="6">
        <v>2537.5</v>
      </c>
      <c r="M1471" s="7">
        <v>0.5</v>
      </c>
      <c r="N1471" s="2">
        <f t="shared" si="66"/>
        <v>2023</v>
      </c>
      <c r="O1471" s="2">
        <f t="shared" si="67"/>
        <v>6</v>
      </c>
      <c r="P1471" s="2" t="str">
        <f t="shared" si="68"/>
        <v>Q2</v>
      </c>
    </row>
    <row r="1472" spans="2:16"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c r="N1472" s="2">
        <f t="shared" si="66"/>
        <v>2023</v>
      </c>
      <c r="O1472" s="2">
        <f t="shared" si="67"/>
        <v>7</v>
      </c>
      <c r="P1472" s="2" t="str">
        <f t="shared" si="68"/>
        <v>Q3</v>
      </c>
    </row>
    <row r="1473" spans="2:16"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c r="N1473" s="2">
        <f t="shared" si="66"/>
        <v>2023</v>
      </c>
      <c r="O1473" s="2">
        <f t="shared" si="67"/>
        <v>7</v>
      </c>
      <c r="P1473" s="2" t="str">
        <f t="shared" si="68"/>
        <v>Q3</v>
      </c>
    </row>
    <row r="1474" spans="2:16"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c r="N1474" s="2">
        <f t="shared" si="66"/>
        <v>2023</v>
      </c>
      <c r="O1474" s="2">
        <f t="shared" si="67"/>
        <v>7</v>
      </c>
      <c r="P1474" s="2" t="str">
        <f t="shared" si="68"/>
        <v>Q3</v>
      </c>
    </row>
    <row r="1475" spans="2:16"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c r="N1475" s="2">
        <f t="shared" si="66"/>
        <v>2023</v>
      </c>
      <c r="O1475" s="2">
        <f t="shared" si="67"/>
        <v>7</v>
      </c>
      <c r="P1475" s="2" t="str">
        <f t="shared" si="68"/>
        <v>Q3</v>
      </c>
    </row>
    <row r="1476" spans="2:16" x14ac:dyDescent="0.3">
      <c r="B1476" s="2" t="s">
        <v>128</v>
      </c>
      <c r="C1476" s="2">
        <v>1185732</v>
      </c>
      <c r="D1476" s="3">
        <v>45115</v>
      </c>
      <c r="E1476" s="2" t="s">
        <v>12</v>
      </c>
      <c r="F1476" s="2" t="s">
        <v>13</v>
      </c>
      <c r="G1476" s="2" t="s">
        <v>60</v>
      </c>
      <c r="H1476" s="2" t="s">
        <v>18</v>
      </c>
      <c r="I1476" s="4">
        <v>0.65</v>
      </c>
      <c r="J1476" s="5">
        <v>6000</v>
      </c>
      <c r="K1476" s="6">
        <v>3900</v>
      </c>
      <c r="L1476" s="6">
        <v>1365</v>
      </c>
      <c r="M1476" s="7">
        <v>0.35</v>
      </c>
      <c r="N1476" s="2">
        <f t="shared" si="66"/>
        <v>2023</v>
      </c>
      <c r="O1476" s="2">
        <f t="shared" si="67"/>
        <v>7</v>
      </c>
      <c r="P1476" s="2" t="str">
        <f t="shared" si="68"/>
        <v>Q3</v>
      </c>
    </row>
    <row r="1477" spans="2:16" x14ac:dyDescent="0.3">
      <c r="B1477" s="2" t="s">
        <v>128</v>
      </c>
      <c r="C1477" s="2">
        <v>1185732</v>
      </c>
      <c r="D1477" s="3">
        <v>45115</v>
      </c>
      <c r="E1477" s="2" t="s">
        <v>12</v>
      </c>
      <c r="F1477" s="2" t="s">
        <v>13</v>
      </c>
      <c r="G1477" s="2" t="s">
        <v>60</v>
      </c>
      <c r="H1477" s="2" t="s">
        <v>19</v>
      </c>
      <c r="I1477" s="4">
        <v>0.7</v>
      </c>
      <c r="J1477" s="5">
        <v>7750</v>
      </c>
      <c r="K1477" s="6">
        <v>5425</v>
      </c>
      <c r="L1477" s="6">
        <v>2712.5</v>
      </c>
      <c r="M1477" s="7">
        <v>0.5</v>
      </c>
      <c r="N1477" s="2">
        <f t="shared" ref="N1477:N1540" si="69">YEAR(D1477)</f>
        <v>2023</v>
      </c>
      <c r="O1477" s="2">
        <f t="shared" ref="O1477:O1540" si="70">MONTH(D1477)</f>
        <v>7</v>
      </c>
      <c r="P1477" s="2" t="str">
        <f t="shared" ref="P1477:P1540" si="71">"Q"&amp;ROUNDUP(MONTH(D1477)/3,0)</f>
        <v>Q3</v>
      </c>
    </row>
    <row r="1478" spans="2:16"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c r="N1478" s="2">
        <f t="shared" si="69"/>
        <v>2023</v>
      </c>
      <c r="O1478" s="2">
        <f t="shared" si="70"/>
        <v>8</v>
      </c>
      <c r="P1478" s="2" t="str">
        <f t="shared" si="71"/>
        <v>Q3</v>
      </c>
    </row>
    <row r="1479" spans="2:16"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c r="N1479" s="2">
        <f t="shared" si="69"/>
        <v>2023</v>
      </c>
      <c r="O1479" s="2">
        <f t="shared" si="70"/>
        <v>8</v>
      </c>
      <c r="P1479" s="2" t="str">
        <f t="shared" si="71"/>
        <v>Q3</v>
      </c>
    </row>
    <row r="1480" spans="2:16"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c r="N1480" s="2">
        <f t="shared" si="69"/>
        <v>2023</v>
      </c>
      <c r="O1480" s="2">
        <f t="shared" si="70"/>
        <v>8</v>
      </c>
      <c r="P1480" s="2" t="str">
        <f t="shared" si="71"/>
        <v>Q3</v>
      </c>
    </row>
    <row r="1481" spans="2:16" x14ac:dyDescent="0.3">
      <c r="B1481" s="2" t="s">
        <v>128</v>
      </c>
      <c r="C1481" s="2">
        <v>1185732</v>
      </c>
      <c r="D1481" s="3">
        <v>45147</v>
      </c>
      <c r="E1481" s="2" t="s">
        <v>12</v>
      </c>
      <c r="F1481" s="2" t="s">
        <v>13</v>
      </c>
      <c r="G1481" s="2" t="s">
        <v>60</v>
      </c>
      <c r="H1481" s="2" t="s">
        <v>17</v>
      </c>
      <c r="I1481" s="4">
        <v>0.45</v>
      </c>
      <c r="J1481" s="5">
        <v>5750</v>
      </c>
      <c r="K1481" s="6">
        <v>2587.5</v>
      </c>
      <c r="L1481" s="6">
        <v>776.25</v>
      </c>
      <c r="M1481" s="7">
        <v>0.3</v>
      </c>
      <c r="N1481" s="2">
        <f t="shared" si="69"/>
        <v>2023</v>
      </c>
      <c r="O1481" s="2">
        <f t="shared" si="70"/>
        <v>8</v>
      </c>
      <c r="P1481" s="2" t="str">
        <f t="shared" si="71"/>
        <v>Q3</v>
      </c>
    </row>
    <row r="1482" spans="2:16"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c r="N1482" s="2">
        <f t="shared" si="69"/>
        <v>2023</v>
      </c>
      <c r="O1482" s="2">
        <f t="shared" si="70"/>
        <v>8</v>
      </c>
      <c r="P1482" s="2" t="str">
        <f t="shared" si="71"/>
        <v>Q3</v>
      </c>
    </row>
    <row r="1483" spans="2:16"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c r="N1483" s="2">
        <f t="shared" si="69"/>
        <v>2023</v>
      </c>
      <c r="O1483" s="2">
        <f t="shared" si="70"/>
        <v>8</v>
      </c>
      <c r="P1483" s="2" t="str">
        <f t="shared" si="71"/>
        <v>Q3</v>
      </c>
    </row>
    <row r="1484" spans="2:16"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c r="N1484" s="2">
        <f t="shared" si="69"/>
        <v>2023</v>
      </c>
      <c r="O1484" s="2">
        <f t="shared" si="70"/>
        <v>9</v>
      </c>
      <c r="P1484" s="2" t="str">
        <f t="shared" si="71"/>
        <v>Q3</v>
      </c>
    </row>
    <row r="1485" spans="2:16"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c r="N1485" s="2">
        <f t="shared" si="69"/>
        <v>2023</v>
      </c>
      <c r="O1485" s="2">
        <f t="shared" si="70"/>
        <v>9</v>
      </c>
      <c r="P1485" s="2" t="str">
        <f t="shared" si="71"/>
        <v>Q3</v>
      </c>
    </row>
    <row r="1486" spans="2:16" x14ac:dyDescent="0.3">
      <c r="B1486" s="2" t="s">
        <v>128</v>
      </c>
      <c r="C1486" s="2">
        <v>1185732</v>
      </c>
      <c r="D1486" s="3">
        <v>45177</v>
      </c>
      <c r="E1486" s="2" t="s">
        <v>12</v>
      </c>
      <c r="F1486" s="2" t="s">
        <v>13</v>
      </c>
      <c r="G1486" s="2" t="s">
        <v>60</v>
      </c>
      <c r="H1486" s="2" t="s">
        <v>16</v>
      </c>
      <c r="I1486" s="4">
        <v>0.45</v>
      </c>
      <c r="J1486" s="5">
        <v>5500</v>
      </c>
      <c r="K1486" s="6">
        <v>2475</v>
      </c>
      <c r="L1486" s="6">
        <v>618.75</v>
      </c>
      <c r="M1486" s="7">
        <v>0.25</v>
      </c>
      <c r="N1486" s="2">
        <f t="shared" si="69"/>
        <v>2023</v>
      </c>
      <c r="O1486" s="2">
        <f t="shared" si="70"/>
        <v>9</v>
      </c>
      <c r="P1486" s="2" t="str">
        <f t="shared" si="71"/>
        <v>Q3</v>
      </c>
    </row>
    <row r="1487" spans="2:16" x14ac:dyDescent="0.3">
      <c r="B1487" s="2" t="s">
        <v>128</v>
      </c>
      <c r="C1487" s="2">
        <v>1185732</v>
      </c>
      <c r="D1487" s="3">
        <v>45177</v>
      </c>
      <c r="E1487" s="2" t="s">
        <v>12</v>
      </c>
      <c r="F1487" s="2" t="s">
        <v>13</v>
      </c>
      <c r="G1487" s="2" t="s">
        <v>60</v>
      </c>
      <c r="H1487" s="2" t="s">
        <v>17</v>
      </c>
      <c r="I1487" s="4">
        <v>0.45</v>
      </c>
      <c r="J1487" s="5">
        <v>5250</v>
      </c>
      <c r="K1487" s="6">
        <v>2362.5</v>
      </c>
      <c r="L1487" s="6">
        <v>708.75</v>
      </c>
      <c r="M1487" s="7">
        <v>0.3</v>
      </c>
      <c r="N1487" s="2">
        <f t="shared" si="69"/>
        <v>2023</v>
      </c>
      <c r="O1487" s="2">
        <f t="shared" si="70"/>
        <v>9</v>
      </c>
      <c r="P1487" s="2" t="str">
        <f t="shared" si="71"/>
        <v>Q3</v>
      </c>
    </row>
    <row r="1488" spans="2:16"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c r="N1488" s="2">
        <f t="shared" si="69"/>
        <v>2023</v>
      </c>
      <c r="O1488" s="2">
        <f t="shared" si="70"/>
        <v>9</v>
      </c>
      <c r="P1488" s="2" t="str">
        <f t="shared" si="71"/>
        <v>Q3</v>
      </c>
    </row>
    <row r="1489" spans="2:16"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c r="N1489" s="2">
        <f t="shared" si="69"/>
        <v>2023</v>
      </c>
      <c r="O1489" s="2">
        <f t="shared" si="70"/>
        <v>9</v>
      </c>
      <c r="P1489" s="2" t="str">
        <f t="shared" si="71"/>
        <v>Q3</v>
      </c>
    </row>
    <row r="1490" spans="2:16"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c r="N1490" s="2">
        <f t="shared" si="69"/>
        <v>2023</v>
      </c>
      <c r="O1490" s="2">
        <f t="shared" si="70"/>
        <v>10</v>
      </c>
      <c r="P1490" s="2" t="str">
        <f t="shared" si="71"/>
        <v>Q4</v>
      </c>
    </row>
    <row r="1491" spans="2:16"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c r="N1491" s="2">
        <f t="shared" si="69"/>
        <v>2023</v>
      </c>
      <c r="O1491" s="2">
        <f t="shared" si="70"/>
        <v>10</v>
      </c>
      <c r="P1491" s="2" t="str">
        <f t="shared" si="71"/>
        <v>Q4</v>
      </c>
    </row>
    <row r="1492" spans="2:16"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c r="N1492" s="2">
        <f t="shared" si="69"/>
        <v>2023</v>
      </c>
      <c r="O1492" s="2">
        <f t="shared" si="70"/>
        <v>10</v>
      </c>
      <c r="P1492" s="2" t="str">
        <f t="shared" si="71"/>
        <v>Q4</v>
      </c>
    </row>
    <row r="1493" spans="2:16"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c r="N1493" s="2">
        <f t="shared" si="69"/>
        <v>2023</v>
      </c>
      <c r="O1493" s="2">
        <f t="shared" si="70"/>
        <v>10</v>
      </c>
      <c r="P1493" s="2" t="str">
        <f t="shared" si="71"/>
        <v>Q4</v>
      </c>
    </row>
    <row r="1494" spans="2:16"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c r="N1494" s="2">
        <f t="shared" si="69"/>
        <v>2023</v>
      </c>
      <c r="O1494" s="2">
        <f t="shared" si="70"/>
        <v>10</v>
      </c>
      <c r="P1494" s="2" t="str">
        <f t="shared" si="71"/>
        <v>Q4</v>
      </c>
    </row>
    <row r="1495" spans="2:16"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c r="N1495" s="2">
        <f t="shared" si="69"/>
        <v>2023</v>
      </c>
      <c r="O1495" s="2">
        <f t="shared" si="70"/>
        <v>10</v>
      </c>
      <c r="P1495" s="2" t="str">
        <f t="shared" si="71"/>
        <v>Q4</v>
      </c>
    </row>
    <row r="1496" spans="2:16"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c r="N1496" s="2">
        <f t="shared" si="69"/>
        <v>2023</v>
      </c>
      <c r="O1496" s="2">
        <f t="shared" si="70"/>
        <v>11</v>
      </c>
      <c r="P1496" s="2" t="str">
        <f t="shared" si="71"/>
        <v>Q4</v>
      </c>
    </row>
    <row r="1497" spans="2:16"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c r="N1497" s="2">
        <f t="shared" si="69"/>
        <v>2023</v>
      </c>
      <c r="O1497" s="2">
        <f t="shared" si="70"/>
        <v>11</v>
      </c>
      <c r="P1497" s="2" t="str">
        <f t="shared" si="71"/>
        <v>Q4</v>
      </c>
    </row>
    <row r="1498" spans="2:16"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c r="N1498" s="2">
        <f t="shared" si="69"/>
        <v>2023</v>
      </c>
      <c r="O1498" s="2">
        <f t="shared" si="70"/>
        <v>11</v>
      </c>
      <c r="P1498" s="2" t="str">
        <f t="shared" si="71"/>
        <v>Q4</v>
      </c>
    </row>
    <row r="1499" spans="2:16"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c r="N1499" s="2">
        <f t="shared" si="69"/>
        <v>2023</v>
      </c>
      <c r="O1499" s="2">
        <f t="shared" si="70"/>
        <v>11</v>
      </c>
      <c r="P1499" s="2" t="str">
        <f t="shared" si="71"/>
        <v>Q4</v>
      </c>
    </row>
    <row r="1500" spans="2:16"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c r="N1500" s="2">
        <f t="shared" si="69"/>
        <v>2023</v>
      </c>
      <c r="O1500" s="2">
        <f t="shared" si="70"/>
        <v>11</v>
      </c>
      <c r="P1500" s="2" t="str">
        <f t="shared" si="71"/>
        <v>Q4</v>
      </c>
    </row>
    <row r="1501" spans="2:16" x14ac:dyDescent="0.3">
      <c r="B1501" s="2" t="s">
        <v>128</v>
      </c>
      <c r="C1501" s="2">
        <v>1185732</v>
      </c>
      <c r="D1501" s="3">
        <v>45239</v>
      </c>
      <c r="E1501" s="2" t="s">
        <v>12</v>
      </c>
      <c r="F1501" s="2" t="s">
        <v>13</v>
      </c>
      <c r="G1501" s="2" t="s">
        <v>60</v>
      </c>
      <c r="H1501" s="2" t="s">
        <v>19</v>
      </c>
      <c r="I1501" s="4">
        <v>0.7</v>
      </c>
      <c r="J1501" s="5">
        <v>6500</v>
      </c>
      <c r="K1501" s="6">
        <v>4550</v>
      </c>
      <c r="L1501" s="6">
        <v>2275</v>
      </c>
      <c r="M1501" s="7">
        <v>0.5</v>
      </c>
      <c r="N1501" s="2">
        <f t="shared" si="69"/>
        <v>2023</v>
      </c>
      <c r="O1501" s="2">
        <f t="shared" si="70"/>
        <v>11</v>
      </c>
      <c r="P1501" s="2" t="str">
        <f t="shared" si="71"/>
        <v>Q4</v>
      </c>
    </row>
    <row r="1502" spans="2:16"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c r="N1502" s="2">
        <f t="shared" si="69"/>
        <v>2023</v>
      </c>
      <c r="O1502" s="2">
        <f t="shared" si="70"/>
        <v>12</v>
      </c>
      <c r="P1502" s="2" t="str">
        <f t="shared" si="71"/>
        <v>Q4</v>
      </c>
    </row>
    <row r="1503" spans="2:16"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c r="N1503" s="2">
        <f t="shared" si="69"/>
        <v>2023</v>
      </c>
      <c r="O1503" s="2">
        <f t="shared" si="70"/>
        <v>12</v>
      </c>
      <c r="P1503" s="2" t="str">
        <f t="shared" si="71"/>
        <v>Q4</v>
      </c>
    </row>
    <row r="1504" spans="2:16"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c r="N1504" s="2">
        <f t="shared" si="69"/>
        <v>2023</v>
      </c>
      <c r="O1504" s="2">
        <f t="shared" si="70"/>
        <v>12</v>
      </c>
      <c r="P1504" s="2" t="str">
        <f t="shared" si="71"/>
        <v>Q4</v>
      </c>
    </row>
    <row r="1505" spans="2:16"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c r="N1505" s="2">
        <f t="shared" si="69"/>
        <v>2023</v>
      </c>
      <c r="O1505" s="2">
        <f t="shared" si="70"/>
        <v>12</v>
      </c>
      <c r="P1505" s="2" t="str">
        <f t="shared" si="71"/>
        <v>Q4</v>
      </c>
    </row>
    <row r="1506" spans="2:16"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c r="N1506" s="2">
        <f t="shared" si="69"/>
        <v>2023</v>
      </c>
      <c r="O1506" s="2">
        <f t="shared" si="70"/>
        <v>12</v>
      </c>
      <c r="P1506" s="2" t="str">
        <f t="shared" si="71"/>
        <v>Q4</v>
      </c>
    </row>
    <row r="1507" spans="2:16" x14ac:dyDescent="0.3">
      <c r="B1507" s="2" t="s">
        <v>129</v>
      </c>
      <c r="C1507" s="2">
        <v>1185732</v>
      </c>
      <c r="D1507" s="3">
        <v>45268</v>
      </c>
      <c r="E1507" s="2" t="s">
        <v>12</v>
      </c>
      <c r="F1507" s="2" t="s">
        <v>13</v>
      </c>
      <c r="G1507" s="2" t="s">
        <v>60</v>
      </c>
      <c r="H1507" s="2" t="s">
        <v>19</v>
      </c>
      <c r="I1507" s="4">
        <v>0.7</v>
      </c>
      <c r="J1507" s="5">
        <v>6750</v>
      </c>
      <c r="K1507" s="6">
        <v>4725</v>
      </c>
      <c r="L1507" s="6">
        <v>2362.5</v>
      </c>
      <c r="M1507" s="7">
        <v>0.5</v>
      </c>
      <c r="N1507" s="2">
        <f t="shared" si="69"/>
        <v>2023</v>
      </c>
      <c r="O1507" s="2">
        <f t="shared" si="70"/>
        <v>12</v>
      </c>
      <c r="P1507" s="2" t="str">
        <f t="shared" si="71"/>
        <v>Q4</v>
      </c>
    </row>
    <row r="1508" spans="2:16" x14ac:dyDescent="0.3">
      <c r="B1508" s="2" t="s">
        <v>129</v>
      </c>
      <c r="C1508" s="2">
        <v>1185732</v>
      </c>
      <c r="D1508" s="3">
        <v>44940</v>
      </c>
      <c r="E1508" s="2" t="s">
        <v>12</v>
      </c>
      <c r="F1508" s="2" t="s">
        <v>13</v>
      </c>
      <c r="G1508" s="2" t="s">
        <v>60</v>
      </c>
      <c r="H1508" s="2" t="s">
        <v>14</v>
      </c>
      <c r="I1508" s="4">
        <v>0.4</v>
      </c>
      <c r="J1508" s="5">
        <v>8000</v>
      </c>
      <c r="K1508" s="6">
        <v>3200</v>
      </c>
      <c r="L1508" s="6">
        <v>1600</v>
      </c>
      <c r="M1508" s="7">
        <v>0.5</v>
      </c>
      <c r="N1508" s="2">
        <f t="shared" si="69"/>
        <v>2023</v>
      </c>
      <c r="O1508" s="2">
        <f t="shared" si="70"/>
        <v>1</v>
      </c>
      <c r="P1508" s="2" t="str">
        <f t="shared" si="71"/>
        <v>Q1</v>
      </c>
    </row>
    <row r="1509" spans="2:16" x14ac:dyDescent="0.3">
      <c r="B1509" s="2" t="s">
        <v>129</v>
      </c>
      <c r="C1509" s="2">
        <v>1185732</v>
      </c>
      <c r="D1509" s="3">
        <v>44940</v>
      </c>
      <c r="E1509" s="2" t="s">
        <v>12</v>
      </c>
      <c r="F1509" s="2" t="s">
        <v>13</v>
      </c>
      <c r="G1509" s="2" t="s">
        <v>60</v>
      </c>
      <c r="H1509" s="2" t="s">
        <v>15</v>
      </c>
      <c r="I1509" s="4">
        <v>0.4</v>
      </c>
      <c r="J1509" s="5">
        <v>6000</v>
      </c>
      <c r="K1509" s="6">
        <v>2400</v>
      </c>
      <c r="L1509" s="6">
        <v>720</v>
      </c>
      <c r="M1509" s="7">
        <v>0.3</v>
      </c>
      <c r="N1509" s="2">
        <f t="shared" si="69"/>
        <v>2023</v>
      </c>
      <c r="O1509" s="2">
        <f t="shared" si="70"/>
        <v>1</v>
      </c>
      <c r="P1509" s="2" t="str">
        <f t="shared" si="71"/>
        <v>Q1</v>
      </c>
    </row>
    <row r="1510" spans="2:16"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c r="N1510" s="2">
        <f t="shared" si="69"/>
        <v>2023</v>
      </c>
      <c r="O1510" s="2">
        <f t="shared" si="70"/>
        <v>1</v>
      </c>
      <c r="P1510" s="2" t="str">
        <f t="shared" si="71"/>
        <v>Q1</v>
      </c>
    </row>
    <row r="1511" spans="2:16" x14ac:dyDescent="0.3">
      <c r="B1511" s="2" t="s">
        <v>129</v>
      </c>
      <c r="C1511" s="2">
        <v>1185732</v>
      </c>
      <c r="D1511" s="3">
        <v>44940</v>
      </c>
      <c r="E1511" s="2" t="s">
        <v>12</v>
      </c>
      <c r="F1511" s="2" t="s">
        <v>13</v>
      </c>
      <c r="G1511" s="2" t="s">
        <v>60</v>
      </c>
      <c r="H1511" s="2" t="s">
        <v>17</v>
      </c>
      <c r="I1511" s="4">
        <v>0.35</v>
      </c>
      <c r="J1511" s="5">
        <v>4500</v>
      </c>
      <c r="K1511" s="6">
        <v>1575</v>
      </c>
      <c r="L1511" s="6">
        <v>551.25</v>
      </c>
      <c r="M1511" s="7">
        <v>0.35</v>
      </c>
      <c r="N1511" s="2">
        <f t="shared" si="69"/>
        <v>2023</v>
      </c>
      <c r="O1511" s="2">
        <f t="shared" si="70"/>
        <v>1</v>
      </c>
      <c r="P1511" s="2" t="str">
        <f t="shared" si="71"/>
        <v>Q1</v>
      </c>
    </row>
    <row r="1512" spans="2:16" x14ac:dyDescent="0.3">
      <c r="B1512" s="2" t="s">
        <v>129</v>
      </c>
      <c r="C1512" s="2">
        <v>1185732</v>
      </c>
      <c r="D1512" s="3">
        <v>44940</v>
      </c>
      <c r="E1512" s="2" t="s">
        <v>12</v>
      </c>
      <c r="F1512" s="2" t="s">
        <v>13</v>
      </c>
      <c r="G1512" s="2" t="s">
        <v>60</v>
      </c>
      <c r="H1512" s="2" t="s">
        <v>18</v>
      </c>
      <c r="I1512" s="4">
        <v>0.5</v>
      </c>
      <c r="J1512" s="5">
        <v>5000</v>
      </c>
      <c r="K1512" s="6">
        <v>2500</v>
      </c>
      <c r="L1512" s="6">
        <v>750</v>
      </c>
      <c r="M1512" s="7">
        <v>0.3</v>
      </c>
      <c r="N1512" s="2">
        <f t="shared" si="69"/>
        <v>2023</v>
      </c>
      <c r="O1512" s="2">
        <f t="shared" si="70"/>
        <v>1</v>
      </c>
      <c r="P1512" s="2" t="str">
        <f t="shared" si="71"/>
        <v>Q1</v>
      </c>
    </row>
    <row r="1513" spans="2:16" x14ac:dyDescent="0.3">
      <c r="B1513" s="2" t="s">
        <v>129</v>
      </c>
      <c r="C1513" s="2">
        <v>1185732</v>
      </c>
      <c r="D1513" s="3">
        <v>44940</v>
      </c>
      <c r="E1513" s="2" t="s">
        <v>12</v>
      </c>
      <c r="F1513" s="2" t="s">
        <v>13</v>
      </c>
      <c r="G1513" s="2" t="s">
        <v>60</v>
      </c>
      <c r="H1513" s="2" t="s">
        <v>19</v>
      </c>
      <c r="I1513" s="4">
        <v>0.4</v>
      </c>
      <c r="J1513" s="5">
        <v>6000</v>
      </c>
      <c r="K1513" s="6">
        <v>2400</v>
      </c>
      <c r="L1513" s="6">
        <v>600</v>
      </c>
      <c r="M1513" s="7">
        <v>0.25</v>
      </c>
      <c r="N1513" s="2">
        <f t="shared" si="69"/>
        <v>2023</v>
      </c>
      <c r="O1513" s="2">
        <f t="shared" si="70"/>
        <v>1</v>
      </c>
      <c r="P1513" s="2" t="str">
        <f t="shared" si="71"/>
        <v>Q1</v>
      </c>
    </row>
    <row r="1514" spans="2:16" x14ac:dyDescent="0.3">
      <c r="B1514" s="2" t="s">
        <v>129</v>
      </c>
      <c r="C1514" s="2">
        <v>1185732</v>
      </c>
      <c r="D1514" s="3">
        <v>44969</v>
      </c>
      <c r="E1514" s="2" t="s">
        <v>12</v>
      </c>
      <c r="F1514" s="2" t="s">
        <v>13</v>
      </c>
      <c r="G1514" s="2" t="s">
        <v>60</v>
      </c>
      <c r="H1514" s="2" t="s">
        <v>14</v>
      </c>
      <c r="I1514" s="4">
        <v>0.4</v>
      </c>
      <c r="J1514" s="5">
        <v>8500</v>
      </c>
      <c r="K1514" s="6">
        <v>3400</v>
      </c>
      <c r="L1514" s="6">
        <v>1700</v>
      </c>
      <c r="M1514" s="7">
        <v>0.5</v>
      </c>
      <c r="N1514" s="2">
        <f t="shared" si="69"/>
        <v>2023</v>
      </c>
      <c r="O1514" s="2">
        <f t="shared" si="70"/>
        <v>2</v>
      </c>
      <c r="P1514" s="2" t="str">
        <f t="shared" si="71"/>
        <v>Q1</v>
      </c>
    </row>
    <row r="1515" spans="2:16" x14ac:dyDescent="0.3">
      <c r="B1515" s="2" t="s">
        <v>129</v>
      </c>
      <c r="C1515" s="2">
        <v>1185732</v>
      </c>
      <c r="D1515" s="3">
        <v>44969</v>
      </c>
      <c r="E1515" s="2" t="s">
        <v>12</v>
      </c>
      <c r="F1515" s="2" t="s">
        <v>13</v>
      </c>
      <c r="G1515" s="2" t="s">
        <v>60</v>
      </c>
      <c r="H1515" s="2" t="s">
        <v>15</v>
      </c>
      <c r="I1515" s="4">
        <v>0.4</v>
      </c>
      <c r="J1515" s="5">
        <v>5000</v>
      </c>
      <c r="K1515" s="6">
        <v>2000</v>
      </c>
      <c r="L1515" s="6">
        <v>600</v>
      </c>
      <c r="M1515" s="7">
        <v>0.3</v>
      </c>
      <c r="N1515" s="2">
        <f t="shared" si="69"/>
        <v>2023</v>
      </c>
      <c r="O1515" s="2">
        <f t="shared" si="70"/>
        <v>2</v>
      </c>
      <c r="P1515" s="2" t="str">
        <f t="shared" si="71"/>
        <v>Q1</v>
      </c>
    </row>
    <row r="1516" spans="2:16"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c r="N1516" s="2">
        <f t="shared" si="69"/>
        <v>2023</v>
      </c>
      <c r="O1516" s="2">
        <f t="shared" si="70"/>
        <v>2</v>
      </c>
      <c r="P1516" s="2" t="str">
        <f t="shared" si="71"/>
        <v>Q1</v>
      </c>
    </row>
    <row r="1517" spans="2:16"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c r="N1517" s="2">
        <f t="shared" si="69"/>
        <v>2023</v>
      </c>
      <c r="O1517" s="2">
        <f t="shared" si="70"/>
        <v>2</v>
      </c>
      <c r="P1517" s="2" t="str">
        <f t="shared" si="71"/>
        <v>Q1</v>
      </c>
    </row>
    <row r="1518" spans="2:16" x14ac:dyDescent="0.3">
      <c r="B1518" s="2" t="s">
        <v>129</v>
      </c>
      <c r="C1518" s="2">
        <v>1185732</v>
      </c>
      <c r="D1518" s="3">
        <v>44969</v>
      </c>
      <c r="E1518" s="2" t="s">
        <v>24</v>
      </c>
      <c r="F1518" s="2" t="s">
        <v>61</v>
      </c>
      <c r="G1518" s="2" t="s">
        <v>62</v>
      </c>
      <c r="H1518" s="2" t="s">
        <v>18</v>
      </c>
      <c r="I1518" s="4">
        <v>0.5</v>
      </c>
      <c r="J1518" s="5">
        <v>5000</v>
      </c>
      <c r="K1518" s="6">
        <v>2500</v>
      </c>
      <c r="L1518" s="6">
        <v>750</v>
      </c>
      <c r="M1518" s="7">
        <v>0.3</v>
      </c>
      <c r="N1518" s="2">
        <f t="shared" si="69"/>
        <v>2023</v>
      </c>
      <c r="O1518" s="2">
        <f t="shared" si="70"/>
        <v>2</v>
      </c>
      <c r="P1518" s="2" t="str">
        <f t="shared" si="71"/>
        <v>Q1</v>
      </c>
    </row>
    <row r="1519" spans="2:16" x14ac:dyDescent="0.3">
      <c r="B1519" s="2" t="s">
        <v>129</v>
      </c>
      <c r="C1519" s="2">
        <v>1185732</v>
      </c>
      <c r="D1519" s="3">
        <v>44969</v>
      </c>
      <c r="E1519" s="2" t="s">
        <v>24</v>
      </c>
      <c r="F1519" s="2" t="s">
        <v>61</v>
      </c>
      <c r="G1519" s="2" t="s">
        <v>62</v>
      </c>
      <c r="H1519" s="2" t="s">
        <v>19</v>
      </c>
      <c r="I1519" s="4">
        <v>0.4</v>
      </c>
      <c r="J1519" s="5">
        <v>6000</v>
      </c>
      <c r="K1519" s="6">
        <v>2400</v>
      </c>
      <c r="L1519" s="6">
        <v>600</v>
      </c>
      <c r="M1519" s="7">
        <v>0.25</v>
      </c>
      <c r="N1519" s="2">
        <f t="shared" si="69"/>
        <v>2023</v>
      </c>
      <c r="O1519" s="2">
        <f t="shared" si="70"/>
        <v>2</v>
      </c>
      <c r="P1519" s="2" t="str">
        <f t="shared" si="71"/>
        <v>Q1</v>
      </c>
    </row>
    <row r="1520" spans="2:16" x14ac:dyDescent="0.3">
      <c r="B1520" s="2" t="s">
        <v>129</v>
      </c>
      <c r="C1520" s="2">
        <v>1185732</v>
      </c>
      <c r="D1520" s="3">
        <v>44995</v>
      </c>
      <c r="E1520" s="2" t="s">
        <v>24</v>
      </c>
      <c r="F1520" s="2" t="s">
        <v>61</v>
      </c>
      <c r="G1520" s="2" t="s">
        <v>62</v>
      </c>
      <c r="H1520" s="2" t="s">
        <v>14</v>
      </c>
      <c r="I1520" s="4">
        <v>0.4</v>
      </c>
      <c r="J1520" s="5">
        <v>8200</v>
      </c>
      <c r="K1520" s="6">
        <v>3280</v>
      </c>
      <c r="L1520" s="6">
        <v>1640</v>
      </c>
      <c r="M1520" s="7">
        <v>0.5</v>
      </c>
      <c r="N1520" s="2">
        <f t="shared" si="69"/>
        <v>2023</v>
      </c>
      <c r="O1520" s="2">
        <f t="shared" si="70"/>
        <v>3</v>
      </c>
      <c r="P1520" s="2" t="str">
        <f t="shared" si="71"/>
        <v>Q1</v>
      </c>
    </row>
    <row r="1521" spans="2:16" x14ac:dyDescent="0.3">
      <c r="B1521" s="2" t="s">
        <v>129</v>
      </c>
      <c r="C1521" s="2">
        <v>1185732</v>
      </c>
      <c r="D1521" s="3">
        <v>44995</v>
      </c>
      <c r="E1521" s="2" t="s">
        <v>24</v>
      </c>
      <c r="F1521" s="2" t="s">
        <v>61</v>
      </c>
      <c r="G1521" s="2" t="s">
        <v>62</v>
      </c>
      <c r="H1521" s="2" t="s">
        <v>15</v>
      </c>
      <c r="I1521" s="4">
        <v>0.4</v>
      </c>
      <c r="J1521" s="5">
        <v>5250</v>
      </c>
      <c r="K1521" s="6">
        <v>2100</v>
      </c>
      <c r="L1521" s="6">
        <v>630</v>
      </c>
      <c r="M1521" s="7">
        <v>0.3</v>
      </c>
      <c r="N1521" s="2">
        <f t="shared" si="69"/>
        <v>2023</v>
      </c>
      <c r="O1521" s="2">
        <f t="shared" si="70"/>
        <v>3</v>
      </c>
      <c r="P1521" s="2" t="str">
        <f t="shared" si="71"/>
        <v>Q1</v>
      </c>
    </row>
    <row r="1522" spans="2:16"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c r="N1522" s="2">
        <f t="shared" si="69"/>
        <v>2023</v>
      </c>
      <c r="O1522" s="2">
        <f t="shared" si="70"/>
        <v>3</v>
      </c>
      <c r="P1522" s="2" t="str">
        <f t="shared" si="71"/>
        <v>Q1</v>
      </c>
    </row>
    <row r="1523" spans="2:16"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c r="N1523" s="2">
        <f t="shared" si="69"/>
        <v>2023</v>
      </c>
      <c r="O1523" s="2">
        <f t="shared" si="70"/>
        <v>3</v>
      </c>
      <c r="P1523" s="2" t="str">
        <f t="shared" si="71"/>
        <v>Q1</v>
      </c>
    </row>
    <row r="1524" spans="2:16" x14ac:dyDescent="0.3">
      <c r="B1524" s="2" t="s">
        <v>129</v>
      </c>
      <c r="C1524" s="2">
        <v>1185732</v>
      </c>
      <c r="D1524" s="3">
        <v>44995</v>
      </c>
      <c r="E1524" s="2" t="s">
        <v>24</v>
      </c>
      <c r="F1524" s="2" t="s">
        <v>61</v>
      </c>
      <c r="G1524" s="2" t="s">
        <v>62</v>
      </c>
      <c r="H1524" s="2" t="s">
        <v>18</v>
      </c>
      <c r="I1524" s="4">
        <v>0.5</v>
      </c>
      <c r="J1524" s="5">
        <v>4500</v>
      </c>
      <c r="K1524" s="6">
        <v>2250</v>
      </c>
      <c r="L1524" s="6">
        <v>675</v>
      </c>
      <c r="M1524" s="7">
        <v>0.3</v>
      </c>
      <c r="N1524" s="2">
        <f t="shared" si="69"/>
        <v>2023</v>
      </c>
      <c r="O1524" s="2">
        <f t="shared" si="70"/>
        <v>3</v>
      </c>
      <c r="P1524" s="2" t="str">
        <f t="shared" si="71"/>
        <v>Q1</v>
      </c>
    </row>
    <row r="1525" spans="2:16" x14ac:dyDescent="0.3">
      <c r="B1525" s="2" t="s">
        <v>129</v>
      </c>
      <c r="C1525" s="2">
        <v>1185732</v>
      </c>
      <c r="D1525" s="3">
        <v>44995</v>
      </c>
      <c r="E1525" s="2" t="s">
        <v>24</v>
      </c>
      <c r="F1525" s="2" t="s">
        <v>61</v>
      </c>
      <c r="G1525" s="2" t="s">
        <v>62</v>
      </c>
      <c r="H1525" s="2" t="s">
        <v>19</v>
      </c>
      <c r="I1525" s="4">
        <v>0.4</v>
      </c>
      <c r="J1525" s="5">
        <v>5500</v>
      </c>
      <c r="K1525" s="6">
        <v>2200</v>
      </c>
      <c r="L1525" s="6">
        <v>550</v>
      </c>
      <c r="M1525" s="7">
        <v>0.25</v>
      </c>
      <c r="N1525" s="2">
        <f t="shared" si="69"/>
        <v>2023</v>
      </c>
      <c r="O1525" s="2">
        <f t="shared" si="70"/>
        <v>3</v>
      </c>
      <c r="P1525" s="2" t="str">
        <f t="shared" si="71"/>
        <v>Q1</v>
      </c>
    </row>
    <row r="1526" spans="2:16" x14ac:dyDescent="0.3">
      <c r="B1526" s="2" t="s">
        <v>129</v>
      </c>
      <c r="C1526" s="2">
        <v>1185732</v>
      </c>
      <c r="D1526" s="3">
        <v>45027</v>
      </c>
      <c r="E1526" s="2" t="s">
        <v>24</v>
      </c>
      <c r="F1526" s="2" t="s">
        <v>61</v>
      </c>
      <c r="G1526" s="2" t="s">
        <v>62</v>
      </c>
      <c r="H1526" s="2" t="s">
        <v>14</v>
      </c>
      <c r="I1526" s="4">
        <v>0.4</v>
      </c>
      <c r="J1526" s="5">
        <v>8000</v>
      </c>
      <c r="K1526" s="6">
        <v>3200</v>
      </c>
      <c r="L1526" s="6">
        <v>1600</v>
      </c>
      <c r="M1526" s="7">
        <v>0.5</v>
      </c>
      <c r="N1526" s="2">
        <f t="shared" si="69"/>
        <v>2023</v>
      </c>
      <c r="O1526" s="2">
        <f t="shared" si="70"/>
        <v>4</v>
      </c>
      <c r="P1526" s="2" t="str">
        <f t="shared" si="71"/>
        <v>Q2</v>
      </c>
    </row>
    <row r="1527" spans="2:16" x14ac:dyDescent="0.3">
      <c r="B1527" s="2" t="s">
        <v>129</v>
      </c>
      <c r="C1527" s="2">
        <v>1185732</v>
      </c>
      <c r="D1527" s="3">
        <v>45027</v>
      </c>
      <c r="E1527" s="2" t="s">
        <v>24</v>
      </c>
      <c r="F1527" s="2" t="s">
        <v>61</v>
      </c>
      <c r="G1527" s="2" t="s">
        <v>62</v>
      </c>
      <c r="H1527" s="2" t="s">
        <v>15</v>
      </c>
      <c r="I1527" s="4">
        <v>0.4</v>
      </c>
      <c r="J1527" s="5">
        <v>5000</v>
      </c>
      <c r="K1527" s="6">
        <v>2000</v>
      </c>
      <c r="L1527" s="6">
        <v>600</v>
      </c>
      <c r="M1527" s="7">
        <v>0.3</v>
      </c>
      <c r="N1527" s="2">
        <f t="shared" si="69"/>
        <v>2023</v>
      </c>
      <c r="O1527" s="2">
        <f t="shared" si="70"/>
        <v>4</v>
      </c>
      <c r="P1527" s="2" t="str">
        <f t="shared" si="71"/>
        <v>Q2</v>
      </c>
    </row>
    <row r="1528" spans="2:16"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c r="N1528" s="2">
        <f t="shared" si="69"/>
        <v>2023</v>
      </c>
      <c r="O1528" s="2">
        <f t="shared" si="70"/>
        <v>4</v>
      </c>
      <c r="P1528" s="2" t="str">
        <f t="shared" si="71"/>
        <v>Q2</v>
      </c>
    </row>
    <row r="1529" spans="2:16"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c r="N1529" s="2">
        <f t="shared" si="69"/>
        <v>2023</v>
      </c>
      <c r="O1529" s="2">
        <f t="shared" si="70"/>
        <v>4</v>
      </c>
      <c r="P1529" s="2" t="str">
        <f t="shared" si="71"/>
        <v>Q2</v>
      </c>
    </row>
    <row r="1530" spans="2:16" x14ac:dyDescent="0.3">
      <c r="B1530" s="2" t="s">
        <v>129</v>
      </c>
      <c r="C1530" s="2">
        <v>1185732</v>
      </c>
      <c r="D1530" s="3">
        <v>45027</v>
      </c>
      <c r="E1530" s="2" t="s">
        <v>24</v>
      </c>
      <c r="F1530" s="2" t="s">
        <v>61</v>
      </c>
      <c r="G1530" s="2" t="s">
        <v>62</v>
      </c>
      <c r="H1530" s="2" t="s">
        <v>18</v>
      </c>
      <c r="I1530" s="4">
        <v>0.5</v>
      </c>
      <c r="J1530" s="5">
        <v>4250</v>
      </c>
      <c r="K1530" s="6">
        <v>2125</v>
      </c>
      <c r="L1530" s="6">
        <v>637.5</v>
      </c>
      <c r="M1530" s="7">
        <v>0.3</v>
      </c>
      <c r="N1530" s="2">
        <f t="shared" si="69"/>
        <v>2023</v>
      </c>
      <c r="O1530" s="2">
        <f t="shared" si="70"/>
        <v>4</v>
      </c>
      <c r="P1530" s="2" t="str">
        <f t="shared" si="71"/>
        <v>Q2</v>
      </c>
    </row>
    <row r="1531" spans="2:16" x14ac:dyDescent="0.3">
      <c r="B1531" s="2" t="s">
        <v>129</v>
      </c>
      <c r="C1531" s="2">
        <v>1185732</v>
      </c>
      <c r="D1531" s="3">
        <v>45027</v>
      </c>
      <c r="E1531" s="2" t="s">
        <v>24</v>
      </c>
      <c r="F1531" s="2" t="s">
        <v>61</v>
      </c>
      <c r="G1531" s="2" t="s">
        <v>62</v>
      </c>
      <c r="H1531" s="2" t="s">
        <v>19</v>
      </c>
      <c r="I1531" s="4">
        <v>0.4</v>
      </c>
      <c r="J1531" s="5">
        <v>5500</v>
      </c>
      <c r="K1531" s="6">
        <v>2200</v>
      </c>
      <c r="L1531" s="6">
        <v>550</v>
      </c>
      <c r="M1531" s="7">
        <v>0.25</v>
      </c>
      <c r="N1531" s="2">
        <f t="shared" si="69"/>
        <v>2023</v>
      </c>
      <c r="O1531" s="2">
        <f t="shared" si="70"/>
        <v>4</v>
      </c>
      <c r="P1531" s="2" t="str">
        <f t="shared" si="71"/>
        <v>Q2</v>
      </c>
    </row>
    <row r="1532" spans="2:16" x14ac:dyDescent="0.3">
      <c r="B1532" s="2" t="s">
        <v>129</v>
      </c>
      <c r="C1532" s="2">
        <v>1185732</v>
      </c>
      <c r="D1532" s="3">
        <v>45056</v>
      </c>
      <c r="E1532" s="2" t="s">
        <v>24</v>
      </c>
      <c r="F1532" s="2" t="s">
        <v>61</v>
      </c>
      <c r="G1532" s="2" t="s">
        <v>62</v>
      </c>
      <c r="H1532" s="2" t="s">
        <v>14</v>
      </c>
      <c r="I1532" s="4">
        <v>0.5</v>
      </c>
      <c r="J1532" s="5">
        <v>8200</v>
      </c>
      <c r="K1532" s="6">
        <v>4100</v>
      </c>
      <c r="L1532" s="6">
        <v>2050</v>
      </c>
      <c r="M1532" s="7">
        <v>0.5</v>
      </c>
      <c r="N1532" s="2">
        <f t="shared" si="69"/>
        <v>2023</v>
      </c>
      <c r="O1532" s="2">
        <f t="shared" si="70"/>
        <v>5</v>
      </c>
      <c r="P1532" s="2" t="str">
        <f t="shared" si="71"/>
        <v>Q2</v>
      </c>
    </row>
    <row r="1533" spans="2:16"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c r="N1533" s="2">
        <f t="shared" si="69"/>
        <v>2023</v>
      </c>
      <c r="O1533" s="2">
        <f t="shared" si="70"/>
        <v>5</v>
      </c>
      <c r="P1533" s="2" t="str">
        <f t="shared" si="71"/>
        <v>Q2</v>
      </c>
    </row>
    <row r="1534" spans="2:16" x14ac:dyDescent="0.3">
      <c r="B1534" s="2" t="s">
        <v>129</v>
      </c>
      <c r="C1534" s="2">
        <v>1185732</v>
      </c>
      <c r="D1534" s="3">
        <v>45056</v>
      </c>
      <c r="E1534" s="2" t="s">
        <v>24</v>
      </c>
      <c r="F1534" s="2" t="s">
        <v>61</v>
      </c>
      <c r="G1534" s="2" t="s">
        <v>62</v>
      </c>
      <c r="H1534" s="2" t="s">
        <v>16</v>
      </c>
      <c r="I1534" s="4">
        <v>0.4</v>
      </c>
      <c r="J1534" s="5">
        <v>5000</v>
      </c>
      <c r="K1534" s="6">
        <v>2000</v>
      </c>
      <c r="L1534" s="6">
        <v>700</v>
      </c>
      <c r="M1534" s="7">
        <v>0.35</v>
      </c>
      <c r="N1534" s="2">
        <f t="shared" si="69"/>
        <v>2023</v>
      </c>
      <c r="O1534" s="2">
        <f t="shared" si="70"/>
        <v>5</v>
      </c>
      <c r="P1534" s="2" t="str">
        <f t="shared" si="71"/>
        <v>Q2</v>
      </c>
    </row>
    <row r="1535" spans="2:16" x14ac:dyDescent="0.3">
      <c r="B1535" s="2" t="s">
        <v>129</v>
      </c>
      <c r="C1535" s="2">
        <v>1185732</v>
      </c>
      <c r="D1535" s="3">
        <v>45056</v>
      </c>
      <c r="E1535" s="2" t="s">
        <v>24</v>
      </c>
      <c r="F1535" s="2" t="s">
        <v>61</v>
      </c>
      <c r="G1535" s="2" t="s">
        <v>62</v>
      </c>
      <c r="H1535" s="2" t="s">
        <v>17</v>
      </c>
      <c r="I1535" s="4">
        <v>0.4</v>
      </c>
      <c r="J1535" s="5">
        <v>4500</v>
      </c>
      <c r="K1535" s="6">
        <v>1800</v>
      </c>
      <c r="L1535" s="6">
        <v>630</v>
      </c>
      <c r="M1535" s="7">
        <v>0.35</v>
      </c>
      <c r="N1535" s="2">
        <f t="shared" si="69"/>
        <v>2023</v>
      </c>
      <c r="O1535" s="2">
        <f t="shared" si="70"/>
        <v>5</v>
      </c>
      <c r="P1535" s="2" t="str">
        <f t="shared" si="71"/>
        <v>Q2</v>
      </c>
    </row>
    <row r="1536" spans="2:16" x14ac:dyDescent="0.3">
      <c r="B1536" s="2" t="s">
        <v>129</v>
      </c>
      <c r="C1536" s="2">
        <v>1185732</v>
      </c>
      <c r="D1536" s="3">
        <v>45056</v>
      </c>
      <c r="E1536" s="2" t="s">
        <v>24</v>
      </c>
      <c r="F1536" s="2" t="s">
        <v>61</v>
      </c>
      <c r="G1536" s="2" t="s">
        <v>62</v>
      </c>
      <c r="H1536" s="2" t="s">
        <v>18</v>
      </c>
      <c r="I1536" s="4">
        <v>0.5</v>
      </c>
      <c r="J1536" s="5">
        <v>4750</v>
      </c>
      <c r="K1536" s="6">
        <v>2375</v>
      </c>
      <c r="L1536" s="6">
        <v>712.5</v>
      </c>
      <c r="M1536" s="7">
        <v>0.3</v>
      </c>
      <c r="N1536" s="2">
        <f t="shared" si="69"/>
        <v>2023</v>
      </c>
      <c r="O1536" s="2">
        <f t="shared" si="70"/>
        <v>5</v>
      </c>
      <c r="P1536" s="2" t="str">
        <f t="shared" si="71"/>
        <v>Q2</v>
      </c>
    </row>
    <row r="1537" spans="2:16"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c r="N1537" s="2">
        <f t="shared" si="69"/>
        <v>2023</v>
      </c>
      <c r="O1537" s="2">
        <f t="shared" si="70"/>
        <v>5</v>
      </c>
      <c r="P1537" s="2" t="str">
        <f t="shared" si="71"/>
        <v>Q2</v>
      </c>
    </row>
    <row r="1538" spans="2:16" x14ac:dyDescent="0.3">
      <c r="B1538" s="2" t="s">
        <v>129</v>
      </c>
      <c r="C1538" s="2">
        <v>1185732</v>
      </c>
      <c r="D1538" s="3">
        <v>45089</v>
      </c>
      <c r="E1538" s="2" t="s">
        <v>24</v>
      </c>
      <c r="F1538" s="2" t="s">
        <v>61</v>
      </c>
      <c r="G1538" s="2" t="s">
        <v>62</v>
      </c>
      <c r="H1538" s="2" t="s">
        <v>14</v>
      </c>
      <c r="I1538" s="4">
        <v>0.5</v>
      </c>
      <c r="J1538" s="5">
        <v>8500</v>
      </c>
      <c r="K1538" s="6">
        <v>4250</v>
      </c>
      <c r="L1538" s="6">
        <v>2125</v>
      </c>
      <c r="M1538" s="7">
        <v>0.5</v>
      </c>
      <c r="N1538" s="2">
        <f t="shared" si="69"/>
        <v>2023</v>
      </c>
      <c r="O1538" s="2">
        <f t="shared" si="70"/>
        <v>6</v>
      </c>
      <c r="P1538" s="2" t="str">
        <f t="shared" si="71"/>
        <v>Q2</v>
      </c>
    </row>
    <row r="1539" spans="2:16"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c r="N1539" s="2">
        <f t="shared" si="69"/>
        <v>2023</v>
      </c>
      <c r="O1539" s="2">
        <f t="shared" si="70"/>
        <v>6</v>
      </c>
      <c r="P1539" s="2" t="str">
        <f t="shared" si="71"/>
        <v>Q2</v>
      </c>
    </row>
    <row r="1540" spans="2:16" x14ac:dyDescent="0.3">
      <c r="B1540" s="2" t="s">
        <v>129</v>
      </c>
      <c r="C1540" s="2">
        <v>1185732</v>
      </c>
      <c r="D1540" s="3">
        <v>45089</v>
      </c>
      <c r="E1540" s="2" t="s">
        <v>24</v>
      </c>
      <c r="F1540" s="2" t="s">
        <v>61</v>
      </c>
      <c r="G1540" s="2" t="s">
        <v>62</v>
      </c>
      <c r="H1540" s="2" t="s">
        <v>16</v>
      </c>
      <c r="I1540" s="4">
        <v>0.4</v>
      </c>
      <c r="J1540" s="5">
        <v>5250</v>
      </c>
      <c r="K1540" s="6">
        <v>2100</v>
      </c>
      <c r="L1540" s="6">
        <v>735</v>
      </c>
      <c r="M1540" s="7">
        <v>0.35</v>
      </c>
      <c r="N1540" s="2">
        <f t="shared" si="69"/>
        <v>2023</v>
      </c>
      <c r="O1540" s="2">
        <f t="shared" si="70"/>
        <v>6</v>
      </c>
      <c r="P1540" s="2" t="str">
        <f t="shared" si="71"/>
        <v>Q2</v>
      </c>
    </row>
    <row r="1541" spans="2:16" x14ac:dyDescent="0.3">
      <c r="B1541" s="2" t="s">
        <v>129</v>
      </c>
      <c r="C1541" s="2">
        <v>1185732</v>
      </c>
      <c r="D1541" s="3">
        <v>45089</v>
      </c>
      <c r="E1541" s="2" t="s">
        <v>24</v>
      </c>
      <c r="F1541" s="2" t="s">
        <v>61</v>
      </c>
      <c r="G1541" s="2" t="s">
        <v>62</v>
      </c>
      <c r="H1541" s="2" t="s">
        <v>17</v>
      </c>
      <c r="I1541" s="4">
        <v>0.4</v>
      </c>
      <c r="J1541" s="5">
        <v>5000</v>
      </c>
      <c r="K1541" s="6">
        <v>2000</v>
      </c>
      <c r="L1541" s="6">
        <v>700</v>
      </c>
      <c r="M1541" s="7">
        <v>0.35</v>
      </c>
      <c r="N1541" s="2">
        <f t="shared" ref="N1541:N1604" si="72">YEAR(D1541)</f>
        <v>2023</v>
      </c>
      <c r="O1541" s="2">
        <f t="shared" ref="O1541:O1604" si="73">MONTH(D1541)</f>
        <v>6</v>
      </c>
      <c r="P1541" s="2" t="str">
        <f t="shared" ref="P1541:P1604" si="74">"Q"&amp;ROUNDUP(MONTH(D1541)/3,0)</f>
        <v>Q2</v>
      </c>
    </row>
    <row r="1542" spans="2:16" x14ac:dyDescent="0.3">
      <c r="B1542" s="2" t="s">
        <v>129</v>
      </c>
      <c r="C1542" s="2">
        <v>1185732</v>
      </c>
      <c r="D1542" s="3">
        <v>45089</v>
      </c>
      <c r="E1542" s="2" t="s">
        <v>24</v>
      </c>
      <c r="F1542" s="2" t="s">
        <v>61</v>
      </c>
      <c r="G1542" s="2" t="s">
        <v>62</v>
      </c>
      <c r="H1542" s="2" t="s">
        <v>18</v>
      </c>
      <c r="I1542" s="4">
        <v>0.5</v>
      </c>
      <c r="J1542" s="5">
        <v>5000</v>
      </c>
      <c r="K1542" s="6">
        <v>2500</v>
      </c>
      <c r="L1542" s="6">
        <v>750</v>
      </c>
      <c r="M1542" s="7">
        <v>0.3</v>
      </c>
      <c r="N1542" s="2">
        <f t="shared" si="72"/>
        <v>2023</v>
      </c>
      <c r="O1542" s="2">
        <f t="shared" si="73"/>
        <v>6</v>
      </c>
      <c r="P1542" s="2" t="str">
        <f t="shared" si="74"/>
        <v>Q2</v>
      </c>
    </row>
    <row r="1543" spans="2:16"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c r="N1543" s="2">
        <f t="shared" si="72"/>
        <v>2023</v>
      </c>
      <c r="O1543" s="2">
        <f t="shared" si="73"/>
        <v>6</v>
      </c>
      <c r="P1543" s="2" t="str">
        <f t="shared" si="74"/>
        <v>Q2</v>
      </c>
    </row>
    <row r="1544" spans="2:16" x14ac:dyDescent="0.3">
      <c r="B1544" s="2" t="s">
        <v>129</v>
      </c>
      <c r="C1544" s="2">
        <v>1185732</v>
      </c>
      <c r="D1544" s="3">
        <v>45117</v>
      </c>
      <c r="E1544" s="2" t="s">
        <v>24</v>
      </c>
      <c r="F1544" s="2" t="s">
        <v>61</v>
      </c>
      <c r="G1544" s="2" t="s">
        <v>62</v>
      </c>
      <c r="H1544" s="2" t="s">
        <v>14</v>
      </c>
      <c r="I1544" s="4">
        <v>0.5</v>
      </c>
      <c r="J1544" s="5">
        <v>8750</v>
      </c>
      <c r="K1544" s="6">
        <v>4375</v>
      </c>
      <c r="L1544" s="6">
        <v>2187.5</v>
      </c>
      <c r="M1544" s="7">
        <v>0.5</v>
      </c>
      <c r="N1544" s="2">
        <f t="shared" si="72"/>
        <v>2023</v>
      </c>
      <c r="O1544" s="2">
        <f t="shared" si="73"/>
        <v>7</v>
      </c>
      <c r="P1544" s="2" t="str">
        <f t="shared" si="74"/>
        <v>Q3</v>
      </c>
    </row>
    <row r="1545" spans="2:16"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c r="N1545" s="2">
        <f t="shared" si="72"/>
        <v>2023</v>
      </c>
      <c r="O1545" s="2">
        <f t="shared" si="73"/>
        <v>7</v>
      </c>
      <c r="P1545" s="2" t="str">
        <f t="shared" si="74"/>
        <v>Q3</v>
      </c>
    </row>
    <row r="1546" spans="2:16" x14ac:dyDescent="0.3">
      <c r="B1546" s="2" t="s">
        <v>129</v>
      </c>
      <c r="C1546" s="2">
        <v>1185732</v>
      </c>
      <c r="D1546" s="3">
        <v>45117</v>
      </c>
      <c r="E1546" s="2" t="s">
        <v>24</v>
      </c>
      <c r="F1546" s="2" t="s">
        <v>61</v>
      </c>
      <c r="G1546" s="2" t="s">
        <v>62</v>
      </c>
      <c r="H1546" s="2" t="s">
        <v>16</v>
      </c>
      <c r="I1546" s="4">
        <v>0.4</v>
      </c>
      <c r="J1546" s="5">
        <v>5500</v>
      </c>
      <c r="K1546" s="6">
        <v>2200</v>
      </c>
      <c r="L1546" s="6">
        <v>770</v>
      </c>
      <c r="M1546" s="7">
        <v>0.35</v>
      </c>
      <c r="N1546" s="2">
        <f t="shared" si="72"/>
        <v>2023</v>
      </c>
      <c r="O1546" s="2">
        <f t="shared" si="73"/>
        <v>7</v>
      </c>
      <c r="P1546" s="2" t="str">
        <f t="shared" si="74"/>
        <v>Q3</v>
      </c>
    </row>
    <row r="1547" spans="2:16" x14ac:dyDescent="0.3">
      <c r="B1547" s="2" t="s">
        <v>129</v>
      </c>
      <c r="C1547" s="2">
        <v>1185732</v>
      </c>
      <c r="D1547" s="3">
        <v>45117</v>
      </c>
      <c r="E1547" s="2" t="s">
        <v>24</v>
      </c>
      <c r="F1547" s="2" t="s">
        <v>61</v>
      </c>
      <c r="G1547" s="2" t="s">
        <v>62</v>
      </c>
      <c r="H1547" s="2" t="s">
        <v>17</v>
      </c>
      <c r="I1547" s="4">
        <v>0.4</v>
      </c>
      <c r="J1547" s="5">
        <v>5000</v>
      </c>
      <c r="K1547" s="6">
        <v>2000</v>
      </c>
      <c r="L1547" s="6">
        <v>700</v>
      </c>
      <c r="M1547" s="7">
        <v>0.35</v>
      </c>
      <c r="N1547" s="2">
        <f t="shared" si="72"/>
        <v>2023</v>
      </c>
      <c r="O1547" s="2">
        <f t="shared" si="73"/>
        <v>7</v>
      </c>
      <c r="P1547" s="2" t="str">
        <f t="shared" si="74"/>
        <v>Q3</v>
      </c>
    </row>
    <row r="1548" spans="2:16" x14ac:dyDescent="0.3">
      <c r="B1548" s="2" t="s">
        <v>129</v>
      </c>
      <c r="C1548" s="2">
        <v>1185732</v>
      </c>
      <c r="D1548" s="3">
        <v>45117</v>
      </c>
      <c r="E1548" s="2" t="s">
        <v>24</v>
      </c>
      <c r="F1548" s="2" t="s">
        <v>61</v>
      </c>
      <c r="G1548" s="2" t="s">
        <v>62</v>
      </c>
      <c r="H1548" s="2" t="s">
        <v>18</v>
      </c>
      <c r="I1548" s="4">
        <v>0.5</v>
      </c>
      <c r="J1548" s="5">
        <v>5250</v>
      </c>
      <c r="K1548" s="6">
        <v>2625</v>
      </c>
      <c r="L1548" s="6">
        <v>787.5</v>
      </c>
      <c r="M1548" s="7">
        <v>0.3</v>
      </c>
      <c r="N1548" s="2">
        <f t="shared" si="72"/>
        <v>2023</v>
      </c>
      <c r="O1548" s="2">
        <f t="shared" si="73"/>
        <v>7</v>
      </c>
      <c r="P1548" s="2" t="str">
        <f t="shared" si="74"/>
        <v>Q3</v>
      </c>
    </row>
    <row r="1549" spans="2:16"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c r="N1549" s="2">
        <f t="shared" si="72"/>
        <v>2023</v>
      </c>
      <c r="O1549" s="2">
        <f t="shared" si="73"/>
        <v>7</v>
      </c>
      <c r="P1549" s="2" t="str">
        <f t="shared" si="74"/>
        <v>Q3</v>
      </c>
    </row>
    <row r="1550" spans="2:16" x14ac:dyDescent="0.3">
      <c r="B1550" s="2" t="s">
        <v>129</v>
      </c>
      <c r="C1550" s="2">
        <v>1185732</v>
      </c>
      <c r="D1550" s="3">
        <v>45149</v>
      </c>
      <c r="E1550" s="2" t="s">
        <v>24</v>
      </c>
      <c r="F1550" s="2" t="s">
        <v>61</v>
      </c>
      <c r="G1550" s="2" t="s">
        <v>62</v>
      </c>
      <c r="H1550" s="2" t="s">
        <v>14</v>
      </c>
      <c r="I1550" s="4">
        <v>0.5</v>
      </c>
      <c r="J1550" s="5">
        <v>8500</v>
      </c>
      <c r="K1550" s="6">
        <v>4250</v>
      </c>
      <c r="L1550" s="6">
        <v>2125</v>
      </c>
      <c r="M1550" s="7">
        <v>0.5</v>
      </c>
      <c r="N1550" s="2">
        <f t="shared" si="72"/>
        <v>2023</v>
      </c>
      <c r="O1550" s="2">
        <f t="shared" si="73"/>
        <v>8</v>
      </c>
      <c r="P1550" s="2" t="str">
        <f t="shared" si="74"/>
        <v>Q3</v>
      </c>
    </row>
    <row r="1551" spans="2:16"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c r="N1551" s="2">
        <f t="shared" si="72"/>
        <v>2023</v>
      </c>
      <c r="O1551" s="2">
        <f t="shared" si="73"/>
        <v>8</v>
      </c>
      <c r="P1551" s="2" t="str">
        <f t="shared" si="74"/>
        <v>Q3</v>
      </c>
    </row>
    <row r="1552" spans="2:16" x14ac:dyDescent="0.3">
      <c r="B1552" s="2" t="s">
        <v>129</v>
      </c>
      <c r="C1552" s="2">
        <v>1185732</v>
      </c>
      <c r="D1552" s="3">
        <v>45149</v>
      </c>
      <c r="E1552" s="2" t="s">
        <v>24</v>
      </c>
      <c r="F1552" s="2" t="s">
        <v>61</v>
      </c>
      <c r="G1552" s="2" t="s">
        <v>62</v>
      </c>
      <c r="H1552" s="2" t="s">
        <v>16</v>
      </c>
      <c r="I1552" s="4">
        <v>0.4</v>
      </c>
      <c r="J1552" s="5">
        <v>5500</v>
      </c>
      <c r="K1552" s="6">
        <v>2200</v>
      </c>
      <c r="L1552" s="6">
        <v>770</v>
      </c>
      <c r="M1552" s="7">
        <v>0.35</v>
      </c>
      <c r="N1552" s="2">
        <f t="shared" si="72"/>
        <v>2023</v>
      </c>
      <c r="O1552" s="2">
        <f t="shared" si="73"/>
        <v>8</v>
      </c>
      <c r="P1552" s="2" t="str">
        <f t="shared" si="74"/>
        <v>Q3</v>
      </c>
    </row>
    <row r="1553" spans="2:16" x14ac:dyDescent="0.3">
      <c r="B1553" s="2" t="s">
        <v>129</v>
      </c>
      <c r="C1553" s="2">
        <v>1185732</v>
      </c>
      <c r="D1553" s="3">
        <v>45149</v>
      </c>
      <c r="E1553" s="2" t="s">
        <v>24</v>
      </c>
      <c r="F1553" s="2" t="s">
        <v>61</v>
      </c>
      <c r="G1553" s="2" t="s">
        <v>62</v>
      </c>
      <c r="H1553" s="2" t="s">
        <v>17</v>
      </c>
      <c r="I1553" s="4">
        <v>0.4</v>
      </c>
      <c r="J1553" s="5">
        <v>5250</v>
      </c>
      <c r="K1553" s="6">
        <v>2100</v>
      </c>
      <c r="L1553" s="6">
        <v>735</v>
      </c>
      <c r="M1553" s="7">
        <v>0.35</v>
      </c>
      <c r="N1553" s="2">
        <f t="shared" si="72"/>
        <v>2023</v>
      </c>
      <c r="O1553" s="2">
        <f t="shared" si="73"/>
        <v>8</v>
      </c>
      <c r="P1553" s="2" t="str">
        <f t="shared" si="74"/>
        <v>Q3</v>
      </c>
    </row>
    <row r="1554" spans="2:16" x14ac:dyDescent="0.3">
      <c r="B1554" s="2" t="s">
        <v>129</v>
      </c>
      <c r="C1554" s="2">
        <v>1185732</v>
      </c>
      <c r="D1554" s="3">
        <v>45149</v>
      </c>
      <c r="E1554" s="2" t="s">
        <v>24</v>
      </c>
      <c r="F1554" s="2" t="s">
        <v>61</v>
      </c>
      <c r="G1554" s="2" t="s">
        <v>62</v>
      </c>
      <c r="H1554" s="2" t="s">
        <v>18</v>
      </c>
      <c r="I1554" s="4">
        <v>0.5</v>
      </c>
      <c r="J1554" s="5">
        <v>5000</v>
      </c>
      <c r="K1554" s="6">
        <v>2500</v>
      </c>
      <c r="L1554" s="6">
        <v>750</v>
      </c>
      <c r="M1554" s="7">
        <v>0.3</v>
      </c>
      <c r="N1554" s="2">
        <f t="shared" si="72"/>
        <v>2023</v>
      </c>
      <c r="O1554" s="2">
        <f t="shared" si="73"/>
        <v>8</v>
      </c>
      <c r="P1554" s="2" t="str">
        <f t="shared" si="74"/>
        <v>Q3</v>
      </c>
    </row>
    <row r="1555" spans="2:16"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c r="N1555" s="2">
        <f t="shared" si="72"/>
        <v>2023</v>
      </c>
      <c r="O1555" s="2">
        <f t="shared" si="73"/>
        <v>8</v>
      </c>
      <c r="P1555" s="2" t="str">
        <f t="shared" si="74"/>
        <v>Q3</v>
      </c>
    </row>
    <row r="1556" spans="2:16" x14ac:dyDescent="0.3">
      <c r="B1556" s="2" t="s">
        <v>129</v>
      </c>
      <c r="C1556" s="2">
        <v>1185732</v>
      </c>
      <c r="D1556" s="3">
        <v>45179</v>
      </c>
      <c r="E1556" s="2" t="s">
        <v>24</v>
      </c>
      <c r="F1556" s="2" t="s">
        <v>61</v>
      </c>
      <c r="G1556" s="2" t="s">
        <v>62</v>
      </c>
      <c r="H1556" s="2" t="s">
        <v>14</v>
      </c>
      <c r="I1556" s="4">
        <v>0.5</v>
      </c>
      <c r="J1556" s="5">
        <v>8000</v>
      </c>
      <c r="K1556" s="6">
        <v>4000</v>
      </c>
      <c r="L1556" s="6">
        <v>2000</v>
      </c>
      <c r="M1556" s="7">
        <v>0.5</v>
      </c>
      <c r="N1556" s="2">
        <f t="shared" si="72"/>
        <v>2023</v>
      </c>
      <c r="O1556" s="2">
        <f t="shared" si="73"/>
        <v>9</v>
      </c>
      <c r="P1556" s="2" t="str">
        <f t="shared" si="74"/>
        <v>Q3</v>
      </c>
    </row>
    <row r="1557" spans="2:16"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c r="N1557" s="2">
        <f t="shared" si="72"/>
        <v>2023</v>
      </c>
      <c r="O1557" s="2">
        <f t="shared" si="73"/>
        <v>9</v>
      </c>
      <c r="P1557" s="2" t="str">
        <f t="shared" si="74"/>
        <v>Q3</v>
      </c>
    </row>
    <row r="1558" spans="2:16" x14ac:dyDescent="0.3">
      <c r="B1558" s="2" t="s">
        <v>129</v>
      </c>
      <c r="C1558" s="2">
        <v>1185732</v>
      </c>
      <c r="D1558" s="3">
        <v>45179</v>
      </c>
      <c r="E1558" s="2" t="s">
        <v>24</v>
      </c>
      <c r="F1558" s="2" t="s">
        <v>61</v>
      </c>
      <c r="G1558" s="2" t="s">
        <v>62</v>
      </c>
      <c r="H1558" s="2" t="s">
        <v>16</v>
      </c>
      <c r="I1558" s="4">
        <v>0.4</v>
      </c>
      <c r="J1558" s="5">
        <v>5250</v>
      </c>
      <c r="K1558" s="6">
        <v>2100</v>
      </c>
      <c r="L1558" s="6">
        <v>735</v>
      </c>
      <c r="M1558" s="7">
        <v>0.35</v>
      </c>
      <c r="N1558" s="2">
        <f t="shared" si="72"/>
        <v>2023</v>
      </c>
      <c r="O1558" s="2">
        <f t="shared" si="73"/>
        <v>9</v>
      </c>
      <c r="P1558" s="2" t="str">
        <f t="shared" si="74"/>
        <v>Q3</v>
      </c>
    </row>
    <row r="1559" spans="2:16" x14ac:dyDescent="0.3">
      <c r="B1559" s="2" t="s">
        <v>129</v>
      </c>
      <c r="C1559" s="2">
        <v>1185732</v>
      </c>
      <c r="D1559" s="3">
        <v>45179</v>
      </c>
      <c r="E1559" s="2" t="s">
        <v>24</v>
      </c>
      <c r="F1559" s="2" t="s">
        <v>61</v>
      </c>
      <c r="G1559" s="2" t="s">
        <v>62</v>
      </c>
      <c r="H1559" s="2" t="s">
        <v>17</v>
      </c>
      <c r="I1559" s="4">
        <v>0.4</v>
      </c>
      <c r="J1559" s="5">
        <v>5000</v>
      </c>
      <c r="K1559" s="6">
        <v>2000</v>
      </c>
      <c r="L1559" s="6">
        <v>700</v>
      </c>
      <c r="M1559" s="7">
        <v>0.35</v>
      </c>
      <c r="N1559" s="2">
        <f t="shared" si="72"/>
        <v>2023</v>
      </c>
      <c r="O1559" s="2">
        <f t="shared" si="73"/>
        <v>9</v>
      </c>
      <c r="P1559" s="2" t="str">
        <f t="shared" si="74"/>
        <v>Q3</v>
      </c>
    </row>
    <row r="1560" spans="2:16" x14ac:dyDescent="0.3">
      <c r="B1560" s="2" t="s">
        <v>129</v>
      </c>
      <c r="C1560" s="2">
        <v>1185732</v>
      </c>
      <c r="D1560" s="3">
        <v>45179</v>
      </c>
      <c r="E1560" s="2" t="s">
        <v>24</v>
      </c>
      <c r="F1560" s="2" t="s">
        <v>61</v>
      </c>
      <c r="G1560" s="2" t="s">
        <v>62</v>
      </c>
      <c r="H1560" s="2" t="s">
        <v>18</v>
      </c>
      <c r="I1560" s="4">
        <v>0.5</v>
      </c>
      <c r="J1560" s="5">
        <v>5000</v>
      </c>
      <c r="K1560" s="6">
        <v>2500</v>
      </c>
      <c r="L1560" s="6">
        <v>750</v>
      </c>
      <c r="M1560" s="7">
        <v>0.3</v>
      </c>
      <c r="N1560" s="2">
        <f t="shared" si="72"/>
        <v>2023</v>
      </c>
      <c r="O1560" s="2">
        <f t="shared" si="73"/>
        <v>9</v>
      </c>
      <c r="P1560" s="2" t="str">
        <f t="shared" si="74"/>
        <v>Q3</v>
      </c>
    </row>
    <row r="1561" spans="2:16"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c r="N1561" s="2">
        <f t="shared" si="72"/>
        <v>2023</v>
      </c>
      <c r="O1561" s="2">
        <f t="shared" si="73"/>
        <v>9</v>
      </c>
      <c r="P1561" s="2" t="str">
        <f t="shared" si="74"/>
        <v>Q3</v>
      </c>
    </row>
    <row r="1562" spans="2:16"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c r="N1562" s="2">
        <f t="shared" si="72"/>
        <v>2023</v>
      </c>
      <c r="O1562" s="2">
        <f t="shared" si="73"/>
        <v>10</v>
      </c>
      <c r="P1562" s="2" t="str">
        <f t="shared" si="74"/>
        <v>Q4</v>
      </c>
    </row>
    <row r="1563" spans="2:16"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c r="N1563" s="2">
        <f t="shared" si="72"/>
        <v>2023</v>
      </c>
      <c r="O1563" s="2">
        <f t="shared" si="73"/>
        <v>10</v>
      </c>
      <c r="P1563" s="2" t="str">
        <f t="shared" si="74"/>
        <v>Q4</v>
      </c>
    </row>
    <row r="1564" spans="2:16"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c r="N1564" s="2">
        <f t="shared" si="72"/>
        <v>2023</v>
      </c>
      <c r="O1564" s="2">
        <f t="shared" si="73"/>
        <v>10</v>
      </c>
      <c r="P1564" s="2" t="str">
        <f t="shared" si="74"/>
        <v>Q4</v>
      </c>
    </row>
    <row r="1565" spans="2:16"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c r="N1565" s="2">
        <f t="shared" si="72"/>
        <v>2023</v>
      </c>
      <c r="O1565" s="2">
        <f t="shared" si="73"/>
        <v>10</v>
      </c>
      <c r="P1565" s="2" t="str">
        <f t="shared" si="74"/>
        <v>Q4</v>
      </c>
    </row>
    <row r="1566" spans="2:16"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c r="N1566" s="2">
        <f t="shared" si="72"/>
        <v>2023</v>
      </c>
      <c r="O1566" s="2">
        <f t="shared" si="73"/>
        <v>10</v>
      </c>
      <c r="P1566" s="2" t="str">
        <f t="shared" si="74"/>
        <v>Q4</v>
      </c>
    </row>
    <row r="1567" spans="2:16" x14ac:dyDescent="0.3">
      <c r="B1567" s="2" t="s">
        <v>129</v>
      </c>
      <c r="C1567" s="2">
        <v>1185732</v>
      </c>
      <c r="D1567" s="3">
        <v>45211</v>
      </c>
      <c r="E1567" s="2" t="s">
        <v>24</v>
      </c>
      <c r="F1567" s="2" t="s">
        <v>61</v>
      </c>
      <c r="G1567" s="2" t="s">
        <v>62</v>
      </c>
      <c r="H1567" s="2" t="s">
        <v>19</v>
      </c>
      <c r="I1567" s="4">
        <v>0.6</v>
      </c>
      <c r="J1567" s="5">
        <v>6000</v>
      </c>
      <c r="K1567" s="6">
        <v>3600</v>
      </c>
      <c r="L1567" s="6">
        <v>900</v>
      </c>
      <c r="M1567" s="7">
        <v>0.25</v>
      </c>
      <c r="N1567" s="2">
        <f t="shared" si="72"/>
        <v>2023</v>
      </c>
      <c r="O1567" s="2">
        <f t="shared" si="73"/>
        <v>10</v>
      </c>
      <c r="P1567" s="2" t="str">
        <f t="shared" si="74"/>
        <v>Q4</v>
      </c>
    </row>
    <row r="1568" spans="2:16"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c r="N1568" s="2">
        <f t="shared" si="72"/>
        <v>2023</v>
      </c>
      <c r="O1568" s="2">
        <f t="shared" si="73"/>
        <v>11</v>
      </c>
      <c r="P1568" s="2" t="str">
        <f t="shared" si="74"/>
        <v>Q4</v>
      </c>
    </row>
    <row r="1569" spans="2:16"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c r="N1569" s="2">
        <f t="shared" si="72"/>
        <v>2023</v>
      </c>
      <c r="O1569" s="2">
        <f t="shared" si="73"/>
        <v>11</v>
      </c>
      <c r="P1569" s="2" t="str">
        <f t="shared" si="74"/>
        <v>Q4</v>
      </c>
    </row>
    <row r="1570" spans="2:16"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c r="N1570" s="2">
        <f t="shared" si="72"/>
        <v>2023</v>
      </c>
      <c r="O1570" s="2">
        <f t="shared" si="73"/>
        <v>11</v>
      </c>
      <c r="P1570" s="2" t="str">
        <f t="shared" si="74"/>
        <v>Q4</v>
      </c>
    </row>
    <row r="1571" spans="2:16"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c r="N1571" s="2">
        <f t="shared" si="72"/>
        <v>2023</v>
      </c>
      <c r="O1571" s="2">
        <f t="shared" si="73"/>
        <v>11</v>
      </c>
      <c r="P1571" s="2" t="str">
        <f t="shared" si="74"/>
        <v>Q4</v>
      </c>
    </row>
    <row r="1572" spans="2:16"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c r="N1572" s="2">
        <f t="shared" si="72"/>
        <v>2023</v>
      </c>
      <c r="O1572" s="2">
        <f t="shared" si="73"/>
        <v>11</v>
      </c>
      <c r="P1572" s="2" t="str">
        <f t="shared" si="74"/>
        <v>Q4</v>
      </c>
    </row>
    <row r="1573" spans="2:16" x14ac:dyDescent="0.3">
      <c r="B1573" s="2" t="s">
        <v>129</v>
      </c>
      <c r="C1573" s="2">
        <v>1185732</v>
      </c>
      <c r="D1573" s="3">
        <v>45241</v>
      </c>
      <c r="E1573" s="2" t="s">
        <v>24</v>
      </c>
      <c r="F1573" s="2" t="s">
        <v>61</v>
      </c>
      <c r="G1573" s="2" t="s">
        <v>62</v>
      </c>
      <c r="H1573" s="2" t="s">
        <v>19</v>
      </c>
      <c r="I1573" s="4">
        <v>0.6</v>
      </c>
      <c r="J1573" s="5">
        <v>5750</v>
      </c>
      <c r="K1573" s="6">
        <v>3450</v>
      </c>
      <c r="L1573" s="6">
        <v>862.5</v>
      </c>
      <c r="M1573" s="7">
        <v>0.25</v>
      </c>
      <c r="N1573" s="2">
        <f t="shared" si="72"/>
        <v>2023</v>
      </c>
      <c r="O1573" s="2">
        <f t="shared" si="73"/>
        <v>11</v>
      </c>
      <c r="P1573" s="2" t="str">
        <f t="shared" si="74"/>
        <v>Q4</v>
      </c>
    </row>
    <row r="1574" spans="2:16"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c r="N1574" s="2">
        <f t="shared" si="72"/>
        <v>2023</v>
      </c>
      <c r="O1574" s="2">
        <f t="shared" si="73"/>
        <v>12</v>
      </c>
      <c r="P1574" s="2" t="str">
        <f t="shared" si="74"/>
        <v>Q4</v>
      </c>
    </row>
    <row r="1575" spans="2:16"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c r="N1575" s="2">
        <f t="shared" si="72"/>
        <v>2023</v>
      </c>
      <c r="O1575" s="2">
        <f t="shared" si="73"/>
        <v>12</v>
      </c>
      <c r="P1575" s="2" t="str">
        <f t="shared" si="74"/>
        <v>Q4</v>
      </c>
    </row>
    <row r="1576" spans="2:16"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c r="N1576" s="2">
        <f t="shared" si="72"/>
        <v>2023</v>
      </c>
      <c r="O1576" s="2">
        <f t="shared" si="73"/>
        <v>12</v>
      </c>
      <c r="P1576" s="2" t="str">
        <f t="shared" si="74"/>
        <v>Q4</v>
      </c>
    </row>
    <row r="1577" spans="2:16"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c r="N1577" s="2">
        <f t="shared" si="72"/>
        <v>2023</v>
      </c>
      <c r="O1577" s="2">
        <f t="shared" si="73"/>
        <v>12</v>
      </c>
      <c r="P1577" s="2" t="str">
        <f t="shared" si="74"/>
        <v>Q4</v>
      </c>
    </row>
    <row r="1578" spans="2:16"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c r="N1578" s="2">
        <f t="shared" si="72"/>
        <v>2023</v>
      </c>
      <c r="O1578" s="2">
        <f t="shared" si="73"/>
        <v>12</v>
      </c>
      <c r="P1578" s="2" t="str">
        <f t="shared" si="74"/>
        <v>Q4</v>
      </c>
    </row>
    <row r="1579" spans="2:16" x14ac:dyDescent="0.3">
      <c r="B1579" s="2" t="s">
        <v>20</v>
      </c>
      <c r="C1579" s="2">
        <v>1185732</v>
      </c>
      <c r="D1579" s="3">
        <v>45270</v>
      </c>
      <c r="E1579" s="2" t="s">
        <v>24</v>
      </c>
      <c r="F1579" s="2" t="s">
        <v>61</v>
      </c>
      <c r="G1579" s="2" t="s">
        <v>62</v>
      </c>
      <c r="H1579" s="2" t="s">
        <v>19</v>
      </c>
      <c r="I1579" s="4">
        <v>0.6</v>
      </c>
      <c r="J1579" s="5">
        <v>6000</v>
      </c>
      <c r="K1579" s="6">
        <v>3600</v>
      </c>
      <c r="L1579" s="6">
        <v>900</v>
      </c>
      <c r="M1579" s="7">
        <v>0.25</v>
      </c>
      <c r="N1579" s="2">
        <f t="shared" si="72"/>
        <v>2023</v>
      </c>
      <c r="O1579" s="2">
        <f t="shared" si="73"/>
        <v>12</v>
      </c>
      <c r="P1579" s="2" t="str">
        <f t="shared" si="74"/>
        <v>Q4</v>
      </c>
    </row>
    <row r="1580" spans="2:16"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c r="N1580" s="2">
        <f t="shared" si="72"/>
        <v>2023</v>
      </c>
      <c r="O1580" s="2">
        <f t="shared" si="73"/>
        <v>1</v>
      </c>
      <c r="P1580" s="2" t="str">
        <f t="shared" si="74"/>
        <v>Q1</v>
      </c>
    </row>
    <row r="1581" spans="2:16"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c r="N1581" s="2">
        <f t="shared" si="72"/>
        <v>2023</v>
      </c>
      <c r="O1581" s="2">
        <f t="shared" si="73"/>
        <v>1</v>
      </c>
      <c r="P1581" s="2" t="str">
        <f t="shared" si="74"/>
        <v>Q1</v>
      </c>
    </row>
    <row r="1582" spans="2:16"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c r="N1582" s="2">
        <f t="shared" si="72"/>
        <v>2023</v>
      </c>
      <c r="O1582" s="2">
        <f t="shared" si="73"/>
        <v>1</v>
      </c>
      <c r="P1582" s="2" t="str">
        <f t="shared" si="74"/>
        <v>Q1</v>
      </c>
    </row>
    <row r="1583" spans="2:16" x14ac:dyDescent="0.3">
      <c r="B1583" s="2" t="s">
        <v>20</v>
      </c>
      <c r="C1583" s="2">
        <v>1128299</v>
      </c>
      <c r="D1583" s="3">
        <v>44950</v>
      </c>
      <c r="E1583" s="2" t="s">
        <v>24</v>
      </c>
      <c r="F1583" s="2" t="s">
        <v>61</v>
      </c>
      <c r="G1583" s="2" t="s">
        <v>62</v>
      </c>
      <c r="H1583" s="2" t="s">
        <v>17</v>
      </c>
      <c r="I1583" s="4">
        <v>0.4</v>
      </c>
      <c r="J1583" s="5">
        <v>2000</v>
      </c>
      <c r="K1583" s="6">
        <v>800</v>
      </c>
      <c r="L1583" s="6">
        <v>280</v>
      </c>
      <c r="M1583" s="7">
        <v>0.35</v>
      </c>
      <c r="N1583" s="2">
        <f t="shared" si="72"/>
        <v>2023</v>
      </c>
      <c r="O1583" s="2">
        <f t="shared" si="73"/>
        <v>1</v>
      </c>
      <c r="P1583" s="2" t="str">
        <f t="shared" si="74"/>
        <v>Q1</v>
      </c>
    </row>
    <row r="1584" spans="2:16"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c r="N1584" s="2">
        <f t="shared" si="72"/>
        <v>2023</v>
      </c>
      <c r="O1584" s="2">
        <f t="shared" si="73"/>
        <v>1</v>
      </c>
      <c r="P1584" s="2" t="str">
        <f t="shared" si="74"/>
        <v>Q1</v>
      </c>
    </row>
    <row r="1585" spans="2:16" x14ac:dyDescent="0.3">
      <c r="B1585" s="2" t="s">
        <v>20</v>
      </c>
      <c r="C1585" s="2">
        <v>1128299</v>
      </c>
      <c r="D1585" s="3">
        <v>44950</v>
      </c>
      <c r="E1585" s="2" t="s">
        <v>24</v>
      </c>
      <c r="F1585" s="2" t="s">
        <v>61</v>
      </c>
      <c r="G1585" s="2" t="s">
        <v>62</v>
      </c>
      <c r="H1585" s="2" t="s">
        <v>19</v>
      </c>
      <c r="I1585" s="4">
        <v>0.4</v>
      </c>
      <c r="J1585" s="5">
        <v>4000</v>
      </c>
      <c r="K1585" s="6">
        <v>1600</v>
      </c>
      <c r="L1585" s="6">
        <v>480</v>
      </c>
      <c r="M1585" s="7">
        <v>0.3</v>
      </c>
      <c r="N1585" s="2">
        <f t="shared" si="72"/>
        <v>2023</v>
      </c>
      <c r="O1585" s="2">
        <f t="shared" si="73"/>
        <v>1</v>
      </c>
      <c r="P1585" s="2" t="str">
        <f t="shared" si="74"/>
        <v>Q1</v>
      </c>
    </row>
    <row r="1586" spans="2:16"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c r="N1586" s="2">
        <f t="shared" si="72"/>
        <v>2023</v>
      </c>
      <c r="O1586" s="2">
        <f t="shared" si="73"/>
        <v>2</v>
      </c>
      <c r="P1586" s="2" t="str">
        <f t="shared" si="74"/>
        <v>Q1</v>
      </c>
    </row>
    <row r="1587" spans="2:16"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c r="N1587" s="2">
        <f t="shared" si="72"/>
        <v>2023</v>
      </c>
      <c r="O1587" s="2">
        <f t="shared" si="73"/>
        <v>2</v>
      </c>
      <c r="P1587" s="2" t="str">
        <f t="shared" si="74"/>
        <v>Q1</v>
      </c>
    </row>
    <row r="1588" spans="2:16"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c r="N1588" s="2">
        <f t="shared" si="72"/>
        <v>2023</v>
      </c>
      <c r="O1588" s="2">
        <f t="shared" si="73"/>
        <v>2</v>
      </c>
      <c r="P1588" s="2" t="str">
        <f t="shared" si="74"/>
        <v>Q1</v>
      </c>
    </row>
    <row r="1589" spans="2:16" x14ac:dyDescent="0.3">
      <c r="B1589" s="2" t="s">
        <v>20</v>
      </c>
      <c r="C1589" s="2">
        <v>1128299</v>
      </c>
      <c r="D1589" s="3">
        <v>44981</v>
      </c>
      <c r="E1589" s="2" t="s">
        <v>40</v>
      </c>
      <c r="F1589" s="2" t="s">
        <v>63</v>
      </c>
      <c r="G1589" s="2" t="s">
        <v>64</v>
      </c>
      <c r="H1589" s="2" t="s">
        <v>17</v>
      </c>
      <c r="I1589" s="4">
        <v>0.4</v>
      </c>
      <c r="J1589" s="5">
        <v>2000</v>
      </c>
      <c r="K1589" s="6">
        <v>800</v>
      </c>
      <c r="L1589" s="6">
        <v>280</v>
      </c>
      <c r="M1589" s="7">
        <v>0.35</v>
      </c>
      <c r="N1589" s="2">
        <f t="shared" si="72"/>
        <v>2023</v>
      </c>
      <c r="O1589" s="2">
        <f t="shared" si="73"/>
        <v>2</v>
      </c>
      <c r="P1589" s="2" t="str">
        <f t="shared" si="74"/>
        <v>Q1</v>
      </c>
    </row>
    <row r="1590" spans="2:16"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c r="N1590" s="2">
        <f t="shared" si="72"/>
        <v>2023</v>
      </c>
      <c r="O1590" s="2">
        <f t="shared" si="73"/>
        <v>2</v>
      </c>
      <c r="P1590" s="2" t="str">
        <f t="shared" si="74"/>
        <v>Q1</v>
      </c>
    </row>
    <row r="1591" spans="2:16" x14ac:dyDescent="0.3">
      <c r="B1591" s="2" t="s">
        <v>20</v>
      </c>
      <c r="C1591" s="2">
        <v>1128299</v>
      </c>
      <c r="D1591" s="3">
        <v>44981</v>
      </c>
      <c r="E1591" s="2" t="s">
        <v>40</v>
      </c>
      <c r="F1591" s="2" t="s">
        <v>63</v>
      </c>
      <c r="G1591" s="2" t="s">
        <v>64</v>
      </c>
      <c r="H1591" s="2" t="s">
        <v>19</v>
      </c>
      <c r="I1591" s="4">
        <v>0.4</v>
      </c>
      <c r="J1591" s="5">
        <v>3250</v>
      </c>
      <c r="K1591" s="6">
        <v>1300</v>
      </c>
      <c r="L1591" s="6">
        <v>390</v>
      </c>
      <c r="M1591" s="7">
        <v>0.3</v>
      </c>
      <c r="N1591" s="2">
        <f t="shared" si="72"/>
        <v>2023</v>
      </c>
      <c r="O1591" s="2">
        <f t="shared" si="73"/>
        <v>2</v>
      </c>
      <c r="P1591" s="2" t="str">
        <f t="shared" si="74"/>
        <v>Q1</v>
      </c>
    </row>
    <row r="1592" spans="2:16" x14ac:dyDescent="0.3">
      <c r="B1592" s="2" t="s">
        <v>20</v>
      </c>
      <c r="C1592" s="2">
        <v>1128299</v>
      </c>
      <c r="D1592" s="3">
        <v>45008</v>
      </c>
      <c r="E1592" s="2" t="s">
        <v>40</v>
      </c>
      <c r="F1592" s="2" t="s">
        <v>63</v>
      </c>
      <c r="G1592" s="2" t="s">
        <v>64</v>
      </c>
      <c r="H1592" s="2" t="s">
        <v>14</v>
      </c>
      <c r="I1592" s="4">
        <v>0.4</v>
      </c>
      <c r="J1592" s="5">
        <v>4750</v>
      </c>
      <c r="K1592" s="6">
        <v>1900</v>
      </c>
      <c r="L1592" s="6">
        <v>665</v>
      </c>
      <c r="M1592" s="7">
        <v>0.35</v>
      </c>
      <c r="N1592" s="2">
        <f t="shared" si="72"/>
        <v>2023</v>
      </c>
      <c r="O1592" s="2">
        <f t="shared" si="73"/>
        <v>3</v>
      </c>
      <c r="P1592" s="2" t="str">
        <f t="shared" si="74"/>
        <v>Q1</v>
      </c>
    </row>
    <row r="1593" spans="2:16" x14ac:dyDescent="0.3">
      <c r="B1593" s="2" t="s">
        <v>20</v>
      </c>
      <c r="C1593" s="2">
        <v>1128299</v>
      </c>
      <c r="D1593" s="3">
        <v>45008</v>
      </c>
      <c r="E1593" s="2" t="s">
        <v>40</v>
      </c>
      <c r="F1593" s="2" t="s">
        <v>63</v>
      </c>
      <c r="G1593" s="2" t="s">
        <v>64</v>
      </c>
      <c r="H1593" s="2" t="s">
        <v>15</v>
      </c>
      <c r="I1593" s="4">
        <v>0.5</v>
      </c>
      <c r="J1593" s="5">
        <v>3250</v>
      </c>
      <c r="K1593" s="6">
        <v>1625</v>
      </c>
      <c r="L1593" s="6">
        <v>568.75</v>
      </c>
      <c r="M1593" s="7">
        <v>0.35</v>
      </c>
      <c r="N1593" s="2">
        <f t="shared" si="72"/>
        <v>2023</v>
      </c>
      <c r="O1593" s="2">
        <f t="shared" si="73"/>
        <v>3</v>
      </c>
      <c r="P1593" s="2" t="str">
        <f t="shared" si="74"/>
        <v>Q1</v>
      </c>
    </row>
    <row r="1594" spans="2:16"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c r="N1594" s="2">
        <f t="shared" si="72"/>
        <v>2023</v>
      </c>
      <c r="O1594" s="2">
        <f t="shared" si="73"/>
        <v>3</v>
      </c>
      <c r="P1594" s="2" t="str">
        <f t="shared" si="74"/>
        <v>Q1</v>
      </c>
    </row>
    <row r="1595" spans="2:16" x14ac:dyDescent="0.3">
      <c r="B1595" s="2" t="s">
        <v>20</v>
      </c>
      <c r="C1595" s="2">
        <v>1128299</v>
      </c>
      <c r="D1595" s="3">
        <v>45008</v>
      </c>
      <c r="E1595" s="2" t="s">
        <v>40</v>
      </c>
      <c r="F1595" s="2" t="s">
        <v>63</v>
      </c>
      <c r="G1595" s="2" t="s">
        <v>64</v>
      </c>
      <c r="H1595" s="2" t="s">
        <v>17</v>
      </c>
      <c r="I1595" s="4">
        <v>0.5</v>
      </c>
      <c r="J1595" s="5">
        <v>2500</v>
      </c>
      <c r="K1595" s="6">
        <v>1250</v>
      </c>
      <c r="L1595" s="6">
        <v>437.5</v>
      </c>
      <c r="M1595" s="7">
        <v>0.35</v>
      </c>
      <c r="N1595" s="2">
        <f t="shared" si="72"/>
        <v>2023</v>
      </c>
      <c r="O1595" s="2">
        <f t="shared" si="73"/>
        <v>3</v>
      </c>
      <c r="P1595" s="2" t="str">
        <f t="shared" si="74"/>
        <v>Q1</v>
      </c>
    </row>
    <row r="1596" spans="2:16"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c r="N1596" s="2">
        <f t="shared" si="72"/>
        <v>2023</v>
      </c>
      <c r="O1596" s="2">
        <f t="shared" si="73"/>
        <v>3</v>
      </c>
      <c r="P1596" s="2" t="str">
        <f t="shared" si="74"/>
        <v>Q1</v>
      </c>
    </row>
    <row r="1597" spans="2:16" x14ac:dyDescent="0.3">
      <c r="B1597" s="2" t="s">
        <v>20</v>
      </c>
      <c r="C1597" s="2">
        <v>1128299</v>
      </c>
      <c r="D1597" s="3">
        <v>45008</v>
      </c>
      <c r="E1597" s="2" t="s">
        <v>40</v>
      </c>
      <c r="F1597" s="2" t="s">
        <v>63</v>
      </c>
      <c r="G1597" s="2" t="s">
        <v>64</v>
      </c>
      <c r="H1597" s="2" t="s">
        <v>19</v>
      </c>
      <c r="I1597" s="4">
        <v>0.5</v>
      </c>
      <c r="J1597" s="5">
        <v>3000</v>
      </c>
      <c r="K1597" s="6">
        <v>1500</v>
      </c>
      <c r="L1597" s="6">
        <v>450</v>
      </c>
      <c r="M1597" s="7">
        <v>0.3</v>
      </c>
      <c r="N1597" s="2">
        <f t="shared" si="72"/>
        <v>2023</v>
      </c>
      <c r="O1597" s="2">
        <f t="shared" si="73"/>
        <v>3</v>
      </c>
      <c r="P1597" s="2" t="str">
        <f t="shared" si="74"/>
        <v>Q1</v>
      </c>
    </row>
    <row r="1598" spans="2:16"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c r="N1598" s="2">
        <f t="shared" si="72"/>
        <v>2023</v>
      </c>
      <c r="O1598" s="2">
        <f t="shared" si="73"/>
        <v>4</v>
      </c>
      <c r="P1598" s="2" t="str">
        <f t="shared" si="74"/>
        <v>Q2</v>
      </c>
    </row>
    <row r="1599" spans="2:16"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c r="N1599" s="2">
        <f t="shared" si="72"/>
        <v>2023</v>
      </c>
      <c r="O1599" s="2">
        <f t="shared" si="73"/>
        <v>4</v>
      </c>
      <c r="P1599" s="2" t="str">
        <f t="shared" si="74"/>
        <v>Q2</v>
      </c>
    </row>
    <row r="1600" spans="2:16"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c r="N1600" s="2">
        <f t="shared" si="72"/>
        <v>2023</v>
      </c>
      <c r="O1600" s="2">
        <f t="shared" si="73"/>
        <v>4</v>
      </c>
      <c r="P1600" s="2" t="str">
        <f t="shared" si="74"/>
        <v>Q2</v>
      </c>
    </row>
    <row r="1601" spans="2:16"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c r="N1601" s="2">
        <f t="shared" si="72"/>
        <v>2023</v>
      </c>
      <c r="O1601" s="2">
        <f t="shared" si="73"/>
        <v>4</v>
      </c>
      <c r="P1601" s="2" t="str">
        <f t="shared" si="74"/>
        <v>Q2</v>
      </c>
    </row>
    <row r="1602" spans="2:16"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c r="N1602" s="2">
        <f t="shared" si="72"/>
        <v>2023</v>
      </c>
      <c r="O1602" s="2">
        <f t="shared" si="73"/>
        <v>4</v>
      </c>
      <c r="P1602" s="2" t="str">
        <f t="shared" si="74"/>
        <v>Q2</v>
      </c>
    </row>
    <row r="1603" spans="2:16"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c r="N1603" s="2">
        <f t="shared" si="72"/>
        <v>2023</v>
      </c>
      <c r="O1603" s="2">
        <f t="shared" si="73"/>
        <v>4</v>
      </c>
      <c r="P1603" s="2" t="str">
        <f t="shared" si="74"/>
        <v>Q2</v>
      </c>
    </row>
    <row r="1604" spans="2:16" x14ac:dyDescent="0.3">
      <c r="B1604" s="2" t="s">
        <v>20</v>
      </c>
      <c r="C1604" s="2">
        <v>1128299</v>
      </c>
      <c r="D1604" s="3">
        <v>45071</v>
      </c>
      <c r="E1604" s="2" t="s">
        <v>40</v>
      </c>
      <c r="F1604" s="2" t="s">
        <v>63</v>
      </c>
      <c r="G1604" s="2" t="s">
        <v>64</v>
      </c>
      <c r="H1604" s="2" t="s">
        <v>14</v>
      </c>
      <c r="I1604" s="4">
        <v>0.5</v>
      </c>
      <c r="J1604" s="5">
        <v>5000</v>
      </c>
      <c r="K1604" s="6">
        <v>2500</v>
      </c>
      <c r="L1604" s="6">
        <v>875</v>
      </c>
      <c r="M1604" s="7">
        <v>0.35</v>
      </c>
      <c r="N1604" s="2">
        <f t="shared" si="72"/>
        <v>2023</v>
      </c>
      <c r="O1604" s="2">
        <f t="shared" si="73"/>
        <v>5</v>
      </c>
      <c r="P1604" s="2" t="str">
        <f t="shared" si="74"/>
        <v>Q2</v>
      </c>
    </row>
    <row r="1605" spans="2:16"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c r="N1605" s="2">
        <f t="shared" ref="N1605:N1668" si="75">YEAR(D1605)</f>
        <v>2023</v>
      </c>
      <c r="O1605" s="2">
        <f t="shared" ref="O1605:O1668" si="76">MONTH(D1605)</f>
        <v>5</v>
      </c>
      <c r="P1605" s="2" t="str">
        <f t="shared" ref="P1605:P1668" si="77">"Q"&amp;ROUNDUP(MONTH(D1605)/3,0)</f>
        <v>Q2</v>
      </c>
    </row>
    <row r="1606" spans="2:16"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c r="N1606" s="2">
        <f t="shared" si="75"/>
        <v>2023</v>
      </c>
      <c r="O1606" s="2">
        <f t="shared" si="76"/>
        <v>5</v>
      </c>
      <c r="P1606" s="2" t="str">
        <f t="shared" si="77"/>
        <v>Q2</v>
      </c>
    </row>
    <row r="1607" spans="2:16"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c r="N1607" s="2">
        <f t="shared" si="75"/>
        <v>2023</v>
      </c>
      <c r="O1607" s="2">
        <f t="shared" si="76"/>
        <v>5</v>
      </c>
      <c r="P1607" s="2" t="str">
        <f t="shared" si="77"/>
        <v>Q2</v>
      </c>
    </row>
    <row r="1608" spans="2:16"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c r="N1608" s="2">
        <f t="shared" si="75"/>
        <v>2023</v>
      </c>
      <c r="O1608" s="2">
        <f t="shared" si="76"/>
        <v>5</v>
      </c>
      <c r="P1608" s="2" t="str">
        <f t="shared" si="77"/>
        <v>Q2</v>
      </c>
    </row>
    <row r="1609" spans="2:16" x14ac:dyDescent="0.3">
      <c r="B1609" s="2" t="s">
        <v>20</v>
      </c>
      <c r="C1609" s="2">
        <v>1128299</v>
      </c>
      <c r="D1609" s="3">
        <v>45071</v>
      </c>
      <c r="E1609" s="2" t="s">
        <v>40</v>
      </c>
      <c r="F1609" s="2" t="s">
        <v>63</v>
      </c>
      <c r="G1609" s="2" t="s">
        <v>64</v>
      </c>
      <c r="H1609" s="2" t="s">
        <v>19</v>
      </c>
      <c r="I1609" s="4">
        <v>0.6</v>
      </c>
      <c r="J1609" s="5">
        <v>5250</v>
      </c>
      <c r="K1609" s="6">
        <v>3150</v>
      </c>
      <c r="L1609" s="6">
        <v>945</v>
      </c>
      <c r="M1609" s="7">
        <v>0.3</v>
      </c>
      <c r="N1609" s="2">
        <f t="shared" si="75"/>
        <v>2023</v>
      </c>
      <c r="O1609" s="2">
        <f t="shared" si="76"/>
        <v>5</v>
      </c>
      <c r="P1609" s="2" t="str">
        <f t="shared" si="77"/>
        <v>Q2</v>
      </c>
    </row>
    <row r="1610" spans="2:16"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c r="N1610" s="2">
        <f t="shared" si="75"/>
        <v>2023</v>
      </c>
      <c r="O1610" s="2">
        <f t="shared" si="76"/>
        <v>6</v>
      </c>
      <c r="P1610" s="2" t="str">
        <f t="shared" si="77"/>
        <v>Q2</v>
      </c>
    </row>
    <row r="1611" spans="2:16"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c r="N1611" s="2">
        <f t="shared" si="75"/>
        <v>2023</v>
      </c>
      <c r="O1611" s="2">
        <f t="shared" si="76"/>
        <v>6</v>
      </c>
      <c r="P1611" s="2" t="str">
        <f t="shared" si="77"/>
        <v>Q2</v>
      </c>
    </row>
    <row r="1612" spans="2:16"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c r="N1612" s="2">
        <f t="shared" si="75"/>
        <v>2023</v>
      </c>
      <c r="O1612" s="2">
        <f t="shared" si="76"/>
        <v>6</v>
      </c>
      <c r="P1612" s="2" t="str">
        <f t="shared" si="77"/>
        <v>Q2</v>
      </c>
    </row>
    <row r="1613" spans="2:16" x14ac:dyDescent="0.3">
      <c r="B1613" s="2" t="s">
        <v>20</v>
      </c>
      <c r="C1613" s="2">
        <v>1128299</v>
      </c>
      <c r="D1613" s="3">
        <v>45101</v>
      </c>
      <c r="E1613" s="2" t="s">
        <v>40</v>
      </c>
      <c r="F1613" s="2" t="s">
        <v>63</v>
      </c>
      <c r="G1613" s="2" t="s">
        <v>64</v>
      </c>
      <c r="H1613" s="2" t="s">
        <v>17</v>
      </c>
      <c r="I1613" s="4">
        <v>0.8</v>
      </c>
      <c r="J1613" s="5">
        <v>5250</v>
      </c>
      <c r="K1613" s="6">
        <v>4200</v>
      </c>
      <c r="L1613" s="6">
        <v>1470</v>
      </c>
      <c r="M1613" s="7">
        <v>0.35</v>
      </c>
      <c r="N1613" s="2">
        <f t="shared" si="75"/>
        <v>2023</v>
      </c>
      <c r="O1613" s="2">
        <f t="shared" si="76"/>
        <v>6</v>
      </c>
      <c r="P1613" s="2" t="str">
        <f t="shared" si="77"/>
        <v>Q2</v>
      </c>
    </row>
    <row r="1614" spans="2:16" x14ac:dyDescent="0.3">
      <c r="B1614" s="2" t="s">
        <v>20</v>
      </c>
      <c r="C1614" s="2">
        <v>1128299</v>
      </c>
      <c r="D1614" s="3">
        <v>45101</v>
      </c>
      <c r="E1614" s="2" t="s">
        <v>40</v>
      </c>
      <c r="F1614" s="2" t="s">
        <v>63</v>
      </c>
      <c r="G1614" s="2" t="s">
        <v>64</v>
      </c>
      <c r="H1614" s="2" t="s">
        <v>18</v>
      </c>
      <c r="I1614" s="4">
        <v>0.9</v>
      </c>
      <c r="J1614" s="5">
        <v>4000</v>
      </c>
      <c r="K1614" s="6">
        <v>3600</v>
      </c>
      <c r="L1614" s="6">
        <v>1440</v>
      </c>
      <c r="M1614" s="7">
        <v>0.4</v>
      </c>
      <c r="N1614" s="2">
        <f t="shared" si="75"/>
        <v>2023</v>
      </c>
      <c r="O1614" s="2">
        <f t="shared" si="76"/>
        <v>6</v>
      </c>
      <c r="P1614" s="2" t="str">
        <f t="shared" si="77"/>
        <v>Q2</v>
      </c>
    </row>
    <row r="1615" spans="2:16" x14ac:dyDescent="0.3">
      <c r="B1615" s="2" t="s">
        <v>20</v>
      </c>
      <c r="C1615" s="2">
        <v>1128299</v>
      </c>
      <c r="D1615" s="3">
        <v>45101</v>
      </c>
      <c r="E1615" s="2" t="s">
        <v>40</v>
      </c>
      <c r="F1615" s="2" t="s">
        <v>63</v>
      </c>
      <c r="G1615" s="2" t="s">
        <v>64</v>
      </c>
      <c r="H1615" s="2" t="s">
        <v>19</v>
      </c>
      <c r="I1615" s="4">
        <v>1.05</v>
      </c>
      <c r="J1615" s="5">
        <v>7000</v>
      </c>
      <c r="K1615" s="6">
        <v>7350</v>
      </c>
      <c r="L1615" s="6">
        <v>2205</v>
      </c>
      <c r="M1615" s="7">
        <v>0.3</v>
      </c>
      <c r="N1615" s="2">
        <f t="shared" si="75"/>
        <v>2023</v>
      </c>
      <c r="O1615" s="2">
        <f t="shared" si="76"/>
        <v>6</v>
      </c>
      <c r="P1615" s="2" t="str">
        <f t="shared" si="77"/>
        <v>Q2</v>
      </c>
    </row>
    <row r="1616" spans="2:16" x14ac:dyDescent="0.3">
      <c r="B1616" s="2" t="s">
        <v>20</v>
      </c>
      <c r="C1616" s="2">
        <v>1128299</v>
      </c>
      <c r="D1616" s="3">
        <v>45130</v>
      </c>
      <c r="E1616" s="2" t="s">
        <v>40</v>
      </c>
      <c r="F1616" s="2" t="s">
        <v>63</v>
      </c>
      <c r="G1616" s="2" t="s">
        <v>64</v>
      </c>
      <c r="H1616" s="2" t="s">
        <v>14</v>
      </c>
      <c r="I1616" s="4">
        <v>0.85</v>
      </c>
      <c r="J1616" s="5">
        <v>8500</v>
      </c>
      <c r="K1616" s="6">
        <v>7225</v>
      </c>
      <c r="L1616" s="6">
        <v>2528.75</v>
      </c>
      <c r="M1616" s="7">
        <v>0.35</v>
      </c>
      <c r="N1616" s="2">
        <f t="shared" si="75"/>
        <v>2023</v>
      </c>
      <c r="O1616" s="2">
        <f t="shared" si="76"/>
        <v>7</v>
      </c>
      <c r="P1616" s="2" t="str">
        <f t="shared" si="77"/>
        <v>Q3</v>
      </c>
    </row>
    <row r="1617" spans="2:16" x14ac:dyDescent="0.3">
      <c r="B1617" s="2" t="s">
        <v>20</v>
      </c>
      <c r="C1617" s="2">
        <v>1128299</v>
      </c>
      <c r="D1617" s="3">
        <v>45130</v>
      </c>
      <c r="E1617" s="2" t="s">
        <v>40</v>
      </c>
      <c r="F1617" s="2" t="s">
        <v>63</v>
      </c>
      <c r="G1617" s="2" t="s">
        <v>64</v>
      </c>
      <c r="H1617" s="2" t="s">
        <v>15</v>
      </c>
      <c r="I1617" s="4">
        <v>0.9</v>
      </c>
      <c r="J1617" s="5">
        <v>7000</v>
      </c>
      <c r="K1617" s="6">
        <v>6300</v>
      </c>
      <c r="L1617" s="6">
        <v>2205</v>
      </c>
      <c r="M1617" s="7">
        <v>0.35</v>
      </c>
      <c r="N1617" s="2">
        <f t="shared" si="75"/>
        <v>2023</v>
      </c>
      <c r="O1617" s="2">
        <f t="shared" si="76"/>
        <v>7</v>
      </c>
      <c r="P1617" s="2" t="str">
        <f t="shared" si="77"/>
        <v>Q3</v>
      </c>
    </row>
    <row r="1618" spans="2:16"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c r="N1618" s="2">
        <f t="shared" si="75"/>
        <v>2023</v>
      </c>
      <c r="O1618" s="2">
        <f t="shared" si="76"/>
        <v>7</v>
      </c>
      <c r="P1618" s="2" t="str">
        <f t="shared" si="77"/>
        <v>Q3</v>
      </c>
    </row>
    <row r="1619" spans="2:16" x14ac:dyDescent="0.3">
      <c r="B1619" s="2" t="s">
        <v>20</v>
      </c>
      <c r="C1619" s="2">
        <v>1128299</v>
      </c>
      <c r="D1619" s="3">
        <v>45130</v>
      </c>
      <c r="E1619" s="2" t="s">
        <v>40</v>
      </c>
      <c r="F1619" s="2" t="s">
        <v>63</v>
      </c>
      <c r="G1619" s="2" t="s">
        <v>64</v>
      </c>
      <c r="H1619" s="2" t="s">
        <v>17</v>
      </c>
      <c r="I1619" s="4">
        <v>0.85</v>
      </c>
      <c r="J1619" s="5">
        <v>5500</v>
      </c>
      <c r="K1619" s="6">
        <v>4675</v>
      </c>
      <c r="L1619" s="6">
        <v>1636.25</v>
      </c>
      <c r="M1619" s="7">
        <v>0.35</v>
      </c>
      <c r="N1619" s="2">
        <f t="shared" si="75"/>
        <v>2023</v>
      </c>
      <c r="O1619" s="2">
        <f t="shared" si="76"/>
        <v>7</v>
      </c>
      <c r="P1619" s="2" t="str">
        <f t="shared" si="77"/>
        <v>Q3</v>
      </c>
    </row>
    <row r="1620" spans="2:16" x14ac:dyDescent="0.3">
      <c r="B1620" s="2" t="s">
        <v>20</v>
      </c>
      <c r="C1620" s="2">
        <v>1128299</v>
      </c>
      <c r="D1620" s="3">
        <v>45130</v>
      </c>
      <c r="E1620" s="2" t="s">
        <v>40</v>
      </c>
      <c r="F1620" s="2" t="s">
        <v>63</v>
      </c>
      <c r="G1620" s="2" t="s">
        <v>64</v>
      </c>
      <c r="H1620" s="2" t="s">
        <v>18</v>
      </c>
      <c r="I1620" s="4">
        <v>0.9</v>
      </c>
      <c r="J1620" s="5">
        <v>6000</v>
      </c>
      <c r="K1620" s="6">
        <v>5400</v>
      </c>
      <c r="L1620" s="6">
        <v>2160</v>
      </c>
      <c r="M1620" s="7">
        <v>0.4</v>
      </c>
      <c r="N1620" s="2">
        <f t="shared" si="75"/>
        <v>2023</v>
      </c>
      <c r="O1620" s="2">
        <f t="shared" si="76"/>
        <v>7</v>
      </c>
      <c r="P1620" s="2" t="str">
        <f t="shared" si="77"/>
        <v>Q3</v>
      </c>
    </row>
    <row r="1621" spans="2:16" x14ac:dyDescent="0.3">
      <c r="B1621" s="2" t="s">
        <v>20</v>
      </c>
      <c r="C1621" s="2">
        <v>1128299</v>
      </c>
      <c r="D1621" s="3">
        <v>45130</v>
      </c>
      <c r="E1621" s="2" t="s">
        <v>40</v>
      </c>
      <c r="F1621" s="2" t="s">
        <v>63</v>
      </c>
      <c r="G1621" s="2" t="s">
        <v>64</v>
      </c>
      <c r="H1621" s="2" t="s">
        <v>19</v>
      </c>
      <c r="I1621" s="4">
        <v>1.05</v>
      </c>
      <c r="J1621" s="5">
        <v>6000</v>
      </c>
      <c r="K1621" s="6">
        <v>6300</v>
      </c>
      <c r="L1621" s="6">
        <v>1890</v>
      </c>
      <c r="M1621" s="7">
        <v>0.3</v>
      </c>
      <c r="N1621" s="2">
        <f t="shared" si="75"/>
        <v>2023</v>
      </c>
      <c r="O1621" s="2">
        <f t="shared" si="76"/>
        <v>7</v>
      </c>
      <c r="P1621" s="2" t="str">
        <f t="shared" si="77"/>
        <v>Q3</v>
      </c>
    </row>
    <row r="1622" spans="2:16" x14ac:dyDescent="0.3">
      <c r="B1622" s="2" t="s">
        <v>20</v>
      </c>
      <c r="C1622" s="2">
        <v>1128299</v>
      </c>
      <c r="D1622" s="3">
        <v>45162</v>
      </c>
      <c r="E1622" s="2" t="s">
        <v>40</v>
      </c>
      <c r="F1622" s="2" t="s">
        <v>63</v>
      </c>
      <c r="G1622" s="2" t="s">
        <v>64</v>
      </c>
      <c r="H1622" s="2" t="s">
        <v>14</v>
      </c>
      <c r="I1622" s="4">
        <v>0.9</v>
      </c>
      <c r="J1622" s="5">
        <v>8000</v>
      </c>
      <c r="K1622" s="6">
        <v>7200</v>
      </c>
      <c r="L1622" s="6">
        <v>2520</v>
      </c>
      <c r="M1622" s="7">
        <v>0.35</v>
      </c>
      <c r="N1622" s="2">
        <f t="shared" si="75"/>
        <v>2023</v>
      </c>
      <c r="O1622" s="2">
        <f t="shared" si="76"/>
        <v>8</v>
      </c>
      <c r="P1622" s="2" t="str">
        <f t="shared" si="77"/>
        <v>Q3</v>
      </c>
    </row>
    <row r="1623" spans="2:16" x14ac:dyDescent="0.3">
      <c r="B1623" s="2" t="s">
        <v>20</v>
      </c>
      <c r="C1623" s="2">
        <v>1128299</v>
      </c>
      <c r="D1623" s="3">
        <v>45162</v>
      </c>
      <c r="E1623" s="2" t="s">
        <v>40</v>
      </c>
      <c r="F1623" s="2" t="s">
        <v>63</v>
      </c>
      <c r="G1623" s="2" t="s">
        <v>64</v>
      </c>
      <c r="H1623" s="2" t="s">
        <v>15</v>
      </c>
      <c r="I1623" s="4">
        <v>0.8</v>
      </c>
      <c r="J1623" s="5">
        <v>7750</v>
      </c>
      <c r="K1623" s="6">
        <v>6200</v>
      </c>
      <c r="L1623" s="6">
        <v>2170</v>
      </c>
      <c r="M1623" s="7">
        <v>0.35</v>
      </c>
      <c r="N1623" s="2">
        <f t="shared" si="75"/>
        <v>2023</v>
      </c>
      <c r="O1623" s="2">
        <f t="shared" si="76"/>
        <v>8</v>
      </c>
      <c r="P1623" s="2" t="str">
        <f t="shared" si="77"/>
        <v>Q3</v>
      </c>
    </row>
    <row r="1624" spans="2:16" x14ac:dyDescent="0.3">
      <c r="B1624" s="2" t="s">
        <v>20</v>
      </c>
      <c r="C1624" s="2">
        <v>1128299</v>
      </c>
      <c r="D1624" s="3">
        <v>45162</v>
      </c>
      <c r="E1624" s="2" t="s">
        <v>40</v>
      </c>
      <c r="F1624" s="2" t="s">
        <v>63</v>
      </c>
      <c r="G1624" s="2" t="s">
        <v>64</v>
      </c>
      <c r="H1624" s="2" t="s">
        <v>16</v>
      </c>
      <c r="I1624" s="4">
        <v>0.7</v>
      </c>
      <c r="J1624" s="5">
        <v>6500</v>
      </c>
      <c r="K1624" s="6">
        <v>4550</v>
      </c>
      <c r="L1624" s="6">
        <v>1592.5</v>
      </c>
      <c r="M1624" s="7">
        <v>0.35</v>
      </c>
      <c r="N1624" s="2">
        <f t="shared" si="75"/>
        <v>2023</v>
      </c>
      <c r="O1624" s="2">
        <f t="shared" si="76"/>
        <v>8</v>
      </c>
      <c r="P1624" s="2" t="str">
        <f t="shared" si="77"/>
        <v>Q3</v>
      </c>
    </row>
    <row r="1625" spans="2:16" x14ac:dyDescent="0.3">
      <c r="B1625" s="2" t="s">
        <v>20</v>
      </c>
      <c r="C1625" s="2">
        <v>1128299</v>
      </c>
      <c r="D1625" s="3">
        <v>45162</v>
      </c>
      <c r="E1625" s="2" t="s">
        <v>40</v>
      </c>
      <c r="F1625" s="2" t="s">
        <v>63</v>
      </c>
      <c r="G1625" s="2" t="s">
        <v>64</v>
      </c>
      <c r="H1625" s="2" t="s">
        <v>17</v>
      </c>
      <c r="I1625" s="4">
        <v>0.7</v>
      </c>
      <c r="J1625" s="5">
        <v>4250</v>
      </c>
      <c r="K1625" s="6">
        <v>2975</v>
      </c>
      <c r="L1625" s="6">
        <v>1041.25</v>
      </c>
      <c r="M1625" s="7">
        <v>0.35</v>
      </c>
      <c r="N1625" s="2">
        <f t="shared" si="75"/>
        <v>2023</v>
      </c>
      <c r="O1625" s="2">
        <f t="shared" si="76"/>
        <v>8</v>
      </c>
      <c r="P1625" s="2" t="str">
        <f t="shared" si="77"/>
        <v>Q3</v>
      </c>
    </row>
    <row r="1626" spans="2:16" x14ac:dyDescent="0.3">
      <c r="B1626" s="2" t="s">
        <v>20</v>
      </c>
      <c r="C1626" s="2">
        <v>1128299</v>
      </c>
      <c r="D1626" s="3">
        <v>45162</v>
      </c>
      <c r="E1626" s="2" t="s">
        <v>40</v>
      </c>
      <c r="F1626" s="2" t="s">
        <v>63</v>
      </c>
      <c r="G1626" s="2" t="s">
        <v>64</v>
      </c>
      <c r="H1626" s="2" t="s">
        <v>18</v>
      </c>
      <c r="I1626" s="4">
        <v>0.7</v>
      </c>
      <c r="J1626" s="5">
        <v>4250</v>
      </c>
      <c r="K1626" s="6">
        <v>2975</v>
      </c>
      <c r="L1626" s="6">
        <v>1190</v>
      </c>
      <c r="M1626" s="7">
        <v>0.4</v>
      </c>
      <c r="N1626" s="2">
        <f t="shared" si="75"/>
        <v>2023</v>
      </c>
      <c r="O1626" s="2">
        <f t="shared" si="76"/>
        <v>8</v>
      </c>
      <c r="P1626" s="2" t="str">
        <f t="shared" si="77"/>
        <v>Q3</v>
      </c>
    </row>
    <row r="1627" spans="2:16" x14ac:dyDescent="0.3">
      <c r="B1627" s="2" t="s">
        <v>20</v>
      </c>
      <c r="C1627" s="2">
        <v>1128299</v>
      </c>
      <c r="D1627" s="3">
        <v>45162</v>
      </c>
      <c r="E1627" s="2" t="s">
        <v>40</v>
      </c>
      <c r="F1627" s="2" t="s">
        <v>63</v>
      </c>
      <c r="G1627" s="2" t="s">
        <v>64</v>
      </c>
      <c r="H1627" s="2" t="s">
        <v>19</v>
      </c>
      <c r="I1627" s="4">
        <v>0.75</v>
      </c>
      <c r="J1627" s="5">
        <v>2500</v>
      </c>
      <c r="K1627" s="6">
        <v>1875</v>
      </c>
      <c r="L1627" s="6">
        <v>562.5</v>
      </c>
      <c r="M1627" s="7">
        <v>0.3</v>
      </c>
      <c r="N1627" s="2">
        <f t="shared" si="75"/>
        <v>2023</v>
      </c>
      <c r="O1627" s="2">
        <f t="shared" si="76"/>
        <v>8</v>
      </c>
      <c r="P1627" s="2" t="str">
        <f t="shared" si="77"/>
        <v>Q3</v>
      </c>
    </row>
    <row r="1628" spans="2:16"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c r="N1628" s="2">
        <f t="shared" si="75"/>
        <v>2023</v>
      </c>
      <c r="O1628" s="2">
        <f t="shared" si="76"/>
        <v>9</v>
      </c>
      <c r="P1628" s="2" t="str">
        <f t="shared" si="77"/>
        <v>Q3</v>
      </c>
    </row>
    <row r="1629" spans="2:16"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c r="N1629" s="2">
        <f t="shared" si="75"/>
        <v>2023</v>
      </c>
      <c r="O1629" s="2">
        <f t="shared" si="76"/>
        <v>9</v>
      </c>
      <c r="P1629" s="2" t="str">
        <f t="shared" si="77"/>
        <v>Q3</v>
      </c>
    </row>
    <row r="1630" spans="2:16"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c r="N1630" s="2">
        <f t="shared" si="75"/>
        <v>2023</v>
      </c>
      <c r="O1630" s="2">
        <f t="shared" si="76"/>
        <v>9</v>
      </c>
      <c r="P1630" s="2" t="str">
        <f t="shared" si="77"/>
        <v>Q3</v>
      </c>
    </row>
    <row r="1631" spans="2:16"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c r="N1631" s="2">
        <f t="shared" si="75"/>
        <v>2023</v>
      </c>
      <c r="O1631" s="2">
        <f t="shared" si="76"/>
        <v>9</v>
      </c>
      <c r="P1631" s="2" t="str">
        <f t="shared" si="77"/>
        <v>Q3</v>
      </c>
    </row>
    <row r="1632" spans="2:16"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c r="N1632" s="2">
        <f t="shared" si="75"/>
        <v>2023</v>
      </c>
      <c r="O1632" s="2">
        <f t="shared" si="76"/>
        <v>9</v>
      </c>
      <c r="P1632" s="2" t="str">
        <f t="shared" si="77"/>
        <v>Q3</v>
      </c>
    </row>
    <row r="1633" spans="2:16"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c r="N1633" s="2">
        <f t="shared" si="75"/>
        <v>2023</v>
      </c>
      <c r="O1633" s="2">
        <f t="shared" si="76"/>
        <v>9</v>
      </c>
      <c r="P1633" s="2" t="str">
        <f t="shared" si="77"/>
        <v>Q3</v>
      </c>
    </row>
    <row r="1634" spans="2:16"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c r="N1634" s="2">
        <f t="shared" si="75"/>
        <v>2023</v>
      </c>
      <c r="O1634" s="2">
        <f t="shared" si="76"/>
        <v>10</v>
      </c>
      <c r="P1634" s="2" t="str">
        <f t="shared" si="77"/>
        <v>Q4</v>
      </c>
    </row>
    <row r="1635" spans="2:16"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c r="N1635" s="2">
        <f t="shared" si="75"/>
        <v>2023</v>
      </c>
      <c r="O1635" s="2">
        <f t="shared" si="76"/>
        <v>10</v>
      </c>
      <c r="P1635" s="2" t="str">
        <f t="shared" si="77"/>
        <v>Q4</v>
      </c>
    </row>
    <row r="1636" spans="2:16"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c r="N1636" s="2">
        <f t="shared" si="75"/>
        <v>2023</v>
      </c>
      <c r="O1636" s="2">
        <f t="shared" si="76"/>
        <v>10</v>
      </c>
      <c r="P1636" s="2" t="str">
        <f t="shared" si="77"/>
        <v>Q4</v>
      </c>
    </row>
    <row r="1637" spans="2:16"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c r="N1637" s="2">
        <f t="shared" si="75"/>
        <v>2023</v>
      </c>
      <c r="O1637" s="2">
        <f t="shared" si="76"/>
        <v>10</v>
      </c>
      <c r="P1637" s="2" t="str">
        <f t="shared" si="77"/>
        <v>Q4</v>
      </c>
    </row>
    <row r="1638" spans="2:16"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c r="N1638" s="2">
        <f t="shared" si="75"/>
        <v>2023</v>
      </c>
      <c r="O1638" s="2">
        <f t="shared" si="76"/>
        <v>10</v>
      </c>
      <c r="P1638" s="2" t="str">
        <f t="shared" si="77"/>
        <v>Q4</v>
      </c>
    </row>
    <row r="1639" spans="2:16"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c r="N1639" s="2">
        <f t="shared" si="75"/>
        <v>2023</v>
      </c>
      <c r="O1639" s="2">
        <f t="shared" si="76"/>
        <v>10</v>
      </c>
      <c r="P1639" s="2" t="str">
        <f t="shared" si="77"/>
        <v>Q4</v>
      </c>
    </row>
    <row r="1640" spans="2:16"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c r="N1640" s="2">
        <f t="shared" si="75"/>
        <v>2023</v>
      </c>
      <c r="O1640" s="2">
        <f t="shared" si="76"/>
        <v>11</v>
      </c>
      <c r="P1640" s="2" t="str">
        <f t="shared" si="77"/>
        <v>Q4</v>
      </c>
    </row>
    <row r="1641" spans="2:16"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c r="N1641" s="2">
        <f t="shared" si="75"/>
        <v>2023</v>
      </c>
      <c r="O1641" s="2">
        <f t="shared" si="76"/>
        <v>11</v>
      </c>
      <c r="P1641" s="2" t="str">
        <f t="shared" si="77"/>
        <v>Q4</v>
      </c>
    </row>
    <row r="1642" spans="2:16"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c r="N1642" s="2">
        <f t="shared" si="75"/>
        <v>2023</v>
      </c>
      <c r="O1642" s="2">
        <f t="shared" si="76"/>
        <v>11</v>
      </c>
      <c r="P1642" s="2" t="str">
        <f t="shared" si="77"/>
        <v>Q4</v>
      </c>
    </row>
    <row r="1643" spans="2:16"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c r="N1643" s="2">
        <f t="shared" si="75"/>
        <v>2023</v>
      </c>
      <c r="O1643" s="2">
        <f t="shared" si="76"/>
        <v>11</v>
      </c>
      <c r="P1643" s="2" t="str">
        <f t="shared" si="77"/>
        <v>Q4</v>
      </c>
    </row>
    <row r="1644" spans="2:16"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c r="N1644" s="2">
        <f t="shared" si="75"/>
        <v>2023</v>
      </c>
      <c r="O1644" s="2">
        <f t="shared" si="76"/>
        <v>11</v>
      </c>
      <c r="P1644" s="2" t="str">
        <f t="shared" si="77"/>
        <v>Q4</v>
      </c>
    </row>
    <row r="1645" spans="2:16"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c r="N1645" s="2">
        <f t="shared" si="75"/>
        <v>2023</v>
      </c>
      <c r="O1645" s="2">
        <f t="shared" si="76"/>
        <v>11</v>
      </c>
      <c r="P1645" s="2" t="str">
        <f t="shared" si="77"/>
        <v>Q4</v>
      </c>
    </row>
    <row r="1646" spans="2:16"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c r="N1646" s="2">
        <f t="shared" si="75"/>
        <v>2023</v>
      </c>
      <c r="O1646" s="2">
        <f t="shared" si="76"/>
        <v>12</v>
      </c>
      <c r="P1646" s="2" t="str">
        <f t="shared" si="77"/>
        <v>Q4</v>
      </c>
    </row>
    <row r="1647" spans="2:16"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c r="N1647" s="2">
        <f t="shared" si="75"/>
        <v>2023</v>
      </c>
      <c r="O1647" s="2">
        <f t="shared" si="76"/>
        <v>12</v>
      </c>
      <c r="P1647" s="2" t="str">
        <f t="shared" si="77"/>
        <v>Q4</v>
      </c>
    </row>
    <row r="1648" spans="2:16"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c r="N1648" s="2">
        <f t="shared" si="75"/>
        <v>2023</v>
      </c>
      <c r="O1648" s="2">
        <f t="shared" si="76"/>
        <v>12</v>
      </c>
      <c r="P1648" s="2" t="str">
        <f t="shared" si="77"/>
        <v>Q4</v>
      </c>
    </row>
    <row r="1649" spans="2:16"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c r="N1649" s="2">
        <f t="shared" si="75"/>
        <v>2023</v>
      </c>
      <c r="O1649" s="2">
        <f t="shared" si="76"/>
        <v>12</v>
      </c>
      <c r="P1649" s="2" t="str">
        <f t="shared" si="77"/>
        <v>Q4</v>
      </c>
    </row>
    <row r="1650" spans="2:16"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c r="N1650" s="2">
        <f t="shared" si="75"/>
        <v>2023</v>
      </c>
      <c r="O1650" s="2">
        <f t="shared" si="76"/>
        <v>12</v>
      </c>
      <c r="P1650" s="2" t="str">
        <f t="shared" si="77"/>
        <v>Q4</v>
      </c>
    </row>
    <row r="1651" spans="2:16"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c r="N1651" s="2">
        <f t="shared" si="75"/>
        <v>2023</v>
      </c>
      <c r="O1651" s="2">
        <f t="shared" si="76"/>
        <v>12</v>
      </c>
      <c r="P1651" s="2" t="str">
        <f t="shared" si="77"/>
        <v>Q4</v>
      </c>
    </row>
    <row r="1652" spans="2:16" x14ac:dyDescent="0.3">
      <c r="B1652" s="2" t="s">
        <v>127</v>
      </c>
      <c r="C1652" s="2">
        <v>1185732</v>
      </c>
      <c r="D1652" s="3">
        <v>44945</v>
      </c>
      <c r="E1652" s="2" t="s">
        <v>40</v>
      </c>
      <c r="F1652" s="2" t="s">
        <v>63</v>
      </c>
      <c r="G1652" s="2" t="s">
        <v>64</v>
      </c>
      <c r="H1652" s="2" t="s">
        <v>14</v>
      </c>
      <c r="I1652" s="4">
        <v>0.35</v>
      </c>
      <c r="J1652" s="5">
        <v>7500</v>
      </c>
      <c r="K1652" s="6">
        <v>2625</v>
      </c>
      <c r="L1652" s="6">
        <v>1312.5</v>
      </c>
      <c r="M1652" s="7">
        <v>0.5</v>
      </c>
      <c r="N1652" s="2">
        <f t="shared" si="75"/>
        <v>2023</v>
      </c>
      <c r="O1652" s="2">
        <f t="shared" si="76"/>
        <v>1</v>
      </c>
      <c r="P1652" s="2" t="str">
        <f t="shared" si="77"/>
        <v>Q1</v>
      </c>
    </row>
    <row r="1653" spans="2:16"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c r="N1653" s="2">
        <f t="shared" si="75"/>
        <v>2023</v>
      </c>
      <c r="O1653" s="2">
        <f t="shared" si="76"/>
        <v>1</v>
      </c>
      <c r="P1653" s="2" t="str">
        <f t="shared" si="77"/>
        <v>Q1</v>
      </c>
    </row>
    <row r="1654" spans="2:16" x14ac:dyDescent="0.3">
      <c r="B1654" s="2" t="s">
        <v>127</v>
      </c>
      <c r="C1654" s="2">
        <v>1185732</v>
      </c>
      <c r="D1654" s="3">
        <v>44945</v>
      </c>
      <c r="E1654" s="2" t="s">
        <v>40</v>
      </c>
      <c r="F1654" s="2" t="s">
        <v>63</v>
      </c>
      <c r="G1654" s="2" t="s">
        <v>64</v>
      </c>
      <c r="H1654" s="2" t="s">
        <v>16</v>
      </c>
      <c r="I1654" s="4">
        <v>0.25</v>
      </c>
      <c r="J1654" s="5">
        <v>5500</v>
      </c>
      <c r="K1654" s="6">
        <v>1375</v>
      </c>
      <c r="L1654" s="6">
        <v>412.5</v>
      </c>
      <c r="M1654" s="7">
        <v>0.3</v>
      </c>
      <c r="N1654" s="2">
        <f t="shared" si="75"/>
        <v>2023</v>
      </c>
      <c r="O1654" s="2">
        <f t="shared" si="76"/>
        <v>1</v>
      </c>
      <c r="P1654" s="2" t="str">
        <f t="shared" si="77"/>
        <v>Q1</v>
      </c>
    </row>
    <row r="1655" spans="2:16"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c r="N1655" s="2">
        <f t="shared" si="75"/>
        <v>2023</v>
      </c>
      <c r="O1655" s="2">
        <f t="shared" si="76"/>
        <v>1</v>
      </c>
      <c r="P1655" s="2" t="str">
        <f t="shared" si="77"/>
        <v>Q1</v>
      </c>
    </row>
    <row r="1656" spans="2:16"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c r="N1656" s="2">
        <f t="shared" si="75"/>
        <v>2023</v>
      </c>
      <c r="O1656" s="2">
        <f t="shared" si="76"/>
        <v>1</v>
      </c>
      <c r="P1656" s="2" t="str">
        <f t="shared" si="77"/>
        <v>Q1</v>
      </c>
    </row>
    <row r="1657" spans="2:16"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c r="N1657" s="2">
        <f t="shared" si="75"/>
        <v>2023</v>
      </c>
      <c r="O1657" s="2">
        <f t="shared" si="76"/>
        <v>1</v>
      </c>
      <c r="P1657" s="2" t="str">
        <f t="shared" si="77"/>
        <v>Q1</v>
      </c>
    </row>
    <row r="1658" spans="2:16" x14ac:dyDescent="0.3">
      <c r="B1658" s="2" t="s">
        <v>127</v>
      </c>
      <c r="C1658" s="2">
        <v>1185732</v>
      </c>
      <c r="D1658" s="3">
        <v>44974</v>
      </c>
      <c r="E1658" s="2" t="s">
        <v>40</v>
      </c>
      <c r="F1658" s="2" t="s">
        <v>63</v>
      </c>
      <c r="G1658" s="2" t="s">
        <v>64</v>
      </c>
      <c r="H1658" s="2" t="s">
        <v>14</v>
      </c>
      <c r="I1658" s="4">
        <v>0.35</v>
      </c>
      <c r="J1658" s="5">
        <v>8000</v>
      </c>
      <c r="K1658" s="6">
        <v>2800</v>
      </c>
      <c r="L1658" s="6">
        <v>1400</v>
      </c>
      <c r="M1658" s="7">
        <v>0.5</v>
      </c>
      <c r="N1658" s="2">
        <f t="shared" si="75"/>
        <v>2023</v>
      </c>
      <c r="O1658" s="2">
        <f t="shared" si="76"/>
        <v>2</v>
      </c>
      <c r="P1658" s="2" t="str">
        <f t="shared" si="77"/>
        <v>Q1</v>
      </c>
    </row>
    <row r="1659" spans="2:16"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c r="N1659" s="2">
        <f t="shared" si="75"/>
        <v>2023</v>
      </c>
      <c r="O1659" s="2">
        <f t="shared" si="76"/>
        <v>2</v>
      </c>
      <c r="P1659" s="2" t="str">
        <f t="shared" si="77"/>
        <v>Q1</v>
      </c>
    </row>
    <row r="1660" spans="2:16" x14ac:dyDescent="0.3">
      <c r="B1660" s="2" t="s">
        <v>127</v>
      </c>
      <c r="C1660" s="2">
        <v>1185732</v>
      </c>
      <c r="D1660" s="3">
        <v>44974</v>
      </c>
      <c r="E1660" s="2" t="s">
        <v>40</v>
      </c>
      <c r="F1660" s="2" t="s">
        <v>63</v>
      </c>
      <c r="G1660" s="2" t="s">
        <v>64</v>
      </c>
      <c r="H1660" s="2" t="s">
        <v>16</v>
      </c>
      <c r="I1660" s="4">
        <v>0.25</v>
      </c>
      <c r="J1660" s="5">
        <v>5000</v>
      </c>
      <c r="K1660" s="6">
        <v>1250</v>
      </c>
      <c r="L1660" s="6">
        <v>375</v>
      </c>
      <c r="M1660" s="7">
        <v>0.3</v>
      </c>
      <c r="N1660" s="2">
        <f t="shared" si="75"/>
        <v>2023</v>
      </c>
      <c r="O1660" s="2">
        <f t="shared" si="76"/>
        <v>2</v>
      </c>
      <c r="P1660" s="2" t="str">
        <f t="shared" si="77"/>
        <v>Q1</v>
      </c>
    </row>
    <row r="1661" spans="2:16"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c r="N1661" s="2">
        <f t="shared" si="75"/>
        <v>2023</v>
      </c>
      <c r="O1661" s="2">
        <f t="shared" si="76"/>
        <v>2</v>
      </c>
      <c r="P1661" s="2" t="str">
        <f t="shared" si="77"/>
        <v>Q1</v>
      </c>
    </row>
    <row r="1662" spans="2:16"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c r="N1662" s="2">
        <f t="shared" si="75"/>
        <v>2023</v>
      </c>
      <c r="O1662" s="2">
        <f t="shared" si="76"/>
        <v>2</v>
      </c>
      <c r="P1662" s="2" t="str">
        <f t="shared" si="77"/>
        <v>Q1</v>
      </c>
    </row>
    <row r="1663" spans="2:16"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c r="N1663" s="2">
        <f t="shared" si="75"/>
        <v>2023</v>
      </c>
      <c r="O1663" s="2">
        <f t="shared" si="76"/>
        <v>2</v>
      </c>
      <c r="P1663" s="2" t="str">
        <f t="shared" si="77"/>
        <v>Q1</v>
      </c>
    </row>
    <row r="1664" spans="2:16" x14ac:dyDescent="0.3">
      <c r="B1664" s="2" t="s">
        <v>127</v>
      </c>
      <c r="C1664" s="2">
        <v>1185732</v>
      </c>
      <c r="D1664" s="3">
        <v>45000</v>
      </c>
      <c r="E1664" s="2" t="s">
        <v>28</v>
      </c>
      <c r="F1664" s="2" t="s">
        <v>65</v>
      </c>
      <c r="G1664" s="2" t="s">
        <v>66</v>
      </c>
      <c r="H1664" s="2" t="s">
        <v>14</v>
      </c>
      <c r="I1664" s="4">
        <v>0.35</v>
      </c>
      <c r="J1664" s="5">
        <v>7700</v>
      </c>
      <c r="K1664" s="6">
        <v>2695</v>
      </c>
      <c r="L1664" s="6">
        <v>1347.5</v>
      </c>
      <c r="M1664" s="7">
        <v>0.5</v>
      </c>
      <c r="N1664" s="2">
        <f t="shared" si="75"/>
        <v>2023</v>
      </c>
      <c r="O1664" s="2">
        <f t="shared" si="76"/>
        <v>3</v>
      </c>
      <c r="P1664" s="2" t="str">
        <f t="shared" si="77"/>
        <v>Q1</v>
      </c>
    </row>
    <row r="1665" spans="2:16"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c r="N1665" s="2">
        <f t="shared" si="75"/>
        <v>2023</v>
      </c>
      <c r="O1665" s="2">
        <f t="shared" si="76"/>
        <v>3</v>
      </c>
      <c r="P1665" s="2" t="str">
        <f t="shared" si="77"/>
        <v>Q1</v>
      </c>
    </row>
    <row r="1666" spans="2:16" x14ac:dyDescent="0.3">
      <c r="B1666" s="2" t="s">
        <v>127</v>
      </c>
      <c r="C1666" s="2">
        <v>1185732</v>
      </c>
      <c r="D1666" s="3">
        <v>45000</v>
      </c>
      <c r="E1666" s="2" t="s">
        <v>28</v>
      </c>
      <c r="F1666" s="2" t="s">
        <v>65</v>
      </c>
      <c r="G1666" s="2" t="s">
        <v>66</v>
      </c>
      <c r="H1666" s="2" t="s">
        <v>16</v>
      </c>
      <c r="I1666" s="4">
        <v>0.25</v>
      </c>
      <c r="J1666" s="5">
        <v>4750</v>
      </c>
      <c r="K1666" s="6">
        <v>1187.5</v>
      </c>
      <c r="L1666" s="6">
        <v>356.25</v>
      </c>
      <c r="M1666" s="7">
        <v>0.3</v>
      </c>
      <c r="N1666" s="2">
        <f t="shared" si="75"/>
        <v>2023</v>
      </c>
      <c r="O1666" s="2">
        <f t="shared" si="76"/>
        <v>3</v>
      </c>
      <c r="P1666" s="2" t="str">
        <f t="shared" si="77"/>
        <v>Q1</v>
      </c>
    </row>
    <row r="1667" spans="2:16"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c r="N1667" s="2">
        <f t="shared" si="75"/>
        <v>2023</v>
      </c>
      <c r="O1667" s="2">
        <f t="shared" si="76"/>
        <v>3</v>
      </c>
      <c r="P1667" s="2" t="str">
        <f t="shared" si="77"/>
        <v>Q1</v>
      </c>
    </row>
    <row r="1668" spans="2:16"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c r="N1668" s="2">
        <f t="shared" si="75"/>
        <v>2023</v>
      </c>
      <c r="O1668" s="2">
        <f t="shared" si="76"/>
        <v>3</v>
      </c>
      <c r="P1668" s="2" t="str">
        <f t="shared" si="77"/>
        <v>Q1</v>
      </c>
    </row>
    <row r="1669" spans="2:16"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c r="N1669" s="2">
        <f t="shared" ref="N1669:N1732" si="78">YEAR(D1669)</f>
        <v>2023</v>
      </c>
      <c r="O1669" s="2">
        <f t="shared" ref="O1669:O1732" si="79">MONTH(D1669)</f>
        <v>3</v>
      </c>
      <c r="P1669" s="2" t="str">
        <f t="shared" ref="P1669:P1732" si="80">"Q"&amp;ROUNDUP(MONTH(D1669)/3,0)</f>
        <v>Q1</v>
      </c>
    </row>
    <row r="1670" spans="2:16"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c r="N1670" s="2">
        <f t="shared" si="78"/>
        <v>2023</v>
      </c>
      <c r="O1670" s="2">
        <f t="shared" si="79"/>
        <v>4</v>
      </c>
      <c r="P1670" s="2" t="str">
        <f t="shared" si="80"/>
        <v>Q2</v>
      </c>
    </row>
    <row r="1671" spans="2:16"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c r="N1671" s="2">
        <f t="shared" si="78"/>
        <v>2023</v>
      </c>
      <c r="O1671" s="2">
        <f t="shared" si="79"/>
        <v>4</v>
      </c>
      <c r="P1671" s="2" t="str">
        <f t="shared" si="80"/>
        <v>Q2</v>
      </c>
    </row>
    <row r="1672" spans="2:16"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c r="N1672" s="2">
        <f t="shared" si="78"/>
        <v>2023</v>
      </c>
      <c r="O1672" s="2">
        <f t="shared" si="79"/>
        <v>4</v>
      </c>
      <c r="P1672" s="2" t="str">
        <f t="shared" si="80"/>
        <v>Q2</v>
      </c>
    </row>
    <row r="1673" spans="2:16"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c r="N1673" s="2">
        <f t="shared" si="78"/>
        <v>2023</v>
      </c>
      <c r="O1673" s="2">
        <f t="shared" si="79"/>
        <v>4</v>
      </c>
      <c r="P1673" s="2" t="str">
        <f t="shared" si="80"/>
        <v>Q2</v>
      </c>
    </row>
    <row r="1674" spans="2:16"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c r="N1674" s="2">
        <f t="shared" si="78"/>
        <v>2023</v>
      </c>
      <c r="O1674" s="2">
        <f t="shared" si="79"/>
        <v>4</v>
      </c>
      <c r="P1674" s="2" t="str">
        <f t="shared" si="80"/>
        <v>Q2</v>
      </c>
    </row>
    <row r="1675" spans="2:16"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c r="N1675" s="2">
        <f t="shared" si="78"/>
        <v>2023</v>
      </c>
      <c r="O1675" s="2">
        <f t="shared" si="79"/>
        <v>4</v>
      </c>
      <c r="P1675" s="2" t="str">
        <f t="shared" si="80"/>
        <v>Q2</v>
      </c>
    </row>
    <row r="1676" spans="2:16" x14ac:dyDescent="0.3">
      <c r="B1676" s="2" t="s">
        <v>127</v>
      </c>
      <c r="C1676" s="2">
        <v>1185732</v>
      </c>
      <c r="D1676" s="3">
        <v>45061</v>
      </c>
      <c r="E1676" s="2" t="s">
        <v>28</v>
      </c>
      <c r="F1676" s="2" t="s">
        <v>65</v>
      </c>
      <c r="G1676" s="2" t="s">
        <v>66</v>
      </c>
      <c r="H1676" s="2" t="s">
        <v>14</v>
      </c>
      <c r="I1676" s="4">
        <v>0.5</v>
      </c>
      <c r="J1676" s="5">
        <v>7950</v>
      </c>
      <c r="K1676" s="6">
        <v>3975</v>
      </c>
      <c r="L1676" s="6">
        <v>1987.5</v>
      </c>
      <c r="M1676" s="7">
        <v>0.5</v>
      </c>
      <c r="N1676" s="2">
        <f t="shared" si="78"/>
        <v>2023</v>
      </c>
      <c r="O1676" s="2">
        <f t="shared" si="79"/>
        <v>5</v>
      </c>
      <c r="P1676" s="2" t="str">
        <f t="shared" si="80"/>
        <v>Q2</v>
      </c>
    </row>
    <row r="1677" spans="2:16"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c r="N1677" s="2">
        <f t="shared" si="78"/>
        <v>2023</v>
      </c>
      <c r="O1677" s="2">
        <f t="shared" si="79"/>
        <v>5</v>
      </c>
      <c r="P1677" s="2" t="str">
        <f t="shared" si="80"/>
        <v>Q2</v>
      </c>
    </row>
    <row r="1678" spans="2:16" x14ac:dyDescent="0.3">
      <c r="B1678" s="2" t="s">
        <v>127</v>
      </c>
      <c r="C1678" s="2">
        <v>1185732</v>
      </c>
      <c r="D1678" s="3">
        <v>45061</v>
      </c>
      <c r="E1678" s="2" t="s">
        <v>28</v>
      </c>
      <c r="F1678" s="2" t="s">
        <v>65</v>
      </c>
      <c r="G1678" s="2" t="s">
        <v>66</v>
      </c>
      <c r="H1678" s="2" t="s">
        <v>16</v>
      </c>
      <c r="I1678" s="4">
        <v>0.45</v>
      </c>
      <c r="J1678" s="5">
        <v>4750</v>
      </c>
      <c r="K1678" s="6">
        <v>2137.5</v>
      </c>
      <c r="L1678" s="6">
        <v>641.25</v>
      </c>
      <c r="M1678" s="7">
        <v>0.3</v>
      </c>
      <c r="N1678" s="2">
        <f t="shared" si="78"/>
        <v>2023</v>
      </c>
      <c r="O1678" s="2">
        <f t="shared" si="79"/>
        <v>5</v>
      </c>
      <c r="P1678" s="2" t="str">
        <f t="shared" si="80"/>
        <v>Q2</v>
      </c>
    </row>
    <row r="1679" spans="2:16" x14ac:dyDescent="0.3">
      <c r="B1679" s="2" t="s">
        <v>127</v>
      </c>
      <c r="C1679" s="2">
        <v>1185732</v>
      </c>
      <c r="D1679" s="3">
        <v>45061</v>
      </c>
      <c r="E1679" s="2" t="s">
        <v>28</v>
      </c>
      <c r="F1679" s="2" t="s">
        <v>65</v>
      </c>
      <c r="G1679" s="2" t="s">
        <v>66</v>
      </c>
      <c r="H1679" s="2" t="s">
        <v>17</v>
      </c>
      <c r="I1679" s="4">
        <v>0.45</v>
      </c>
      <c r="J1679" s="5">
        <v>4500</v>
      </c>
      <c r="K1679" s="6">
        <v>2025</v>
      </c>
      <c r="L1679" s="6">
        <v>708.75</v>
      </c>
      <c r="M1679" s="7">
        <v>0.35</v>
      </c>
      <c r="N1679" s="2">
        <f t="shared" si="78"/>
        <v>2023</v>
      </c>
      <c r="O1679" s="2">
        <f t="shared" si="79"/>
        <v>5</v>
      </c>
      <c r="P1679" s="2" t="str">
        <f t="shared" si="80"/>
        <v>Q2</v>
      </c>
    </row>
    <row r="1680" spans="2:16"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c r="N1680" s="2">
        <f t="shared" si="78"/>
        <v>2023</v>
      </c>
      <c r="O1680" s="2">
        <f t="shared" si="79"/>
        <v>5</v>
      </c>
      <c r="P1680" s="2" t="str">
        <f t="shared" si="80"/>
        <v>Q2</v>
      </c>
    </row>
    <row r="1681" spans="2:16"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c r="N1681" s="2">
        <f t="shared" si="78"/>
        <v>2023</v>
      </c>
      <c r="O1681" s="2">
        <f t="shared" si="79"/>
        <v>5</v>
      </c>
      <c r="P1681" s="2" t="str">
        <f t="shared" si="80"/>
        <v>Q2</v>
      </c>
    </row>
    <row r="1682" spans="2:16"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c r="N1682" s="2">
        <f t="shared" si="78"/>
        <v>2023</v>
      </c>
      <c r="O1682" s="2">
        <f t="shared" si="79"/>
        <v>6</v>
      </c>
      <c r="P1682" s="2" t="str">
        <f t="shared" si="80"/>
        <v>Q2</v>
      </c>
    </row>
    <row r="1683" spans="2:16"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c r="N1683" s="2">
        <f t="shared" si="78"/>
        <v>2023</v>
      </c>
      <c r="O1683" s="2">
        <f t="shared" si="79"/>
        <v>6</v>
      </c>
      <c r="P1683" s="2" t="str">
        <f t="shared" si="80"/>
        <v>Q2</v>
      </c>
    </row>
    <row r="1684" spans="2:16" x14ac:dyDescent="0.3">
      <c r="B1684" s="2" t="s">
        <v>127</v>
      </c>
      <c r="C1684" s="2">
        <v>1185732</v>
      </c>
      <c r="D1684" s="3">
        <v>45094</v>
      </c>
      <c r="E1684" s="2" t="s">
        <v>28</v>
      </c>
      <c r="F1684" s="2" t="s">
        <v>65</v>
      </c>
      <c r="G1684" s="2" t="s">
        <v>66</v>
      </c>
      <c r="H1684" s="2" t="s">
        <v>16</v>
      </c>
      <c r="I1684" s="4">
        <v>0.45</v>
      </c>
      <c r="J1684" s="5">
        <v>5500</v>
      </c>
      <c r="K1684" s="6">
        <v>2475</v>
      </c>
      <c r="L1684" s="6">
        <v>742.5</v>
      </c>
      <c r="M1684" s="7">
        <v>0.3</v>
      </c>
      <c r="N1684" s="2">
        <f t="shared" si="78"/>
        <v>2023</v>
      </c>
      <c r="O1684" s="2">
        <f t="shared" si="79"/>
        <v>6</v>
      </c>
      <c r="P1684" s="2" t="str">
        <f t="shared" si="80"/>
        <v>Q2</v>
      </c>
    </row>
    <row r="1685" spans="2:16"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c r="N1685" s="2">
        <f t="shared" si="78"/>
        <v>2023</v>
      </c>
      <c r="O1685" s="2">
        <f t="shared" si="79"/>
        <v>6</v>
      </c>
      <c r="P1685" s="2" t="str">
        <f t="shared" si="80"/>
        <v>Q2</v>
      </c>
    </row>
    <row r="1686" spans="2:16"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c r="N1686" s="2">
        <f t="shared" si="78"/>
        <v>2023</v>
      </c>
      <c r="O1686" s="2">
        <f t="shared" si="79"/>
        <v>6</v>
      </c>
      <c r="P1686" s="2" t="str">
        <f t="shared" si="80"/>
        <v>Q2</v>
      </c>
    </row>
    <row r="1687" spans="2:16"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c r="N1687" s="2">
        <f t="shared" si="78"/>
        <v>2023</v>
      </c>
      <c r="O1687" s="2">
        <f t="shared" si="79"/>
        <v>6</v>
      </c>
      <c r="P1687" s="2" t="str">
        <f t="shared" si="80"/>
        <v>Q2</v>
      </c>
    </row>
    <row r="1688" spans="2:16" x14ac:dyDescent="0.3">
      <c r="B1688" s="2" t="s">
        <v>127</v>
      </c>
      <c r="C1688" s="2">
        <v>1185732</v>
      </c>
      <c r="D1688" s="3">
        <v>45122</v>
      </c>
      <c r="E1688" s="2" t="s">
        <v>28</v>
      </c>
      <c r="F1688" s="2" t="s">
        <v>65</v>
      </c>
      <c r="G1688" s="2" t="s">
        <v>66</v>
      </c>
      <c r="H1688" s="2" t="s">
        <v>14</v>
      </c>
      <c r="I1688" s="4">
        <v>0.6</v>
      </c>
      <c r="J1688" s="5">
        <v>9000</v>
      </c>
      <c r="K1688" s="6">
        <v>5400</v>
      </c>
      <c r="L1688" s="6">
        <v>2700</v>
      </c>
      <c r="M1688" s="7">
        <v>0.5</v>
      </c>
      <c r="N1688" s="2">
        <f t="shared" si="78"/>
        <v>2023</v>
      </c>
      <c r="O1688" s="2">
        <f t="shared" si="79"/>
        <v>7</v>
      </c>
      <c r="P1688" s="2" t="str">
        <f t="shared" si="80"/>
        <v>Q3</v>
      </c>
    </row>
    <row r="1689" spans="2:16"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c r="N1689" s="2">
        <f t="shared" si="78"/>
        <v>2023</v>
      </c>
      <c r="O1689" s="2">
        <f t="shared" si="79"/>
        <v>7</v>
      </c>
      <c r="P1689" s="2" t="str">
        <f t="shared" si="80"/>
        <v>Q3</v>
      </c>
    </row>
    <row r="1690" spans="2:16" x14ac:dyDescent="0.3">
      <c r="B1690" s="2" t="s">
        <v>127</v>
      </c>
      <c r="C1690" s="2">
        <v>1185732</v>
      </c>
      <c r="D1690" s="3">
        <v>45122</v>
      </c>
      <c r="E1690" s="2" t="s">
        <v>28</v>
      </c>
      <c r="F1690" s="2" t="s">
        <v>65</v>
      </c>
      <c r="G1690" s="2" t="s">
        <v>66</v>
      </c>
      <c r="H1690" s="2" t="s">
        <v>16</v>
      </c>
      <c r="I1690" s="4">
        <v>0.5</v>
      </c>
      <c r="J1690" s="5">
        <v>5750</v>
      </c>
      <c r="K1690" s="6">
        <v>2875</v>
      </c>
      <c r="L1690" s="6">
        <v>862.5</v>
      </c>
      <c r="M1690" s="7">
        <v>0.3</v>
      </c>
      <c r="N1690" s="2">
        <f t="shared" si="78"/>
        <v>2023</v>
      </c>
      <c r="O1690" s="2">
        <f t="shared" si="79"/>
        <v>7</v>
      </c>
      <c r="P1690" s="2" t="str">
        <f t="shared" si="80"/>
        <v>Q3</v>
      </c>
    </row>
    <row r="1691" spans="2:16"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c r="N1691" s="2">
        <f t="shared" si="78"/>
        <v>2023</v>
      </c>
      <c r="O1691" s="2">
        <f t="shared" si="79"/>
        <v>7</v>
      </c>
      <c r="P1691" s="2" t="str">
        <f t="shared" si="80"/>
        <v>Q3</v>
      </c>
    </row>
    <row r="1692" spans="2:16"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c r="N1692" s="2">
        <f t="shared" si="78"/>
        <v>2023</v>
      </c>
      <c r="O1692" s="2">
        <f t="shared" si="79"/>
        <v>7</v>
      </c>
      <c r="P1692" s="2" t="str">
        <f t="shared" si="80"/>
        <v>Q3</v>
      </c>
    </row>
    <row r="1693" spans="2:16"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c r="N1693" s="2">
        <f t="shared" si="78"/>
        <v>2023</v>
      </c>
      <c r="O1693" s="2">
        <f t="shared" si="79"/>
        <v>7</v>
      </c>
      <c r="P1693" s="2" t="str">
        <f t="shared" si="80"/>
        <v>Q3</v>
      </c>
    </row>
    <row r="1694" spans="2:16" x14ac:dyDescent="0.3">
      <c r="B1694" s="2" t="s">
        <v>127</v>
      </c>
      <c r="C1694" s="2">
        <v>1185732</v>
      </c>
      <c r="D1694" s="3">
        <v>45154</v>
      </c>
      <c r="E1694" s="2" t="s">
        <v>28</v>
      </c>
      <c r="F1694" s="2" t="s">
        <v>65</v>
      </c>
      <c r="G1694" s="2" t="s">
        <v>66</v>
      </c>
      <c r="H1694" s="2" t="s">
        <v>14</v>
      </c>
      <c r="I1694" s="4">
        <v>0.6</v>
      </c>
      <c r="J1694" s="5">
        <v>8750</v>
      </c>
      <c r="K1694" s="6">
        <v>5250</v>
      </c>
      <c r="L1694" s="6">
        <v>2625</v>
      </c>
      <c r="M1694" s="7">
        <v>0.5</v>
      </c>
      <c r="N1694" s="2">
        <f t="shared" si="78"/>
        <v>2023</v>
      </c>
      <c r="O1694" s="2">
        <f t="shared" si="79"/>
        <v>8</v>
      </c>
      <c r="P1694" s="2" t="str">
        <f t="shared" si="80"/>
        <v>Q3</v>
      </c>
    </row>
    <row r="1695" spans="2:16"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c r="N1695" s="2">
        <f t="shared" si="78"/>
        <v>2023</v>
      </c>
      <c r="O1695" s="2">
        <f t="shared" si="79"/>
        <v>8</v>
      </c>
      <c r="P1695" s="2" t="str">
        <f t="shared" si="80"/>
        <v>Q3</v>
      </c>
    </row>
    <row r="1696" spans="2:16"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c r="N1696" s="2">
        <f t="shared" si="78"/>
        <v>2023</v>
      </c>
      <c r="O1696" s="2">
        <f t="shared" si="79"/>
        <v>8</v>
      </c>
      <c r="P1696" s="2" t="str">
        <f t="shared" si="80"/>
        <v>Q3</v>
      </c>
    </row>
    <row r="1697" spans="2:16"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c r="N1697" s="2">
        <f t="shared" si="78"/>
        <v>2023</v>
      </c>
      <c r="O1697" s="2">
        <f t="shared" si="79"/>
        <v>8</v>
      </c>
      <c r="P1697" s="2" t="str">
        <f t="shared" si="80"/>
        <v>Q3</v>
      </c>
    </row>
    <row r="1698" spans="2:16"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c r="N1698" s="2">
        <f t="shared" si="78"/>
        <v>2023</v>
      </c>
      <c r="O1698" s="2">
        <f t="shared" si="79"/>
        <v>8</v>
      </c>
      <c r="P1698" s="2" t="str">
        <f t="shared" si="80"/>
        <v>Q3</v>
      </c>
    </row>
    <row r="1699" spans="2:16"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c r="N1699" s="2">
        <f t="shared" si="78"/>
        <v>2023</v>
      </c>
      <c r="O1699" s="2">
        <f t="shared" si="79"/>
        <v>8</v>
      </c>
      <c r="P1699" s="2" t="str">
        <f t="shared" si="80"/>
        <v>Q3</v>
      </c>
    </row>
    <row r="1700" spans="2:16"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c r="N1700" s="2">
        <f t="shared" si="78"/>
        <v>2023</v>
      </c>
      <c r="O1700" s="2">
        <f t="shared" si="79"/>
        <v>9</v>
      </c>
      <c r="P1700" s="2" t="str">
        <f t="shared" si="80"/>
        <v>Q3</v>
      </c>
    </row>
    <row r="1701" spans="2:16"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c r="N1701" s="2">
        <f t="shared" si="78"/>
        <v>2023</v>
      </c>
      <c r="O1701" s="2">
        <f t="shared" si="79"/>
        <v>9</v>
      </c>
      <c r="P1701" s="2" t="str">
        <f t="shared" si="80"/>
        <v>Q3</v>
      </c>
    </row>
    <row r="1702" spans="2:16" x14ac:dyDescent="0.3">
      <c r="B1702" s="2" t="s">
        <v>127</v>
      </c>
      <c r="C1702" s="2">
        <v>1185732</v>
      </c>
      <c r="D1702" s="3">
        <v>45184</v>
      </c>
      <c r="E1702" s="2" t="s">
        <v>28</v>
      </c>
      <c r="F1702" s="2" t="s">
        <v>65</v>
      </c>
      <c r="G1702" s="2" t="s">
        <v>66</v>
      </c>
      <c r="H1702" s="2" t="s">
        <v>16</v>
      </c>
      <c r="I1702" s="4">
        <v>0.35</v>
      </c>
      <c r="J1702" s="5">
        <v>5000</v>
      </c>
      <c r="K1702" s="6">
        <v>1750</v>
      </c>
      <c r="L1702" s="6">
        <v>525</v>
      </c>
      <c r="M1702" s="7">
        <v>0.3</v>
      </c>
      <c r="N1702" s="2">
        <f t="shared" si="78"/>
        <v>2023</v>
      </c>
      <c r="O1702" s="2">
        <f t="shared" si="79"/>
        <v>9</v>
      </c>
      <c r="P1702" s="2" t="str">
        <f t="shared" si="80"/>
        <v>Q3</v>
      </c>
    </row>
    <row r="1703" spans="2:16"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c r="N1703" s="2">
        <f t="shared" si="78"/>
        <v>2023</v>
      </c>
      <c r="O1703" s="2">
        <f t="shared" si="79"/>
        <v>9</v>
      </c>
      <c r="P1703" s="2" t="str">
        <f t="shared" si="80"/>
        <v>Q3</v>
      </c>
    </row>
    <row r="1704" spans="2:16"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c r="N1704" s="2">
        <f t="shared" si="78"/>
        <v>2023</v>
      </c>
      <c r="O1704" s="2">
        <f t="shared" si="79"/>
        <v>9</v>
      </c>
      <c r="P1704" s="2" t="str">
        <f t="shared" si="80"/>
        <v>Q3</v>
      </c>
    </row>
    <row r="1705" spans="2:16"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c r="N1705" s="2">
        <f t="shared" si="78"/>
        <v>2023</v>
      </c>
      <c r="O1705" s="2">
        <f t="shared" si="79"/>
        <v>9</v>
      </c>
      <c r="P1705" s="2" t="str">
        <f t="shared" si="80"/>
        <v>Q3</v>
      </c>
    </row>
    <row r="1706" spans="2:16"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c r="N1706" s="2">
        <f t="shared" si="78"/>
        <v>2023</v>
      </c>
      <c r="O1706" s="2">
        <f t="shared" si="79"/>
        <v>10</v>
      </c>
      <c r="P1706" s="2" t="str">
        <f t="shared" si="80"/>
        <v>Q4</v>
      </c>
    </row>
    <row r="1707" spans="2:16"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c r="N1707" s="2">
        <f t="shared" si="78"/>
        <v>2023</v>
      </c>
      <c r="O1707" s="2">
        <f t="shared" si="79"/>
        <v>10</v>
      </c>
      <c r="P1707" s="2" t="str">
        <f t="shared" si="80"/>
        <v>Q4</v>
      </c>
    </row>
    <row r="1708" spans="2:16"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c r="N1708" s="2">
        <f t="shared" si="78"/>
        <v>2023</v>
      </c>
      <c r="O1708" s="2">
        <f t="shared" si="79"/>
        <v>10</v>
      </c>
      <c r="P1708" s="2" t="str">
        <f t="shared" si="80"/>
        <v>Q4</v>
      </c>
    </row>
    <row r="1709" spans="2:16"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c r="N1709" s="2">
        <f t="shared" si="78"/>
        <v>2023</v>
      </c>
      <c r="O1709" s="2">
        <f t="shared" si="79"/>
        <v>10</v>
      </c>
      <c r="P1709" s="2" t="str">
        <f t="shared" si="80"/>
        <v>Q4</v>
      </c>
    </row>
    <row r="1710" spans="2:16"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c r="N1710" s="2">
        <f t="shared" si="78"/>
        <v>2023</v>
      </c>
      <c r="O1710" s="2">
        <f t="shared" si="79"/>
        <v>10</v>
      </c>
      <c r="P1710" s="2" t="str">
        <f t="shared" si="80"/>
        <v>Q4</v>
      </c>
    </row>
    <row r="1711" spans="2:16"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c r="N1711" s="2">
        <f t="shared" si="78"/>
        <v>2023</v>
      </c>
      <c r="O1711" s="2">
        <f t="shared" si="79"/>
        <v>10</v>
      </c>
      <c r="P1711" s="2" t="str">
        <f t="shared" si="80"/>
        <v>Q4</v>
      </c>
    </row>
    <row r="1712" spans="2:16"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c r="N1712" s="2">
        <f t="shared" si="78"/>
        <v>2023</v>
      </c>
      <c r="O1712" s="2">
        <f t="shared" si="79"/>
        <v>11</v>
      </c>
      <c r="P1712" s="2" t="str">
        <f t="shared" si="80"/>
        <v>Q4</v>
      </c>
    </row>
    <row r="1713" spans="2:16"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c r="N1713" s="2">
        <f t="shared" si="78"/>
        <v>2023</v>
      </c>
      <c r="O1713" s="2">
        <f t="shared" si="79"/>
        <v>11</v>
      </c>
      <c r="P1713" s="2" t="str">
        <f t="shared" si="80"/>
        <v>Q4</v>
      </c>
    </row>
    <row r="1714" spans="2:16"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c r="N1714" s="2">
        <f t="shared" si="78"/>
        <v>2023</v>
      </c>
      <c r="O1714" s="2">
        <f t="shared" si="79"/>
        <v>11</v>
      </c>
      <c r="P1714" s="2" t="str">
        <f t="shared" si="80"/>
        <v>Q4</v>
      </c>
    </row>
    <row r="1715" spans="2:16"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c r="N1715" s="2">
        <f t="shared" si="78"/>
        <v>2023</v>
      </c>
      <c r="O1715" s="2">
        <f t="shared" si="79"/>
        <v>11</v>
      </c>
      <c r="P1715" s="2" t="str">
        <f t="shared" si="80"/>
        <v>Q4</v>
      </c>
    </row>
    <row r="1716" spans="2:16"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c r="N1716" s="2">
        <f t="shared" si="78"/>
        <v>2023</v>
      </c>
      <c r="O1716" s="2">
        <f t="shared" si="79"/>
        <v>11</v>
      </c>
      <c r="P1716" s="2" t="str">
        <f t="shared" si="80"/>
        <v>Q4</v>
      </c>
    </row>
    <row r="1717" spans="2:16"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c r="N1717" s="2">
        <f t="shared" si="78"/>
        <v>2023</v>
      </c>
      <c r="O1717" s="2">
        <f t="shared" si="79"/>
        <v>11</v>
      </c>
      <c r="P1717" s="2" t="str">
        <f t="shared" si="80"/>
        <v>Q4</v>
      </c>
    </row>
    <row r="1718" spans="2:16" x14ac:dyDescent="0.3">
      <c r="B1718" s="2" t="s">
        <v>127</v>
      </c>
      <c r="C1718" s="2">
        <v>1185732</v>
      </c>
      <c r="D1718" s="3">
        <v>45275</v>
      </c>
      <c r="E1718" s="2" t="s">
        <v>28</v>
      </c>
      <c r="F1718" s="2" t="s">
        <v>65</v>
      </c>
      <c r="G1718" s="2" t="s">
        <v>66</v>
      </c>
      <c r="H1718" s="2" t="s">
        <v>14</v>
      </c>
      <c r="I1718" s="4">
        <v>0.6</v>
      </c>
      <c r="J1718" s="5">
        <v>8500</v>
      </c>
      <c r="K1718" s="6">
        <v>5100</v>
      </c>
      <c r="L1718" s="6">
        <v>2550</v>
      </c>
      <c r="M1718" s="7">
        <v>0.5</v>
      </c>
      <c r="N1718" s="2">
        <f t="shared" si="78"/>
        <v>2023</v>
      </c>
      <c r="O1718" s="2">
        <f t="shared" si="79"/>
        <v>12</v>
      </c>
      <c r="P1718" s="2" t="str">
        <f t="shared" si="80"/>
        <v>Q4</v>
      </c>
    </row>
    <row r="1719" spans="2:16"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c r="N1719" s="2">
        <f t="shared" si="78"/>
        <v>2023</v>
      </c>
      <c r="O1719" s="2">
        <f t="shared" si="79"/>
        <v>12</v>
      </c>
      <c r="P1719" s="2" t="str">
        <f t="shared" si="80"/>
        <v>Q4</v>
      </c>
    </row>
    <row r="1720" spans="2:16" x14ac:dyDescent="0.3">
      <c r="B1720" s="2" t="s">
        <v>20</v>
      </c>
      <c r="C1720" s="2">
        <v>1185732</v>
      </c>
      <c r="D1720" s="3">
        <v>45275</v>
      </c>
      <c r="E1720" s="2" t="s">
        <v>28</v>
      </c>
      <c r="F1720" s="2" t="s">
        <v>65</v>
      </c>
      <c r="G1720" s="2" t="s">
        <v>66</v>
      </c>
      <c r="H1720" s="2" t="s">
        <v>16</v>
      </c>
      <c r="I1720" s="4">
        <v>0.5</v>
      </c>
      <c r="J1720" s="5">
        <v>6000</v>
      </c>
      <c r="K1720" s="6">
        <v>3000</v>
      </c>
      <c r="L1720" s="6">
        <v>900</v>
      </c>
      <c r="M1720" s="7">
        <v>0.3</v>
      </c>
      <c r="N1720" s="2">
        <f t="shared" si="78"/>
        <v>2023</v>
      </c>
      <c r="O1720" s="2">
        <f t="shared" si="79"/>
        <v>12</v>
      </c>
      <c r="P1720" s="2" t="str">
        <f t="shared" si="80"/>
        <v>Q4</v>
      </c>
    </row>
    <row r="1721" spans="2:16"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c r="N1721" s="2">
        <f t="shared" si="78"/>
        <v>2023</v>
      </c>
      <c r="O1721" s="2">
        <f t="shared" si="79"/>
        <v>12</v>
      </c>
      <c r="P1721" s="2" t="str">
        <f t="shared" si="80"/>
        <v>Q4</v>
      </c>
    </row>
    <row r="1722" spans="2:16"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c r="N1722" s="2">
        <f t="shared" si="78"/>
        <v>2023</v>
      </c>
      <c r="O1722" s="2">
        <f t="shared" si="79"/>
        <v>12</v>
      </c>
      <c r="P1722" s="2" t="str">
        <f t="shared" si="80"/>
        <v>Q4</v>
      </c>
    </row>
    <row r="1723" spans="2:16"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c r="N1723" s="2">
        <f t="shared" si="78"/>
        <v>2023</v>
      </c>
      <c r="O1723" s="2">
        <f t="shared" si="79"/>
        <v>12</v>
      </c>
      <c r="P1723" s="2" t="str">
        <f t="shared" si="80"/>
        <v>Q4</v>
      </c>
    </row>
    <row r="1724" spans="2:16" x14ac:dyDescent="0.3">
      <c r="B1724" s="2" t="s">
        <v>20</v>
      </c>
      <c r="C1724" s="2">
        <v>1185732</v>
      </c>
      <c r="D1724" s="3">
        <v>44944</v>
      </c>
      <c r="E1724" s="2" t="s">
        <v>28</v>
      </c>
      <c r="F1724" s="2" t="s">
        <v>65</v>
      </c>
      <c r="G1724" s="2" t="s">
        <v>66</v>
      </c>
      <c r="H1724" s="2" t="s">
        <v>14</v>
      </c>
      <c r="I1724" s="4">
        <v>0.3</v>
      </c>
      <c r="J1724" s="5">
        <v>6250</v>
      </c>
      <c r="K1724" s="6">
        <v>1875</v>
      </c>
      <c r="L1724" s="6">
        <v>750</v>
      </c>
      <c r="M1724" s="7">
        <v>0.4</v>
      </c>
      <c r="N1724" s="2">
        <f t="shared" si="78"/>
        <v>2023</v>
      </c>
      <c r="O1724" s="2">
        <f t="shared" si="79"/>
        <v>1</v>
      </c>
      <c r="P1724" s="2" t="str">
        <f t="shared" si="80"/>
        <v>Q1</v>
      </c>
    </row>
    <row r="1725" spans="2:16" x14ac:dyDescent="0.3">
      <c r="B1725" s="2" t="s">
        <v>20</v>
      </c>
      <c r="C1725" s="2">
        <v>1185732</v>
      </c>
      <c r="D1725" s="3">
        <v>44944</v>
      </c>
      <c r="E1725" s="2" t="s">
        <v>28</v>
      </c>
      <c r="F1725" s="2" t="s">
        <v>65</v>
      </c>
      <c r="G1725" s="2" t="s">
        <v>66</v>
      </c>
      <c r="H1725" s="2" t="s">
        <v>15</v>
      </c>
      <c r="I1725" s="4">
        <v>0.3</v>
      </c>
      <c r="J1725" s="5">
        <v>4250</v>
      </c>
      <c r="K1725" s="6">
        <v>1275</v>
      </c>
      <c r="L1725" s="6">
        <v>446.25</v>
      </c>
      <c r="M1725" s="7">
        <v>0.35</v>
      </c>
      <c r="N1725" s="2">
        <f t="shared" si="78"/>
        <v>2023</v>
      </c>
      <c r="O1725" s="2">
        <f t="shared" si="79"/>
        <v>1</v>
      </c>
      <c r="P1725" s="2" t="str">
        <f t="shared" si="80"/>
        <v>Q1</v>
      </c>
    </row>
    <row r="1726" spans="2:16" x14ac:dyDescent="0.3">
      <c r="B1726" s="2" t="s">
        <v>20</v>
      </c>
      <c r="C1726" s="2">
        <v>1185732</v>
      </c>
      <c r="D1726" s="3">
        <v>44944</v>
      </c>
      <c r="E1726" s="2" t="s">
        <v>28</v>
      </c>
      <c r="F1726" s="2" t="s">
        <v>65</v>
      </c>
      <c r="G1726" s="2" t="s">
        <v>66</v>
      </c>
      <c r="H1726" s="2" t="s">
        <v>16</v>
      </c>
      <c r="I1726" s="4">
        <v>0.2</v>
      </c>
      <c r="J1726" s="5">
        <v>4250</v>
      </c>
      <c r="K1726" s="6">
        <v>850</v>
      </c>
      <c r="L1726" s="6">
        <v>297.5</v>
      </c>
      <c r="M1726" s="7">
        <v>0.35</v>
      </c>
      <c r="N1726" s="2">
        <f t="shared" si="78"/>
        <v>2023</v>
      </c>
      <c r="O1726" s="2">
        <f t="shared" si="79"/>
        <v>1</v>
      </c>
      <c r="P1726" s="2" t="str">
        <f t="shared" si="80"/>
        <v>Q1</v>
      </c>
    </row>
    <row r="1727" spans="2:16"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c r="N1727" s="2">
        <f t="shared" si="78"/>
        <v>2023</v>
      </c>
      <c r="O1727" s="2">
        <f t="shared" si="79"/>
        <v>1</v>
      </c>
      <c r="P1727" s="2" t="str">
        <f t="shared" si="80"/>
        <v>Q1</v>
      </c>
    </row>
    <row r="1728" spans="2:16"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c r="N1728" s="2">
        <f t="shared" si="78"/>
        <v>2023</v>
      </c>
      <c r="O1728" s="2">
        <f t="shared" si="79"/>
        <v>1</v>
      </c>
      <c r="P1728" s="2" t="str">
        <f t="shared" si="80"/>
        <v>Q1</v>
      </c>
    </row>
    <row r="1729" spans="2:16" x14ac:dyDescent="0.3">
      <c r="B1729" s="2" t="s">
        <v>20</v>
      </c>
      <c r="C1729" s="2">
        <v>1185732</v>
      </c>
      <c r="D1729" s="3">
        <v>44944</v>
      </c>
      <c r="E1729" s="2" t="s">
        <v>28</v>
      </c>
      <c r="F1729" s="2" t="s">
        <v>65</v>
      </c>
      <c r="G1729" s="2" t="s">
        <v>66</v>
      </c>
      <c r="H1729" s="2" t="s">
        <v>19</v>
      </c>
      <c r="I1729" s="4">
        <v>0.3</v>
      </c>
      <c r="J1729" s="5">
        <v>4250</v>
      </c>
      <c r="K1729" s="6">
        <v>1275</v>
      </c>
      <c r="L1729" s="6">
        <v>637.5</v>
      </c>
      <c r="M1729" s="7">
        <v>0.5</v>
      </c>
      <c r="N1729" s="2">
        <f t="shared" si="78"/>
        <v>2023</v>
      </c>
      <c r="O1729" s="2">
        <f t="shared" si="79"/>
        <v>1</v>
      </c>
      <c r="P1729" s="2" t="str">
        <f t="shared" si="80"/>
        <v>Q1</v>
      </c>
    </row>
    <row r="1730" spans="2:16" x14ac:dyDescent="0.3">
      <c r="B1730" s="2" t="s">
        <v>20</v>
      </c>
      <c r="C1730" s="2">
        <v>1185732</v>
      </c>
      <c r="D1730" s="3">
        <v>44975</v>
      </c>
      <c r="E1730" s="2" t="s">
        <v>28</v>
      </c>
      <c r="F1730" s="2" t="s">
        <v>65</v>
      </c>
      <c r="G1730" s="2" t="s">
        <v>66</v>
      </c>
      <c r="H1730" s="2" t="s">
        <v>14</v>
      </c>
      <c r="I1730" s="4">
        <v>0.3</v>
      </c>
      <c r="J1730" s="5">
        <v>6750</v>
      </c>
      <c r="K1730" s="6">
        <v>2025</v>
      </c>
      <c r="L1730" s="6">
        <v>810</v>
      </c>
      <c r="M1730" s="7">
        <v>0.4</v>
      </c>
      <c r="N1730" s="2">
        <f t="shared" si="78"/>
        <v>2023</v>
      </c>
      <c r="O1730" s="2">
        <f t="shared" si="79"/>
        <v>2</v>
      </c>
      <c r="P1730" s="2" t="str">
        <f t="shared" si="80"/>
        <v>Q1</v>
      </c>
    </row>
    <row r="1731" spans="2:16" x14ac:dyDescent="0.3">
      <c r="B1731" s="2" t="s">
        <v>20</v>
      </c>
      <c r="C1731" s="2">
        <v>1185732</v>
      </c>
      <c r="D1731" s="3">
        <v>44975</v>
      </c>
      <c r="E1731" s="2" t="s">
        <v>28</v>
      </c>
      <c r="F1731" s="2" t="s">
        <v>65</v>
      </c>
      <c r="G1731" s="2" t="s">
        <v>66</v>
      </c>
      <c r="H1731" s="2" t="s">
        <v>15</v>
      </c>
      <c r="I1731" s="4">
        <v>0.3</v>
      </c>
      <c r="J1731" s="5">
        <v>3250</v>
      </c>
      <c r="K1731" s="6">
        <v>975</v>
      </c>
      <c r="L1731" s="6">
        <v>341.25</v>
      </c>
      <c r="M1731" s="7">
        <v>0.35</v>
      </c>
      <c r="N1731" s="2">
        <f t="shared" si="78"/>
        <v>2023</v>
      </c>
      <c r="O1731" s="2">
        <f t="shared" si="79"/>
        <v>2</v>
      </c>
      <c r="P1731" s="2" t="str">
        <f t="shared" si="80"/>
        <v>Q1</v>
      </c>
    </row>
    <row r="1732" spans="2:16" x14ac:dyDescent="0.3">
      <c r="B1732" s="2" t="s">
        <v>20</v>
      </c>
      <c r="C1732" s="2">
        <v>1185732</v>
      </c>
      <c r="D1732" s="3">
        <v>44975</v>
      </c>
      <c r="E1732" s="2" t="s">
        <v>28</v>
      </c>
      <c r="F1732" s="2" t="s">
        <v>65</v>
      </c>
      <c r="G1732" s="2" t="s">
        <v>66</v>
      </c>
      <c r="H1732" s="2" t="s">
        <v>16</v>
      </c>
      <c r="I1732" s="4">
        <v>0.2</v>
      </c>
      <c r="J1732" s="5">
        <v>3750</v>
      </c>
      <c r="K1732" s="6">
        <v>750</v>
      </c>
      <c r="L1732" s="6">
        <v>262.5</v>
      </c>
      <c r="M1732" s="7">
        <v>0.35</v>
      </c>
      <c r="N1732" s="2">
        <f t="shared" si="78"/>
        <v>2023</v>
      </c>
      <c r="O1732" s="2">
        <f t="shared" si="79"/>
        <v>2</v>
      </c>
      <c r="P1732" s="2" t="str">
        <f t="shared" si="80"/>
        <v>Q1</v>
      </c>
    </row>
    <row r="1733" spans="2:16"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c r="N1733" s="2">
        <f t="shared" ref="N1733:N1796" si="81">YEAR(D1733)</f>
        <v>2023</v>
      </c>
      <c r="O1733" s="2">
        <f t="shared" ref="O1733:O1796" si="82">MONTH(D1733)</f>
        <v>2</v>
      </c>
      <c r="P1733" s="2" t="str">
        <f t="shared" ref="P1733:P1796" si="83">"Q"&amp;ROUNDUP(MONTH(D1733)/3,0)</f>
        <v>Q1</v>
      </c>
    </row>
    <row r="1734" spans="2:16"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c r="N1734" s="2">
        <f t="shared" si="81"/>
        <v>2023</v>
      </c>
      <c r="O1734" s="2">
        <f t="shared" si="82"/>
        <v>2</v>
      </c>
      <c r="P1734" s="2" t="str">
        <f t="shared" si="83"/>
        <v>Q1</v>
      </c>
    </row>
    <row r="1735" spans="2:16" x14ac:dyDescent="0.3">
      <c r="B1735" s="2" t="s">
        <v>20</v>
      </c>
      <c r="C1735" s="2">
        <v>1185732</v>
      </c>
      <c r="D1735" s="3">
        <v>44975</v>
      </c>
      <c r="E1735" s="2" t="s">
        <v>28</v>
      </c>
      <c r="F1735" s="2" t="s">
        <v>67</v>
      </c>
      <c r="G1735" s="2" t="s">
        <v>68</v>
      </c>
      <c r="H1735" s="2" t="s">
        <v>19</v>
      </c>
      <c r="I1735" s="4">
        <v>0.3</v>
      </c>
      <c r="J1735" s="5">
        <v>4000</v>
      </c>
      <c r="K1735" s="6">
        <v>1200</v>
      </c>
      <c r="L1735" s="6">
        <v>600</v>
      </c>
      <c r="M1735" s="7">
        <v>0.5</v>
      </c>
      <c r="N1735" s="2">
        <f t="shared" si="81"/>
        <v>2023</v>
      </c>
      <c r="O1735" s="2">
        <f t="shared" si="82"/>
        <v>2</v>
      </c>
      <c r="P1735" s="2" t="str">
        <f t="shared" si="83"/>
        <v>Q1</v>
      </c>
    </row>
    <row r="1736" spans="2:16" x14ac:dyDescent="0.3">
      <c r="B1736" s="2" t="s">
        <v>20</v>
      </c>
      <c r="C1736" s="2">
        <v>1185732</v>
      </c>
      <c r="D1736" s="3">
        <v>45002</v>
      </c>
      <c r="E1736" s="2" t="s">
        <v>28</v>
      </c>
      <c r="F1736" s="2" t="s">
        <v>67</v>
      </c>
      <c r="G1736" s="2" t="s">
        <v>68</v>
      </c>
      <c r="H1736" s="2" t="s">
        <v>14</v>
      </c>
      <c r="I1736" s="4">
        <v>0.35</v>
      </c>
      <c r="J1736" s="5">
        <v>6200</v>
      </c>
      <c r="K1736" s="6">
        <v>2170</v>
      </c>
      <c r="L1736" s="6">
        <v>868</v>
      </c>
      <c r="M1736" s="7">
        <v>0.4</v>
      </c>
      <c r="N1736" s="2">
        <f t="shared" si="81"/>
        <v>2023</v>
      </c>
      <c r="O1736" s="2">
        <f t="shared" si="82"/>
        <v>3</v>
      </c>
      <c r="P1736" s="2" t="str">
        <f t="shared" si="83"/>
        <v>Q1</v>
      </c>
    </row>
    <row r="1737" spans="2:16" x14ac:dyDescent="0.3">
      <c r="B1737" s="2" t="s">
        <v>20</v>
      </c>
      <c r="C1737" s="2">
        <v>1185732</v>
      </c>
      <c r="D1737" s="3">
        <v>45002</v>
      </c>
      <c r="E1737" s="2" t="s">
        <v>28</v>
      </c>
      <c r="F1737" s="2" t="s">
        <v>67</v>
      </c>
      <c r="G1737" s="2" t="s">
        <v>68</v>
      </c>
      <c r="H1737" s="2" t="s">
        <v>15</v>
      </c>
      <c r="I1737" s="4">
        <v>0.35</v>
      </c>
      <c r="J1737" s="5">
        <v>3000</v>
      </c>
      <c r="K1737" s="6">
        <v>1050</v>
      </c>
      <c r="L1737" s="6">
        <v>367.5</v>
      </c>
      <c r="M1737" s="7">
        <v>0.35</v>
      </c>
      <c r="N1737" s="2">
        <f t="shared" si="81"/>
        <v>2023</v>
      </c>
      <c r="O1737" s="2">
        <f t="shared" si="82"/>
        <v>3</v>
      </c>
      <c r="P1737" s="2" t="str">
        <f t="shared" si="83"/>
        <v>Q1</v>
      </c>
    </row>
    <row r="1738" spans="2:16"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c r="N1738" s="2">
        <f t="shared" si="81"/>
        <v>2023</v>
      </c>
      <c r="O1738" s="2">
        <f t="shared" si="82"/>
        <v>3</v>
      </c>
      <c r="P1738" s="2" t="str">
        <f t="shared" si="83"/>
        <v>Q1</v>
      </c>
    </row>
    <row r="1739" spans="2:16" x14ac:dyDescent="0.3">
      <c r="B1739" s="2" t="s">
        <v>20</v>
      </c>
      <c r="C1739" s="2">
        <v>1185732</v>
      </c>
      <c r="D1739" s="3">
        <v>45002</v>
      </c>
      <c r="E1739" s="2" t="s">
        <v>28</v>
      </c>
      <c r="F1739" s="2" t="s">
        <v>67</v>
      </c>
      <c r="G1739" s="2" t="s">
        <v>68</v>
      </c>
      <c r="H1739" s="2" t="s">
        <v>17</v>
      </c>
      <c r="I1739" s="4">
        <v>0.3</v>
      </c>
      <c r="J1739" s="5">
        <v>2000</v>
      </c>
      <c r="K1739" s="6">
        <v>600</v>
      </c>
      <c r="L1739" s="6">
        <v>240</v>
      </c>
      <c r="M1739" s="7">
        <v>0.4</v>
      </c>
      <c r="N1739" s="2">
        <f t="shared" si="81"/>
        <v>2023</v>
      </c>
      <c r="O1739" s="2">
        <f t="shared" si="82"/>
        <v>3</v>
      </c>
      <c r="P1739" s="2" t="str">
        <f t="shared" si="83"/>
        <v>Q1</v>
      </c>
    </row>
    <row r="1740" spans="2:16" x14ac:dyDescent="0.3">
      <c r="B1740" s="2" t="s">
        <v>20</v>
      </c>
      <c r="C1740" s="2">
        <v>1185732</v>
      </c>
      <c r="D1740" s="3">
        <v>45002</v>
      </c>
      <c r="E1740" s="2" t="s">
        <v>28</v>
      </c>
      <c r="F1740" s="2" t="s">
        <v>67</v>
      </c>
      <c r="G1740" s="2" t="s">
        <v>68</v>
      </c>
      <c r="H1740" s="2" t="s">
        <v>18</v>
      </c>
      <c r="I1740" s="4">
        <v>0.45</v>
      </c>
      <c r="J1740" s="5">
        <v>2500</v>
      </c>
      <c r="K1740" s="6">
        <v>1125</v>
      </c>
      <c r="L1740" s="6">
        <v>393.75</v>
      </c>
      <c r="M1740" s="7">
        <v>0.35</v>
      </c>
      <c r="N1740" s="2">
        <f t="shared" si="81"/>
        <v>2023</v>
      </c>
      <c r="O1740" s="2">
        <f t="shared" si="82"/>
        <v>3</v>
      </c>
      <c r="P1740" s="2" t="str">
        <f t="shared" si="83"/>
        <v>Q1</v>
      </c>
    </row>
    <row r="1741" spans="2:16" x14ac:dyDescent="0.3">
      <c r="B1741" s="2" t="s">
        <v>20</v>
      </c>
      <c r="C1741" s="2">
        <v>1185732</v>
      </c>
      <c r="D1741" s="3">
        <v>45002</v>
      </c>
      <c r="E1741" s="2" t="s">
        <v>28</v>
      </c>
      <c r="F1741" s="2" t="s">
        <v>67</v>
      </c>
      <c r="G1741" s="2" t="s">
        <v>68</v>
      </c>
      <c r="H1741" s="2" t="s">
        <v>19</v>
      </c>
      <c r="I1741" s="4">
        <v>0.35</v>
      </c>
      <c r="J1741" s="5">
        <v>3500</v>
      </c>
      <c r="K1741" s="6">
        <v>1225</v>
      </c>
      <c r="L1741" s="6">
        <v>612.5</v>
      </c>
      <c r="M1741" s="7">
        <v>0.5</v>
      </c>
      <c r="N1741" s="2">
        <f t="shared" si="81"/>
        <v>2023</v>
      </c>
      <c r="O1741" s="2">
        <f t="shared" si="82"/>
        <v>3</v>
      </c>
      <c r="P1741" s="2" t="str">
        <f t="shared" si="83"/>
        <v>Q1</v>
      </c>
    </row>
    <row r="1742" spans="2:16"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c r="N1742" s="2">
        <f t="shared" si="81"/>
        <v>2023</v>
      </c>
      <c r="O1742" s="2">
        <f t="shared" si="82"/>
        <v>4</v>
      </c>
      <c r="P1742" s="2" t="str">
        <f t="shared" si="83"/>
        <v>Q2</v>
      </c>
    </row>
    <row r="1743" spans="2:16"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c r="N1743" s="2">
        <f t="shared" si="81"/>
        <v>2023</v>
      </c>
      <c r="O1743" s="2">
        <f t="shared" si="82"/>
        <v>4</v>
      </c>
      <c r="P1743" s="2" t="str">
        <f t="shared" si="83"/>
        <v>Q2</v>
      </c>
    </row>
    <row r="1744" spans="2:16"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c r="N1744" s="2">
        <f t="shared" si="81"/>
        <v>2023</v>
      </c>
      <c r="O1744" s="2">
        <f t="shared" si="82"/>
        <v>4</v>
      </c>
      <c r="P1744" s="2" t="str">
        <f t="shared" si="83"/>
        <v>Q2</v>
      </c>
    </row>
    <row r="1745" spans="2:16" x14ac:dyDescent="0.3">
      <c r="B1745" s="2" t="s">
        <v>20</v>
      </c>
      <c r="C1745" s="2">
        <v>1185732</v>
      </c>
      <c r="D1745" s="3">
        <v>45034</v>
      </c>
      <c r="E1745" s="2" t="s">
        <v>28</v>
      </c>
      <c r="F1745" s="2" t="s">
        <v>67</v>
      </c>
      <c r="G1745" s="2" t="s">
        <v>68</v>
      </c>
      <c r="H1745" s="2" t="s">
        <v>17</v>
      </c>
      <c r="I1745" s="4">
        <v>0.25</v>
      </c>
      <c r="J1745" s="5">
        <v>2000</v>
      </c>
      <c r="K1745" s="6">
        <v>500</v>
      </c>
      <c r="L1745" s="6">
        <v>200</v>
      </c>
      <c r="M1745" s="7">
        <v>0.4</v>
      </c>
      <c r="N1745" s="2">
        <f t="shared" si="81"/>
        <v>2023</v>
      </c>
      <c r="O1745" s="2">
        <f t="shared" si="82"/>
        <v>4</v>
      </c>
      <c r="P1745" s="2" t="str">
        <f t="shared" si="83"/>
        <v>Q2</v>
      </c>
    </row>
    <row r="1746" spans="2:16" x14ac:dyDescent="0.3">
      <c r="B1746" s="2" t="s">
        <v>20</v>
      </c>
      <c r="C1746" s="2">
        <v>1185732</v>
      </c>
      <c r="D1746" s="3">
        <v>45034</v>
      </c>
      <c r="E1746" s="2" t="s">
        <v>28</v>
      </c>
      <c r="F1746" s="2" t="s">
        <v>67</v>
      </c>
      <c r="G1746" s="2" t="s">
        <v>68</v>
      </c>
      <c r="H1746" s="2" t="s">
        <v>18</v>
      </c>
      <c r="I1746" s="4">
        <v>0.4</v>
      </c>
      <c r="J1746" s="5">
        <v>2250</v>
      </c>
      <c r="K1746" s="6">
        <v>900</v>
      </c>
      <c r="L1746" s="6">
        <v>315</v>
      </c>
      <c r="M1746" s="7">
        <v>0.35</v>
      </c>
      <c r="N1746" s="2">
        <f t="shared" si="81"/>
        <v>2023</v>
      </c>
      <c r="O1746" s="2">
        <f t="shared" si="82"/>
        <v>4</v>
      </c>
      <c r="P1746" s="2" t="str">
        <f t="shared" si="83"/>
        <v>Q2</v>
      </c>
    </row>
    <row r="1747" spans="2:16"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c r="N1747" s="2">
        <f t="shared" si="81"/>
        <v>2023</v>
      </c>
      <c r="O1747" s="2">
        <f t="shared" si="82"/>
        <v>4</v>
      </c>
      <c r="P1747" s="2" t="str">
        <f t="shared" si="83"/>
        <v>Q2</v>
      </c>
    </row>
    <row r="1748" spans="2:16" x14ac:dyDescent="0.3">
      <c r="B1748" s="2" t="s">
        <v>20</v>
      </c>
      <c r="C1748" s="2">
        <v>1185732</v>
      </c>
      <c r="D1748" s="3">
        <v>45065</v>
      </c>
      <c r="E1748" s="2" t="s">
        <v>28</v>
      </c>
      <c r="F1748" s="2" t="s">
        <v>67</v>
      </c>
      <c r="G1748" s="2" t="s">
        <v>68</v>
      </c>
      <c r="H1748" s="2" t="s">
        <v>14</v>
      </c>
      <c r="I1748" s="4">
        <v>0.4</v>
      </c>
      <c r="J1748" s="5">
        <v>6200</v>
      </c>
      <c r="K1748" s="6">
        <v>2480</v>
      </c>
      <c r="L1748" s="6">
        <v>992</v>
      </c>
      <c r="M1748" s="7">
        <v>0.4</v>
      </c>
      <c r="N1748" s="2">
        <f t="shared" si="81"/>
        <v>2023</v>
      </c>
      <c r="O1748" s="2">
        <f t="shared" si="82"/>
        <v>5</v>
      </c>
      <c r="P1748" s="2" t="str">
        <f t="shared" si="83"/>
        <v>Q2</v>
      </c>
    </row>
    <row r="1749" spans="2:16"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c r="N1749" s="2">
        <f t="shared" si="81"/>
        <v>2023</v>
      </c>
      <c r="O1749" s="2">
        <f t="shared" si="82"/>
        <v>5</v>
      </c>
      <c r="P1749" s="2" t="str">
        <f t="shared" si="83"/>
        <v>Q2</v>
      </c>
    </row>
    <row r="1750" spans="2:16"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c r="N1750" s="2">
        <f t="shared" si="81"/>
        <v>2023</v>
      </c>
      <c r="O1750" s="2">
        <f t="shared" si="82"/>
        <v>5</v>
      </c>
      <c r="P1750" s="2" t="str">
        <f t="shared" si="83"/>
        <v>Q2</v>
      </c>
    </row>
    <row r="1751" spans="2:16"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c r="N1751" s="2">
        <f t="shared" si="81"/>
        <v>2023</v>
      </c>
      <c r="O1751" s="2">
        <f t="shared" si="82"/>
        <v>5</v>
      </c>
      <c r="P1751" s="2" t="str">
        <f t="shared" si="83"/>
        <v>Q2</v>
      </c>
    </row>
    <row r="1752" spans="2:16"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c r="N1752" s="2">
        <f t="shared" si="81"/>
        <v>2023</v>
      </c>
      <c r="O1752" s="2">
        <f t="shared" si="82"/>
        <v>5</v>
      </c>
      <c r="P1752" s="2" t="str">
        <f t="shared" si="83"/>
        <v>Q2</v>
      </c>
    </row>
    <row r="1753" spans="2:16"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c r="N1753" s="2">
        <f t="shared" si="81"/>
        <v>2023</v>
      </c>
      <c r="O1753" s="2">
        <f t="shared" si="82"/>
        <v>5</v>
      </c>
      <c r="P1753" s="2" t="str">
        <f t="shared" si="83"/>
        <v>Q2</v>
      </c>
    </row>
    <row r="1754" spans="2:16" x14ac:dyDescent="0.3">
      <c r="B1754" s="2" t="s">
        <v>20</v>
      </c>
      <c r="C1754" s="2">
        <v>1185732</v>
      </c>
      <c r="D1754" s="3">
        <v>45095</v>
      </c>
      <c r="E1754" s="2" t="s">
        <v>28</v>
      </c>
      <c r="F1754" s="2" t="s">
        <v>67</v>
      </c>
      <c r="G1754" s="2" t="s">
        <v>68</v>
      </c>
      <c r="H1754" s="2" t="s">
        <v>14</v>
      </c>
      <c r="I1754" s="4">
        <v>0.35</v>
      </c>
      <c r="J1754" s="5">
        <v>6000</v>
      </c>
      <c r="K1754" s="6">
        <v>2100</v>
      </c>
      <c r="L1754" s="6">
        <v>840</v>
      </c>
      <c r="M1754" s="7">
        <v>0.4</v>
      </c>
      <c r="N1754" s="2">
        <f t="shared" si="81"/>
        <v>2023</v>
      </c>
      <c r="O1754" s="2">
        <f t="shared" si="82"/>
        <v>6</v>
      </c>
      <c r="P1754" s="2" t="str">
        <f t="shared" si="83"/>
        <v>Q2</v>
      </c>
    </row>
    <row r="1755" spans="2:16"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c r="N1755" s="2">
        <f t="shared" si="81"/>
        <v>2023</v>
      </c>
      <c r="O1755" s="2">
        <f t="shared" si="82"/>
        <v>6</v>
      </c>
      <c r="P1755" s="2" t="str">
        <f t="shared" si="83"/>
        <v>Q2</v>
      </c>
    </row>
    <row r="1756" spans="2:16"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c r="N1756" s="2">
        <f t="shared" si="81"/>
        <v>2023</v>
      </c>
      <c r="O1756" s="2">
        <f t="shared" si="82"/>
        <v>6</v>
      </c>
      <c r="P1756" s="2" t="str">
        <f t="shared" si="83"/>
        <v>Q2</v>
      </c>
    </row>
    <row r="1757" spans="2:16"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c r="N1757" s="2">
        <f t="shared" si="81"/>
        <v>2023</v>
      </c>
      <c r="O1757" s="2">
        <f t="shared" si="82"/>
        <v>6</v>
      </c>
      <c r="P1757" s="2" t="str">
        <f t="shared" si="83"/>
        <v>Q2</v>
      </c>
    </row>
    <row r="1758" spans="2:16"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c r="N1758" s="2">
        <f t="shared" si="81"/>
        <v>2023</v>
      </c>
      <c r="O1758" s="2">
        <f t="shared" si="82"/>
        <v>6</v>
      </c>
      <c r="P1758" s="2" t="str">
        <f t="shared" si="83"/>
        <v>Q2</v>
      </c>
    </row>
    <row r="1759" spans="2:16" x14ac:dyDescent="0.3">
      <c r="B1759" s="2" t="s">
        <v>20</v>
      </c>
      <c r="C1759" s="2">
        <v>1185732</v>
      </c>
      <c r="D1759" s="3">
        <v>45095</v>
      </c>
      <c r="E1759" s="2" t="s">
        <v>28</v>
      </c>
      <c r="F1759" s="2" t="s">
        <v>67</v>
      </c>
      <c r="G1759" s="2" t="s">
        <v>68</v>
      </c>
      <c r="H1759" s="2" t="s">
        <v>19</v>
      </c>
      <c r="I1759" s="4">
        <v>0.45</v>
      </c>
      <c r="J1759" s="5">
        <v>5250</v>
      </c>
      <c r="K1759" s="6">
        <v>2362.5</v>
      </c>
      <c r="L1759" s="6">
        <v>1181.25</v>
      </c>
      <c r="M1759" s="7">
        <v>0.5</v>
      </c>
      <c r="N1759" s="2">
        <f t="shared" si="81"/>
        <v>2023</v>
      </c>
      <c r="O1759" s="2">
        <f t="shared" si="82"/>
        <v>6</v>
      </c>
      <c r="P1759" s="2" t="str">
        <f t="shared" si="83"/>
        <v>Q2</v>
      </c>
    </row>
    <row r="1760" spans="2:16" x14ac:dyDescent="0.3">
      <c r="B1760" s="2" t="s">
        <v>20</v>
      </c>
      <c r="C1760" s="2">
        <v>1185732</v>
      </c>
      <c r="D1760" s="3">
        <v>45124</v>
      </c>
      <c r="E1760" s="2" t="s">
        <v>28</v>
      </c>
      <c r="F1760" s="2" t="s">
        <v>67</v>
      </c>
      <c r="G1760" s="2" t="s">
        <v>68</v>
      </c>
      <c r="H1760" s="2" t="s">
        <v>14</v>
      </c>
      <c r="I1760" s="4">
        <v>0.4</v>
      </c>
      <c r="J1760" s="5">
        <v>7500</v>
      </c>
      <c r="K1760" s="6">
        <v>3000</v>
      </c>
      <c r="L1760" s="6">
        <v>1200</v>
      </c>
      <c r="M1760" s="7">
        <v>0.4</v>
      </c>
      <c r="N1760" s="2">
        <f t="shared" si="81"/>
        <v>2023</v>
      </c>
      <c r="O1760" s="2">
        <f t="shared" si="82"/>
        <v>7</v>
      </c>
      <c r="P1760" s="2" t="str">
        <f t="shared" si="83"/>
        <v>Q3</v>
      </c>
    </row>
    <row r="1761" spans="2:16"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c r="N1761" s="2">
        <f t="shared" si="81"/>
        <v>2023</v>
      </c>
      <c r="O1761" s="2">
        <f t="shared" si="82"/>
        <v>7</v>
      </c>
      <c r="P1761" s="2" t="str">
        <f t="shared" si="83"/>
        <v>Q3</v>
      </c>
    </row>
    <row r="1762" spans="2:16"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c r="N1762" s="2">
        <f t="shared" si="81"/>
        <v>2023</v>
      </c>
      <c r="O1762" s="2">
        <f t="shared" si="82"/>
        <v>7</v>
      </c>
      <c r="P1762" s="2" t="str">
        <f t="shared" si="83"/>
        <v>Q3</v>
      </c>
    </row>
    <row r="1763" spans="2:16"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c r="N1763" s="2">
        <f t="shared" si="81"/>
        <v>2023</v>
      </c>
      <c r="O1763" s="2">
        <f t="shared" si="82"/>
        <v>7</v>
      </c>
      <c r="P1763" s="2" t="str">
        <f t="shared" si="83"/>
        <v>Q3</v>
      </c>
    </row>
    <row r="1764" spans="2:16" x14ac:dyDescent="0.3">
      <c r="B1764" s="2" t="s">
        <v>20</v>
      </c>
      <c r="C1764" s="2">
        <v>1185732</v>
      </c>
      <c r="D1764" s="3">
        <v>45124</v>
      </c>
      <c r="E1764" s="2" t="s">
        <v>28</v>
      </c>
      <c r="F1764" s="2" t="s">
        <v>67</v>
      </c>
      <c r="G1764" s="2" t="s">
        <v>68</v>
      </c>
      <c r="H1764" s="2" t="s">
        <v>18</v>
      </c>
      <c r="I1764" s="4">
        <v>0.4</v>
      </c>
      <c r="J1764" s="5">
        <v>3750</v>
      </c>
      <c r="K1764" s="6">
        <v>1500</v>
      </c>
      <c r="L1764" s="6">
        <v>525</v>
      </c>
      <c r="M1764" s="7">
        <v>0.35</v>
      </c>
      <c r="N1764" s="2">
        <f t="shared" si="81"/>
        <v>2023</v>
      </c>
      <c r="O1764" s="2">
        <f t="shared" si="82"/>
        <v>7</v>
      </c>
      <c r="P1764" s="2" t="str">
        <f t="shared" si="83"/>
        <v>Q3</v>
      </c>
    </row>
    <row r="1765" spans="2:16" x14ac:dyDescent="0.3">
      <c r="B1765" s="2" t="s">
        <v>20</v>
      </c>
      <c r="C1765" s="2">
        <v>1185732</v>
      </c>
      <c r="D1765" s="3">
        <v>45124</v>
      </c>
      <c r="E1765" s="2" t="s">
        <v>28</v>
      </c>
      <c r="F1765" s="2" t="s">
        <v>67</v>
      </c>
      <c r="G1765" s="2" t="s">
        <v>68</v>
      </c>
      <c r="H1765" s="2" t="s">
        <v>19</v>
      </c>
      <c r="I1765" s="4">
        <v>0.45</v>
      </c>
      <c r="J1765" s="5">
        <v>5500</v>
      </c>
      <c r="K1765" s="6">
        <v>2475</v>
      </c>
      <c r="L1765" s="6">
        <v>1237.5</v>
      </c>
      <c r="M1765" s="7">
        <v>0.5</v>
      </c>
      <c r="N1765" s="2">
        <f t="shared" si="81"/>
        <v>2023</v>
      </c>
      <c r="O1765" s="2">
        <f t="shared" si="82"/>
        <v>7</v>
      </c>
      <c r="P1765" s="2" t="str">
        <f t="shared" si="83"/>
        <v>Q3</v>
      </c>
    </row>
    <row r="1766" spans="2:16" x14ac:dyDescent="0.3">
      <c r="B1766" s="2" t="s">
        <v>20</v>
      </c>
      <c r="C1766" s="2">
        <v>1185732</v>
      </c>
      <c r="D1766" s="3">
        <v>45156</v>
      </c>
      <c r="E1766" s="2" t="s">
        <v>28</v>
      </c>
      <c r="F1766" s="2" t="s">
        <v>67</v>
      </c>
      <c r="G1766" s="2" t="s">
        <v>68</v>
      </c>
      <c r="H1766" s="2" t="s">
        <v>14</v>
      </c>
      <c r="I1766" s="4">
        <v>0.4</v>
      </c>
      <c r="J1766" s="5">
        <v>7000</v>
      </c>
      <c r="K1766" s="6">
        <v>2800</v>
      </c>
      <c r="L1766" s="6">
        <v>1120</v>
      </c>
      <c r="M1766" s="7">
        <v>0.4</v>
      </c>
      <c r="N1766" s="2">
        <f t="shared" si="81"/>
        <v>2023</v>
      </c>
      <c r="O1766" s="2">
        <f t="shared" si="82"/>
        <v>8</v>
      </c>
      <c r="P1766" s="2" t="str">
        <f t="shared" si="83"/>
        <v>Q3</v>
      </c>
    </row>
    <row r="1767" spans="2:16"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c r="N1767" s="2">
        <f t="shared" si="81"/>
        <v>2023</v>
      </c>
      <c r="O1767" s="2">
        <f t="shared" si="82"/>
        <v>8</v>
      </c>
      <c r="P1767" s="2" t="str">
        <f t="shared" si="83"/>
        <v>Q3</v>
      </c>
    </row>
    <row r="1768" spans="2:16"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c r="N1768" s="2">
        <f t="shared" si="81"/>
        <v>2023</v>
      </c>
      <c r="O1768" s="2">
        <f t="shared" si="82"/>
        <v>8</v>
      </c>
      <c r="P1768" s="2" t="str">
        <f t="shared" si="83"/>
        <v>Q3</v>
      </c>
    </row>
    <row r="1769" spans="2:16"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c r="N1769" s="2">
        <f t="shared" si="81"/>
        <v>2023</v>
      </c>
      <c r="O1769" s="2">
        <f t="shared" si="82"/>
        <v>8</v>
      </c>
      <c r="P1769" s="2" t="str">
        <f t="shared" si="83"/>
        <v>Q3</v>
      </c>
    </row>
    <row r="1770" spans="2:16" x14ac:dyDescent="0.3">
      <c r="B1770" s="2" t="s">
        <v>20</v>
      </c>
      <c r="C1770" s="2">
        <v>1185732</v>
      </c>
      <c r="D1770" s="3">
        <v>45156</v>
      </c>
      <c r="E1770" s="2" t="s">
        <v>28</v>
      </c>
      <c r="F1770" s="2" t="s">
        <v>67</v>
      </c>
      <c r="G1770" s="2" t="s">
        <v>68</v>
      </c>
      <c r="H1770" s="2" t="s">
        <v>18</v>
      </c>
      <c r="I1770" s="4">
        <v>0.35</v>
      </c>
      <c r="J1770" s="5">
        <v>3000</v>
      </c>
      <c r="K1770" s="6">
        <v>1050</v>
      </c>
      <c r="L1770" s="6">
        <v>367.5</v>
      </c>
      <c r="M1770" s="7">
        <v>0.35</v>
      </c>
      <c r="N1770" s="2">
        <f t="shared" si="81"/>
        <v>2023</v>
      </c>
      <c r="O1770" s="2">
        <f t="shared" si="82"/>
        <v>8</v>
      </c>
      <c r="P1770" s="2" t="str">
        <f t="shared" si="83"/>
        <v>Q3</v>
      </c>
    </row>
    <row r="1771" spans="2:16" x14ac:dyDescent="0.3">
      <c r="B1771" s="2" t="s">
        <v>20</v>
      </c>
      <c r="C1771" s="2">
        <v>1185732</v>
      </c>
      <c r="D1771" s="3">
        <v>45156</v>
      </c>
      <c r="E1771" s="2" t="s">
        <v>28</v>
      </c>
      <c r="F1771" s="2" t="s">
        <v>67</v>
      </c>
      <c r="G1771" s="2" t="s">
        <v>68</v>
      </c>
      <c r="H1771" s="2" t="s">
        <v>19</v>
      </c>
      <c r="I1771" s="4">
        <v>0.4</v>
      </c>
      <c r="J1771" s="5">
        <v>4750</v>
      </c>
      <c r="K1771" s="6">
        <v>1900</v>
      </c>
      <c r="L1771" s="6">
        <v>950</v>
      </c>
      <c r="M1771" s="7">
        <v>0.5</v>
      </c>
      <c r="N1771" s="2">
        <f t="shared" si="81"/>
        <v>2023</v>
      </c>
      <c r="O1771" s="2">
        <f t="shared" si="82"/>
        <v>8</v>
      </c>
      <c r="P1771" s="2" t="str">
        <f t="shared" si="83"/>
        <v>Q3</v>
      </c>
    </row>
    <row r="1772" spans="2:16" x14ac:dyDescent="0.3">
      <c r="B1772" s="2" t="s">
        <v>20</v>
      </c>
      <c r="C1772" s="2">
        <v>1185732</v>
      </c>
      <c r="D1772" s="3">
        <v>45188</v>
      </c>
      <c r="E1772" s="2" t="s">
        <v>28</v>
      </c>
      <c r="F1772" s="2" t="s">
        <v>67</v>
      </c>
      <c r="G1772" s="2" t="s">
        <v>68</v>
      </c>
      <c r="H1772" s="2" t="s">
        <v>14</v>
      </c>
      <c r="I1772" s="4">
        <v>0.35</v>
      </c>
      <c r="J1772" s="5">
        <v>6000</v>
      </c>
      <c r="K1772" s="6">
        <v>2100</v>
      </c>
      <c r="L1772" s="6">
        <v>840</v>
      </c>
      <c r="M1772" s="7">
        <v>0.4</v>
      </c>
      <c r="N1772" s="2">
        <f t="shared" si="81"/>
        <v>2023</v>
      </c>
      <c r="O1772" s="2">
        <f t="shared" si="82"/>
        <v>9</v>
      </c>
      <c r="P1772" s="2" t="str">
        <f t="shared" si="83"/>
        <v>Q3</v>
      </c>
    </row>
    <row r="1773" spans="2:16"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c r="N1773" s="2">
        <f t="shared" si="81"/>
        <v>2023</v>
      </c>
      <c r="O1773" s="2">
        <f t="shared" si="82"/>
        <v>9</v>
      </c>
      <c r="P1773" s="2" t="str">
        <f t="shared" si="83"/>
        <v>Q3</v>
      </c>
    </row>
    <row r="1774" spans="2:16"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c r="N1774" s="2">
        <f t="shared" si="81"/>
        <v>2023</v>
      </c>
      <c r="O1774" s="2">
        <f t="shared" si="82"/>
        <v>9</v>
      </c>
      <c r="P1774" s="2" t="str">
        <f t="shared" si="83"/>
        <v>Q3</v>
      </c>
    </row>
    <row r="1775" spans="2:16"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c r="N1775" s="2">
        <f t="shared" si="81"/>
        <v>2023</v>
      </c>
      <c r="O1775" s="2">
        <f t="shared" si="82"/>
        <v>9</v>
      </c>
      <c r="P1775" s="2" t="str">
        <f t="shared" si="83"/>
        <v>Q3</v>
      </c>
    </row>
    <row r="1776" spans="2:16"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c r="N1776" s="2">
        <f t="shared" si="81"/>
        <v>2023</v>
      </c>
      <c r="O1776" s="2">
        <f t="shared" si="82"/>
        <v>9</v>
      </c>
      <c r="P1776" s="2" t="str">
        <f t="shared" si="83"/>
        <v>Q3</v>
      </c>
    </row>
    <row r="1777" spans="2:16"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c r="N1777" s="2">
        <f t="shared" si="81"/>
        <v>2023</v>
      </c>
      <c r="O1777" s="2">
        <f t="shared" si="82"/>
        <v>9</v>
      </c>
      <c r="P1777" s="2" t="str">
        <f t="shared" si="83"/>
        <v>Q3</v>
      </c>
    </row>
    <row r="1778" spans="2:16"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c r="N1778" s="2">
        <f t="shared" si="81"/>
        <v>2023</v>
      </c>
      <c r="O1778" s="2">
        <f t="shared" si="82"/>
        <v>10</v>
      </c>
      <c r="P1778" s="2" t="str">
        <f t="shared" si="83"/>
        <v>Q4</v>
      </c>
    </row>
    <row r="1779" spans="2:16" x14ac:dyDescent="0.3">
      <c r="B1779" s="2" t="s">
        <v>20</v>
      </c>
      <c r="C1779" s="2">
        <v>1185732</v>
      </c>
      <c r="D1779" s="3">
        <v>45217</v>
      </c>
      <c r="E1779" s="2" t="s">
        <v>28</v>
      </c>
      <c r="F1779" s="2" t="s">
        <v>67</v>
      </c>
      <c r="G1779" s="2" t="s">
        <v>68</v>
      </c>
      <c r="H1779" s="2" t="s">
        <v>15</v>
      </c>
      <c r="I1779" s="4">
        <v>0.25</v>
      </c>
      <c r="J1779" s="5">
        <v>3500</v>
      </c>
      <c r="K1779" s="6">
        <v>875</v>
      </c>
      <c r="L1779" s="6">
        <v>306.25</v>
      </c>
      <c r="M1779" s="7">
        <v>0.35</v>
      </c>
      <c r="N1779" s="2">
        <f t="shared" si="81"/>
        <v>2023</v>
      </c>
      <c r="O1779" s="2">
        <f t="shared" si="82"/>
        <v>10</v>
      </c>
      <c r="P1779" s="2" t="str">
        <f t="shared" si="83"/>
        <v>Q4</v>
      </c>
    </row>
    <row r="1780" spans="2:16" x14ac:dyDescent="0.3">
      <c r="B1780" s="2" t="s">
        <v>20</v>
      </c>
      <c r="C1780" s="2">
        <v>1185732</v>
      </c>
      <c r="D1780" s="3">
        <v>45217</v>
      </c>
      <c r="E1780" s="2" t="s">
        <v>28</v>
      </c>
      <c r="F1780" s="2" t="s">
        <v>67</v>
      </c>
      <c r="G1780" s="2" t="s">
        <v>68</v>
      </c>
      <c r="H1780" s="2" t="s">
        <v>16</v>
      </c>
      <c r="I1780" s="4">
        <v>0.25</v>
      </c>
      <c r="J1780" s="5">
        <v>2500</v>
      </c>
      <c r="K1780" s="6">
        <v>625</v>
      </c>
      <c r="L1780" s="6">
        <v>218.75</v>
      </c>
      <c r="M1780" s="7">
        <v>0.35</v>
      </c>
      <c r="N1780" s="2">
        <f t="shared" si="81"/>
        <v>2023</v>
      </c>
      <c r="O1780" s="2">
        <f t="shared" si="82"/>
        <v>10</v>
      </c>
      <c r="P1780" s="2" t="str">
        <f t="shared" si="83"/>
        <v>Q4</v>
      </c>
    </row>
    <row r="1781" spans="2:16" x14ac:dyDescent="0.3">
      <c r="B1781" s="2" t="s">
        <v>20</v>
      </c>
      <c r="C1781" s="2">
        <v>1185732</v>
      </c>
      <c r="D1781" s="3">
        <v>45217</v>
      </c>
      <c r="E1781" s="2" t="s">
        <v>28</v>
      </c>
      <c r="F1781" s="2" t="s">
        <v>67</v>
      </c>
      <c r="G1781" s="2" t="s">
        <v>68</v>
      </c>
      <c r="H1781" s="2" t="s">
        <v>17</v>
      </c>
      <c r="I1781" s="4">
        <v>0.25</v>
      </c>
      <c r="J1781" s="5">
        <v>2250</v>
      </c>
      <c r="K1781" s="6">
        <v>562.5</v>
      </c>
      <c r="L1781" s="6">
        <v>225</v>
      </c>
      <c r="M1781" s="7">
        <v>0.4</v>
      </c>
      <c r="N1781" s="2">
        <f t="shared" si="81"/>
        <v>2023</v>
      </c>
      <c r="O1781" s="2">
        <f t="shared" si="82"/>
        <v>10</v>
      </c>
      <c r="P1781" s="2" t="str">
        <f t="shared" si="83"/>
        <v>Q4</v>
      </c>
    </row>
    <row r="1782" spans="2:16" x14ac:dyDescent="0.3">
      <c r="B1782" s="2" t="s">
        <v>20</v>
      </c>
      <c r="C1782" s="2">
        <v>1185732</v>
      </c>
      <c r="D1782" s="3">
        <v>45217</v>
      </c>
      <c r="E1782" s="2" t="s">
        <v>28</v>
      </c>
      <c r="F1782" s="2" t="s">
        <v>67</v>
      </c>
      <c r="G1782" s="2" t="s">
        <v>68</v>
      </c>
      <c r="H1782" s="2" t="s">
        <v>18</v>
      </c>
      <c r="I1782" s="4">
        <v>0.35</v>
      </c>
      <c r="J1782" s="5">
        <v>2250</v>
      </c>
      <c r="K1782" s="6">
        <v>787.5</v>
      </c>
      <c r="L1782" s="6">
        <v>275.625</v>
      </c>
      <c r="M1782" s="7">
        <v>0.35</v>
      </c>
      <c r="N1782" s="2">
        <f t="shared" si="81"/>
        <v>2023</v>
      </c>
      <c r="O1782" s="2">
        <f t="shared" si="82"/>
        <v>10</v>
      </c>
      <c r="P1782" s="2" t="str">
        <f t="shared" si="83"/>
        <v>Q4</v>
      </c>
    </row>
    <row r="1783" spans="2:16"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c r="N1783" s="2">
        <f t="shared" si="81"/>
        <v>2023</v>
      </c>
      <c r="O1783" s="2">
        <f t="shared" si="82"/>
        <v>10</v>
      </c>
      <c r="P1783" s="2" t="str">
        <f t="shared" si="83"/>
        <v>Q4</v>
      </c>
    </row>
    <row r="1784" spans="2:16" x14ac:dyDescent="0.3">
      <c r="B1784" s="2" t="s">
        <v>20</v>
      </c>
      <c r="C1784" s="2">
        <v>1185732</v>
      </c>
      <c r="D1784" s="3">
        <v>45248</v>
      </c>
      <c r="E1784" s="2" t="s">
        <v>28</v>
      </c>
      <c r="F1784" s="2" t="s">
        <v>67</v>
      </c>
      <c r="G1784" s="2" t="s">
        <v>68</v>
      </c>
      <c r="H1784" s="2" t="s">
        <v>14</v>
      </c>
      <c r="I1784" s="4">
        <v>0.35</v>
      </c>
      <c r="J1784" s="5">
        <v>5000</v>
      </c>
      <c r="K1784" s="6">
        <v>1750</v>
      </c>
      <c r="L1784" s="6">
        <v>700</v>
      </c>
      <c r="M1784" s="7">
        <v>0.4</v>
      </c>
      <c r="N1784" s="2">
        <f t="shared" si="81"/>
        <v>2023</v>
      </c>
      <c r="O1784" s="2">
        <f t="shared" si="82"/>
        <v>11</v>
      </c>
      <c r="P1784" s="2" t="str">
        <f t="shared" si="83"/>
        <v>Q4</v>
      </c>
    </row>
    <row r="1785" spans="2:16"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c r="N1785" s="2">
        <f t="shared" si="81"/>
        <v>2023</v>
      </c>
      <c r="O1785" s="2">
        <f t="shared" si="82"/>
        <v>11</v>
      </c>
      <c r="P1785" s="2" t="str">
        <f t="shared" si="83"/>
        <v>Q4</v>
      </c>
    </row>
    <row r="1786" spans="2:16"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c r="N1786" s="2">
        <f t="shared" si="81"/>
        <v>2023</v>
      </c>
      <c r="O1786" s="2">
        <f t="shared" si="82"/>
        <v>11</v>
      </c>
      <c r="P1786" s="2" t="str">
        <f t="shared" si="83"/>
        <v>Q4</v>
      </c>
    </row>
    <row r="1787" spans="2:16"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c r="N1787" s="2">
        <f t="shared" si="81"/>
        <v>2023</v>
      </c>
      <c r="O1787" s="2">
        <f t="shared" si="82"/>
        <v>11</v>
      </c>
      <c r="P1787" s="2" t="str">
        <f t="shared" si="83"/>
        <v>Q4</v>
      </c>
    </row>
    <row r="1788" spans="2:16"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c r="N1788" s="2">
        <f t="shared" si="81"/>
        <v>2023</v>
      </c>
      <c r="O1788" s="2">
        <f t="shared" si="82"/>
        <v>11</v>
      </c>
      <c r="P1788" s="2" t="str">
        <f t="shared" si="83"/>
        <v>Q4</v>
      </c>
    </row>
    <row r="1789" spans="2:16"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c r="N1789" s="2">
        <f t="shared" si="81"/>
        <v>2023</v>
      </c>
      <c r="O1789" s="2">
        <f t="shared" si="82"/>
        <v>11</v>
      </c>
      <c r="P1789" s="2" t="str">
        <f t="shared" si="83"/>
        <v>Q4</v>
      </c>
    </row>
    <row r="1790" spans="2:16"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c r="N1790" s="2">
        <f t="shared" si="81"/>
        <v>2023</v>
      </c>
      <c r="O1790" s="2">
        <f t="shared" si="82"/>
        <v>12</v>
      </c>
      <c r="P1790" s="2" t="str">
        <f t="shared" si="83"/>
        <v>Q4</v>
      </c>
    </row>
    <row r="1791" spans="2:16" x14ac:dyDescent="0.3">
      <c r="B1791" s="2" t="s">
        <v>20</v>
      </c>
      <c r="C1791" s="2">
        <v>1185732</v>
      </c>
      <c r="D1791" s="3">
        <v>45277</v>
      </c>
      <c r="E1791" s="2" t="s">
        <v>28</v>
      </c>
      <c r="F1791" s="2" t="s">
        <v>67</v>
      </c>
      <c r="G1791" s="2" t="s">
        <v>68</v>
      </c>
      <c r="H1791" s="2" t="s">
        <v>15</v>
      </c>
      <c r="I1791" s="4">
        <v>0.35</v>
      </c>
      <c r="J1791" s="5">
        <v>4500</v>
      </c>
      <c r="K1791" s="6">
        <v>1575</v>
      </c>
      <c r="L1791" s="6">
        <v>551.25</v>
      </c>
      <c r="M1791" s="7">
        <v>0.35</v>
      </c>
      <c r="N1791" s="2">
        <f t="shared" si="81"/>
        <v>2023</v>
      </c>
      <c r="O1791" s="2">
        <f t="shared" si="82"/>
        <v>12</v>
      </c>
      <c r="P1791" s="2" t="str">
        <f t="shared" si="83"/>
        <v>Q4</v>
      </c>
    </row>
    <row r="1792" spans="2:16"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c r="N1792" s="2">
        <f t="shared" si="81"/>
        <v>2023</v>
      </c>
      <c r="O1792" s="2">
        <f t="shared" si="82"/>
        <v>12</v>
      </c>
      <c r="P1792" s="2" t="str">
        <f t="shared" si="83"/>
        <v>Q4</v>
      </c>
    </row>
    <row r="1793" spans="2:16" x14ac:dyDescent="0.3">
      <c r="B1793" s="2" t="s">
        <v>128</v>
      </c>
      <c r="C1793" s="2">
        <v>1185732</v>
      </c>
      <c r="D1793" s="3">
        <v>45277</v>
      </c>
      <c r="E1793" s="2" t="s">
        <v>28</v>
      </c>
      <c r="F1793" s="2" t="s">
        <v>67</v>
      </c>
      <c r="G1793" s="2" t="s">
        <v>68</v>
      </c>
      <c r="H1793" s="2" t="s">
        <v>17</v>
      </c>
      <c r="I1793" s="4">
        <v>0.35</v>
      </c>
      <c r="J1793" s="5">
        <v>3500</v>
      </c>
      <c r="K1793" s="6">
        <v>1225</v>
      </c>
      <c r="L1793" s="6">
        <v>490</v>
      </c>
      <c r="M1793" s="7">
        <v>0.4</v>
      </c>
      <c r="N1793" s="2">
        <f t="shared" si="81"/>
        <v>2023</v>
      </c>
      <c r="O1793" s="2">
        <f t="shared" si="82"/>
        <v>12</v>
      </c>
      <c r="P1793" s="2" t="str">
        <f t="shared" si="83"/>
        <v>Q4</v>
      </c>
    </row>
    <row r="1794" spans="2:16"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c r="N1794" s="2">
        <f t="shared" si="81"/>
        <v>2023</v>
      </c>
      <c r="O1794" s="2">
        <f t="shared" si="82"/>
        <v>12</v>
      </c>
      <c r="P1794" s="2" t="str">
        <f t="shared" si="83"/>
        <v>Q4</v>
      </c>
    </row>
    <row r="1795" spans="2:16"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c r="N1795" s="2">
        <f t="shared" si="81"/>
        <v>2023</v>
      </c>
      <c r="O1795" s="2">
        <f t="shared" si="82"/>
        <v>12</v>
      </c>
      <c r="P1795" s="2" t="str">
        <f t="shared" si="83"/>
        <v>Q4</v>
      </c>
    </row>
    <row r="1796" spans="2:16" x14ac:dyDescent="0.3">
      <c r="B1796" s="2" t="s">
        <v>128</v>
      </c>
      <c r="C1796" s="2">
        <v>1185732</v>
      </c>
      <c r="D1796" s="3">
        <v>44937</v>
      </c>
      <c r="E1796" s="2" t="s">
        <v>28</v>
      </c>
      <c r="F1796" s="2" t="s">
        <v>67</v>
      </c>
      <c r="G1796" s="2" t="s">
        <v>68</v>
      </c>
      <c r="H1796" s="2" t="s">
        <v>14</v>
      </c>
      <c r="I1796" s="4">
        <v>0.25</v>
      </c>
      <c r="J1796" s="5">
        <v>6750</v>
      </c>
      <c r="K1796" s="6">
        <v>1687.5</v>
      </c>
      <c r="L1796" s="6">
        <v>675</v>
      </c>
      <c r="M1796" s="7">
        <v>0.4</v>
      </c>
      <c r="N1796" s="2">
        <f t="shared" si="81"/>
        <v>2023</v>
      </c>
      <c r="O1796" s="2">
        <f t="shared" si="82"/>
        <v>1</v>
      </c>
      <c r="P1796" s="2" t="str">
        <f t="shared" si="83"/>
        <v>Q1</v>
      </c>
    </row>
    <row r="1797" spans="2:16"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c r="N1797" s="2">
        <f t="shared" ref="N1797:N1860" si="84">YEAR(D1797)</f>
        <v>2023</v>
      </c>
      <c r="O1797" s="2">
        <f t="shared" ref="O1797:O1860" si="85">MONTH(D1797)</f>
        <v>1</v>
      </c>
      <c r="P1797" s="2" t="str">
        <f t="shared" ref="P1797:P1860" si="86">"Q"&amp;ROUNDUP(MONTH(D1797)/3,0)</f>
        <v>Q1</v>
      </c>
    </row>
    <row r="1798" spans="2:16"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c r="N1798" s="2">
        <f t="shared" si="84"/>
        <v>2023</v>
      </c>
      <c r="O1798" s="2">
        <f t="shared" si="85"/>
        <v>1</v>
      </c>
      <c r="P1798" s="2" t="str">
        <f t="shared" si="86"/>
        <v>Q1</v>
      </c>
    </row>
    <row r="1799" spans="2:16"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c r="N1799" s="2">
        <f t="shared" si="84"/>
        <v>2023</v>
      </c>
      <c r="O1799" s="2">
        <f t="shared" si="85"/>
        <v>1</v>
      </c>
      <c r="P1799" s="2" t="str">
        <f t="shared" si="86"/>
        <v>Q1</v>
      </c>
    </row>
    <row r="1800" spans="2:16"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c r="N1800" s="2">
        <f t="shared" si="84"/>
        <v>2023</v>
      </c>
      <c r="O1800" s="2">
        <f t="shared" si="85"/>
        <v>1</v>
      </c>
      <c r="P1800" s="2" t="str">
        <f t="shared" si="86"/>
        <v>Q1</v>
      </c>
    </row>
    <row r="1801" spans="2:16" x14ac:dyDescent="0.3">
      <c r="B1801" s="2" t="s">
        <v>128</v>
      </c>
      <c r="C1801" s="2">
        <v>1185732</v>
      </c>
      <c r="D1801" s="3">
        <v>44937</v>
      </c>
      <c r="E1801" s="2" t="s">
        <v>28</v>
      </c>
      <c r="F1801" s="2" t="s">
        <v>67</v>
      </c>
      <c r="G1801" s="2" t="s">
        <v>68</v>
      </c>
      <c r="H1801" s="2" t="s">
        <v>19</v>
      </c>
      <c r="I1801" s="4">
        <v>0.25</v>
      </c>
      <c r="J1801" s="5">
        <v>4750</v>
      </c>
      <c r="K1801" s="6">
        <v>1187.5</v>
      </c>
      <c r="L1801" s="6">
        <v>593.75</v>
      </c>
      <c r="M1801" s="7">
        <v>0.5</v>
      </c>
      <c r="N1801" s="2">
        <f t="shared" si="84"/>
        <v>2023</v>
      </c>
      <c r="O1801" s="2">
        <f t="shared" si="85"/>
        <v>1</v>
      </c>
      <c r="P1801" s="2" t="str">
        <f t="shared" si="86"/>
        <v>Q1</v>
      </c>
    </row>
    <row r="1802" spans="2:16" x14ac:dyDescent="0.3">
      <c r="B1802" s="2" t="s">
        <v>128</v>
      </c>
      <c r="C1802" s="2">
        <v>1185732</v>
      </c>
      <c r="D1802" s="3">
        <v>44968</v>
      </c>
      <c r="E1802" s="2" t="s">
        <v>28</v>
      </c>
      <c r="F1802" s="2" t="s">
        <v>67</v>
      </c>
      <c r="G1802" s="2" t="s">
        <v>68</v>
      </c>
      <c r="H1802" s="2" t="s">
        <v>14</v>
      </c>
      <c r="I1802" s="4">
        <v>0.25</v>
      </c>
      <c r="J1802" s="5">
        <v>7250</v>
      </c>
      <c r="K1802" s="6">
        <v>1812.5</v>
      </c>
      <c r="L1802" s="6">
        <v>725</v>
      </c>
      <c r="M1802" s="7">
        <v>0.4</v>
      </c>
      <c r="N1802" s="2">
        <f t="shared" si="84"/>
        <v>2023</v>
      </c>
      <c r="O1802" s="2">
        <f t="shared" si="85"/>
        <v>2</v>
      </c>
      <c r="P1802" s="2" t="str">
        <f t="shared" si="86"/>
        <v>Q1</v>
      </c>
    </row>
    <row r="1803" spans="2:16"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c r="N1803" s="2">
        <f t="shared" si="84"/>
        <v>2023</v>
      </c>
      <c r="O1803" s="2">
        <f t="shared" si="85"/>
        <v>2</v>
      </c>
      <c r="P1803" s="2" t="str">
        <f t="shared" si="86"/>
        <v>Q1</v>
      </c>
    </row>
    <row r="1804" spans="2:16"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c r="N1804" s="2">
        <f t="shared" si="84"/>
        <v>2023</v>
      </c>
      <c r="O1804" s="2">
        <f t="shared" si="85"/>
        <v>2</v>
      </c>
      <c r="P1804" s="2" t="str">
        <f t="shared" si="86"/>
        <v>Q1</v>
      </c>
    </row>
    <row r="1805" spans="2:16"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c r="N1805" s="2">
        <f t="shared" si="84"/>
        <v>2023</v>
      </c>
      <c r="O1805" s="2">
        <f t="shared" si="85"/>
        <v>2</v>
      </c>
      <c r="P1805" s="2" t="str">
        <f t="shared" si="86"/>
        <v>Q1</v>
      </c>
    </row>
    <row r="1806" spans="2:16"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c r="N1806" s="2">
        <f t="shared" si="84"/>
        <v>2023</v>
      </c>
      <c r="O1806" s="2">
        <f t="shared" si="85"/>
        <v>2</v>
      </c>
      <c r="P1806" s="2" t="str">
        <f t="shared" si="86"/>
        <v>Q1</v>
      </c>
    </row>
    <row r="1807" spans="2:16" x14ac:dyDescent="0.3">
      <c r="B1807" s="2" t="s">
        <v>128</v>
      </c>
      <c r="C1807" s="2">
        <v>1185732</v>
      </c>
      <c r="D1807" s="3">
        <v>44968</v>
      </c>
      <c r="E1807" s="2" t="s">
        <v>24</v>
      </c>
      <c r="F1807" s="2" t="s">
        <v>69</v>
      </c>
      <c r="G1807" s="2" t="s">
        <v>70</v>
      </c>
      <c r="H1807" s="2" t="s">
        <v>19</v>
      </c>
      <c r="I1807" s="4">
        <v>0.25</v>
      </c>
      <c r="J1807" s="5">
        <v>4500</v>
      </c>
      <c r="K1807" s="6">
        <v>1125</v>
      </c>
      <c r="L1807" s="6">
        <v>562.5</v>
      </c>
      <c r="M1807" s="7">
        <v>0.5</v>
      </c>
      <c r="N1807" s="2">
        <f t="shared" si="84"/>
        <v>2023</v>
      </c>
      <c r="O1807" s="2">
        <f t="shared" si="85"/>
        <v>2</v>
      </c>
      <c r="P1807" s="2" t="str">
        <f t="shared" si="86"/>
        <v>Q1</v>
      </c>
    </row>
    <row r="1808" spans="2:16"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c r="N1808" s="2">
        <f t="shared" si="84"/>
        <v>2023</v>
      </c>
      <c r="O1808" s="2">
        <f t="shared" si="85"/>
        <v>3</v>
      </c>
      <c r="P1808" s="2" t="str">
        <f t="shared" si="86"/>
        <v>Q1</v>
      </c>
    </row>
    <row r="1809" spans="2:16"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c r="N1809" s="2">
        <f t="shared" si="84"/>
        <v>2023</v>
      </c>
      <c r="O1809" s="2">
        <f t="shared" si="85"/>
        <v>3</v>
      </c>
      <c r="P1809" s="2" t="str">
        <f t="shared" si="86"/>
        <v>Q1</v>
      </c>
    </row>
    <row r="1810" spans="2:16"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c r="N1810" s="2">
        <f t="shared" si="84"/>
        <v>2023</v>
      </c>
      <c r="O1810" s="2">
        <f t="shared" si="85"/>
        <v>3</v>
      </c>
      <c r="P1810" s="2" t="str">
        <f t="shared" si="86"/>
        <v>Q1</v>
      </c>
    </row>
    <row r="1811" spans="2:16" x14ac:dyDescent="0.3">
      <c r="B1811" s="2" t="s">
        <v>128</v>
      </c>
      <c r="C1811" s="2">
        <v>1185732</v>
      </c>
      <c r="D1811" s="3">
        <v>44995</v>
      </c>
      <c r="E1811" s="2" t="s">
        <v>24</v>
      </c>
      <c r="F1811" s="2" t="s">
        <v>69</v>
      </c>
      <c r="G1811" s="2" t="s">
        <v>70</v>
      </c>
      <c r="H1811" s="2" t="s">
        <v>17</v>
      </c>
      <c r="I1811" s="4">
        <v>0.25</v>
      </c>
      <c r="J1811" s="5">
        <v>2500</v>
      </c>
      <c r="K1811" s="6">
        <v>625</v>
      </c>
      <c r="L1811" s="6">
        <v>250</v>
      </c>
      <c r="M1811" s="7">
        <v>0.4</v>
      </c>
      <c r="N1811" s="2">
        <f t="shared" si="84"/>
        <v>2023</v>
      </c>
      <c r="O1811" s="2">
        <f t="shared" si="85"/>
        <v>3</v>
      </c>
      <c r="P1811" s="2" t="str">
        <f t="shared" si="86"/>
        <v>Q1</v>
      </c>
    </row>
    <row r="1812" spans="2:16" x14ac:dyDescent="0.3">
      <c r="B1812" s="2" t="s">
        <v>128</v>
      </c>
      <c r="C1812" s="2">
        <v>1185732</v>
      </c>
      <c r="D1812" s="3">
        <v>44995</v>
      </c>
      <c r="E1812" s="2" t="s">
        <v>24</v>
      </c>
      <c r="F1812" s="2" t="s">
        <v>69</v>
      </c>
      <c r="G1812" s="2" t="s">
        <v>70</v>
      </c>
      <c r="H1812" s="2" t="s">
        <v>18</v>
      </c>
      <c r="I1812" s="4">
        <v>0.4</v>
      </c>
      <c r="J1812" s="5">
        <v>3000</v>
      </c>
      <c r="K1812" s="6">
        <v>1200</v>
      </c>
      <c r="L1812" s="6">
        <v>420</v>
      </c>
      <c r="M1812" s="7">
        <v>0.35</v>
      </c>
      <c r="N1812" s="2">
        <f t="shared" si="84"/>
        <v>2023</v>
      </c>
      <c r="O1812" s="2">
        <f t="shared" si="85"/>
        <v>3</v>
      </c>
      <c r="P1812" s="2" t="str">
        <f t="shared" si="86"/>
        <v>Q1</v>
      </c>
    </row>
    <row r="1813" spans="2:16"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c r="N1813" s="2">
        <f t="shared" si="84"/>
        <v>2023</v>
      </c>
      <c r="O1813" s="2">
        <f t="shared" si="85"/>
        <v>3</v>
      </c>
      <c r="P1813" s="2" t="str">
        <f t="shared" si="86"/>
        <v>Q1</v>
      </c>
    </row>
    <row r="1814" spans="2:16"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c r="N1814" s="2">
        <f t="shared" si="84"/>
        <v>2023</v>
      </c>
      <c r="O1814" s="2">
        <f t="shared" si="85"/>
        <v>4</v>
      </c>
      <c r="P1814" s="2" t="str">
        <f t="shared" si="86"/>
        <v>Q2</v>
      </c>
    </row>
    <row r="1815" spans="2:16"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c r="N1815" s="2">
        <f t="shared" si="84"/>
        <v>2023</v>
      </c>
      <c r="O1815" s="2">
        <f t="shared" si="85"/>
        <v>4</v>
      </c>
      <c r="P1815" s="2" t="str">
        <f t="shared" si="86"/>
        <v>Q2</v>
      </c>
    </row>
    <row r="1816" spans="2:16"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c r="N1816" s="2">
        <f t="shared" si="84"/>
        <v>2023</v>
      </c>
      <c r="O1816" s="2">
        <f t="shared" si="85"/>
        <v>4</v>
      </c>
      <c r="P1816" s="2" t="str">
        <f t="shared" si="86"/>
        <v>Q2</v>
      </c>
    </row>
    <row r="1817" spans="2:16" x14ac:dyDescent="0.3">
      <c r="B1817" s="2" t="s">
        <v>128</v>
      </c>
      <c r="C1817" s="2">
        <v>1185732</v>
      </c>
      <c r="D1817" s="3">
        <v>45027</v>
      </c>
      <c r="E1817" s="2" t="s">
        <v>24</v>
      </c>
      <c r="F1817" s="2" t="s">
        <v>69</v>
      </c>
      <c r="G1817" s="2" t="s">
        <v>70</v>
      </c>
      <c r="H1817" s="2" t="s">
        <v>17</v>
      </c>
      <c r="I1817" s="4">
        <v>0.2</v>
      </c>
      <c r="J1817" s="5">
        <v>2500</v>
      </c>
      <c r="K1817" s="6">
        <v>500</v>
      </c>
      <c r="L1817" s="6">
        <v>200</v>
      </c>
      <c r="M1817" s="7">
        <v>0.4</v>
      </c>
      <c r="N1817" s="2">
        <f t="shared" si="84"/>
        <v>2023</v>
      </c>
      <c r="O1817" s="2">
        <f t="shared" si="85"/>
        <v>4</v>
      </c>
      <c r="P1817" s="2" t="str">
        <f t="shared" si="86"/>
        <v>Q2</v>
      </c>
    </row>
    <row r="1818" spans="2:16"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c r="N1818" s="2">
        <f t="shared" si="84"/>
        <v>2023</v>
      </c>
      <c r="O1818" s="2">
        <f t="shared" si="85"/>
        <v>4</v>
      </c>
      <c r="P1818" s="2" t="str">
        <f t="shared" si="86"/>
        <v>Q2</v>
      </c>
    </row>
    <row r="1819" spans="2:16"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c r="N1819" s="2">
        <f t="shared" si="84"/>
        <v>2023</v>
      </c>
      <c r="O1819" s="2">
        <f t="shared" si="85"/>
        <v>4</v>
      </c>
      <c r="P1819" s="2" t="str">
        <f t="shared" si="86"/>
        <v>Q2</v>
      </c>
    </row>
    <row r="1820" spans="2:16" x14ac:dyDescent="0.3">
      <c r="B1820" s="2" t="s">
        <v>128</v>
      </c>
      <c r="C1820" s="2">
        <v>1185732</v>
      </c>
      <c r="D1820" s="3">
        <v>45058</v>
      </c>
      <c r="E1820" s="2" t="s">
        <v>24</v>
      </c>
      <c r="F1820" s="2" t="s">
        <v>69</v>
      </c>
      <c r="G1820" s="2" t="s">
        <v>70</v>
      </c>
      <c r="H1820" s="2" t="s">
        <v>14</v>
      </c>
      <c r="I1820" s="4">
        <v>0.35</v>
      </c>
      <c r="J1820" s="5">
        <v>6700</v>
      </c>
      <c r="K1820" s="6">
        <v>2345</v>
      </c>
      <c r="L1820" s="6">
        <v>938</v>
      </c>
      <c r="M1820" s="7">
        <v>0.4</v>
      </c>
      <c r="N1820" s="2">
        <f t="shared" si="84"/>
        <v>2023</v>
      </c>
      <c r="O1820" s="2">
        <f t="shared" si="85"/>
        <v>5</v>
      </c>
      <c r="P1820" s="2" t="str">
        <f t="shared" si="86"/>
        <v>Q2</v>
      </c>
    </row>
    <row r="1821" spans="2:16"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c r="N1821" s="2">
        <f t="shared" si="84"/>
        <v>2023</v>
      </c>
      <c r="O1821" s="2">
        <f t="shared" si="85"/>
        <v>5</v>
      </c>
      <c r="P1821" s="2" t="str">
        <f t="shared" si="86"/>
        <v>Q2</v>
      </c>
    </row>
    <row r="1822" spans="2:16"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c r="N1822" s="2">
        <f t="shared" si="84"/>
        <v>2023</v>
      </c>
      <c r="O1822" s="2">
        <f t="shared" si="85"/>
        <v>5</v>
      </c>
      <c r="P1822" s="2" t="str">
        <f t="shared" si="86"/>
        <v>Q2</v>
      </c>
    </row>
    <row r="1823" spans="2:16"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c r="N1823" s="2">
        <f t="shared" si="84"/>
        <v>2023</v>
      </c>
      <c r="O1823" s="2">
        <f t="shared" si="85"/>
        <v>5</v>
      </c>
      <c r="P1823" s="2" t="str">
        <f t="shared" si="86"/>
        <v>Q2</v>
      </c>
    </row>
    <row r="1824" spans="2:16" x14ac:dyDescent="0.3">
      <c r="B1824" s="2" t="s">
        <v>128</v>
      </c>
      <c r="C1824" s="2">
        <v>1185732</v>
      </c>
      <c r="D1824" s="3">
        <v>45058</v>
      </c>
      <c r="E1824" s="2" t="s">
        <v>24</v>
      </c>
      <c r="F1824" s="2" t="s">
        <v>69</v>
      </c>
      <c r="G1824" s="2" t="s">
        <v>70</v>
      </c>
      <c r="H1824" s="2" t="s">
        <v>18</v>
      </c>
      <c r="I1824" s="4">
        <v>0.4</v>
      </c>
      <c r="J1824" s="5">
        <v>3000</v>
      </c>
      <c r="K1824" s="6">
        <v>1200</v>
      </c>
      <c r="L1824" s="6">
        <v>420</v>
      </c>
      <c r="M1824" s="7">
        <v>0.35</v>
      </c>
      <c r="N1824" s="2">
        <f t="shared" si="84"/>
        <v>2023</v>
      </c>
      <c r="O1824" s="2">
        <f t="shared" si="85"/>
        <v>5</v>
      </c>
      <c r="P1824" s="2" t="str">
        <f t="shared" si="86"/>
        <v>Q2</v>
      </c>
    </row>
    <row r="1825" spans="2:16"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c r="N1825" s="2">
        <f t="shared" si="84"/>
        <v>2023</v>
      </c>
      <c r="O1825" s="2">
        <f t="shared" si="85"/>
        <v>5</v>
      </c>
      <c r="P1825" s="2" t="str">
        <f t="shared" si="86"/>
        <v>Q2</v>
      </c>
    </row>
    <row r="1826" spans="2:16"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c r="N1826" s="2">
        <f t="shared" si="84"/>
        <v>2023</v>
      </c>
      <c r="O1826" s="2">
        <f t="shared" si="85"/>
        <v>6</v>
      </c>
      <c r="P1826" s="2" t="str">
        <f t="shared" si="86"/>
        <v>Q2</v>
      </c>
    </row>
    <row r="1827" spans="2:16"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c r="N1827" s="2">
        <f t="shared" si="84"/>
        <v>2023</v>
      </c>
      <c r="O1827" s="2">
        <f t="shared" si="85"/>
        <v>6</v>
      </c>
      <c r="P1827" s="2" t="str">
        <f t="shared" si="86"/>
        <v>Q2</v>
      </c>
    </row>
    <row r="1828" spans="2:16"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c r="N1828" s="2">
        <f t="shared" si="84"/>
        <v>2023</v>
      </c>
      <c r="O1828" s="2">
        <f t="shared" si="85"/>
        <v>6</v>
      </c>
      <c r="P1828" s="2" t="str">
        <f t="shared" si="86"/>
        <v>Q2</v>
      </c>
    </row>
    <row r="1829" spans="2:16"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c r="N1829" s="2">
        <f t="shared" si="84"/>
        <v>2023</v>
      </c>
      <c r="O1829" s="2">
        <f t="shared" si="85"/>
        <v>6</v>
      </c>
      <c r="P1829" s="2" t="str">
        <f t="shared" si="86"/>
        <v>Q2</v>
      </c>
    </row>
    <row r="1830" spans="2:16"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c r="N1830" s="2">
        <f t="shared" si="84"/>
        <v>2023</v>
      </c>
      <c r="O1830" s="2">
        <f t="shared" si="85"/>
        <v>6</v>
      </c>
      <c r="P1830" s="2" t="str">
        <f t="shared" si="86"/>
        <v>Q2</v>
      </c>
    </row>
    <row r="1831" spans="2:16" x14ac:dyDescent="0.3">
      <c r="B1831" s="2" t="s">
        <v>128</v>
      </c>
      <c r="C1831" s="2">
        <v>1185732</v>
      </c>
      <c r="D1831" s="3">
        <v>45088</v>
      </c>
      <c r="E1831" s="2" t="s">
        <v>24</v>
      </c>
      <c r="F1831" s="2" t="s">
        <v>69</v>
      </c>
      <c r="G1831" s="2" t="s">
        <v>70</v>
      </c>
      <c r="H1831" s="2" t="s">
        <v>19</v>
      </c>
      <c r="I1831" s="4">
        <v>0.4</v>
      </c>
      <c r="J1831" s="5">
        <v>5750</v>
      </c>
      <c r="K1831" s="6">
        <v>2300</v>
      </c>
      <c r="L1831" s="6">
        <v>1150</v>
      </c>
      <c r="M1831" s="7">
        <v>0.5</v>
      </c>
      <c r="N1831" s="2">
        <f t="shared" si="84"/>
        <v>2023</v>
      </c>
      <c r="O1831" s="2">
        <f t="shared" si="85"/>
        <v>6</v>
      </c>
      <c r="P1831" s="2" t="str">
        <f t="shared" si="86"/>
        <v>Q2</v>
      </c>
    </row>
    <row r="1832" spans="2:16" x14ac:dyDescent="0.3">
      <c r="B1832" s="2" t="s">
        <v>128</v>
      </c>
      <c r="C1832" s="2">
        <v>1185732</v>
      </c>
      <c r="D1832" s="3">
        <v>45117</v>
      </c>
      <c r="E1832" s="2" t="s">
        <v>24</v>
      </c>
      <c r="F1832" s="2" t="s">
        <v>69</v>
      </c>
      <c r="G1832" s="2" t="s">
        <v>70</v>
      </c>
      <c r="H1832" s="2" t="s">
        <v>14</v>
      </c>
      <c r="I1832" s="4">
        <v>0.35</v>
      </c>
      <c r="J1832" s="5">
        <v>8000</v>
      </c>
      <c r="K1832" s="6">
        <v>2800</v>
      </c>
      <c r="L1832" s="6">
        <v>1120</v>
      </c>
      <c r="M1832" s="7">
        <v>0.4</v>
      </c>
      <c r="N1832" s="2">
        <f t="shared" si="84"/>
        <v>2023</v>
      </c>
      <c r="O1832" s="2">
        <f t="shared" si="85"/>
        <v>7</v>
      </c>
      <c r="P1832" s="2" t="str">
        <f t="shared" si="86"/>
        <v>Q3</v>
      </c>
    </row>
    <row r="1833" spans="2:16"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c r="N1833" s="2">
        <f t="shared" si="84"/>
        <v>2023</v>
      </c>
      <c r="O1833" s="2">
        <f t="shared" si="85"/>
        <v>7</v>
      </c>
      <c r="P1833" s="2" t="str">
        <f t="shared" si="86"/>
        <v>Q3</v>
      </c>
    </row>
    <row r="1834" spans="2:16"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c r="N1834" s="2">
        <f t="shared" si="84"/>
        <v>2023</v>
      </c>
      <c r="O1834" s="2">
        <f t="shared" si="85"/>
        <v>7</v>
      </c>
      <c r="P1834" s="2" t="str">
        <f t="shared" si="86"/>
        <v>Q3</v>
      </c>
    </row>
    <row r="1835" spans="2:16"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c r="N1835" s="2">
        <f t="shared" si="84"/>
        <v>2023</v>
      </c>
      <c r="O1835" s="2">
        <f t="shared" si="85"/>
        <v>7</v>
      </c>
      <c r="P1835" s="2" t="str">
        <f t="shared" si="86"/>
        <v>Q3</v>
      </c>
    </row>
    <row r="1836" spans="2:16"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c r="N1836" s="2">
        <f t="shared" si="84"/>
        <v>2023</v>
      </c>
      <c r="O1836" s="2">
        <f t="shared" si="85"/>
        <v>7</v>
      </c>
      <c r="P1836" s="2" t="str">
        <f t="shared" si="86"/>
        <v>Q3</v>
      </c>
    </row>
    <row r="1837" spans="2:16" x14ac:dyDescent="0.3">
      <c r="B1837" s="2" t="s">
        <v>128</v>
      </c>
      <c r="C1837" s="2">
        <v>1185732</v>
      </c>
      <c r="D1837" s="3">
        <v>45117</v>
      </c>
      <c r="E1837" s="2" t="s">
        <v>24</v>
      </c>
      <c r="F1837" s="2" t="s">
        <v>69</v>
      </c>
      <c r="G1837" s="2" t="s">
        <v>70</v>
      </c>
      <c r="H1837" s="2" t="s">
        <v>19</v>
      </c>
      <c r="I1837" s="4">
        <v>0.4</v>
      </c>
      <c r="J1837" s="5">
        <v>6000</v>
      </c>
      <c r="K1837" s="6">
        <v>2400</v>
      </c>
      <c r="L1837" s="6">
        <v>1200</v>
      </c>
      <c r="M1837" s="7">
        <v>0.5</v>
      </c>
      <c r="N1837" s="2">
        <f t="shared" si="84"/>
        <v>2023</v>
      </c>
      <c r="O1837" s="2">
        <f t="shared" si="85"/>
        <v>7</v>
      </c>
      <c r="P1837" s="2" t="str">
        <f t="shared" si="86"/>
        <v>Q3</v>
      </c>
    </row>
    <row r="1838" spans="2:16" x14ac:dyDescent="0.3">
      <c r="B1838" s="2" t="s">
        <v>128</v>
      </c>
      <c r="C1838" s="2">
        <v>1185732</v>
      </c>
      <c r="D1838" s="3">
        <v>45149</v>
      </c>
      <c r="E1838" s="2" t="s">
        <v>24</v>
      </c>
      <c r="F1838" s="2" t="s">
        <v>69</v>
      </c>
      <c r="G1838" s="2" t="s">
        <v>70</v>
      </c>
      <c r="H1838" s="2" t="s">
        <v>14</v>
      </c>
      <c r="I1838" s="4">
        <v>0.35</v>
      </c>
      <c r="J1838" s="5">
        <v>7500</v>
      </c>
      <c r="K1838" s="6">
        <v>2625</v>
      </c>
      <c r="L1838" s="6">
        <v>1050</v>
      </c>
      <c r="M1838" s="7">
        <v>0.4</v>
      </c>
      <c r="N1838" s="2">
        <f t="shared" si="84"/>
        <v>2023</v>
      </c>
      <c r="O1838" s="2">
        <f t="shared" si="85"/>
        <v>8</v>
      </c>
      <c r="P1838" s="2" t="str">
        <f t="shared" si="86"/>
        <v>Q3</v>
      </c>
    </row>
    <row r="1839" spans="2:16"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c r="N1839" s="2">
        <f t="shared" si="84"/>
        <v>2023</v>
      </c>
      <c r="O1839" s="2">
        <f t="shared" si="85"/>
        <v>8</v>
      </c>
      <c r="P1839" s="2" t="str">
        <f t="shared" si="86"/>
        <v>Q3</v>
      </c>
    </row>
    <row r="1840" spans="2:16"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c r="N1840" s="2">
        <f t="shared" si="84"/>
        <v>2023</v>
      </c>
      <c r="O1840" s="2">
        <f t="shared" si="85"/>
        <v>8</v>
      </c>
      <c r="P1840" s="2" t="str">
        <f t="shared" si="86"/>
        <v>Q3</v>
      </c>
    </row>
    <row r="1841" spans="2:16"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c r="N1841" s="2">
        <f t="shared" si="84"/>
        <v>2023</v>
      </c>
      <c r="O1841" s="2">
        <f t="shared" si="85"/>
        <v>8</v>
      </c>
      <c r="P1841" s="2" t="str">
        <f t="shared" si="86"/>
        <v>Q3</v>
      </c>
    </row>
    <row r="1842" spans="2:16"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c r="N1842" s="2">
        <f t="shared" si="84"/>
        <v>2023</v>
      </c>
      <c r="O1842" s="2">
        <f t="shared" si="85"/>
        <v>8</v>
      </c>
      <c r="P1842" s="2" t="str">
        <f t="shared" si="86"/>
        <v>Q3</v>
      </c>
    </row>
    <row r="1843" spans="2:16"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c r="N1843" s="2">
        <f t="shared" si="84"/>
        <v>2023</v>
      </c>
      <c r="O1843" s="2">
        <f t="shared" si="85"/>
        <v>8</v>
      </c>
      <c r="P1843" s="2" t="str">
        <f t="shared" si="86"/>
        <v>Q3</v>
      </c>
    </row>
    <row r="1844" spans="2:16"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c r="N1844" s="2">
        <f t="shared" si="84"/>
        <v>2023</v>
      </c>
      <c r="O1844" s="2">
        <f t="shared" si="85"/>
        <v>9</v>
      </c>
      <c r="P1844" s="2" t="str">
        <f t="shared" si="86"/>
        <v>Q3</v>
      </c>
    </row>
    <row r="1845" spans="2:16"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c r="N1845" s="2">
        <f t="shared" si="84"/>
        <v>2023</v>
      </c>
      <c r="O1845" s="2">
        <f t="shared" si="85"/>
        <v>9</v>
      </c>
      <c r="P1845" s="2" t="str">
        <f t="shared" si="86"/>
        <v>Q3</v>
      </c>
    </row>
    <row r="1846" spans="2:16"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c r="N1846" s="2">
        <f t="shared" si="84"/>
        <v>2023</v>
      </c>
      <c r="O1846" s="2">
        <f t="shared" si="85"/>
        <v>9</v>
      </c>
      <c r="P1846" s="2" t="str">
        <f t="shared" si="86"/>
        <v>Q3</v>
      </c>
    </row>
    <row r="1847" spans="2:16"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c r="N1847" s="2">
        <f t="shared" si="84"/>
        <v>2023</v>
      </c>
      <c r="O1847" s="2">
        <f t="shared" si="85"/>
        <v>9</v>
      </c>
      <c r="P1847" s="2" t="str">
        <f t="shared" si="86"/>
        <v>Q3</v>
      </c>
    </row>
    <row r="1848" spans="2:16"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c r="N1848" s="2">
        <f t="shared" si="84"/>
        <v>2023</v>
      </c>
      <c r="O1848" s="2">
        <f t="shared" si="85"/>
        <v>9</v>
      </c>
      <c r="P1848" s="2" t="str">
        <f t="shared" si="86"/>
        <v>Q3</v>
      </c>
    </row>
    <row r="1849" spans="2:16"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c r="N1849" s="2">
        <f t="shared" si="84"/>
        <v>2023</v>
      </c>
      <c r="O1849" s="2">
        <f t="shared" si="85"/>
        <v>9</v>
      </c>
      <c r="P1849" s="2" t="str">
        <f t="shared" si="86"/>
        <v>Q3</v>
      </c>
    </row>
    <row r="1850" spans="2:16" x14ac:dyDescent="0.3">
      <c r="B1850" s="2" t="s">
        <v>128</v>
      </c>
      <c r="C1850" s="2">
        <v>1185732</v>
      </c>
      <c r="D1850" s="3">
        <v>45210</v>
      </c>
      <c r="E1850" s="2" t="s">
        <v>24</v>
      </c>
      <c r="F1850" s="2" t="s">
        <v>69</v>
      </c>
      <c r="G1850" s="2" t="s">
        <v>70</v>
      </c>
      <c r="H1850" s="2" t="s">
        <v>14</v>
      </c>
      <c r="I1850" s="4">
        <v>0.3</v>
      </c>
      <c r="J1850" s="5">
        <v>5750</v>
      </c>
      <c r="K1850" s="6">
        <v>1725</v>
      </c>
      <c r="L1850" s="6">
        <v>690</v>
      </c>
      <c r="M1850" s="7">
        <v>0.4</v>
      </c>
      <c r="N1850" s="2">
        <f t="shared" si="84"/>
        <v>2023</v>
      </c>
      <c r="O1850" s="2">
        <f t="shared" si="85"/>
        <v>10</v>
      </c>
      <c r="P1850" s="2" t="str">
        <f t="shared" si="86"/>
        <v>Q4</v>
      </c>
    </row>
    <row r="1851" spans="2:16" x14ac:dyDescent="0.3">
      <c r="B1851" s="2" t="s">
        <v>128</v>
      </c>
      <c r="C1851" s="2">
        <v>1185732</v>
      </c>
      <c r="D1851" s="3">
        <v>45210</v>
      </c>
      <c r="E1851" s="2" t="s">
        <v>24</v>
      </c>
      <c r="F1851" s="2" t="s">
        <v>69</v>
      </c>
      <c r="G1851" s="2" t="s">
        <v>70</v>
      </c>
      <c r="H1851" s="2" t="s">
        <v>15</v>
      </c>
      <c r="I1851" s="4">
        <v>0.2</v>
      </c>
      <c r="J1851" s="5">
        <v>4000</v>
      </c>
      <c r="K1851" s="6">
        <v>800</v>
      </c>
      <c r="L1851" s="6">
        <v>280</v>
      </c>
      <c r="M1851" s="7">
        <v>0.35</v>
      </c>
      <c r="N1851" s="2">
        <f t="shared" si="84"/>
        <v>2023</v>
      </c>
      <c r="O1851" s="2">
        <f t="shared" si="85"/>
        <v>10</v>
      </c>
      <c r="P1851" s="2" t="str">
        <f t="shared" si="86"/>
        <v>Q4</v>
      </c>
    </row>
    <row r="1852" spans="2:16" x14ac:dyDescent="0.3">
      <c r="B1852" s="2" t="s">
        <v>128</v>
      </c>
      <c r="C1852" s="2">
        <v>1185732</v>
      </c>
      <c r="D1852" s="3">
        <v>45210</v>
      </c>
      <c r="E1852" s="2" t="s">
        <v>24</v>
      </c>
      <c r="F1852" s="2" t="s">
        <v>69</v>
      </c>
      <c r="G1852" s="2" t="s">
        <v>70</v>
      </c>
      <c r="H1852" s="2" t="s">
        <v>16</v>
      </c>
      <c r="I1852" s="4">
        <v>0.2</v>
      </c>
      <c r="J1852" s="5">
        <v>3000</v>
      </c>
      <c r="K1852" s="6">
        <v>600</v>
      </c>
      <c r="L1852" s="6">
        <v>210</v>
      </c>
      <c r="M1852" s="7">
        <v>0.35</v>
      </c>
      <c r="N1852" s="2">
        <f t="shared" si="84"/>
        <v>2023</v>
      </c>
      <c r="O1852" s="2">
        <f t="shared" si="85"/>
        <v>10</v>
      </c>
      <c r="P1852" s="2" t="str">
        <f t="shared" si="86"/>
        <v>Q4</v>
      </c>
    </row>
    <row r="1853" spans="2:16" x14ac:dyDescent="0.3">
      <c r="B1853" s="2" t="s">
        <v>128</v>
      </c>
      <c r="C1853" s="2">
        <v>1185732</v>
      </c>
      <c r="D1853" s="3">
        <v>45210</v>
      </c>
      <c r="E1853" s="2" t="s">
        <v>24</v>
      </c>
      <c r="F1853" s="2" t="s">
        <v>69</v>
      </c>
      <c r="G1853" s="2" t="s">
        <v>70</v>
      </c>
      <c r="H1853" s="2" t="s">
        <v>17</v>
      </c>
      <c r="I1853" s="4">
        <v>0.2</v>
      </c>
      <c r="J1853" s="5">
        <v>2750</v>
      </c>
      <c r="K1853" s="6">
        <v>550</v>
      </c>
      <c r="L1853" s="6">
        <v>220</v>
      </c>
      <c r="M1853" s="7">
        <v>0.4</v>
      </c>
      <c r="N1853" s="2">
        <f t="shared" si="84"/>
        <v>2023</v>
      </c>
      <c r="O1853" s="2">
        <f t="shared" si="85"/>
        <v>10</v>
      </c>
      <c r="P1853" s="2" t="str">
        <f t="shared" si="86"/>
        <v>Q4</v>
      </c>
    </row>
    <row r="1854" spans="2:16" x14ac:dyDescent="0.3">
      <c r="B1854" s="2" t="s">
        <v>128</v>
      </c>
      <c r="C1854" s="2">
        <v>1185732</v>
      </c>
      <c r="D1854" s="3">
        <v>45210</v>
      </c>
      <c r="E1854" s="2" t="s">
        <v>24</v>
      </c>
      <c r="F1854" s="2" t="s">
        <v>69</v>
      </c>
      <c r="G1854" s="2" t="s">
        <v>70</v>
      </c>
      <c r="H1854" s="2" t="s">
        <v>18</v>
      </c>
      <c r="I1854" s="4">
        <v>0.3</v>
      </c>
      <c r="J1854" s="5">
        <v>2750</v>
      </c>
      <c r="K1854" s="6">
        <v>825</v>
      </c>
      <c r="L1854" s="6">
        <v>288.75</v>
      </c>
      <c r="M1854" s="7">
        <v>0.35</v>
      </c>
      <c r="N1854" s="2">
        <f t="shared" si="84"/>
        <v>2023</v>
      </c>
      <c r="O1854" s="2">
        <f t="shared" si="85"/>
        <v>10</v>
      </c>
      <c r="P1854" s="2" t="str">
        <f t="shared" si="86"/>
        <v>Q4</v>
      </c>
    </row>
    <row r="1855" spans="2:16"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c r="N1855" s="2">
        <f t="shared" si="84"/>
        <v>2023</v>
      </c>
      <c r="O1855" s="2">
        <f t="shared" si="85"/>
        <v>10</v>
      </c>
      <c r="P1855" s="2" t="str">
        <f t="shared" si="86"/>
        <v>Q4</v>
      </c>
    </row>
    <row r="1856" spans="2:16"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c r="N1856" s="2">
        <f t="shared" si="84"/>
        <v>2023</v>
      </c>
      <c r="O1856" s="2">
        <f t="shared" si="85"/>
        <v>11</v>
      </c>
      <c r="P1856" s="2" t="str">
        <f t="shared" si="86"/>
        <v>Q4</v>
      </c>
    </row>
    <row r="1857" spans="2:16"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c r="N1857" s="2">
        <f t="shared" si="84"/>
        <v>2023</v>
      </c>
      <c r="O1857" s="2">
        <f t="shared" si="85"/>
        <v>11</v>
      </c>
      <c r="P1857" s="2" t="str">
        <f t="shared" si="86"/>
        <v>Q4</v>
      </c>
    </row>
    <row r="1858" spans="2:16"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c r="N1858" s="2">
        <f t="shared" si="84"/>
        <v>2023</v>
      </c>
      <c r="O1858" s="2">
        <f t="shared" si="85"/>
        <v>11</v>
      </c>
      <c r="P1858" s="2" t="str">
        <f t="shared" si="86"/>
        <v>Q4</v>
      </c>
    </row>
    <row r="1859" spans="2:16"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c r="N1859" s="2">
        <f t="shared" si="84"/>
        <v>2023</v>
      </c>
      <c r="O1859" s="2">
        <f t="shared" si="85"/>
        <v>11</v>
      </c>
      <c r="P1859" s="2" t="str">
        <f t="shared" si="86"/>
        <v>Q4</v>
      </c>
    </row>
    <row r="1860" spans="2:16"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c r="N1860" s="2">
        <f t="shared" si="84"/>
        <v>2023</v>
      </c>
      <c r="O1860" s="2">
        <f t="shared" si="85"/>
        <v>11</v>
      </c>
      <c r="P1860" s="2" t="str">
        <f t="shared" si="86"/>
        <v>Q4</v>
      </c>
    </row>
    <row r="1861" spans="2:16"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c r="N1861" s="2">
        <f t="shared" ref="N1861:N1924" si="87">YEAR(D1861)</f>
        <v>2023</v>
      </c>
      <c r="O1861" s="2">
        <f t="shared" ref="O1861:O1924" si="88">MONTH(D1861)</f>
        <v>11</v>
      </c>
      <c r="P1861" s="2" t="str">
        <f t="shared" ref="P1861:P1924" si="89">"Q"&amp;ROUNDUP(MONTH(D1861)/3,0)</f>
        <v>Q4</v>
      </c>
    </row>
    <row r="1862" spans="2:16" x14ac:dyDescent="0.3">
      <c r="B1862" s="2" t="s">
        <v>128</v>
      </c>
      <c r="C1862" s="2">
        <v>1185732</v>
      </c>
      <c r="D1862" s="3">
        <v>45270</v>
      </c>
      <c r="E1862" s="2" t="s">
        <v>24</v>
      </c>
      <c r="F1862" s="2" t="s">
        <v>69</v>
      </c>
      <c r="G1862" s="2" t="s">
        <v>70</v>
      </c>
      <c r="H1862" s="2" t="s">
        <v>14</v>
      </c>
      <c r="I1862" s="4">
        <v>0.4</v>
      </c>
      <c r="J1862" s="5">
        <v>7000</v>
      </c>
      <c r="K1862" s="6">
        <v>2800</v>
      </c>
      <c r="L1862" s="6">
        <v>1120</v>
      </c>
      <c r="M1862" s="7">
        <v>0.4</v>
      </c>
      <c r="N1862" s="2">
        <f t="shared" si="87"/>
        <v>2023</v>
      </c>
      <c r="O1862" s="2">
        <f t="shared" si="88"/>
        <v>12</v>
      </c>
      <c r="P1862" s="2" t="str">
        <f t="shared" si="89"/>
        <v>Q4</v>
      </c>
    </row>
    <row r="1863" spans="2:16"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c r="N1863" s="2">
        <f t="shared" si="87"/>
        <v>2023</v>
      </c>
      <c r="O1863" s="2">
        <f t="shared" si="88"/>
        <v>12</v>
      </c>
      <c r="P1863" s="2" t="str">
        <f t="shared" si="89"/>
        <v>Q4</v>
      </c>
    </row>
    <row r="1864" spans="2:16"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c r="N1864" s="2">
        <f t="shared" si="87"/>
        <v>2023</v>
      </c>
      <c r="O1864" s="2">
        <f t="shared" si="88"/>
        <v>12</v>
      </c>
      <c r="P1864" s="2" t="str">
        <f t="shared" si="89"/>
        <v>Q4</v>
      </c>
    </row>
    <row r="1865" spans="2:16"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c r="N1865" s="2">
        <f t="shared" si="87"/>
        <v>2023</v>
      </c>
      <c r="O1865" s="2">
        <f t="shared" si="88"/>
        <v>12</v>
      </c>
      <c r="P1865" s="2" t="str">
        <f t="shared" si="89"/>
        <v>Q4</v>
      </c>
    </row>
    <row r="1866" spans="2:16" x14ac:dyDescent="0.3">
      <c r="B1866" s="2" t="s">
        <v>128</v>
      </c>
      <c r="C1866" s="2">
        <v>1185732</v>
      </c>
      <c r="D1866" s="3">
        <v>45270</v>
      </c>
      <c r="E1866" s="2" t="s">
        <v>24</v>
      </c>
      <c r="F1866" s="2" t="s">
        <v>69</v>
      </c>
      <c r="G1866" s="2" t="s">
        <v>70</v>
      </c>
      <c r="H1866" s="2" t="s">
        <v>18</v>
      </c>
      <c r="I1866" s="4">
        <v>0.4</v>
      </c>
      <c r="J1866" s="5">
        <v>4000</v>
      </c>
      <c r="K1866" s="6">
        <v>1600</v>
      </c>
      <c r="L1866" s="6">
        <v>560</v>
      </c>
      <c r="M1866" s="7">
        <v>0.35</v>
      </c>
      <c r="N1866" s="2">
        <f t="shared" si="87"/>
        <v>2023</v>
      </c>
      <c r="O1866" s="2">
        <f t="shared" si="88"/>
        <v>12</v>
      </c>
      <c r="P1866" s="2" t="str">
        <f t="shared" si="89"/>
        <v>Q4</v>
      </c>
    </row>
    <row r="1867" spans="2:16"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c r="N1867" s="2">
        <f t="shared" si="87"/>
        <v>2023</v>
      </c>
      <c r="O1867" s="2">
        <f t="shared" si="88"/>
        <v>12</v>
      </c>
      <c r="P1867" s="2" t="str">
        <f t="shared" si="89"/>
        <v>Q4</v>
      </c>
    </row>
    <row r="1868" spans="2:16"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c r="N1868" s="2">
        <f t="shared" si="87"/>
        <v>2023</v>
      </c>
      <c r="O1868" s="2">
        <f t="shared" si="88"/>
        <v>1</v>
      </c>
      <c r="P1868" s="2" t="str">
        <f t="shared" si="89"/>
        <v>Q1</v>
      </c>
    </row>
    <row r="1869" spans="2:16"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c r="N1869" s="2">
        <f t="shared" si="87"/>
        <v>2023</v>
      </c>
      <c r="O1869" s="2">
        <f t="shared" si="88"/>
        <v>1</v>
      </c>
      <c r="P1869" s="2" t="str">
        <f t="shared" si="89"/>
        <v>Q1</v>
      </c>
    </row>
    <row r="1870" spans="2:16"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c r="N1870" s="2">
        <f t="shared" si="87"/>
        <v>2023</v>
      </c>
      <c r="O1870" s="2">
        <f t="shared" si="88"/>
        <v>1</v>
      </c>
      <c r="P1870" s="2" t="str">
        <f t="shared" si="89"/>
        <v>Q1</v>
      </c>
    </row>
    <row r="1871" spans="2:16" x14ac:dyDescent="0.3">
      <c r="B1871" s="2" t="s">
        <v>128</v>
      </c>
      <c r="C1871" s="2">
        <v>1128299</v>
      </c>
      <c r="D1871" s="3">
        <v>44950</v>
      </c>
      <c r="E1871" s="2" t="s">
        <v>24</v>
      </c>
      <c r="F1871" s="2" t="s">
        <v>69</v>
      </c>
      <c r="G1871" s="2" t="s">
        <v>70</v>
      </c>
      <c r="H1871" s="2" t="s">
        <v>17</v>
      </c>
      <c r="I1871" s="4">
        <v>0.4</v>
      </c>
      <c r="J1871" s="5">
        <v>2000</v>
      </c>
      <c r="K1871" s="6">
        <v>800</v>
      </c>
      <c r="L1871" s="6">
        <v>280</v>
      </c>
      <c r="M1871" s="7">
        <v>0.35</v>
      </c>
      <c r="N1871" s="2">
        <f t="shared" si="87"/>
        <v>2023</v>
      </c>
      <c r="O1871" s="2">
        <f t="shared" si="88"/>
        <v>1</v>
      </c>
      <c r="P1871" s="2" t="str">
        <f t="shared" si="89"/>
        <v>Q1</v>
      </c>
    </row>
    <row r="1872" spans="2:16"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c r="N1872" s="2">
        <f t="shared" si="87"/>
        <v>2023</v>
      </c>
      <c r="O1872" s="2">
        <f t="shared" si="88"/>
        <v>1</v>
      </c>
      <c r="P1872" s="2" t="str">
        <f t="shared" si="89"/>
        <v>Q1</v>
      </c>
    </row>
    <row r="1873" spans="2:16" x14ac:dyDescent="0.3">
      <c r="B1873" s="2" t="s">
        <v>128</v>
      </c>
      <c r="C1873" s="2">
        <v>1128299</v>
      </c>
      <c r="D1873" s="3">
        <v>44950</v>
      </c>
      <c r="E1873" s="2" t="s">
        <v>24</v>
      </c>
      <c r="F1873" s="2" t="s">
        <v>69</v>
      </c>
      <c r="G1873" s="2" t="s">
        <v>70</v>
      </c>
      <c r="H1873" s="2" t="s">
        <v>19</v>
      </c>
      <c r="I1873" s="4">
        <v>0.4</v>
      </c>
      <c r="J1873" s="5">
        <v>4000</v>
      </c>
      <c r="K1873" s="6">
        <v>1600</v>
      </c>
      <c r="L1873" s="6">
        <v>480</v>
      </c>
      <c r="M1873" s="7">
        <v>0.3</v>
      </c>
      <c r="N1873" s="2">
        <f t="shared" si="87"/>
        <v>2023</v>
      </c>
      <c r="O1873" s="2">
        <f t="shared" si="88"/>
        <v>1</v>
      </c>
      <c r="P1873" s="2" t="str">
        <f t="shared" si="89"/>
        <v>Q1</v>
      </c>
    </row>
    <row r="1874" spans="2:16"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c r="N1874" s="2">
        <f t="shared" si="87"/>
        <v>2023</v>
      </c>
      <c r="O1874" s="2">
        <f t="shared" si="88"/>
        <v>2</v>
      </c>
      <c r="P1874" s="2" t="str">
        <f t="shared" si="89"/>
        <v>Q1</v>
      </c>
    </row>
    <row r="1875" spans="2:16"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c r="N1875" s="2">
        <f t="shared" si="87"/>
        <v>2023</v>
      </c>
      <c r="O1875" s="2">
        <f t="shared" si="88"/>
        <v>2</v>
      </c>
      <c r="P1875" s="2" t="str">
        <f t="shared" si="89"/>
        <v>Q1</v>
      </c>
    </row>
    <row r="1876" spans="2:16"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c r="N1876" s="2">
        <f t="shared" si="87"/>
        <v>2023</v>
      </c>
      <c r="O1876" s="2">
        <f t="shared" si="88"/>
        <v>2</v>
      </c>
      <c r="P1876" s="2" t="str">
        <f t="shared" si="89"/>
        <v>Q1</v>
      </c>
    </row>
    <row r="1877" spans="2:16" x14ac:dyDescent="0.3">
      <c r="B1877" s="2" t="s">
        <v>128</v>
      </c>
      <c r="C1877" s="2">
        <v>1128299</v>
      </c>
      <c r="D1877" s="3">
        <v>44981</v>
      </c>
      <c r="E1877" s="2" t="s">
        <v>24</v>
      </c>
      <c r="F1877" s="2" t="s">
        <v>71</v>
      </c>
      <c r="G1877" s="2" t="s">
        <v>54</v>
      </c>
      <c r="H1877" s="2" t="s">
        <v>17</v>
      </c>
      <c r="I1877" s="4">
        <v>0.4</v>
      </c>
      <c r="J1877" s="5">
        <v>2000</v>
      </c>
      <c r="K1877" s="6">
        <v>800</v>
      </c>
      <c r="L1877" s="6">
        <v>280</v>
      </c>
      <c r="M1877" s="7">
        <v>0.35</v>
      </c>
      <c r="N1877" s="2">
        <f t="shared" si="87"/>
        <v>2023</v>
      </c>
      <c r="O1877" s="2">
        <f t="shared" si="88"/>
        <v>2</v>
      </c>
      <c r="P1877" s="2" t="str">
        <f t="shared" si="89"/>
        <v>Q1</v>
      </c>
    </row>
    <row r="1878" spans="2:16"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c r="N1878" s="2">
        <f t="shared" si="87"/>
        <v>2023</v>
      </c>
      <c r="O1878" s="2">
        <f t="shared" si="88"/>
        <v>2</v>
      </c>
      <c r="P1878" s="2" t="str">
        <f t="shared" si="89"/>
        <v>Q1</v>
      </c>
    </row>
    <row r="1879" spans="2:16" x14ac:dyDescent="0.3">
      <c r="B1879" s="2" t="s">
        <v>128</v>
      </c>
      <c r="C1879" s="2">
        <v>1128299</v>
      </c>
      <c r="D1879" s="3">
        <v>44981</v>
      </c>
      <c r="E1879" s="2" t="s">
        <v>24</v>
      </c>
      <c r="F1879" s="2" t="s">
        <v>71</v>
      </c>
      <c r="G1879" s="2" t="s">
        <v>54</v>
      </c>
      <c r="H1879" s="2" t="s">
        <v>19</v>
      </c>
      <c r="I1879" s="4">
        <v>0.4</v>
      </c>
      <c r="J1879" s="5">
        <v>3250</v>
      </c>
      <c r="K1879" s="6">
        <v>1300</v>
      </c>
      <c r="L1879" s="6">
        <v>390</v>
      </c>
      <c r="M1879" s="7">
        <v>0.3</v>
      </c>
      <c r="N1879" s="2">
        <f t="shared" si="87"/>
        <v>2023</v>
      </c>
      <c r="O1879" s="2">
        <f t="shared" si="88"/>
        <v>2</v>
      </c>
      <c r="P1879" s="2" t="str">
        <f t="shared" si="89"/>
        <v>Q1</v>
      </c>
    </row>
    <row r="1880" spans="2:16" x14ac:dyDescent="0.3">
      <c r="B1880" s="2" t="s">
        <v>128</v>
      </c>
      <c r="C1880" s="2">
        <v>1128299</v>
      </c>
      <c r="D1880" s="3">
        <v>45008</v>
      </c>
      <c r="E1880" s="2" t="s">
        <v>24</v>
      </c>
      <c r="F1880" s="2" t="s">
        <v>71</v>
      </c>
      <c r="G1880" s="2" t="s">
        <v>54</v>
      </c>
      <c r="H1880" s="2" t="s">
        <v>14</v>
      </c>
      <c r="I1880" s="4">
        <v>0.4</v>
      </c>
      <c r="J1880" s="5">
        <v>4750</v>
      </c>
      <c r="K1880" s="6">
        <v>1900</v>
      </c>
      <c r="L1880" s="6">
        <v>665</v>
      </c>
      <c r="M1880" s="7">
        <v>0.35</v>
      </c>
      <c r="N1880" s="2">
        <f t="shared" si="87"/>
        <v>2023</v>
      </c>
      <c r="O1880" s="2">
        <f t="shared" si="88"/>
        <v>3</v>
      </c>
      <c r="P1880" s="2" t="str">
        <f t="shared" si="89"/>
        <v>Q1</v>
      </c>
    </row>
    <row r="1881" spans="2:16" x14ac:dyDescent="0.3">
      <c r="B1881" s="2" t="s">
        <v>128</v>
      </c>
      <c r="C1881" s="2">
        <v>1128299</v>
      </c>
      <c r="D1881" s="3">
        <v>45008</v>
      </c>
      <c r="E1881" s="2" t="s">
        <v>24</v>
      </c>
      <c r="F1881" s="2" t="s">
        <v>71</v>
      </c>
      <c r="G1881" s="2" t="s">
        <v>54</v>
      </c>
      <c r="H1881" s="2" t="s">
        <v>15</v>
      </c>
      <c r="I1881" s="4">
        <v>0.5</v>
      </c>
      <c r="J1881" s="5">
        <v>3250</v>
      </c>
      <c r="K1881" s="6">
        <v>1625</v>
      </c>
      <c r="L1881" s="6">
        <v>568.75</v>
      </c>
      <c r="M1881" s="7">
        <v>0.35</v>
      </c>
      <c r="N1881" s="2">
        <f t="shared" si="87"/>
        <v>2023</v>
      </c>
      <c r="O1881" s="2">
        <f t="shared" si="88"/>
        <v>3</v>
      </c>
      <c r="P1881" s="2" t="str">
        <f t="shared" si="89"/>
        <v>Q1</v>
      </c>
    </row>
    <row r="1882" spans="2:16"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c r="N1882" s="2">
        <f t="shared" si="87"/>
        <v>2023</v>
      </c>
      <c r="O1882" s="2">
        <f t="shared" si="88"/>
        <v>3</v>
      </c>
      <c r="P1882" s="2" t="str">
        <f t="shared" si="89"/>
        <v>Q1</v>
      </c>
    </row>
    <row r="1883" spans="2:16" x14ac:dyDescent="0.3">
      <c r="B1883" s="2" t="s">
        <v>128</v>
      </c>
      <c r="C1883" s="2">
        <v>1128299</v>
      </c>
      <c r="D1883" s="3">
        <v>45008</v>
      </c>
      <c r="E1883" s="2" t="s">
        <v>24</v>
      </c>
      <c r="F1883" s="2" t="s">
        <v>71</v>
      </c>
      <c r="G1883" s="2" t="s">
        <v>54</v>
      </c>
      <c r="H1883" s="2" t="s">
        <v>17</v>
      </c>
      <c r="I1883" s="4">
        <v>0.5</v>
      </c>
      <c r="J1883" s="5">
        <v>2500</v>
      </c>
      <c r="K1883" s="6">
        <v>1250</v>
      </c>
      <c r="L1883" s="6">
        <v>437.5</v>
      </c>
      <c r="M1883" s="7">
        <v>0.35</v>
      </c>
      <c r="N1883" s="2">
        <f t="shared" si="87"/>
        <v>2023</v>
      </c>
      <c r="O1883" s="2">
        <f t="shared" si="88"/>
        <v>3</v>
      </c>
      <c r="P1883" s="2" t="str">
        <f t="shared" si="89"/>
        <v>Q1</v>
      </c>
    </row>
    <row r="1884" spans="2:16"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c r="N1884" s="2">
        <f t="shared" si="87"/>
        <v>2023</v>
      </c>
      <c r="O1884" s="2">
        <f t="shared" si="88"/>
        <v>3</v>
      </c>
      <c r="P1884" s="2" t="str">
        <f t="shared" si="89"/>
        <v>Q1</v>
      </c>
    </row>
    <row r="1885" spans="2:16" x14ac:dyDescent="0.3">
      <c r="B1885" s="2" t="s">
        <v>128</v>
      </c>
      <c r="C1885" s="2">
        <v>1128299</v>
      </c>
      <c r="D1885" s="3">
        <v>45008</v>
      </c>
      <c r="E1885" s="2" t="s">
        <v>24</v>
      </c>
      <c r="F1885" s="2" t="s">
        <v>71</v>
      </c>
      <c r="G1885" s="2" t="s">
        <v>54</v>
      </c>
      <c r="H1885" s="2" t="s">
        <v>19</v>
      </c>
      <c r="I1885" s="4">
        <v>0.5</v>
      </c>
      <c r="J1885" s="5">
        <v>3000</v>
      </c>
      <c r="K1885" s="6">
        <v>1500</v>
      </c>
      <c r="L1885" s="6">
        <v>450</v>
      </c>
      <c r="M1885" s="7">
        <v>0.3</v>
      </c>
      <c r="N1885" s="2">
        <f t="shared" si="87"/>
        <v>2023</v>
      </c>
      <c r="O1885" s="2">
        <f t="shared" si="88"/>
        <v>3</v>
      </c>
      <c r="P1885" s="2" t="str">
        <f t="shared" si="89"/>
        <v>Q1</v>
      </c>
    </row>
    <row r="1886" spans="2:16"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c r="N1886" s="2">
        <f t="shared" si="87"/>
        <v>2023</v>
      </c>
      <c r="O1886" s="2">
        <f t="shared" si="88"/>
        <v>4</v>
      </c>
      <c r="P1886" s="2" t="str">
        <f t="shared" si="89"/>
        <v>Q2</v>
      </c>
    </row>
    <row r="1887" spans="2:16"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c r="N1887" s="2">
        <f t="shared" si="87"/>
        <v>2023</v>
      </c>
      <c r="O1887" s="2">
        <f t="shared" si="88"/>
        <v>4</v>
      </c>
      <c r="P1887" s="2" t="str">
        <f t="shared" si="89"/>
        <v>Q2</v>
      </c>
    </row>
    <row r="1888" spans="2:16"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c r="N1888" s="2">
        <f t="shared" si="87"/>
        <v>2023</v>
      </c>
      <c r="O1888" s="2">
        <f t="shared" si="88"/>
        <v>4</v>
      </c>
      <c r="P1888" s="2" t="str">
        <f t="shared" si="89"/>
        <v>Q2</v>
      </c>
    </row>
    <row r="1889" spans="2:16"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c r="N1889" s="2">
        <f t="shared" si="87"/>
        <v>2023</v>
      </c>
      <c r="O1889" s="2">
        <f t="shared" si="88"/>
        <v>4</v>
      </c>
      <c r="P1889" s="2" t="str">
        <f t="shared" si="89"/>
        <v>Q2</v>
      </c>
    </row>
    <row r="1890" spans="2:16"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c r="N1890" s="2">
        <f t="shared" si="87"/>
        <v>2023</v>
      </c>
      <c r="O1890" s="2">
        <f t="shared" si="88"/>
        <v>4</v>
      </c>
      <c r="P1890" s="2" t="str">
        <f t="shared" si="89"/>
        <v>Q2</v>
      </c>
    </row>
    <row r="1891" spans="2:16"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c r="N1891" s="2">
        <f t="shared" si="87"/>
        <v>2023</v>
      </c>
      <c r="O1891" s="2">
        <f t="shared" si="88"/>
        <v>4</v>
      </c>
      <c r="P1891" s="2" t="str">
        <f t="shared" si="89"/>
        <v>Q2</v>
      </c>
    </row>
    <row r="1892" spans="2:16" x14ac:dyDescent="0.3">
      <c r="B1892" s="2" t="s">
        <v>128</v>
      </c>
      <c r="C1892" s="2">
        <v>1128299</v>
      </c>
      <c r="D1892" s="3">
        <v>45071</v>
      </c>
      <c r="E1892" s="2" t="s">
        <v>24</v>
      </c>
      <c r="F1892" s="2" t="s">
        <v>71</v>
      </c>
      <c r="G1892" s="2" t="s">
        <v>54</v>
      </c>
      <c r="H1892" s="2" t="s">
        <v>14</v>
      </c>
      <c r="I1892" s="4">
        <v>0.5</v>
      </c>
      <c r="J1892" s="5">
        <v>5000</v>
      </c>
      <c r="K1892" s="6">
        <v>2500</v>
      </c>
      <c r="L1892" s="6">
        <v>875</v>
      </c>
      <c r="M1892" s="7">
        <v>0.35</v>
      </c>
      <c r="N1892" s="2">
        <f t="shared" si="87"/>
        <v>2023</v>
      </c>
      <c r="O1892" s="2">
        <f t="shared" si="88"/>
        <v>5</v>
      </c>
      <c r="P1892" s="2" t="str">
        <f t="shared" si="89"/>
        <v>Q2</v>
      </c>
    </row>
    <row r="1893" spans="2:16"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c r="N1893" s="2">
        <f t="shared" si="87"/>
        <v>2023</v>
      </c>
      <c r="O1893" s="2">
        <f t="shared" si="88"/>
        <v>5</v>
      </c>
      <c r="P1893" s="2" t="str">
        <f t="shared" si="89"/>
        <v>Q2</v>
      </c>
    </row>
    <row r="1894" spans="2:16"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c r="N1894" s="2">
        <f t="shared" si="87"/>
        <v>2023</v>
      </c>
      <c r="O1894" s="2">
        <f t="shared" si="88"/>
        <v>5</v>
      </c>
      <c r="P1894" s="2" t="str">
        <f t="shared" si="89"/>
        <v>Q2</v>
      </c>
    </row>
    <row r="1895" spans="2:16"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c r="N1895" s="2">
        <f t="shared" si="87"/>
        <v>2023</v>
      </c>
      <c r="O1895" s="2">
        <f t="shared" si="88"/>
        <v>5</v>
      </c>
      <c r="P1895" s="2" t="str">
        <f t="shared" si="89"/>
        <v>Q2</v>
      </c>
    </row>
    <row r="1896" spans="2:16"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c r="N1896" s="2">
        <f t="shared" si="87"/>
        <v>2023</v>
      </c>
      <c r="O1896" s="2">
        <f t="shared" si="88"/>
        <v>5</v>
      </c>
      <c r="P1896" s="2" t="str">
        <f t="shared" si="89"/>
        <v>Q2</v>
      </c>
    </row>
    <row r="1897" spans="2:16" x14ac:dyDescent="0.3">
      <c r="B1897" s="2" t="s">
        <v>128</v>
      </c>
      <c r="C1897" s="2">
        <v>1128299</v>
      </c>
      <c r="D1897" s="3">
        <v>45071</v>
      </c>
      <c r="E1897" s="2" t="s">
        <v>24</v>
      </c>
      <c r="F1897" s="2" t="s">
        <v>71</v>
      </c>
      <c r="G1897" s="2" t="s">
        <v>54</v>
      </c>
      <c r="H1897" s="2" t="s">
        <v>19</v>
      </c>
      <c r="I1897" s="4">
        <v>0.6</v>
      </c>
      <c r="J1897" s="5">
        <v>5250</v>
      </c>
      <c r="K1897" s="6">
        <v>3150</v>
      </c>
      <c r="L1897" s="6">
        <v>945</v>
      </c>
      <c r="M1897" s="7">
        <v>0.3</v>
      </c>
      <c r="N1897" s="2">
        <f t="shared" si="87"/>
        <v>2023</v>
      </c>
      <c r="O1897" s="2">
        <f t="shared" si="88"/>
        <v>5</v>
      </c>
      <c r="P1897" s="2" t="str">
        <f t="shared" si="89"/>
        <v>Q2</v>
      </c>
    </row>
    <row r="1898" spans="2:16"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c r="N1898" s="2">
        <f t="shared" si="87"/>
        <v>2023</v>
      </c>
      <c r="O1898" s="2">
        <f t="shared" si="88"/>
        <v>6</v>
      </c>
      <c r="P1898" s="2" t="str">
        <f t="shared" si="89"/>
        <v>Q2</v>
      </c>
    </row>
    <row r="1899" spans="2:16"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c r="N1899" s="2">
        <f t="shared" si="87"/>
        <v>2023</v>
      </c>
      <c r="O1899" s="2">
        <f t="shared" si="88"/>
        <v>6</v>
      </c>
      <c r="P1899" s="2" t="str">
        <f t="shared" si="89"/>
        <v>Q2</v>
      </c>
    </row>
    <row r="1900" spans="2:16"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c r="N1900" s="2">
        <f t="shared" si="87"/>
        <v>2023</v>
      </c>
      <c r="O1900" s="2">
        <f t="shared" si="88"/>
        <v>6</v>
      </c>
      <c r="P1900" s="2" t="str">
        <f t="shared" si="89"/>
        <v>Q2</v>
      </c>
    </row>
    <row r="1901" spans="2:16" x14ac:dyDescent="0.3">
      <c r="B1901" s="2" t="s">
        <v>128</v>
      </c>
      <c r="C1901" s="2">
        <v>1128299</v>
      </c>
      <c r="D1901" s="3">
        <v>45101</v>
      </c>
      <c r="E1901" s="2" t="s">
        <v>24</v>
      </c>
      <c r="F1901" s="2" t="s">
        <v>71</v>
      </c>
      <c r="G1901" s="2" t="s">
        <v>54</v>
      </c>
      <c r="H1901" s="2" t="s">
        <v>17</v>
      </c>
      <c r="I1901" s="4">
        <v>0.8</v>
      </c>
      <c r="J1901" s="5">
        <v>5250</v>
      </c>
      <c r="K1901" s="6">
        <v>4200</v>
      </c>
      <c r="L1901" s="6">
        <v>1470</v>
      </c>
      <c r="M1901" s="7">
        <v>0.35</v>
      </c>
      <c r="N1901" s="2">
        <f t="shared" si="87"/>
        <v>2023</v>
      </c>
      <c r="O1901" s="2">
        <f t="shared" si="88"/>
        <v>6</v>
      </c>
      <c r="P1901" s="2" t="str">
        <f t="shared" si="89"/>
        <v>Q2</v>
      </c>
    </row>
    <row r="1902" spans="2:16" x14ac:dyDescent="0.3">
      <c r="B1902" s="2" t="s">
        <v>128</v>
      </c>
      <c r="C1902" s="2">
        <v>1128299</v>
      </c>
      <c r="D1902" s="3">
        <v>45101</v>
      </c>
      <c r="E1902" s="2" t="s">
        <v>24</v>
      </c>
      <c r="F1902" s="2" t="s">
        <v>71</v>
      </c>
      <c r="G1902" s="2" t="s">
        <v>54</v>
      </c>
      <c r="H1902" s="2" t="s">
        <v>18</v>
      </c>
      <c r="I1902" s="4">
        <v>0.9</v>
      </c>
      <c r="J1902" s="5">
        <v>4000</v>
      </c>
      <c r="K1902" s="6">
        <v>3600</v>
      </c>
      <c r="L1902" s="6">
        <v>1440</v>
      </c>
      <c r="M1902" s="7">
        <v>0.4</v>
      </c>
      <c r="N1902" s="2">
        <f t="shared" si="87"/>
        <v>2023</v>
      </c>
      <c r="O1902" s="2">
        <f t="shared" si="88"/>
        <v>6</v>
      </c>
      <c r="P1902" s="2" t="str">
        <f t="shared" si="89"/>
        <v>Q2</v>
      </c>
    </row>
    <row r="1903" spans="2:16" x14ac:dyDescent="0.3">
      <c r="B1903" s="2" t="s">
        <v>128</v>
      </c>
      <c r="C1903" s="2">
        <v>1128299</v>
      </c>
      <c r="D1903" s="3">
        <v>45101</v>
      </c>
      <c r="E1903" s="2" t="s">
        <v>24</v>
      </c>
      <c r="F1903" s="2" t="s">
        <v>71</v>
      </c>
      <c r="G1903" s="2" t="s">
        <v>54</v>
      </c>
      <c r="H1903" s="2" t="s">
        <v>19</v>
      </c>
      <c r="I1903" s="4">
        <v>1.05</v>
      </c>
      <c r="J1903" s="5">
        <v>7000</v>
      </c>
      <c r="K1903" s="6">
        <v>7350</v>
      </c>
      <c r="L1903" s="6">
        <v>2205</v>
      </c>
      <c r="M1903" s="7">
        <v>0.3</v>
      </c>
      <c r="N1903" s="2">
        <f t="shared" si="87"/>
        <v>2023</v>
      </c>
      <c r="O1903" s="2">
        <f t="shared" si="88"/>
        <v>6</v>
      </c>
      <c r="P1903" s="2" t="str">
        <f t="shared" si="89"/>
        <v>Q2</v>
      </c>
    </row>
    <row r="1904" spans="2:16"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c r="N1904" s="2">
        <f t="shared" si="87"/>
        <v>2023</v>
      </c>
      <c r="O1904" s="2">
        <f t="shared" si="88"/>
        <v>7</v>
      </c>
      <c r="P1904" s="2" t="str">
        <f t="shared" si="89"/>
        <v>Q3</v>
      </c>
    </row>
    <row r="1905" spans="2:16" x14ac:dyDescent="0.3">
      <c r="B1905" s="2" t="s">
        <v>128</v>
      </c>
      <c r="C1905" s="2">
        <v>1128299</v>
      </c>
      <c r="D1905" s="3">
        <v>45130</v>
      </c>
      <c r="E1905" s="2" t="s">
        <v>24</v>
      </c>
      <c r="F1905" s="2" t="s">
        <v>71</v>
      </c>
      <c r="G1905" s="2" t="s">
        <v>54</v>
      </c>
      <c r="H1905" s="2" t="s">
        <v>15</v>
      </c>
      <c r="I1905" s="4">
        <v>0.9</v>
      </c>
      <c r="J1905" s="5">
        <v>7000</v>
      </c>
      <c r="K1905" s="6">
        <v>6300</v>
      </c>
      <c r="L1905" s="6">
        <v>2205</v>
      </c>
      <c r="M1905" s="7">
        <v>0.35</v>
      </c>
      <c r="N1905" s="2">
        <f t="shared" si="87"/>
        <v>2023</v>
      </c>
      <c r="O1905" s="2">
        <f t="shared" si="88"/>
        <v>7</v>
      </c>
      <c r="P1905" s="2" t="str">
        <f t="shared" si="89"/>
        <v>Q3</v>
      </c>
    </row>
    <row r="1906" spans="2:16"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c r="N1906" s="2">
        <f t="shared" si="87"/>
        <v>2023</v>
      </c>
      <c r="O1906" s="2">
        <f t="shared" si="88"/>
        <v>7</v>
      </c>
      <c r="P1906" s="2" t="str">
        <f t="shared" si="89"/>
        <v>Q3</v>
      </c>
    </row>
    <row r="1907" spans="2:16"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c r="N1907" s="2">
        <f t="shared" si="87"/>
        <v>2023</v>
      </c>
      <c r="O1907" s="2">
        <f t="shared" si="88"/>
        <v>7</v>
      </c>
      <c r="P1907" s="2" t="str">
        <f t="shared" si="89"/>
        <v>Q3</v>
      </c>
    </row>
    <row r="1908" spans="2:16" x14ac:dyDescent="0.3">
      <c r="B1908" s="2" t="s">
        <v>128</v>
      </c>
      <c r="C1908" s="2">
        <v>1128299</v>
      </c>
      <c r="D1908" s="3">
        <v>45130</v>
      </c>
      <c r="E1908" s="2" t="s">
        <v>24</v>
      </c>
      <c r="F1908" s="2" t="s">
        <v>71</v>
      </c>
      <c r="G1908" s="2" t="s">
        <v>54</v>
      </c>
      <c r="H1908" s="2" t="s">
        <v>18</v>
      </c>
      <c r="I1908" s="4">
        <v>0.9</v>
      </c>
      <c r="J1908" s="5">
        <v>6000</v>
      </c>
      <c r="K1908" s="6">
        <v>5400</v>
      </c>
      <c r="L1908" s="6">
        <v>2160</v>
      </c>
      <c r="M1908" s="7">
        <v>0.4</v>
      </c>
      <c r="N1908" s="2">
        <f t="shared" si="87"/>
        <v>2023</v>
      </c>
      <c r="O1908" s="2">
        <f t="shared" si="88"/>
        <v>7</v>
      </c>
      <c r="P1908" s="2" t="str">
        <f t="shared" si="89"/>
        <v>Q3</v>
      </c>
    </row>
    <row r="1909" spans="2:16" x14ac:dyDescent="0.3">
      <c r="B1909" s="2" t="s">
        <v>128</v>
      </c>
      <c r="C1909" s="2">
        <v>1128299</v>
      </c>
      <c r="D1909" s="3">
        <v>45130</v>
      </c>
      <c r="E1909" s="2" t="s">
        <v>24</v>
      </c>
      <c r="F1909" s="2" t="s">
        <v>71</v>
      </c>
      <c r="G1909" s="2" t="s">
        <v>54</v>
      </c>
      <c r="H1909" s="2" t="s">
        <v>19</v>
      </c>
      <c r="I1909" s="4">
        <v>1.05</v>
      </c>
      <c r="J1909" s="5">
        <v>6000</v>
      </c>
      <c r="K1909" s="6">
        <v>6300</v>
      </c>
      <c r="L1909" s="6">
        <v>1890</v>
      </c>
      <c r="M1909" s="7">
        <v>0.3</v>
      </c>
      <c r="N1909" s="2">
        <f t="shared" si="87"/>
        <v>2023</v>
      </c>
      <c r="O1909" s="2">
        <f t="shared" si="88"/>
        <v>7</v>
      </c>
      <c r="P1909" s="2" t="str">
        <f t="shared" si="89"/>
        <v>Q3</v>
      </c>
    </row>
    <row r="1910" spans="2:16" x14ac:dyDescent="0.3">
      <c r="B1910" s="2" t="s">
        <v>128</v>
      </c>
      <c r="C1910" s="2">
        <v>1128299</v>
      </c>
      <c r="D1910" s="3">
        <v>45162</v>
      </c>
      <c r="E1910" s="2" t="s">
        <v>24</v>
      </c>
      <c r="F1910" s="2" t="s">
        <v>71</v>
      </c>
      <c r="G1910" s="2" t="s">
        <v>54</v>
      </c>
      <c r="H1910" s="2" t="s">
        <v>14</v>
      </c>
      <c r="I1910" s="4">
        <v>0.9</v>
      </c>
      <c r="J1910" s="5">
        <v>8000</v>
      </c>
      <c r="K1910" s="6">
        <v>7200</v>
      </c>
      <c r="L1910" s="6">
        <v>2520</v>
      </c>
      <c r="M1910" s="7">
        <v>0.35</v>
      </c>
      <c r="N1910" s="2">
        <f t="shared" si="87"/>
        <v>2023</v>
      </c>
      <c r="O1910" s="2">
        <f t="shared" si="88"/>
        <v>8</v>
      </c>
      <c r="P1910" s="2" t="str">
        <f t="shared" si="89"/>
        <v>Q3</v>
      </c>
    </row>
    <row r="1911" spans="2:16" x14ac:dyDescent="0.3">
      <c r="B1911" s="2" t="s">
        <v>128</v>
      </c>
      <c r="C1911" s="2">
        <v>1128299</v>
      </c>
      <c r="D1911" s="3">
        <v>45162</v>
      </c>
      <c r="E1911" s="2" t="s">
        <v>24</v>
      </c>
      <c r="F1911" s="2" t="s">
        <v>71</v>
      </c>
      <c r="G1911" s="2" t="s">
        <v>54</v>
      </c>
      <c r="H1911" s="2" t="s">
        <v>15</v>
      </c>
      <c r="I1911" s="4">
        <v>0.8</v>
      </c>
      <c r="J1911" s="5">
        <v>7750</v>
      </c>
      <c r="K1911" s="6">
        <v>6200</v>
      </c>
      <c r="L1911" s="6">
        <v>2170</v>
      </c>
      <c r="M1911" s="7">
        <v>0.35</v>
      </c>
      <c r="N1911" s="2">
        <f t="shared" si="87"/>
        <v>2023</v>
      </c>
      <c r="O1911" s="2">
        <f t="shared" si="88"/>
        <v>8</v>
      </c>
      <c r="P1911" s="2" t="str">
        <f t="shared" si="89"/>
        <v>Q3</v>
      </c>
    </row>
    <row r="1912" spans="2:16" x14ac:dyDescent="0.3">
      <c r="B1912" s="2" t="s">
        <v>128</v>
      </c>
      <c r="C1912" s="2">
        <v>1128299</v>
      </c>
      <c r="D1912" s="3">
        <v>45162</v>
      </c>
      <c r="E1912" s="2" t="s">
        <v>24</v>
      </c>
      <c r="F1912" s="2" t="s">
        <v>71</v>
      </c>
      <c r="G1912" s="2" t="s">
        <v>54</v>
      </c>
      <c r="H1912" s="2" t="s">
        <v>16</v>
      </c>
      <c r="I1912" s="4">
        <v>0.7</v>
      </c>
      <c r="J1912" s="5">
        <v>6500</v>
      </c>
      <c r="K1912" s="6">
        <v>4550</v>
      </c>
      <c r="L1912" s="6">
        <v>1592.5</v>
      </c>
      <c r="M1912" s="7">
        <v>0.35</v>
      </c>
      <c r="N1912" s="2">
        <f t="shared" si="87"/>
        <v>2023</v>
      </c>
      <c r="O1912" s="2">
        <f t="shared" si="88"/>
        <v>8</v>
      </c>
      <c r="P1912" s="2" t="str">
        <f t="shared" si="89"/>
        <v>Q3</v>
      </c>
    </row>
    <row r="1913" spans="2:16" x14ac:dyDescent="0.3">
      <c r="B1913" s="2" t="s">
        <v>128</v>
      </c>
      <c r="C1913" s="2">
        <v>1128299</v>
      </c>
      <c r="D1913" s="3">
        <v>45162</v>
      </c>
      <c r="E1913" s="2" t="s">
        <v>24</v>
      </c>
      <c r="F1913" s="2" t="s">
        <v>71</v>
      </c>
      <c r="G1913" s="2" t="s">
        <v>54</v>
      </c>
      <c r="H1913" s="2" t="s">
        <v>17</v>
      </c>
      <c r="I1913" s="4">
        <v>0.7</v>
      </c>
      <c r="J1913" s="5">
        <v>4250</v>
      </c>
      <c r="K1913" s="6">
        <v>2975</v>
      </c>
      <c r="L1913" s="6">
        <v>1041.25</v>
      </c>
      <c r="M1913" s="7">
        <v>0.35</v>
      </c>
      <c r="N1913" s="2">
        <f t="shared" si="87"/>
        <v>2023</v>
      </c>
      <c r="O1913" s="2">
        <f t="shared" si="88"/>
        <v>8</v>
      </c>
      <c r="P1913" s="2" t="str">
        <f t="shared" si="89"/>
        <v>Q3</v>
      </c>
    </row>
    <row r="1914" spans="2:16" x14ac:dyDescent="0.3">
      <c r="B1914" s="2" t="s">
        <v>128</v>
      </c>
      <c r="C1914" s="2">
        <v>1128299</v>
      </c>
      <c r="D1914" s="3">
        <v>45162</v>
      </c>
      <c r="E1914" s="2" t="s">
        <v>24</v>
      </c>
      <c r="F1914" s="2" t="s">
        <v>71</v>
      </c>
      <c r="G1914" s="2" t="s">
        <v>54</v>
      </c>
      <c r="H1914" s="2" t="s">
        <v>18</v>
      </c>
      <c r="I1914" s="4">
        <v>0.7</v>
      </c>
      <c r="J1914" s="5">
        <v>4250</v>
      </c>
      <c r="K1914" s="6">
        <v>2975</v>
      </c>
      <c r="L1914" s="6">
        <v>1190</v>
      </c>
      <c r="M1914" s="7">
        <v>0.4</v>
      </c>
      <c r="N1914" s="2">
        <f t="shared" si="87"/>
        <v>2023</v>
      </c>
      <c r="O1914" s="2">
        <f t="shared" si="88"/>
        <v>8</v>
      </c>
      <c r="P1914" s="2" t="str">
        <f t="shared" si="89"/>
        <v>Q3</v>
      </c>
    </row>
    <row r="1915" spans="2:16" x14ac:dyDescent="0.3">
      <c r="B1915" s="2" t="s">
        <v>128</v>
      </c>
      <c r="C1915" s="2">
        <v>1128299</v>
      </c>
      <c r="D1915" s="3">
        <v>45162</v>
      </c>
      <c r="E1915" s="2" t="s">
        <v>24</v>
      </c>
      <c r="F1915" s="2" t="s">
        <v>71</v>
      </c>
      <c r="G1915" s="2" t="s">
        <v>54</v>
      </c>
      <c r="H1915" s="2" t="s">
        <v>19</v>
      </c>
      <c r="I1915" s="4">
        <v>0.75</v>
      </c>
      <c r="J1915" s="5">
        <v>2500</v>
      </c>
      <c r="K1915" s="6">
        <v>1875</v>
      </c>
      <c r="L1915" s="6">
        <v>562.5</v>
      </c>
      <c r="M1915" s="7">
        <v>0.3</v>
      </c>
      <c r="N1915" s="2">
        <f t="shared" si="87"/>
        <v>2023</v>
      </c>
      <c r="O1915" s="2">
        <f t="shared" si="88"/>
        <v>8</v>
      </c>
      <c r="P1915" s="2" t="str">
        <f t="shared" si="89"/>
        <v>Q3</v>
      </c>
    </row>
    <row r="1916" spans="2:16"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c r="N1916" s="2">
        <f t="shared" si="87"/>
        <v>2023</v>
      </c>
      <c r="O1916" s="2">
        <f t="shared" si="88"/>
        <v>9</v>
      </c>
      <c r="P1916" s="2" t="str">
        <f t="shared" si="89"/>
        <v>Q3</v>
      </c>
    </row>
    <row r="1917" spans="2:16"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c r="N1917" s="2">
        <f t="shared" si="87"/>
        <v>2023</v>
      </c>
      <c r="O1917" s="2">
        <f t="shared" si="88"/>
        <v>9</v>
      </c>
      <c r="P1917" s="2" t="str">
        <f t="shared" si="89"/>
        <v>Q3</v>
      </c>
    </row>
    <row r="1918" spans="2:16"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c r="N1918" s="2">
        <f t="shared" si="87"/>
        <v>2023</v>
      </c>
      <c r="O1918" s="2">
        <f t="shared" si="88"/>
        <v>9</v>
      </c>
      <c r="P1918" s="2" t="str">
        <f t="shared" si="89"/>
        <v>Q3</v>
      </c>
    </row>
    <row r="1919" spans="2:16"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c r="N1919" s="2">
        <f t="shared" si="87"/>
        <v>2023</v>
      </c>
      <c r="O1919" s="2">
        <f t="shared" si="88"/>
        <v>9</v>
      </c>
      <c r="P1919" s="2" t="str">
        <f t="shared" si="89"/>
        <v>Q3</v>
      </c>
    </row>
    <row r="1920" spans="2:16"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c r="N1920" s="2">
        <f t="shared" si="87"/>
        <v>2023</v>
      </c>
      <c r="O1920" s="2">
        <f t="shared" si="88"/>
        <v>9</v>
      </c>
      <c r="P1920" s="2" t="str">
        <f t="shared" si="89"/>
        <v>Q3</v>
      </c>
    </row>
    <row r="1921" spans="2:16"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c r="N1921" s="2">
        <f t="shared" si="87"/>
        <v>2023</v>
      </c>
      <c r="O1921" s="2">
        <f t="shared" si="88"/>
        <v>9</v>
      </c>
      <c r="P1921" s="2" t="str">
        <f t="shared" si="89"/>
        <v>Q3</v>
      </c>
    </row>
    <row r="1922" spans="2:16"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c r="N1922" s="2">
        <f t="shared" si="87"/>
        <v>2023</v>
      </c>
      <c r="O1922" s="2">
        <f t="shared" si="88"/>
        <v>10</v>
      </c>
      <c r="P1922" s="2" t="str">
        <f t="shared" si="89"/>
        <v>Q4</v>
      </c>
    </row>
    <row r="1923" spans="2:16"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c r="N1923" s="2">
        <f t="shared" si="87"/>
        <v>2023</v>
      </c>
      <c r="O1923" s="2">
        <f t="shared" si="88"/>
        <v>10</v>
      </c>
      <c r="P1923" s="2" t="str">
        <f t="shared" si="89"/>
        <v>Q4</v>
      </c>
    </row>
    <row r="1924" spans="2:16"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c r="N1924" s="2">
        <f t="shared" si="87"/>
        <v>2023</v>
      </c>
      <c r="O1924" s="2">
        <f t="shared" si="88"/>
        <v>10</v>
      </c>
      <c r="P1924" s="2" t="str">
        <f t="shared" si="89"/>
        <v>Q4</v>
      </c>
    </row>
    <row r="1925" spans="2:16"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c r="N1925" s="2">
        <f t="shared" ref="N1925:N1988" si="90">YEAR(D1925)</f>
        <v>2023</v>
      </c>
      <c r="O1925" s="2">
        <f t="shared" ref="O1925:O1988" si="91">MONTH(D1925)</f>
        <v>10</v>
      </c>
      <c r="P1925" s="2" t="str">
        <f t="shared" ref="P1925:P1988" si="92">"Q"&amp;ROUNDUP(MONTH(D1925)/3,0)</f>
        <v>Q4</v>
      </c>
    </row>
    <row r="1926" spans="2:16"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c r="N1926" s="2">
        <f t="shared" si="90"/>
        <v>2023</v>
      </c>
      <c r="O1926" s="2">
        <f t="shared" si="91"/>
        <v>10</v>
      </c>
      <c r="P1926" s="2" t="str">
        <f t="shared" si="92"/>
        <v>Q4</v>
      </c>
    </row>
    <row r="1927" spans="2:16"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c r="N1927" s="2">
        <f t="shared" si="90"/>
        <v>2023</v>
      </c>
      <c r="O1927" s="2">
        <f t="shared" si="91"/>
        <v>10</v>
      </c>
      <c r="P1927" s="2" t="str">
        <f t="shared" si="92"/>
        <v>Q4</v>
      </c>
    </row>
    <row r="1928" spans="2:16"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c r="N1928" s="2">
        <f t="shared" si="90"/>
        <v>2023</v>
      </c>
      <c r="O1928" s="2">
        <f t="shared" si="91"/>
        <v>11</v>
      </c>
      <c r="P1928" s="2" t="str">
        <f t="shared" si="92"/>
        <v>Q4</v>
      </c>
    </row>
    <row r="1929" spans="2:16"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c r="N1929" s="2">
        <f t="shared" si="90"/>
        <v>2023</v>
      </c>
      <c r="O1929" s="2">
        <f t="shared" si="91"/>
        <v>11</v>
      </c>
      <c r="P1929" s="2" t="str">
        <f t="shared" si="92"/>
        <v>Q4</v>
      </c>
    </row>
    <row r="1930" spans="2:16"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c r="N1930" s="2">
        <f t="shared" si="90"/>
        <v>2023</v>
      </c>
      <c r="O1930" s="2">
        <f t="shared" si="91"/>
        <v>11</v>
      </c>
      <c r="P1930" s="2" t="str">
        <f t="shared" si="92"/>
        <v>Q4</v>
      </c>
    </row>
    <row r="1931" spans="2:16"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c r="N1931" s="2">
        <f t="shared" si="90"/>
        <v>2023</v>
      </c>
      <c r="O1931" s="2">
        <f t="shared" si="91"/>
        <v>11</v>
      </c>
      <c r="P1931" s="2" t="str">
        <f t="shared" si="92"/>
        <v>Q4</v>
      </c>
    </row>
    <row r="1932" spans="2:16"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c r="N1932" s="2">
        <f t="shared" si="90"/>
        <v>2023</v>
      </c>
      <c r="O1932" s="2">
        <f t="shared" si="91"/>
        <v>11</v>
      </c>
      <c r="P1932" s="2" t="str">
        <f t="shared" si="92"/>
        <v>Q4</v>
      </c>
    </row>
    <row r="1933" spans="2:16"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c r="N1933" s="2">
        <f t="shared" si="90"/>
        <v>2023</v>
      </c>
      <c r="O1933" s="2">
        <f t="shared" si="91"/>
        <v>11</v>
      </c>
      <c r="P1933" s="2" t="str">
        <f t="shared" si="92"/>
        <v>Q4</v>
      </c>
    </row>
    <row r="1934" spans="2:16"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c r="N1934" s="2">
        <f t="shared" si="90"/>
        <v>2023</v>
      </c>
      <c r="O1934" s="2">
        <f t="shared" si="91"/>
        <v>12</v>
      </c>
      <c r="P1934" s="2" t="str">
        <f t="shared" si="92"/>
        <v>Q4</v>
      </c>
    </row>
    <row r="1935" spans="2:16"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c r="N1935" s="2">
        <f t="shared" si="90"/>
        <v>2023</v>
      </c>
      <c r="O1935" s="2">
        <f t="shared" si="91"/>
        <v>12</v>
      </c>
      <c r="P1935" s="2" t="str">
        <f t="shared" si="92"/>
        <v>Q4</v>
      </c>
    </row>
    <row r="1936" spans="2:16"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c r="N1936" s="2">
        <f t="shared" si="90"/>
        <v>2023</v>
      </c>
      <c r="O1936" s="2">
        <f t="shared" si="91"/>
        <v>12</v>
      </c>
      <c r="P1936" s="2" t="str">
        <f t="shared" si="92"/>
        <v>Q4</v>
      </c>
    </row>
    <row r="1937" spans="2:16"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c r="N1937" s="2">
        <f t="shared" si="90"/>
        <v>2023</v>
      </c>
      <c r="O1937" s="2">
        <f t="shared" si="91"/>
        <v>12</v>
      </c>
      <c r="P1937" s="2" t="str">
        <f t="shared" si="92"/>
        <v>Q4</v>
      </c>
    </row>
    <row r="1938" spans="2:16"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c r="N1938" s="2">
        <f t="shared" si="90"/>
        <v>2023</v>
      </c>
      <c r="O1938" s="2">
        <f t="shared" si="91"/>
        <v>12</v>
      </c>
      <c r="P1938" s="2" t="str">
        <f t="shared" si="92"/>
        <v>Q4</v>
      </c>
    </row>
    <row r="1939" spans="2:16"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c r="N1939" s="2">
        <f t="shared" si="90"/>
        <v>2023</v>
      </c>
      <c r="O1939" s="2">
        <f t="shared" si="91"/>
        <v>12</v>
      </c>
      <c r="P1939" s="2" t="str">
        <f t="shared" si="92"/>
        <v>Q4</v>
      </c>
    </row>
    <row r="1940" spans="2:16"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c r="N1940" s="2">
        <f t="shared" si="90"/>
        <v>2023</v>
      </c>
      <c r="O1940" s="2">
        <f t="shared" si="91"/>
        <v>1</v>
      </c>
      <c r="P1940" s="2" t="str">
        <f t="shared" si="92"/>
        <v>Q1</v>
      </c>
    </row>
    <row r="1941" spans="2:16"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c r="N1941" s="2">
        <f t="shared" si="90"/>
        <v>2023</v>
      </c>
      <c r="O1941" s="2">
        <f t="shared" si="91"/>
        <v>1</v>
      </c>
      <c r="P1941" s="2" t="str">
        <f t="shared" si="92"/>
        <v>Q1</v>
      </c>
    </row>
    <row r="1942" spans="2:16"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c r="N1942" s="2">
        <f t="shared" si="90"/>
        <v>2023</v>
      </c>
      <c r="O1942" s="2">
        <f t="shared" si="91"/>
        <v>1</v>
      </c>
      <c r="P1942" s="2" t="str">
        <f t="shared" si="92"/>
        <v>Q1</v>
      </c>
    </row>
    <row r="1943" spans="2:16"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c r="N1943" s="2">
        <f t="shared" si="90"/>
        <v>2023</v>
      </c>
      <c r="O1943" s="2">
        <f t="shared" si="91"/>
        <v>1</v>
      </c>
      <c r="P1943" s="2" t="str">
        <f t="shared" si="92"/>
        <v>Q1</v>
      </c>
    </row>
    <row r="1944" spans="2:16"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c r="N1944" s="2">
        <f t="shared" si="90"/>
        <v>2023</v>
      </c>
      <c r="O1944" s="2">
        <f t="shared" si="91"/>
        <v>1</v>
      </c>
      <c r="P1944" s="2" t="str">
        <f t="shared" si="92"/>
        <v>Q1</v>
      </c>
    </row>
    <row r="1945" spans="2:16" x14ac:dyDescent="0.3">
      <c r="B1945" s="2" t="s">
        <v>128</v>
      </c>
      <c r="C1945" s="2">
        <v>1128299</v>
      </c>
      <c r="D1945" s="3">
        <v>44943</v>
      </c>
      <c r="E1945" s="2" t="s">
        <v>24</v>
      </c>
      <c r="F1945" s="2" t="s">
        <v>71</v>
      </c>
      <c r="G1945" s="2" t="s">
        <v>54</v>
      </c>
      <c r="H1945" s="2" t="s">
        <v>19</v>
      </c>
      <c r="I1945" s="4">
        <v>0.45</v>
      </c>
      <c r="J1945" s="5">
        <v>4500</v>
      </c>
      <c r="K1945" s="6">
        <v>2025</v>
      </c>
      <c r="L1945" s="6">
        <v>708.75</v>
      </c>
      <c r="M1945" s="7">
        <v>0.35</v>
      </c>
      <c r="N1945" s="2">
        <f t="shared" si="90"/>
        <v>2023</v>
      </c>
      <c r="O1945" s="2">
        <f t="shared" si="91"/>
        <v>1</v>
      </c>
      <c r="P1945" s="2" t="str">
        <f t="shared" si="92"/>
        <v>Q1</v>
      </c>
    </row>
    <row r="1946" spans="2:16"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c r="N1946" s="2">
        <f t="shared" si="90"/>
        <v>2023</v>
      </c>
      <c r="O1946" s="2">
        <f t="shared" si="91"/>
        <v>2</v>
      </c>
      <c r="P1946" s="2" t="str">
        <f t="shared" si="92"/>
        <v>Q1</v>
      </c>
    </row>
    <row r="1947" spans="2:16"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c r="N1947" s="2">
        <f t="shared" si="90"/>
        <v>2023</v>
      </c>
      <c r="O1947" s="2">
        <f t="shared" si="91"/>
        <v>2</v>
      </c>
      <c r="P1947" s="2" t="str">
        <f t="shared" si="92"/>
        <v>Q1</v>
      </c>
    </row>
    <row r="1948" spans="2:16"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c r="N1948" s="2">
        <f t="shared" si="90"/>
        <v>2023</v>
      </c>
      <c r="O1948" s="2">
        <f t="shared" si="91"/>
        <v>2</v>
      </c>
      <c r="P1948" s="2" t="str">
        <f t="shared" si="92"/>
        <v>Q1</v>
      </c>
    </row>
    <row r="1949" spans="2:16"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c r="N1949" s="2">
        <f t="shared" si="90"/>
        <v>2023</v>
      </c>
      <c r="O1949" s="2">
        <f t="shared" si="91"/>
        <v>2</v>
      </c>
      <c r="P1949" s="2" t="str">
        <f t="shared" si="92"/>
        <v>Q1</v>
      </c>
    </row>
    <row r="1950" spans="2:16"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c r="N1950" s="2">
        <f t="shared" si="90"/>
        <v>2023</v>
      </c>
      <c r="O1950" s="2">
        <f t="shared" si="91"/>
        <v>2</v>
      </c>
      <c r="P1950" s="2" t="str">
        <f t="shared" si="92"/>
        <v>Q1</v>
      </c>
    </row>
    <row r="1951" spans="2:16"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c r="N1951" s="2">
        <f t="shared" si="90"/>
        <v>2023</v>
      </c>
      <c r="O1951" s="2">
        <f t="shared" si="91"/>
        <v>2</v>
      </c>
      <c r="P1951" s="2" t="str">
        <f t="shared" si="92"/>
        <v>Q1</v>
      </c>
    </row>
    <row r="1952" spans="2:16"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c r="N1952" s="2">
        <f t="shared" si="90"/>
        <v>2023</v>
      </c>
      <c r="O1952" s="2">
        <f t="shared" si="91"/>
        <v>3</v>
      </c>
      <c r="P1952" s="2" t="str">
        <f t="shared" si="92"/>
        <v>Q1</v>
      </c>
    </row>
    <row r="1953" spans="2:16"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c r="N1953" s="2">
        <f t="shared" si="90"/>
        <v>2023</v>
      </c>
      <c r="O1953" s="2">
        <f t="shared" si="91"/>
        <v>3</v>
      </c>
      <c r="P1953" s="2" t="str">
        <f t="shared" si="92"/>
        <v>Q1</v>
      </c>
    </row>
    <row r="1954" spans="2:16"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c r="N1954" s="2">
        <f t="shared" si="90"/>
        <v>2023</v>
      </c>
      <c r="O1954" s="2">
        <f t="shared" si="91"/>
        <v>3</v>
      </c>
      <c r="P1954" s="2" t="str">
        <f t="shared" si="92"/>
        <v>Q1</v>
      </c>
    </row>
    <row r="1955" spans="2:16"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c r="N1955" s="2">
        <f t="shared" si="90"/>
        <v>2023</v>
      </c>
      <c r="O1955" s="2">
        <f t="shared" si="91"/>
        <v>3</v>
      </c>
      <c r="P1955" s="2" t="str">
        <f t="shared" si="92"/>
        <v>Q1</v>
      </c>
    </row>
    <row r="1956" spans="2:16"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c r="N1956" s="2">
        <f t="shared" si="90"/>
        <v>2023</v>
      </c>
      <c r="O1956" s="2">
        <f t="shared" si="91"/>
        <v>3</v>
      </c>
      <c r="P1956" s="2" t="str">
        <f t="shared" si="92"/>
        <v>Q1</v>
      </c>
    </row>
    <row r="1957" spans="2:16" x14ac:dyDescent="0.3">
      <c r="B1957" s="2" t="s">
        <v>128</v>
      </c>
      <c r="C1957" s="2">
        <v>1128299</v>
      </c>
      <c r="D1957" s="3">
        <v>45001</v>
      </c>
      <c r="E1957" s="2" t="s">
        <v>21</v>
      </c>
      <c r="F1957" s="2" t="s">
        <v>72</v>
      </c>
      <c r="G1957" s="2" t="s">
        <v>73</v>
      </c>
      <c r="H1957" s="2" t="s">
        <v>19</v>
      </c>
      <c r="I1957" s="4">
        <v>0.45</v>
      </c>
      <c r="J1957" s="5">
        <v>3500</v>
      </c>
      <c r="K1957" s="6">
        <v>1575</v>
      </c>
      <c r="L1957" s="6">
        <v>551.25</v>
      </c>
      <c r="M1957" s="7">
        <v>0.35</v>
      </c>
      <c r="N1957" s="2">
        <f t="shared" si="90"/>
        <v>2023</v>
      </c>
      <c r="O1957" s="2">
        <f t="shared" si="91"/>
        <v>3</v>
      </c>
      <c r="P1957" s="2" t="str">
        <f t="shared" si="92"/>
        <v>Q1</v>
      </c>
    </row>
    <row r="1958" spans="2:16"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c r="N1958" s="2">
        <f t="shared" si="90"/>
        <v>2023</v>
      </c>
      <c r="O1958" s="2">
        <f t="shared" si="91"/>
        <v>4</v>
      </c>
      <c r="P1958" s="2" t="str">
        <f t="shared" si="92"/>
        <v>Q2</v>
      </c>
    </row>
    <row r="1959" spans="2:16"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c r="N1959" s="2">
        <f t="shared" si="90"/>
        <v>2023</v>
      </c>
      <c r="O1959" s="2">
        <f t="shared" si="91"/>
        <v>4</v>
      </c>
      <c r="P1959" s="2" t="str">
        <f t="shared" si="92"/>
        <v>Q2</v>
      </c>
    </row>
    <row r="1960" spans="2:16"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c r="N1960" s="2">
        <f t="shared" si="90"/>
        <v>2023</v>
      </c>
      <c r="O1960" s="2">
        <f t="shared" si="91"/>
        <v>4</v>
      </c>
      <c r="P1960" s="2" t="str">
        <f t="shared" si="92"/>
        <v>Q2</v>
      </c>
    </row>
    <row r="1961" spans="2:16"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c r="N1961" s="2">
        <f t="shared" si="90"/>
        <v>2023</v>
      </c>
      <c r="O1961" s="2">
        <f t="shared" si="91"/>
        <v>4</v>
      </c>
      <c r="P1961" s="2" t="str">
        <f t="shared" si="92"/>
        <v>Q2</v>
      </c>
    </row>
    <row r="1962" spans="2:16"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c r="N1962" s="2">
        <f t="shared" si="90"/>
        <v>2023</v>
      </c>
      <c r="O1962" s="2">
        <f t="shared" si="91"/>
        <v>4</v>
      </c>
      <c r="P1962" s="2" t="str">
        <f t="shared" si="92"/>
        <v>Q2</v>
      </c>
    </row>
    <row r="1963" spans="2:16"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c r="N1963" s="2">
        <f t="shared" si="90"/>
        <v>2023</v>
      </c>
      <c r="O1963" s="2">
        <f t="shared" si="91"/>
        <v>4</v>
      </c>
      <c r="P1963" s="2" t="str">
        <f t="shared" si="92"/>
        <v>Q2</v>
      </c>
    </row>
    <row r="1964" spans="2:16"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c r="N1964" s="2">
        <f t="shared" si="90"/>
        <v>2023</v>
      </c>
      <c r="O1964" s="2">
        <f t="shared" si="91"/>
        <v>5</v>
      </c>
      <c r="P1964" s="2" t="str">
        <f t="shared" si="92"/>
        <v>Q2</v>
      </c>
    </row>
    <row r="1965" spans="2:16"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c r="N1965" s="2">
        <f t="shared" si="90"/>
        <v>2023</v>
      </c>
      <c r="O1965" s="2">
        <f t="shared" si="91"/>
        <v>5</v>
      </c>
      <c r="P1965" s="2" t="str">
        <f t="shared" si="92"/>
        <v>Q2</v>
      </c>
    </row>
    <row r="1966" spans="2:16"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c r="N1966" s="2">
        <f t="shared" si="90"/>
        <v>2023</v>
      </c>
      <c r="O1966" s="2">
        <f t="shared" si="91"/>
        <v>5</v>
      </c>
      <c r="P1966" s="2" t="str">
        <f t="shared" si="92"/>
        <v>Q2</v>
      </c>
    </row>
    <row r="1967" spans="2:16"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c r="N1967" s="2">
        <f t="shared" si="90"/>
        <v>2023</v>
      </c>
      <c r="O1967" s="2">
        <f t="shared" si="91"/>
        <v>5</v>
      </c>
      <c r="P1967" s="2" t="str">
        <f t="shared" si="92"/>
        <v>Q2</v>
      </c>
    </row>
    <row r="1968" spans="2:16" x14ac:dyDescent="0.3">
      <c r="B1968" s="2" t="s">
        <v>128</v>
      </c>
      <c r="C1968" s="2">
        <v>1128299</v>
      </c>
      <c r="D1968" s="3">
        <v>45064</v>
      </c>
      <c r="E1968" s="2" t="s">
        <v>21</v>
      </c>
      <c r="F1968" s="2" t="s">
        <v>72</v>
      </c>
      <c r="G1968" s="2" t="s">
        <v>73</v>
      </c>
      <c r="H1968" s="2" t="s">
        <v>18</v>
      </c>
      <c r="I1968" s="4">
        <v>0.4</v>
      </c>
      <c r="J1968" s="5">
        <v>2250</v>
      </c>
      <c r="K1968" s="6">
        <v>900</v>
      </c>
      <c r="L1968" s="6">
        <v>405</v>
      </c>
      <c r="M1968" s="7">
        <v>0.45</v>
      </c>
      <c r="N1968" s="2">
        <f t="shared" si="90"/>
        <v>2023</v>
      </c>
      <c r="O1968" s="2">
        <f t="shared" si="91"/>
        <v>5</v>
      </c>
      <c r="P1968" s="2" t="str">
        <f t="shared" si="92"/>
        <v>Q2</v>
      </c>
    </row>
    <row r="1969" spans="2:16"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c r="N1969" s="2">
        <f t="shared" si="90"/>
        <v>2023</v>
      </c>
      <c r="O1969" s="2">
        <f t="shared" si="91"/>
        <v>5</v>
      </c>
      <c r="P1969" s="2" t="str">
        <f t="shared" si="92"/>
        <v>Q2</v>
      </c>
    </row>
    <row r="1970" spans="2:16"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c r="N1970" s="2">
        <f t="shared" si="90"/>
        <v>2023</v>
      </c>
      <c r="O1970" s="2">
        <f t="shared" si="91"/>
        <v>6</v>
      </c>
      <c r="P1970" s="2" t="str">
        <f t="shared" si="92"/>
        <v>Q2</v>
      </c>
    </row>
    <row r="1971" spans="2:16"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c r="N1971" s="2">
        <f t="shared" si="90"/>
        <v>2023</v>
      </c>
      <c r="O1971" s="2">
        <f t="shared" si="91"/>
        <v>6</v>
      </c>
      <c r="P1971" s="2" t="str">
        <f t="shared" si="92"/>
        <v>Q2</v>
      </c>
    </row>
    <row r="1972" spans="2:16"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c r="N1972" s="2">
        <f t="shared" si="90"/>
        <v>2023</v>
      </c>
      <c r="O1972" s="2">
        <f t="shared" si="91"/>
        <v>6</v>
      </c>
      <c r="P1972" s="2" t="str">
        <f t="shared" si="92"/>
        <v>Q2</v>
      </c>
    </row>
    <row r="1973" spans="2:16"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c r="N1973" s="2">
        <f t="shared" si="90"/>
        <v>2023</v>
      </c>
      <c r="O1973" s="2">
        <f t="shared" si="91"/>
        <v>6</v>
      </c>
      <c r="P1973" s="2" t="str">
        <f t="shared" si="92"/>
        <v>Q2</v>
      </c>
    </row>
    <row r="1974" spans="2:16"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c r="N1974" s="2">
        <f t="shared" si="90"/>
        <v>2023</v>
      </c>
      <c r="O1974" s="2">
        <f t="shared" si="91"/>
        <v>6</v>
      </c>
      <c r="P1974" s="2" t="str">
        <f t="shared" si="92"/>
        <v>Q2</v>
      </c>
    </row>
    <row r="1975" spans="2:16"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c r="N1975" s="2">
        <f t="shared" si="90"/>
        <v>2023</v>
      </c>
      <c r="O1975" s="2">
        <f t="shared" si="91"/>
        <v>6</v>
      </c>
      <c r="P1975" s="2" t="str">
        <f t="shared" si="92"/>
        <v>Q2</v>
      </c>
    </row>
    <row r="1976" spans="2:16"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c r="N1976" s="2">
        <f t="shared" si="90"/>
        <v>2023</v>
      </c>
      <c r="O1976" s="2">
        <f t="shared" si="91"/>
        <v>7</v>
      </c>
      <c r="P1976" s="2" t="str">
        <f t="shared" si="92"/>
        <v>Q3</v>
      </c>
    </row>
    <row r="1977" spans="2:16"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c r="N1977" s="2">
        <f t="shared" si="90"/>
        <v>2023</v>
      </c>
      <c r="O1977" s="2">
        <f t="shared" si="91"/>
        <v>7</v>
      </c>
      <c r="P1977" s="2" t="str">
        <f t="shared" si="92"/>
        <v>Q3</v>
      </c>
    </row>
    <row r="1978" spans="2:16"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c r="N1978" s="2">
        <f t="shared" si="90"/>
        <v>2023</v>
      </c>
      <c r="O1978" s="2">
        <f t="shared" si="91"/>
        <v>7</v>
      </c>
      <c r="P1978" s="2" t="str">
        <f t="shared" si="92"/>
        <v>Q3</v>
      </c>
    </row>
    <row r="1979" spans="2:16"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c r="N1979" s="2">
        <f t="shared" si="90"/>
        <v>2023</v>
      </c>
      <c r="O1979" s="2">
        <f t="shared" si="91"/>
        <v>7</v>
      </c>
      <c r="P1979" s="2" t="str">
        <f t="shared" si="92"/>
        <v>Q3</v>
      </c>
    </row>
    <row r="1980" spans="2:16"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c r="N1980" s="2">
        <f t="shared" si="90"/>
        <v>2023</v>
      </c>
      <c r="O1980" s="2">
        <f t="shared" si="91"/>
        <v>7</v>
      </c>
      <c r="P1980" s="2" t="str">
        <f t="shared" si="92"/>
        <v>Q3</v>
      </c>
    </row>
    <row r="1981" spans="2:16"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c r="N1981" s="2">
        <f t="shared" si="90"/>
        <v>2023</v>
      </c>
      <c r="O1981" s="2">
        <f t="shared" si="91"/>
        <v>7</v>
      </c>
      <c r="P1981" s="2" t="str">
        <f t="shared" si="92"/>
        <v>Q3</v>
      </c>
    </row>
    <row r="1982" spans="2:16"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c r="N1982" s="2">
        <f t="shared" si="90"/>
        <v>2023</v>
      </c>
      <c r="O1982" s="2">
        <f t="shared" si="91"/>
        <v>8</v>
      </c>
      <c r="P1982" s="2" t="str">
        <f t="shared" si="92"/>
        <v>Q3</v>
      </c>
    </row>
    <row r="1983" spans="2:16"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c r="N1983" s="2">
        <f t="shared" si="90"/>
        <v>2023</v>
      </c>
      <c r="O1983" s="2">
        <f t="shared" si="91"/>
        <v>8</v>
      </c>
      <c r="P1983" s="2" t="str">
        <f t="shared" si="92"/>
        <v>Q3</v>
      </c>
    </row>
    <row r="1984" spans="2:16"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c r="N1984" s="2">
        <f t="shared" si="90"/>
        <v>2023</v>
      </c>
      <c r="O1984" s="2">
        <f t="shared" si="91"/>
        <v>8</v>
      </c>
      <c r="P1984" s="2" t="str">
        <f t="shared" si="92"/>
        <v>Q3</v>
      </c>
    </row>
    <row r="1985" spans="2:16"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c r="N1985" s="2">
        <f t="shared" si="90"/>
        <v>2023</v>
      </c>
      <c r="O1985" s="2">
        <f t="shared" si="91"/>
        <v>8</v>
      </c>
      <c r="P1985" s="2" t="str">
        <f t="shared" si="92"/>
        <v>Q3</v>
      </c>
    </row>
    <row r="1986" spans="2:16"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c r="N1986" s="2">
        <f t="shared" si="90"/>
        <v>2023</v>
      </c>
      <c r="O1986" s="2">
        <f t="shared" si="91"/>
        <v>8</v>
      </c>
      <c r="P1986" s="2" t="str">
        <f t="shared" si="92"/>
        <v>Q3</v>
      </c>
    </row>
    <row r="1987" spans="2:16" x14ac:dyDescent="0.3">
      <c r="B1987" s="2" t="s">
        <v>128</v>
      </c>
      <c r="C1987" s="2">
        <v>1128299</v>
      </c>
      <c r="D1987" s="3">
        <v>45155</v>
      </c>
      <c r="E1987" s="2" t="s">
        <v>21</v>
      </c>
      <c r="F1987" s="2" t="s">
        <v>72</v>
      </c>
      <c r="G1987" s="2" t="s">
        <v>73</v>
      </c>
      <c r="H1987" s="2" t="s">
        <v>19</v>
      </c>
      <c r="I1987" s="4">
        <v>0.7</v>
      </c>
      <c r="J1987" s="5">
        <v>3000</v>
      </c>
      <c r="K1987" s="6">
        <v>2100</v>
      </c>
      <c r="L1987" s="6">
        <v>735</v>
      </c>
      <c r="M1987" s="7">
        <v>0.35</v>
      </c>
      <c r="N1987" s="2">
        <f t="shared" si="90"/>
        <v>2023</v>
      </c>
      <c r="O1987" s="2">
        <f t="shared" si="91"/>
        <v>8</v>
      </c>
      <c r="P1987" s="2" t="str">
        <f t="shared" si="92"/>
        <v>Q3</v>
      </c>
    </row>
    <row r="1988" spans="2:16"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c r="N1988" s="2">
        <f t="shared" si="90"/>
        <v>2023</v>
      </c>
      <c r="O1988" s="2">
        <f t="shared" si="91"/>
        <v>9</v>
      </c>
      <c r="P1988" s="2" t="str">
        <f t="shared" si="92"/>
        <v>Q3</v>
      </c>
    </row>
    <row r="1989" spans="2:16"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c r="N1989" s="2">
        <f t="shared" ref="N1989:N2052" si="93">YEAR(D1989)</f>
        <v>2023</v>
      </c>
      <c r="O1989" s="2">
        <f t="shared" ref="O1989:O2052" si="94">MONTH(D1989)</f>
        <v>9</v>
      </c>
      <c r="P1989" s="2" t="str">
        <f t="shared" ref="P1989:P2052" si="95">"Q"&amp;ROUNDUP(MONTH(D1989)/3,0)</f>
        <v>Q3</v>
      </c>
    </row>
    <row r="1990" spans="2:16"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c r="N1990" s="2">
        <f t="shared" si="93"/>
        <v>2023</v>
      </c>
      <c r="O1990" s="2">
        <f t="shared" si="94"/>
        <v>9</v>
      </c>
      <c r="P1990" s="2" t="str">
        <f t="shared" si="95"/>
        <v>Q3</v>
      </c>
    </row>
    <row r="1991" spans="2:16"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c r="N1991" s="2">
        <f t="shared" si="93"/>
        <v>2023</v>
      </c>
      <c r="O1991" s="2">
        <f t="shared" si="94"/>
        <v>9</v>
      </c>
      <c r="P1991" s="2" t="str">
        <f t="shared" si="95"/>
        <v>Q3</v>
      </c>
    </row>
    <row r="1992" spans="2:16"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c r="N1992" s="2">
        <f t="shared" si="93"/>
        <v>2023</v>
      </c>
      <c r="O1992" s="2">
        <f t="shared" si="94"/>
        <v>9</v>
      </c>
      <c r="P1992" s="2" t="str">
        <f t="shared" si="95"/>
        <v>Q3</v>
      </c>
    </row>
    <row r="1993" spans="2:16" x14ac:dyDescent="0.3">
      <c r="B1993" s="2" t="s">
        <v>128</v>
      </c>
      <c r="C1993" s="2">
        <v>1128299</v>
      </c>
      <c r="D1993" s="3">
        <v>45187</v>
      </c>
      <c r="E1993" s="2" t="s">
        <v>21</v>
      </c>
      <c r="F1993" s="2" t="s">
        <v>72</v>
      </c>
      <c r="G1993" s="2" t="s">
        <v>73</v>
      </c>
      <c r="H1993" s="2" t="s">
        <v>19</v>
      </c>
      <c r="I1993" s="4">
        <v>0.4</v>
      </c>
      <c r="J1993" s="5">
        <v>3000</v>
      </c>
      <c r="K1993" s="6">
        <v>1200</v>
      </c>
      <c r="L1993" s="6">
        <v>420</v>
      </c>
      <c r="M1993" s="7">
        <v>0.35</v>
      </c>
      <c r="N1993" s="2">
        <f t="shared" si="93"/>
        <v>2023</v>
      </c>
      <c r="O1993" s="2">
        <f t="shared" si="94"/>
        <v>9</v>
      </c>
      <c r="P1993" s="2" t="str">
        <f t="shared" si="95"/>
        <v>Q3</v>
      </c>
    </row>
    <row r="1994" spans="2:16"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c r="N1994" s="2">
        <f t="shared" si="93"/>
        <v>2023</v>
      </c>
      <c r="O1994" s="2">
        <f t="shared" si="94"/>
        <v>10</v>
      </c>
      <c r="P1994" s="2" t="str">
        <f t="shared" si="95"/>
        <v>Q4</v>
      </c>
    </row>
    <row r="1995" spans="2:16"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c r="N1995" s="2">
        <f t="shared" si="93"/>
        <v>2023</v>
      </c>
      <c r="O1995" s="2">
        <f t="shared" si="94"/>
        <v>10</v>
      </c>
      <c r="P1995" s="2" t="str">
        <f t="shared" si="95"/>
        <v>Q4</v>
      </c>
    </row>
    <row r="1996" spans="2:16"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c r="N1996" s="2">
        <f t="shared" si="93"/>
        <v>2023</v>
      </c>
      <c r="O1996" s="2">
        <f t="shared" si="94"/>
        <v>10</v>
      </c>
      <c r="P1996" s="2" t="str">
        <f t="shared" si="95"/>
        <v>Q4</v>
      </c>
    </row>
    <row r="1997" spans="2:16"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c r="N1997" s="2">
        <f t="shared" si="93"/>
        <v>2023</v>
      </c>
      <c r="O1997" s="2">
        <f t="shared" si="94"/>
        <v>10</v>
      </c>
      <c r="P1997" s="2" t="str">
        <f t="shared" si="95"/>
        <v>Q4</v>
      </c>
    </row>
    <row r="1998" spans="2:16" x14ac:dyDescent="0.3">
      <c r="B1998" s="2" t="s">
        <v>128</v>
      </c>
      <c r="C1998" s="2">
        <v>1128299</v>
      </c>
      <c r="D1998" s="3">
        <v>45216</v>
      </c>
      <c r="E1998" s="2" t="s">
        <v>21</v>
      </c>
      <c r="F1998" s="2" t="s">
        <v>72</v>
      </c>
      <c r="G1998" s="2" t="s">
        <v>73</v>
      </c>
      <c r="H1998" s="2" t="s">
        <v>18</v>
      </c>
      <c r="I1998" s="4">
        <v>0.5</v>
      </c>
      <c r="J1998" s="5">
        <v>3500</v>
      </c>
      <c r="K1998" s="6">
        <v>1750</v>
      </c>
      <c r="L1998" s="6">
        <v>787.5</v>
      </c>
      <c r="M1998" s="7">
        <v>0.45</v>
      </c>
      <c r="N1998" s="2">
        <f t="shared" si="93"/>
        <v>2023</v>
      </c>
      <c r="O1998" s="2">
        <f t="shared" si="94"/>
        <v>10</v>
      </c>
      <c r="P1998" s="2" t="str">
        <f t="shared" si="95"/>
        <v>Q4</v>
      </c>
    </row>
    <row r="1999" spans="2:16"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c r="N1999" s="2">
        <f t="shared" si="93"/>
        <v>2023</v>
      </c>
      <c r="O1999" s="2">
        <f t="shared" si="94"/>
        <v>10</v>
      </c>
      <c r="P1999" s="2" t="str">
        <f t="shared" si="95"/>
        <v>Q4</v>
      </c>
    </row>
    <row r="2000" spans="2:16"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c r="N2000" s="2">
        <f t="shared" si="93"/>
        <v>2023</v>
      </c>
      <c r="O2000" s="2">
        <f t="shared" si="94"/>
        <v>11</v>
      </c>
      <c r="P2000" s="2" t="str">
        <f t="shared" si="95"/>
        <v>Q4</v>
      </c>
    </row>
    <row r="2001" spans="2:16"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c r="N2001" s="2">
        <f t="shared" si="93"/>
        <v>2023</v>
      </c>
      <c r="O2001" s="2">
        <f t="shared" si="94"/>
        <v>11</v>
      </c>
      <c r="P2001" s="2" t="str">
        <f t="shared" si="95"/>
        <v>Q4</v>
      </c>
    </row>
    <row r="2002" spans="2:16"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c r="N2002" s="2">
        <f t="shared" si="93"/>
        <v>2023</v>
      </c>
      <c r="O2002" s="2">
        <f t="shared" si="94"/>
        <v>11</v>
      </c>
      <c r="P2002" s="2" t="str">
        <f t="shared" si="95"/>
        <v>Q4</v>
      </c>
    </row>
    <row r="2003" spans="2:16"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c r="N2003" s="2">
        <f t="shared" si="93"/>
        <v>2023</v>
      </c>
      <c r="O2003" s="2">
        <f t="shared" si="94"/>
        <v>11</v>
      </c>
      <c r="P2003" s="2" t="str">
        <f t="shared" si="95"/>
        <v>Q4</v>
      </c>
    </row>
    <row r="2004" spans="2:16" x14ac:dyDescent="0.3">
      <c r="B2004" s="2" t="s">
        <v>128</v>
      </c>
      <c r="C2004" s="2">
        <v>1128299</v>
      </c>
      <c r="D2004" s="3">
        <v>45247</v>
      </c>
      <c r="E2004" s="2" t="s">
        <v>21</v>
      </c>
      <c r="F2004" s="2" t="s">
        <v>72</v>
      </c>
      <c r="G2004" s="2" t="s">
        <v>73</v>
      </c>
      <c r="H2004" s="2" t="s">
        <v>18</v>
      </c>
      <c r="I2004" s="4">
        <v>0.7</v>
      </c>
      <c r="J2004" s="5">
        <v>4750</v>
      </c>
      <c r="K2004" s="6">
        <v>3325</v>
      </c>
      <c r="L2004" s="6">
        <v>1496.25</v>
      </c>
      <c r="M2004" s="7">
        <v>0.45</v>
      </c>
      <c r="N2004" s="2">
        <f t="shared" si="93"/>
        <v>2023</v>
      </c>
      <c r="O2004" s="2">
        <f t="shared" si="94"/>
        <v>11</v>
      </c>
      <c r="P2004" s="2" t="str">
        <f t="shared" si="95"/>
        <v>Q4</v>
      </c>
    </row>
    <row r="2005" spans="2:16"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c r="N2005" s="2">
        <f t="shared" si="93"/>
        <v>2023</v>
      </c>
      <c r="O2005" s="2">
        <f t="shared" si="94"/>
        <v>11</v>
      </c>
      <c r="P2005" s="2" t="str">
        <f t="shared" si="95"/>
        <v>Q4</v>
      </c>
    </row>
    <row r="2006" spans="2:16"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c r="N2006" s="2">
        <f t="shared" si="93"/>
        <v>2023</v>
      </c>
      <c r="O2006" s="2">
        <f t="shared" si="94"/>
        <v>12</v>
      </c>
      <c r="P2006" s="2" t="str">
        <f t="shared" si="95"/>
        <v>Q4</v>
      </c>
    </row>
    <row r="2007" spans="2:16"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c r="N2007" s="2">
        <f t="shared" si="93"/>
        <v>2023</v>
      </c>
      <c r="O2007" s="2">
        <f t="shared" si="94"/>
        <v>12</v>
      </c>
      <c r="P2007" s="2" t="str">
        <f t="shared" si="95"/>
        <v>Q4</v>
      </c>
    </row>
    <row r="2008" spans="2:16"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c r="N2008" s="2">
        <f t="shared" si="93"/>
        <v>2023</v>
      </c>
      <c r="O2008" s="2">
        <f t="shared" si="94"/>
        <v>12</v>
      </c>
      <c r="P2008" s="2" t="str">
        <f t="shared" si="95"/>
        <v>Q4</v>
      </c>
    </row>
    <row r="2009" spans="2:16"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c r="N2009" s="2">
        <f t="shared" si="93"/>
        <v>2023</v>
      </c>
      <c r="O2009" s="2">
        <f t="shared" si="94"/>
        <v>12</v>
      </c>
      <c r="P2009" s="2" t="str">
        <f t="shared" si="95"/>
        <v>Q4</v>
      </c>
    </row>
    <row r="2010" spans="2:16"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c r="N2010" s="2">
        <f t="shared" si="93"/>
        <v>2023</v>
      </c>
      <c r="O2010" s="2">
        <f t="shared" si="94"/>
        <v>12</v>
      </c>
      <c r="P2010" s="2" t="str">
        <f t="shared" si="95"/>
        <v>Q4</v>
      </c>
    </row>
    <row r="2011" spans="2:16"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c r="N2011" s="2">
        <f t="shared" si="93"/>
        <v>2023</v>
      </c>
      <c r="O2011" s="2">
        <f t="shared" si="94"/>
        <v>12</v>
      </c>
      <c r="P2011" s="2" t="str">
        <f t="shared" si="95"/>
        <v>Q4</v>
      </c>
    </row>
    <row r="2012" spans="2:16" x14ac:dyDescent="0.3">
      <c r="B2012" s="2" t="s">
        <v>20</v>
      </c>
      <c r="C2012" s="2">
        <v>1197831</v>
      </c>
      <c r="D2012" s="3">
        <v>44931</v>
      </c>
      <c r="E2012" s="2" t="s">
        <v>21</v>
      </c>
      <c r="F2012" s="2" t="s">
        <v>72</v>
      </c>
      <c r="G2012" s="2" t="s">
        <v>73</v>
      </c>
      <c r="H2012" s="2" t="s">
        <v>14</v>
      </c>
      <c r="I2012" s="4">
        <v>0.2</v>
      </c>
      <c r="J2012" s="5">
        <v>6750</v>
      </c>
      <c r="K2012" s="6">
        <v>1350</v>
      </c>
      <c r="L2012" s="6">
        <v>405</v>
      </c>
      <c r="M2012" s="7">
        <v>0.3</v>
      </c>
      <c r="N2012" s="2">
        <f t="shared" si="93"/>
        <v>2023</v>
      </c>
      <c r="O2012" s="2">
        <f t="shared" si="94"/>
        <v>1</v>
      </c>
      <c r="P2012" s="2" t="str">
        <f t="shared" si="95"/>
        <v>Q1</v>
      </c>
    </row>
    <row r="2013" spans="2:16" x14ac:dyDescent="0.3">
      <c r="B2013" s="2" t="s">
        <v>20</v>
      </c>
      <c r="C2013" s="2">
        <v>1197831</v>
      </c>
      <c r="D2013" s="3">
        <v>44931</v>
      </c>
      <c r="E2013" s="2" t="s">
        <v>21</v>
      </c>
      <c r="F2013" s="2" t="s">
        <v>72</v>
      </c>
      <c r="G2013" s="2" t="s">
        <v>73</v>
      </c>
      <c r="H2013" s="2" t="s">
        <v>15</v>
      </c>
      <c r="I2013" s="4">
        <v>0.3</v>
      </c>
      <c r="J2013" s="5">
        <v>6750</v>
      </c>
      <c r="K2013" s="6">
        <v>2025</v>
      </c>
      <c r="L2013" s="6">
        <v>607.5</v>
      </c>
      <c r="M2013" s="7">
        <v>0.3</v>
      </c>
      <c r="N2013" s="2">
        <f t="shared" si="93"/>
        <v>2023</v>
      </c>
      <c r="O2013" s="2">
        <f t="shared" si="94"/>
        <v>1</v>
      </c>
      <c r="P2013" s="2" t="str">
        <f t="shared" si="95"/>
        <v>Q1</v>
      </c>
    </row>
    <row r="2014" spans="2:16" x14ac:dyDescent="0.3">
      <c r="B2014" s="2" t="s">
        <v>20</v>
      </c>
      <c r="C2014" s="2">
        <v>1197831</v>
      </c>
      <c r="D2014" s="3">
        <v>44931</v>
      </c>
      <c r="E2014" s="2" t="s">
        <v>21</v>
      </c>
      <c r="F2014" s="2" t="s">
        <v>72</v>
      </c>
      <c r="G2014" s="2" t="s">
        <v>73</v>
      </c>
      <c r="H2014" s="2" t="s">
        <v>16</v>
      </c>
      <c r="I2014" s="4">
        <v>0.3</v>
      </c>
      <c r="J2014" s="5">
        <v>4750</v>
      </c>
      <c r="K2014" s="6">
        <v>1425</v>
      </c>
      <c r="L2014" s="6">
        <v>427.5</v>
      </c>
      <c r="M2014" s="7">
        <v>0.3</v>
      </c>
      <c r="N2014" s="2">
        <f t="shared" si="93"/>
        <v>2023</v>
      </c>
      <c r="O2014" s="2">
        <f t="shared" si="94"/>
        <v>1</v>
      </c>
      <c r="P2014" s="2" t="str">
        <f t="shared" si="95"/>
        <v>Q1</v>
      </c>
    </row>
    <row r="2015" spans="2:16" x14ac:dyDescent="0.3">
      <c r="B2015" s="2" t="s">
        <v>20</v>
      </c>
      <c r="C2015" s="2">
        <v>1197831</v>
      </c>
      <c r="D2015" s="3">
        <v>44931</v>
      </c>
      <c r="E2015" s="2" t="s">
        <v>21</v>
      </c>
      <c r="F2015" s="2" t="s">
        <v>72</v>
      </c>
      <c r="G2015" s="2" t="s">
        <v>73</v>
      </c>
      <c r="H2015" s="2" t="s">
        <v>17</v>
      </c>
      <c r="I2015" s="4">
        <v>0.35</v>
      </c>
      <c r="J2015" s="5">
        <v>4750</v>
      </c>
      <c r="K2015" s="6">
        <v>1662.5</v>
      </c>
      <c r="L2015" s="6">
        <v>665</v>
      </c>
      <c r="M2015" s="7">
        <v>0.4</v>
      </c>
      <c r="N2015" s="2">
        <f t="shared" si="93"/>
        <v>2023</v>
      </c>
      <c r="O2015" s="2">
        <f t="shared" si="94"/>
        <v>1</v>
      </c>
      <c r="P2015" s="2" t="str">
        <f t="shared" si="95"/>
        <v>Q1</v>
      </c>
    </row>
    <row r="2016" spans="2:16" x14ac:dyDescent="0.3">
      <c r="B2016" s="2" t="s">
        <v>20</v>
      </c>
      <c r="C2016" s="2">
        <v>1197831</v>
      </c>
      <c r="D2016" s="3">
        <v>44931</v>
      </c>
      <c r="E2016" s="2" t="s">
        <v>21</v>
      </c>
      <c r="F2016" s="2" t="s">
        <v>72</v>
      </c>
      <c r="G2016" s="2" t="s">
        <v>73</v>
      </c>
      <c r="H2016" s="2" t="s">
        <v>18</v>
      </c>
      <c r="I2016" s="4">
        <v>0.4</v>
      </c>
      <c r="J2016" s="5">
        <v>3250</v>
      </c>
      <c r="K2016" s="6">
        <v>1300</v>
      </c>
      <c r="L2016" s="6">
        <v>325</v>
      </c>
      <c r="M2016" s="7">
        <v>0.25</v>
      </c>
      <c r="N2016" s="2">
        <f t="shared" si="93"/>
        <v>2023</v>
      </c>
      <c r="O2016" s="2">
        <f t="shared" si="94"/>
        <v>1</v>
      </c>
      <c r="P2016" s="2" t="str">
        <f t="shared" si="95"/>
        <v>Q1</v>
      </c>
    </row>
    <row r="2017" spans="2:16"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c r="N2017" s="2">
        <f t="shared" si="93"/>
        <v>2023</v>
      </c>
      <c r="O2017" s="2">
        <f t="shared" si="94"/>
        <v>1</v>
      </c>
      <c r="P2017" s="2" t="str">
        <f t="shared" si="95"/>
        <v>Q1</v>
      </c>
    </row>
    <row r="2018" spans="2:16" x14ac:dyDescent="0.3">
      <c r="B2018" s="2" t="s">
        <v>20</v>
      </c>
      <c r="C2018" s="2">
        <v>1197831</v>
      </c>
      <c r="D2018" s="3">
        <v>44961</v>
      </c>
      <c r="E2018" s="2" t="s">
        <v>21</v>
      </c>
      <c r="F2018" s="2" t="s">
        <v>72</v>
      </c>
      <c r="G2018" s="2" t="s">
        <v>73</v>
      </c>
      <c r="H2018" s="2" t="s">
        <v>14</v>
      </c>
      <c r="I2018" s="4">
        <v>0.25</v>
      </c>
      <c r="J2018" s="5">
        <v>6250</v>
      </c>
      <c r="K2018" s="6">
        <v>1562.5</v>
      </c>
      <c r="L2018" s="6">
        <v>468.75</v>
      </c>
      <c r="M2018" s="7">
        <v>0.3</v>
      </c>
      <c r="N2018" s="2">
        <f t="shared" si="93"/>
        <v>2023</v>
      </c>
      <c r="O2018" s="2">
        <f t="shared" si="94"/>
        <v>2</v>
      </c>
      <c r="P2018" s="2" t="str">
        <f t="shared" si="95"/>
        <v>Q1</v>
      </c>
    </row>
    <row r="2019" spans="2:16" x14ac:dyDescent="0.3">
      <c r="B2019" s="2" t="s">
        <v>20</v>
      </c>
      <c r="C2019" s="2">
        <v>1197831</v>
      </c>
      <c r="D2019" s="3">
        <v>44961</v>
      </c>
      <c r="E2019" s="2" t="s">
        <v>21</v>
      </c>
      <c r="F2019" s="2" t="s">
        <v>72</v>
      </c>
      <c r="G2019" s="2" t="s">
        <v>73</v>
      </c>
      <c r="H2019" s="2" t="s">
        <v>15</v>
      </c>
      <c r="I2019" s="4">
        <v>0.35</v>
      </c>
      <c r="J2019" s="5">
        <v>6000</v>
      </c>
      <c r="K2019" s="6">
        <v>2100</v>
      </c>
      <c r="L2019" s="6">
        <v>630</v>
      </c>
      <c r="M2019" s="7">
        <v>0.3</v>
      </c>
      <c r="N2019" s="2">
        <f t="shared" si="93"/>
        <v>2023</v>
      </c>
      <c r="O2019" s="2">
        <f t="shared" si="94"/>
        <v>2</v>
      </c>
      <c r="P2019" s="2" t="str">
        <f t="shared" si="95"/>
        <v>Q1</v>
      </c>
    </row>
    <row r="2020" spans="2:16" x14ac:dyDescent="0.3">
      <c r="B2020" s="2" t="s">
        <v>20</v>
      </c>
      <c r="C2020" s="2">
        <v>1197831</v>
      </c>
      <c r="D2020" s="3">
        <v>44961</v>
      </c>
      <c r="E2020" s="2" t="s">
        <v>21</v>
      </c>
      <c r="F2020" s="2" t="s">
        <v>72</v>
      </c>
      <c r="G2020" s="2" t="s">
        <v>73</v>
      </c>
      <c r="H2020" s="2" t="s">
        <v>16</v>
      </c>
      <c r="I2020" s="4">
        <v>0.35</v>
      </c>
      <c r="J2020" s="5">
        <v>4250</v>
      </c>
      <c r="K2020" s="6">
        <v>1487.5</v>
      </c>
      <c r="L2020" s="6">
        <v>446.25</v>
      </c>
      <c r="M2020" s="7">
        <v>0.3</v>
      </c>
      <c r="N2020" s="2">
        <f t="shared" si="93"/>
        <v>2023</v>
      </c>
      <c r="O2020" s="2">
        <f t="shared" si="94"/>
        <v>2</v>
      </c>
      <c r="P2020" s="2" t="str">
        <f t="shared" si="95"/>
        <v>Q1</v>
      </c>
    </row>
    <row r="2021" spans="2:16" x14ac:dyDescent="0.3">
      <c r="B2021" s="2" t="s">
        <v>20</v>
      </c>
      <c r="C2021" s="2">
        <v>1197831</v>
      </c>
      <c r="D2021" s="3">
        <v>44961</v>
      </c>
      <c r="E2021" s="2" t="s">
        <v>24</v>
      </c>
      <c r="F2021" s="2" t="s">
        <v>74</v>
      </c>
      <c r="G2021" s="2" t="s">
        <v>75</v>
      </c>
      <c r="H2021" s="2" t="s">
        <v>17</v>
      </c>
      <c r="I2021" s="4">
        <v>0.35</v>
      </c>
      <c r="J2021" s="5">
        <v>3750</v>
      </c>
      <c r="K2021" s="6">
        <v>1312.5</v>
      </c>
      <c r="L2021" s="6">
        <v>525</v>
      </c>
      <c r="M2021" s="7">
        <v>0.4</v>
      </c>
      <c r="N2021" s="2">
        <f t="shared" si="93"/>
        <v>2023</v>
      </c>
      <c r="O2021" s="2">
        <f t="shared" si="94"/>
        <v>2</v>
      </c>
      <c r="P2021" s="2" t="str">
        <f t="shared" si="95"/>
        <v>Q1</v>
      </c>
    </row>
    <row r="2022" spans="2:16" x14ac:dyDescent="0.3">
      <c r="B2022" s="2" t="s">
        <v>20</v>
      </c>
      <c r="C2022" s="2">
        <v>1197831</v>
      </c>
      <c r="D2022" s="3">
        <v>44961</v>
      </c>
      <c r="E2022" s="2" t="s">
        <v>24</v>
      </c>
      <c r="F2022" s="2" t="s">
        <v>74</v>
      </c>
      <c r="G2022" s="2" t="s">
        <v>75</v>
      </c>
      <c r="H2022" s="2" t="s">
        <v>18</v>
      </c>
      <c r="I2022" s="4">
        <v>0.4</v>
      </c>
      <c r="J2022" s="5">
        <v>2500</v>
      </c>
      <c r="K2022" s="6">
        <v>1000</v>
      </c>
      <c r="L2022" s="6">
        <v>250</v>
      </c>
      <c r="M2022" s="7">
        <v>0.25</v>
      </c>
      <c r="N2022" s="2">
        <f t="shared" si="93"/>
        <v>2023</v>
      </c>
      <c r="O2022" s="2">
        <f t="shared" si="94"/>
        <v>2</v>
      </c>
      <c r="P2022" s="2" t="str">
        <f t="shared" si="95"/>
        <v>Q1</v>
      </c>
    </row>
    <row r="2023" spans="2:16" x14ac:dyDescent="0.3">
      <c r="B2023" s="2" t="s">
        <v>20</v>
      </c>
      <c r="C2023" s="2">
        <v>1197831</v>
      </c>
      <c r="D2023" s="3">
        <v>44961</v>
      </c>
      <c r="E2023" s="2" t="s">
        <v>24</v>
      </c>
      <c r="F2023" s="2" t="s">
        <v>74</v>
      </c>
      <c r="G2023" s="2" t="s">
        <v>75</v>
      </c>
      <c r="H2023" s="2" t="s">
        <v>19</v>
      </c>
      <c r="I2023" s="4">
        <v>0.35</v>
      </c>
      <c r="J2023" s="5">
        <v>4500</v>
      </c>
      <c r="K2023" s="6">
        <v>1575</v>
      </c>
      <c r="L2023" s="6">
        <v>708.75</v>
      </c>
      <c r="M2023" s="7">
        <v>0.45</v>
      </c>
      <c r="N2023" s="2">
        <f t="shared" si="93"/>
        <v>2023</v>
      </c>
      <c r="O2023" s="2">
        <f t="shared" si="94"/>
        <v>2</v>
      </c>
      <c r="P2023" s="2" t="str">
        <f t="shared" si="95"/>
        <v>Q1</v>
      </c>
    </row>
    <row r="2024" spans="2:16" x14ac:dyDescent="0.3">
      <c r="B2024" s="2" t="s">
        <v>20</v>
      </c>
      <c r="C2024" s="2">
        <v>1197831</v>
      </c>
      <c r="D2024" s="3">
        <v>44991</v>
      </c>
      <c r="E2024" s="2" t="s">
        <v>24</v>
      </c>
      <c r="F2024" s="2" t="s">
        <v>74</v>
      </c>
      <c r="G2024" s="2" t="s">
        <v>75</v>
      </c>
      <c r="H2024" s="2" t="s">
        <v>14</v>
      </c>
      <c r="I2024" s="4">
        <v>0.3</v>
      </c>
      <c r="J2024" s="5">
        <v>6250</v>
      </c>
      <c r="K2024" s="6">
        <v>1875</v>
      </c>
      <c r="L2024" s="6">
        <v>656.25</v>
      </c>
      <c r="M2024" s="7">
        <v>0.35</v>
      </c>
      <c r="N2024" s="2">
        <f t="shared" si="93"/>
        <v>2023</v>
      </c>
      <c r="O2024" s="2">
        <f t="shared" si="94"/>
        <v>3</v>
      </c>
      <c r="P2024" s="2" t="str">
        <f t="shared" si="95"/>
        <v>Q1</v>
      </c>
    </row>
    <row r="2025" spans="2:16" x14ac:dyDescent="0.3">
      <c r="B2025" s="2" t="s">
        <v>20</v>
      </c>
      <c r="C2025" s="2">
        <v>1197831</v>
      </c>
      <c r="D2025" s="3">
        <v>44991</v>
      </c>
      <c r="E2025" s="2" t="s">
        <v>24</v>
      </c>
      <c r="F2025" s="2" t="s">
        <v>74</v>
      </c>
      <c r="G2025" s="2" t="s">
        <v>75</v>
      </c>
      <c r="H2025" s="2" t="s">
        <v>15</v>
      </c>
      <c r="I2025" s="4">
        <v>0.4</v>
      </c>
      <c r="J2025" s="5">
        <v>6250</v>
      </c>
      <c r="K2025" s="6">
        <v>2500</v>
      </c>
      <c r="L2025" s="6">
        <v>875</v>
      </c>
      <c r="M2025" s="7">
        <v>0.35</v>
      </c>
      <c r="N2025" s="2">
        <f t="shared" si="93"/>
        <v>2023</v>
      </c>
      <c r="O2025" s="2">
        <f t="shared" si="94"/>
        <v>3</v>
      </c>
      <c r="P2025" s="2" t="str">
        <f t="shared" si="95"/>
        <v>Q1</v>
      </c>
    </row>
    <row r="2026" spans="2:16"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c r="N2026" s="2">
        <f t="shared" si="93"/>
        <v>2023</v>
      </c>
      <c r="O2026" s="2">
        <f t="shared" si="94"/>
        <v>3</v>
      </c>
      <c r="P2026" s="2" t="str">
        <f t="shared" si="95"/>
        <v>Q1</v>
      </c>
    </row>
    <row r="2027" spans="2:16" x14ac:dyDescent="0.3">
      <c r="B2027" s="2" t="s">
        <v>20</v>
      </c>
      <c r="C2027" s="2">
        <v>1197831</v>
      </c>
      <c r="D2027" s="3">
        <v>44991</v>
      </c>
      <c r="E2027" s="2" t="s">
        <v>24</v>
      </c>
      <c r="F2027" s="2" t="s">
        <v>74</v>
      </c>
      <c r="G2027" s="2" t="s">
        <v>75</v>
      </c>
      <c r="H2027" s="2" t="s">
        <v>17</v>
      </c>
      <c r="I2027" s="4">
        <v>0.35</v>
      </c>
      <c r="J2027" s="5">
        <v>3500</v>
      </c>
      <c r="K2027" s="6">
        <v>1225</v>
      </c>
      <c r="L2027" s="6">
        <v>551.25</v>
      </c>
      <c r="M2027" s="7">
        <v>0.45</v>
      </c>
      <c r="N2027" s="2">
        <f t="shared" si="93"/>
        <v>2023</v>
      </c>
      <c r="O2027" s="2">
        <f t="shared" si="94"/>
        <v>3</v>
      </c>
      <c r="P2027" s="2" t="str">
        <f t="shared" si="95"/>
        <v>Q1</v>
      </c>
    </row>
    <row r="2028" spans="2:16" x14ac:dyDescent="0.3">
      <c r="B2028" s="2" t="s">
        <v>128</v>
      </c>
      <c r="C2028" s="2">
        <v>1197831</v>
      </c>
      <c r="D2028" s="3">
        <v>44991</v>
      </c>
      <c r="E2028" s="2" t="s">
        <v>24</v>
      </c>
      <c r="F2028" s="2" t="s">
        <v>74</v>
      </c>
      <c r="G2028" s="2" t="s">
        <v>75</v>
      </c>
      <c r="H2028" s="2" t="s">
        <v>18</v>
      </c>
      <c r="I2028" s="4">
        <v>0.4</v>
      </c>
      <c r="J2028" s="5">
        <v>2500</v>
      </c>
      <c r="K2028" s="6">
        <v>1000</v>
      </c>
      <c r="L2028" s="6">
        <v>300</v>
      </c>
      <c r="M2028" s="7">
        <v>0.3</v>
      </c>
      <c r="N2028" s="2">
        <f t="shared" si="93"/>
        <v>2023</v>
      </c>
      <c r="O2028" s="2">
        <f t="shared" si="94"/>
        <v>3</v>
      </c>
      <c r="P2028" s="2" t="str">
        <f t="shared" si="95"/>
        <v>Q1</v>
      </c>
    </row>
    <row r="2029" spans="2:16" x14ac:dyDescent="0.3">
      <c r="B2029" s="2" t="s">
        <v>128</v>
      </c>
      <c r="C2029" s="2">
        <v>1197831</v>
      </c>
      <c r="D2029" s="3">
        <v>44991</v>
      </c>
      <c r="E2029" s="2" t="s">
        <v>24</v>
      </c>
      <c r="F2029" s="2" t="s">
        <v>74</v>
      </c>
      <c r="G2029" s="2" t="s">
        <v>75</v>
      </c>
      <c r="H2029" s="2" t="s">
        <v>19</v>
      </c>
      <c r="I2029" s="4">
        <v>0.35</v>
      </c>
      <c r="J2029" s="5">
        <v>4000</v>
      </c>
      <c r="K2029" s="6">
        <v>1400</v>
      </c>
      <c r="L2029" s="6">
        <v>700</v>
      </c>
      <c r="M2029" s="7">
        <v>0.5</v>
      </c>
      <c r="N2029" s="2">
        <f t="shared" si="93"/>
        <v>2023</v>
      </c>
      <c r="O2029" s="2">
        <f t="shared" si="94"/>
        <v>3</v>
      </c>
      <c r="P2029" s="2" t="str">
        <f t="shared" si="95"/>
        <v>Q1</v>
      </c>
    </row>
    <row r="2030" spans="2:16"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c r="N2030" s="2">
        <f t="shared" si="93"/>
        <v>2023</v>
      </c>
      <c r="O2030" s="2">
        <f t="shared" si="94"/>
        <v>4</v>
      </c>
      <c r="P2030" s="2" t="str">
        <f t="shared" si="95"/>
        <v>Q2</v>
      </c>
    </row>
    <row r="2031" spans="2:16"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c r="N2031" s="2">
        <f t="shared" si="93"/>
        <v>2023</v>
      </c>
      <c r="O2031" s="2">
        <f t="shared" si="94"/>
        <v>4</v>
      </c>
      <c r="P2031" s="2" t="str">
        <f t="shared" si="95"/>
        <v>Q2</v>
      </c>
    </row>
    <row r="2032" spans="2:16"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c r="N2032" s="2">
        <f t="shared" si="93"/>
        <v>2023</v>
      </c>
      <c r="O2032" s="2">
        <f t="shared" si="94"/>
        <v>4</v>
      </c>
      <c r="P2032" s="2" t="str">
        <f t="shared" si="95"/>
        <v>Q2</v>
      </c>
    </row>
    <row r="2033" spans="2:16"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c r="N2033" s="2">
        <f t="shared" si="93"/>
        <v>2023</v>
      </c>
      <c r="O2033" s="2">
        <f t="shared" si="94"/>
        <v>4</v>
      </c>
      <c r="P2033" s="2" t="str">
        <f t="shared" si="95"/>
        <v>Q2</v>
      </c>
    </row>
    <row r="2034" spans="2:16"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c r="N2034" s="2">
        <f t="shared" si="93"/>
        <v>2023</v>
      </c>
      <c r="O2034" s="2">
        <f t="shared" si="94"/>
        <v>4</v>
      </c>
      <c r="P2034" s="2" t="str">
        <f t="shared" si="95"/>
        <v>Q2</v>
      </c>
    </row>
    <row r="2035" spans="2:16"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c r="N2035" s="2">
        <f t="shared" si="93"/>
        <v>2023</v>
      </c>
      <c r="O2035" s="2">
        <f t="shared" si="94"/>
        <v>4</v>
      </c>
      <c r="P2035" s="2" t="str">
        <f t="shared" si="95"/>
        <v>Q2</v>
      </c>
    </row>
    <row r="2036" spans="2:16"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c r="N2036" s="2">
        <f t="shared" si="93"/>
        <v>2023</v>
      </c>
      <c r="O2036" s="2">
        <f t="shared" si="94"/>
        <v>5</v>
      </c>
      <c r="P2036" s="2" t="str">
        <f t="shared" si="95"/>
        <v>Q2</v>
      </c>
    </row>
    <row r="2037" spans="2:16"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c r="N2037" s="2">
        <f t="shared" si="93"/>
        <v>2023</v>
      </c>
      <c r="O2037" s="2">
        <f t="shared" si="94"/>
        <v>5</v>
      </c>
      <c r="P2037" s="2" t="str">
        <f t="shared" si="95"/>
        <v>Q2</v>
      </c>
    </row>
    <row r="2038" spans="2:16"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c r="N2038" s="2">
        <f t="shared" si="93"/>
        <v>2023</v>
      </c>
      <c r="O2038" s="2">
        <f t="shared" si="94"/>
        <v>5</v>
      </c>
      <c r="P2038" s="2" t="str">
        <f t="shared" si="95"/>
        <v>Q2</v>
      </c>
    </row>
    <row r="2039" spans="2:16" x14ac:dyDescent="0.3">
      <c r="B2039" s="2" t="s">
        <v>128</v>
      </c>
      <c r="C2039" s="2">
        <v>1197831</v>
      </c>
      <c r="D2039" s="3">
        <v>45051</v>
      </c>
      <c r="E2039" s="2" t="s">
        <v>24</v>
      </c>
      <c r="F2039" s="2" t="s">
        <v>74</v>
      </c>
      <c r="G2039" s="2" t="s">
        <v>75</v>
      </c>
      <c r="H2039" s="2" t="s">
        <v>17</v>
      </c>
      <c r="I2039" s="4">
        <v>0.35</v>
      </c>
      <c r="J2039" s="5">
        <v>5000</v>
      </c>
      <c r="K2039" s="6">
        <v>1750</v>
      </c>
      <c r="L2039" s="6">
        <v>787.5</v>
      </c>
      <c r="M2039" s="7">
        <v>0.45</v>
      </c>
      <c r="N2039" s="2">
        <f t="shared" si="93"/>
        <v>2023</v>
      </c>
      <c r="O2039" s="2">
        <f t="shared" si="94"/>
        <v>5</v>
      </c>
      <c r="P2039" s="2" t="str">
        <f t="shared" si="95"/>
        <v>Q2</v>
      </c>
    </row>
    <row r="2040" spans="2:16" x14ac:dyDescent="0.3">
      <c r="B2040" s="2" t="s">
        <v>128</v>
      </c>
      <c r="C2040" s="2">
        <v>1197831</v>
      </c>
      <c r="D2040" s="3">
        <v>45051</v>
      </c>
      <c r="E2040" s="2" t="s">
        <v>24</v>
      </c>
      <c r="F2040" s="2" t="s">
        <v>74</v>
      </c>
      <c r="G2040" s="2" t="s">
        <v>75</v>
      </c>
      <c r="H2040" s="2" t="s">
        <v>18</v>
      </c>
      <c r="I2040" s="4">
        <v>0.5</v>
      </c>
      <c r="J2040" s="5">
        <v>4000</v>
      </c>
      <c r="K2040" s="6">
        <v>2000</v>
      </c>
      <c r="L2040" s="6">
        <v>600</v>
      </c>
      <c r="M2040" s="7">
        <v>0.3</v>
      </c>
      <c r="N2040" s="2">
        <f t="shared" si="93"/>
        <v>2023</v>
      </c>
      <c r="O2040" s="2">
        <f t="shared" si="94"/>
        <v>5</v>
      </c>
      <c r="P2040" s="2" t="str">
        <f t="shared" si="95"/>
        <v>Q2</v>
      </c>
    </row>
    <row r="2041" spans="2:16" x14ac:dyDescent="0.3">
      <c r="B2041" s="2" t="s">
        <v>128</v>
      </c>
      <c r="C2041" s="2">
        <v>1197831</v>
      </c>
      <c r="D2041" s="3">
        <v>45051</v>
      </c>
      <c r="E2041" s="2" t="s">
        <v>24</v>
      </c>
      <c r="F2041" s="2" t="s">
        <v>74</v>
      </c>
      <c r="G2041" s="2" t="s">
        <v>75</v>
      </c>
      <c r="H2041" s="2" t="s">
        <v>19</v>
      </c>
      <c r="I2041" s="4">
        <v>0.45</v>
      </c>
      <c r="J2041" s="5">
        <v>7500</v>
      </c>
      <c r="K2041" s="6">
        <v>3375</v>
      </c>
      <c r="L2041" s="6">
        <v>1687.5</v>
      </c>
      <c r="M2041" s="7">
        <v>0.5</v>
      </c>
      <c r="N2041" s="2">
        <f t="shared" si="93"/>
        <v>2023</v>
      </c>
      <c r="O2041" s="2">
        <f t="shared" si="94"/>
        <v>5</v>
      </c>
      <c r="P2041" s="2" t="str">
        <f t="shared" si="95"/>
        <v>Q2</v>
      </c>
    </row>
    <row r="2042" spans="2:16"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c r="N2042" s="2">
        <f t="shared" si="93"/>
        <v>2023</v>
      </c>
      <c r="O2042" s="2">
        <f t="shared" si="94"/>
        <v>6</v>
      </c>
      <c r="P2042" s="2" t="str">
        <f t="shared" si="95"/>
        <v>Q2</v>
      </c>
    </row>
    <row r="2043" spans="2:16" x14ac:dyDescent="0.3">
      <c r="B2043" s="2" t="s">
        <v>128</v>
      </c>
      <c r="C2043" s="2">
        <v>1197831</v>
      </c>
      <c r="D2043" s="3">
        <v>45081</v>
      </c>
      <c r="E2043" s="2" t="s">
        <v>24</v>
      </c>
      <c r="F2043" s="2" t="s">
        <v>74</v>
      </c>
      <c r="G2043" s="2" t="s">
        <v>75</v>
      </c>
      <c r="H2043" s="2" t="s">
        <v>15</v>
      </c>
      <c r="I2043" s="4">
        <v>0.5</v>
      </c>
      <c r="J2043" s="5">
        <v>7500</v>
      </c>
      <c r="K2043" s="6">
        <v>3750</v>
      </c>
      <c r="L2043" s="6">
        <v>1312.5</v>
      </c>
      <c r="M2043" s="7">
        <v>0.35</v>
      </c>
      <c r="N2043" s="2">
        <f t="shared" si="93"/>
        <v>2023</v>
      </c>
      <c r="O2043" s="2">
        <f t="shared" si="94"/>
        <v>6</v>
      </c>
      <c r="P2043" s="2" t="str">
        <f t="shared" si="95"/>
        <v>Q2</v>
      </c>
    </row>
    <row r="2044" spans="2:16" x14ac:dyDescent="0.3">
      <c r="B2044" s="2" t="s">
        <v>128</v>
      </c>
      <c r="C2044" s="2">
        <v>1197831</v>
      </c>
      <c r="D2044" s="3">
        <v>45081</v>
      </c>
      <c r="E2044" s="2" t="s">
        <v>24</v>
      </c>
      <c r="F2044" s="2" t="s">
        <v>74</v>
      </c>
      <c r="G2044" s="2" t="s">
        <v>75</v>
      </c>
      <c r="H2044" s="2" t="s">
        <v>16</v>
      </c>
      <c r="I2044" s="4">
        <v>0.5</v>
      </c>
      <c r="J2044" s="5">
        <v>6000</v>
      </c>
      <c r="K2044" s="6">
        <v>3000</v>
      </c>
      <c r="L2044" s="6">
        <v>1050</v>
      </c>
      <c r="M2044" s="7">
        <v>0.35</v>
      </c>
      <c r="N2044" s="2">
        <f t="shared" si="93"/>
        <v>2023</v>
      </c>
      <c r="O2044" s="2">
        <f t="shared" si="94"/>
        <v>6</v>
      </c>
      <c r="P2044" s="2" t="str">
        <f t="shared" si="95"/>
        <v>Q2</v>
      </c>
    </row>
    <row r="2045" spans="2:16" x14ac:dyDescent="0.3">
      <c r="B2045" s="2" t="s">
        <v>128</v>
      </c>
      <c r="C2045" s="2">
        <v>1197831</v>
      </c>
      <c r="D2045" s="3">
        <v>45081</v>
      </c>
      <c r="E2045" s="2" t="s">
        <v>24</v>
      </c>
      <c r="F2045" s="2" t="s">
        <v>74</v>
      </c>
      <c r="G2045" s="2" t="s">
        <v>75</v>
      </c>
      <c r="H2045" s="2" t="s">
        <v>17</v>
      </c>
      <c r="I2045" s="4">
        <v>0.5</v>
      </c>
      <c r="J2045" s="5">
        <v>5500</v>
      </c>
      <c r="K2045" s="6">
        <v>2750</v>
      </c>
      <c r="L2045" s="6">
        <v>1237.5</v>
      </c>
      <c r="M2045" s="7">
        <v>0.45</v>
      </c>
      <c r="N2045" s="2">
        <f t="shared" si="93"/>
        <v>2023</v>
      </c>
      <c r="O2045" s="2">
        <f t="shared" si="94"/>
        <v>6</v>
      </c>
      <c r="P2045" s="2" t="str">
        <f t="shared" si="95"/>
        <v>Q2</v>
      </c>
    </row>
    <row r="2046" spans="2:16"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c r="N2046" s="2">
        <f t="shared" si="93"/>
        <v>2023</v>
      </c>
      <c r="O2046" s="2">
        <f t="shared" si="94"/>
        <v>6</v>
      </c>
      <c r="P2046" s="2" t="str">
        <f t="shared" si="95"/>
        <v>Q2</v>
      </c>
    </row>
    <row r="2047" spans="2:16"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c r="N2047" s="2">
        <f t="shared" si="93"/>
        <v>2023</v>
      </c>
      <c r="O2047" s="2">
        <f t="shared" si="94"/>
        <v>6</v>
      </c>
      <c r="P2047" s="2" t="str">
        <f t="shared" si="95"/>
        <v>Q2</v>
      </c>
    </row>
    <row r="2048" spans="2:16"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c r="N2048" s="2">
        <f t="shared" si="93"/>
        <v>2023</v>
      </c>
      <c r="O2048" s="2">
        <f t="shared" si="94"/>
        <v>7</v>
      </c>
      <c r="P2048" s="2" t="str">
        <f t="shared" si="95"/>
        <v>Q3</v>
      </c>
    </row>
    <row r="2049" spans="2:16"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c r="N2049" s="2">
        <f t="shared" si="93"/>
        <v>2023</v>
      </c>
      <c r="O2049" s="2">
        <f t="shared" si="94"/>
        <v>7</v>
      </c>
      <c r="P2049" s="2" t="str">
        <f t="shared" si="95"/>
        <v>Q3</v>
      </c>
    </row>
    <row r="2050" spans="2:16"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c r="N2050" s="2">
        <f t="shared" si="93"/>
        <v>2023</v>
      </c>
      <c r="O2050" s="2">
        <f t="shared" si="94"/>
        <v>7</v>
      </c>
      <c r="P2050" s="2" t="str">
        <f t="shared" si="95"/>
        <v>Q3</v>
      </c>
    </row>
    <row r="2051" spans="2:16" x14ac:dyDescent="0.3">
      <c r="B2051" s="2" t="s">
        <v>128</v>
      </c>
      <c r="C2051" s="2">
        <v>1197831</v>
      </c>
      <c r="D2051" s="3">
        <v>45113</v>
      </c>
      <c r="E2051" s="2" t="s">
        <v>24</v>
      </c>
      <c r="F2051" s="2" t="s">
        <v>74</v>
      </c>
      <c r="G2051" s="2" t="s">
        <v>75</v>
      </c>
      <c r="H2051" s="2" t="s">
        <v>17</v>
      </c>
      <c r="I2051" s="4">
        <v>0.5</v>
      </c>
      <c r="J2051" s="5">
        <v>5250</v>
      </c>
      <c r="K2051" s="6">
        <v>2625</v>
      </c>
      <c r="L2051" s="6">
        <v>1312.5</v>
      </c>
      <c r="M2051" s="7">
        <v>0.5</v>
      </c>
      <c r="N2051" s="2">
        <f t="shared" si="93"/>
        <v>2023</v>
      </c>
      <c r="O2051" s="2">
        <f t="shared" si="94"/>
        <v>7</v>
      </c>
      <c r="P2051" s="2" t="str">
        <f t="shared" si="95"/>
        <v>Q3</v>
      </c>
    </row>
    <row r="2052" spans="2:16"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c r="N2052" s="2">
        <f t="shared" si="93"/>
        <v>2023</v>
      </c>
      <c r="O2052" s="2">
        <f t="shared" si="94"/>
        <v>7</v>
      </c>
      <c r="P2052" s="2" t="str">
        <f t="shared" si="95"/>
        <v>Q3</v>
      </c>
    </row>
    <row r="2053" spans="2:16"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c r="N2053" s="2">
        <f t="shared" ref="N2053:N2116" si="96">YEAR(D2053)</f>
        <v>2023</v>
      </c>
      <c r="O2053" s="2">
        <f t="shared" ref="O2053:O2116" si="97">MONTH(D2053)</f>
        <v>7</v>
      </c>
      <c r="P2053" s="2" t="str">
        <f t="shared" ref="P2053:P2116" si="98">"Q"&amp;ROUNDUP(MONTH(D2053)/3,0)</f>
        <v>Q3</v>
      </c>
    </row>
    <row r="2054" spans="2:16"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c r="N2054" s="2">
        <f t="shared" si="96"/>
        <v>2023</v>
      </c>
      <c r="O2054" s="2">
        <f t="shared" si="97"/>
        <v>8</v>
      </c>
      <c r="P2054" s="2" t="str">
        <f t="shared" si="98"/>
        <v>Q3</v>
      </c>
    </row>
    <row r="2055" spans="2:16"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c r="N2055" s="2">
        <f t="shared" si="96"/>
        <v>2023</v>
      </c>
      <c r="O2055" s="2">
        <f t="shared" si="97"/>
        <v>8</v>
      </c>
      <c r="P2055" s="2" t="str">
        <f t="shared" si="98"/>
        <v>Q3</v>
      </c>
    </row>
    <row r="2056" spans="2:16"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c r="N2056" s="2">
        <f t="shared" si="96"/>
        <v>2023</v>
      </c>
      <c r="O2056" s="2">
        <f t="shared" si="97"/>
        <v>8</v>
      </c>
      <c r="P2056" s="2" t="str">
        <f t="shared" si="98"/>
        <v>Q3</v>
      </c>
    </row>
    <row r="2057" spans="2:16" x14ac:dyDescent="0.3">
      <c r="B2057" s="2" t="s">
        <v>20</v>
      </c>
      <c r="C2057" s="2">
        <v>1197831</v>
      </c>
      <c r="D2057" s="3">
        <v>45146</v>
      </c>
      <c r="E2057" s="2" t="s">
        <v>24</v>
      </c>
      <c r="F2057" s="2" t="s">
        <v>74</v>
      </c>
      <c r="G2057" s="2" t="s">
        <v>75</v>
      </c>
      <c r="H2057" s="2" t="s">
        <v>17</v>
      </c>
      <c r="I2057" s="4">
        <v>0.5</v>
      </c>
      <c r="J2057" s="5">
        <v>4750</v>
      </c>
      <c r="K2057" s="6">
        <v>2375</v>
      </c>
      <c r="L2057" s="6">
        <v>1187.5</v>
      </c>
      <c r="M2057" s="7">
        <v>0.5</v>
      </c>
      <c r="N2057" s="2">
        <f t="shared" si="96"/>
        <v>2023</v>
      </c>
      <c r="O2057" s="2">
        <f t="shared" si="97"/>
        <v>8</v>
      </c>
      <c r="P2057" s="2" t="str">
        <f t="shared" si="98"/>
        <v>Q3</v>
      </c>
    </row>
    <row r="2058" spans="2:16"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c r="N2058" s="2">
        <f t="shared" si="96"/>
        <v>2023</v>
      </c>
      <c r="O2058" s="2">
        <f t="shared" si="97"/>
        <v>8</v>
      </c>
      <c r="P2058" s="2" t="str">
        <f t="shared" si="98"/>
        <v>Q3</v>
      </c>
    </row>
    <row r="2059" spans="2:16"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c r="N2059" s="2">
        <f t="shared" si="96"/>
        <v>2023</v>
      </c>
      <c r="O2059" s="2">
        <f t="shared" si="97"/>
        <v>8</v>
      </c>
      <c r="P2059" s="2" t="str">
        <f t="shared" si="98"/>
        <v>Q3</v>
      </c>
    </row>
    <row r="2060" spans="2:16"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c r="N2060" s="2">
        <f t="shared" si="96"/>
        <v>2023</v>
      </c>
      <c r="O2060" s="2">
        <f t="shared" si="97"/>
        <v>9</v>
      </c>
      <c r="P2060" s="2" t="str">
        <f t="shared" si="98"/>
        <v>Q3</v>
      </c>
    </row>
    <row r="2061" spans="2:16"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c r="N2061" s="2">
        <f t="shared" si="96"/>
        <v>2023</v>
      </c>
      <c r="O2061" s="2">
        <f t="shared" si="97"/>
        <v>9</v>
      </c>
      <c r="P2061" s="2" t="str">
        <f t="shared" si="98"/>
        <v>Q3</v>
      </c>
    </row>
    <row r="2062" spans="2:16"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c r="N2062" s="2">
        <f t="shared" si="96"/>
        <v>2023</v>
      </c>
      <c r="O2062" s="2">
        <f t="shared" si="97"/>
        <v>9</v>
      </c>
      <c r="P2062" s="2" t="str">
        <f t="shared" si="98"/>
        <v>Q3</v>
      </c>
    </row>
    <row r="2063" spans="2:16" x14ac:dyDescent="0.3">
      <c r="B2063" s="2" t="s">
        <v>127</v>
      </c>
      <c r="C2063" s="2">
        <v>1197831</v>
      </c>
      <c r="D2063" s="3">
        <v>45174</v>
      </c>
      <c r="E2063" s="2" t="s">
        <v>24</v>
      </c>
      <c r="F2063" s="2" t="s">
        <v>74</v>
      </c>
      <c r="G2063" s="2" t="s">
        <v>75</v>
      </c>
      <c r="H2063" s="2" t="s">
        <v>17</v>
      </c>
      <c r="I2063" s="4">
        <v>0.6</v>
      </c>
      <c r="J2063" s="5">
        <v>4000</v>
      </c>
      <c r="K2063" s="6">
        <v>2400</v>
      </c>
      <c r="L2063" s="6">
        <v>1200</v>
      </c>
      <c r="M2063" s="7">
        <v>0.5</v>
      </c>
      <c r="N2063" s="2">
        <f t="shared" si="96"/>
        <v>2023</v>
      </c>
      <c r="O2063" s="2">
        <f t="shared" si="97"/>
        <v>9</v>
      </c>
      <c r="P2063" s="2" t="str">
        <f t="shared" si="98"/>
        <v>Q3</v>
      </c>
    </row>
    <row r="2064" spans="2:16"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c r="N2064" s="2">
        <f t="shared" si="96"/>
        <v>2023</v>
      </c>
      <c r="O2064" s="2">
        <f t="shared" si="97"/>
        <v>9</v>
      </c>
      <c r="P2064" s="2" t="str">
        <f t="shared" si="98"/>
        <v>Q3</v>
      </c>
    </row>
    <row r="2065" spans="2:16"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c r="N2065" s="2">
        <f t="shared" si="96"/>
        <v>2023</v>
      </c>
      <c r="O2065" s="2">
        <f t="shared" si="97"/>
        <v>9</v>
      </c>
      <c r="P2065" s="2" t="str">
        <f t="shared" si="98"/>
        <v>Q3</v>
      </c>
    </row>
    <row r="2066" spans="2:16"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c r="N2066" s="2">
        <f t="shared" si="96"/>
        <v>2023</v>
      </c>
      <c r="O2066" s="2">
        <f t="shared" si="97"/>
        <v>10</v>
      </c>
      <c r="P2066" s="2" t="str">
        <f t="shared" si="98"/>
        <v>Q4</v>
      </c>
    </row>
    <row r="2067" spans="2:16"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c r="N2067" s="2">
        <f t="shared" si="96"/>
        <v>2023</v>
      </c>
      <c r="O2067" s="2">
        <f t="shared" si="97"/>
        <v>10</v>
      </c>
      <c r="P2067" s="2" t="str">
        <f t="shared" si="98"/>
        <v>Q4</v>
      </c>
    </row>
    <row r="2068" spans="2:16"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c r="N2068" s="2">
        <f t="shared" si="96"/>
        <v>2023</v>
      </c>
      <c r="O2068" s="2">
        <f t="shared" si="97"/>
        <v>10</v>
      </c>
      <c r="P2068" s="2" t="str">
        <f t="shared" si="98"/>
        <v>Q4</v>
      </c>
    </row>
    <row r="2069" spans="2:16" x14ac:dyDescent="0.3">
      <c r="B2069" s="2" t="s">
        <v>127</v>
      </c>
      <c r="C2069" s="2">
        <v>1197831</v>
      </c>
      <c r="D2069" s="3">
        <v>45203</v>
      </c>
      <c r="E2069" s="2" t="s">
        <v>24</v>
      </c>
      <c r="F2069" s="2" t="s">
        <v>74</v>
      </c>
      <c r="G2069" s="2" t="s">
        <v>75</v>
      </c>
      <c r="H2069" s="2" t="s">
        <v>17</v>
      </c>
      <c r="I2069" s="4">
        <v>0.45</v>
      </c>
      <c r="J2069" s="5">
        <v>3750</v>
      </c>
      <c r="K2069" s="6">
        <v>1687.5</v>
      </c>
      <c r="L2069" s="6">
        <v>843.75</v>
      </c>
      <c r="M2069" s="7">
        <v>0.5</v>
      </c>
      <c r="N2069" s="2">
        <f t="shared" si="96"/>
        <v>2023</v>
      </c>
      <c r="O2069" s="2">
        <f t="shared" si="97"/>
        <v>10</v>
      </c>
      <c r="P2069" s="2" t="str">
        <f t="shared" si="98"/>
        <v>Q4</v>
      </c>
    </row>
    <row r="2070" spans="2:16" x14ac:dyDescent="0.3">
      <c r="B2070" s="2" t="s">
        <v>127</v>
      </c>
      <c r="C2070" s="2">
        <v>1197831</v>
      </c>
      <c r="D2070" s="3">
        <v>45203</v>
      </c>
      <c r="E2070" s="2" t="s">
        <v>24</v>
      </c>
      <c r="F2070" s="2" t="s">
        <v>74</v>
      </c>
      <c r="G2070" s="2" t="s">
        <v>75</v>
      </c>
      <c r="H2070" s="2" t="s">
        <v>18</v>
      </c>
      <c r="I2070" s="4">
        <v>0.35</v>
      </c>
      <c r="J2070" s="5">
        <v>3500</v>
      </c>
      <c r="K2070" s="6">
        <v>1225</v>
      </c>
      <c r="L2070" s="6">
        <v>428.75</v>
      </c>
      <c r="M2070" s="7">
        <v>0.35</v>
      </c>
      <c r="N2070" s="2">
        <f t="shared" si="96"/>
        <v>2023</v>
      </c>
      <c r="O2070" s="2">
        <f t="shared" si="97"/>
        <v>10</v>
      </c>
      <c r="P2070" s="2" t="str">
        <f t="shared" si="98"/>
        <v>Q4</v>
      </c>
    </row>
    <row r="2071" spans="2:16"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c r="N2071" s="2">
        <f t="shared" si="96"/>
        <v>2023</v>
      </c>
      <c r="O2071" s="2">
        <f t="shared" si="97"/>
        <v>10</v>
      </c>
      <c r="P2071" s="2" t="str">
        <f t="shared" si="98"/>
        <v>Q4</v>
      </c>
    </row>
    <row r="2072" spans="2:16"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c r="N2072" s="2">
        <f t="shared" si="96"/>
        <v>2023</v>
      </c>
      <c r="O2072" s="2">
        <f t="shared" si="97"/>
        <v>11</v>
      </c>
      <c r="P2072" s="2" t="str">
        <f t="shared" si="98"/>
        <v>Q4</v>
      </c>
    </row>
    <row r="2073" spans="2:16"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c r="N2073" s="2">
        <f t="shared" si="96"/>
        <v>2023</v>
      </c>
      <c r="O2073" s="2">
        <f t="shared" si="97"/>
        <v>11</v>
      </c>
      <c r="P2073" s="2" t="str">
        <f t="shared" si="98"/>
        <v>Q4</v>
      </c>
    </row>
    <row r="2074" spans="2:16"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c r="N2074" s="2">
        <f t="shared" si="96"/>
        <v>2023</v>
      </c>
      <c r="O2074" s="2">
        <f t="shared" si="97"/>
        <v>11</v>
      </c>
      <c r="P2074" s="2" t="str">
        <f t="shared" si="98"/>
        <v>Q4</v>
      </c>
    </row>
    <row r="2075" spans="2:16" x14ac:dyDescent="0.3">
      <c r="B2075" s="2" t="s">
        <v>127</v>
      </c>
      <c r="C2075" s="2">
        <v>1197831</v>
      </c>
      <c r="D2075" s="3">
        <v>45235</v>
      </c>
      <c r="E2075" s="2" t="s">
        <v>24</v>
      </c>
      <c r="F2075" s="2" t="s">
        <v>74</v>
      </c>
      <c r="G2075" s="2" t="s">
        <v>75</v>
      </c>
      <c r="H2075" s="2" t="s">
        <v>17</v>
      </c>
      <c r="I2075" s="4">
        <v>0.6</v>
      </c>
      <c r="J2075" s="5">
        <v>4500</v>
      </c>
      <c r="K2075" s="6">
        <v>2700</v>
      </c>
      <c r="L2075" s="6">
        <v>1350</v>
      </c>
      <c r="M2075" s="7">
        <v>0.5</v>
      </c>
      <c r="N2075" s="2">
        <f t="shared" si="96"/>
        <v>2023</v>
      </c>
      <c r="O2075" s="2">
        <f t="shared" si="97"/>
        <v>11</v>
      </c>
      <c r="P2075" s="2" t="str">
        <f t="shared" si="98"/>
        <v>Q4</v>
      </c>
    </row>
    <row r="2076" spans="2:16"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c r="N2076" s="2">
        <f t="shared" si="96"/>
        <v>2023</v>
      </c>
      <c r="O2076" s="2">
        <f t="shared" si="97"/>
        <v>11</v>
      </c>
      <c r="P2076" s="2" t="str">
        <f t="shared" si="98"/>
        <v>Q4</v>
      </c>
    </row>
    <row r="2077" spans="2:16"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c r="N2077" s="2">
        <f t="shared" si="96"/>
        <v>2023</v>
      </c>
      <c r="O2077" s="2">
        <f t="shared" si="97"/>
        <v>11</v>
      </c>
      <c r="P2077" s="2" t="str">
        <f t="shared" si="98"/>
        <v>Q4</v>
      </c>
    </row>
    <row r="2078" spans="2:16"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c r="N2078" s="2">
        <f t="shared" si="96"/>
        <v>2023</v>
      </c>
      <c r="O2078" s="2">
        <f t="shared" si="97"/>
        <v>12</v>
      </c>
      <c r="P2078" s="2" t="str">
        <f t="shared" si="98"/>
        <v>Q4</v>
      </c>
    </row>
    <row r="2079" spans="2:16"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c r="N2079" s="2">
        <f t="shared" si="96"/>
        <v>2023</v>
      </c>
      <c r="O2079" s="2">
        <f t="shared" si="97"/>
        <v>12</v>
      </c>
      <c r="P2079" s="2" t="str">
        <f t="shared" si="98"/>
        <v>Q4</v>
      </c>
    </row>
    <row r="2080" spans="2:16"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c r="N2080" s="2">
        <f t="shared" si="96"/>
        <v>2023</v>
      </c>
      <c r="O2080" s="2">
        <f t="shared" si="97"/>
        <v>12</v>
      </c>
      <c r="P2080" s="2" t="str">
        <f t="shared" si="98"/>
        <v>Q4</v>
      </c>
    </row>
    <row r="2081" spans="2:16" x14ac:dyDescent="0.3">
      <c r="B2081" s="2" t="s">
        <v>20</v>
      </c>
      <c r="C2081" s="2">
        <v>1197831</v>
      </c>
      <c r="D2081" s="3">
        <v>45264</v>
      </c>
      <c r="E2081" s="2" t="s">
        <v>24</v>
      </c>
      <c r="F2081" s="2" t="s">
        <v>74</v>
      </c>
      <c r="G2081" s="2" t="s">
        <v>75</v>
      </c>
      <c r="H2081" s="2" t="s">
        <v>17</v>
      </c>
      <c r="I2081" s="4">
        <v>0.6</v>
      </c>
      <c r="J2081" s="5">
        <v>5250</v>
      </c>
      <c r="K2081" s="6">
        <v>3150</v>
      </c>
      <c r="L2081" s="6">
        <v>1575</v>
      </c>
      <c r="M2081" s="7">
        <v>0.5</v>
      </c>
      <c r="N2081" s="2">
        <f t="shared" si="96"/>
        <v>2023</v>
      </c>
      <c r="O2081" s="2">
        <f t="shared" si="97"/>
        <v>12</v>
      </c>
      <c r="P2081" s="2" t="str">
        <f t="shared" si="98"/>
        <v>Q4</v>
      </c>
    </row>
    <row r="2082" spans="2:16"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c r="N2082" s="2">
        <f t="shared" si="96"/>
        <v>2023</v>
      </c>
      <c r="O2082" s="2">
        <f t="shared" si="97"/>
        <v>12</v>
      </c>
      <c r="P2082" s="2" t="str">
        <f t="shared" si="98"/>
        <v>Q4</v>
      </c>
    </row>
    <row r="2083" spans="2:16"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c r="N2083" s="2">
        <f t="shared" si="96"/>
        <v>2023</v>
      </c>
      <c r="O2083" s="2">
        <f t="shared" si="97"/>
        <v>12</v>
      </c>
      <c r="P2083" s="2" t="str">
        <f t="shared" si="98"/>
        <v>Q4</v>
      </c>
    </row>
    <row r="2084" spans="2:16"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c r="N2084" s="2">
        <f t="shared" si="96"/>
        <v>2023</v>
      </c>
      <c r="O2084" s="2">
        <f t="shared" si="97"/>
        <v>1</v>
      </c>
      <c r="P2084" s="2" t="str">
        <f t="shared" si="98"/>
        <v>Q1</v>
      </c>
    </row>
    <row r="2085" spans="2:16" x14ac:dyDescent="0.3">
      <c r="B2085" s="2" t="s">
        <v>20</v>
      </c>
      <c r="C2085" s="2">
        <v>1128299</v>
      </c>
      <c r="D2085" s="3">
        <v>44949</v>
      </c>
      <c r="E2085" s="2" t="s">
        <v>24</v>
      </c>
      <c r="F2085" s="2" t="s">
        <v>74</v>
      </c>
      <c r="G2085" s="2" t="s">
        <v>75</v>
      </c>
      <c r="H2085" s="2" t="s">
        <v>15</v>
      </c>
      <c r="I2085" s="4">
        <v>0.4</v>
      </c>
      <c r="J2085" s="5">
        <v>4250</v>
      </c>
      <c r="K2085" s="6">
        <v>1700</v>
      </c>
      <c r="L2085" s="6">
        <v>680</v>
      </c>
      <c r="M2085" s="7">
        <v>0.4</v>
      </c>
      <c r="N2085" s="2">
        <f t="shared" si="96"/>
        <v>2023</v>
      </c>
      <c r="O2085" s="2">
        <f t="shared" si="97"/>
        <v>1</v>
      </c>
      <c r="P2085" s="2" t="str">
        <f t="shared" si="98"/>
        <v>Q1</v>
      </c>
    </row>
    <row r="2086" spans="2:16" x14ac:dyDescent="0.3">
      <c r="B2086" s="2" t="s">
        <v>20</v>
      </c>
      <c r="C2086" s="2">
        <v>1128299</v>
      </c>
      <c r="D2086" s="3">
        <v>44949</v>
      </c>
      <c r="E2086" s="2" t="s">
        <v>24</v>
      </c>
      <c r="F2086" s="2" t="s">
        <v>74</v>
      </c>
      <c r="G2086" s="2" t="s">
        <v>75</v>
      </c>
      <c r="H2086" s="2" t="s">
        <v>16</v>
      </c>
      <c r="I2086" s="4">
        <v>0.4</v>
      </c>
      <c r="J2086" s="5">
        <v>4250</v>
      </c>
      <c r="K2086" s="6">
        <v>1700</v>
      </c>
      <c r="L2086" s="6">
        <v>595</v>
      </c>
      <c r="M2086" s="7">
        <v>0.35</v>
      </c>
      <c r="N2086" s="2">
        <f t="shared" si="96"/>
        <v>2023</v>
      </c>
      <c r="O2086" s="2">
        <f t="shared" si="97"/>
        <v>1</v>
      </c>
      <c r="P2086" s="2" t="str">
        <f t="shared" si="98"/>
        <v>Q1</v>
      </c>
    </row>
    <row r="2087" spans="2:16" x14ac:dyDescent="0.3">
      <c r="B2087" s="2" t="s">
        <v>20</v>
      </c>
      <c r="C2087" s="2">
        <v>1128299</v>
      </c>
      <c r="D2087" s="3">
        <v>44949</v>
      </c>
      <c r="E2087" s="2" t="s">
        <v>24</v>
      </c>
      <c r="F2087" s="2" t="s">
        <v>74</v>
      </c>
      <c r="G2087" s="2" t="s">
        <v>75</v>
      </c>
      <c r="H2087" s="2" t="s">
        <v>17</v>
      </c>
      <c r="I2087" s="4">
        <v>0.4</v>
      </c>
      <c r="J2087" s="5">
        <v>2750</v>
      </c>
      <c r="K2087" s="6">
        <v>1100</v>
      </c>
      <c r="L2087" s="6">
        <v>385</v>
      </c>
      <c r="M2087" s="7">
        <v>0.35</v>
      </c>
      <c r="N2087" s="2">
        <f t="shared" si="96"/>
        <v>2023</v>
      </c>
      <c r="O2087" s="2">
        <f t="shared" si="97"/>
        <v>1</v>
      </c>
      <c r="P2087" s="2" t="str">
        <f t="shared" si="98"/>
        <v>Q1</v>
      </c>
    </row>
    <row r="2088" spans="2:16"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c r="N2088" s="2">
        <f t="shared" si="96"/>
        <v>2023</v>
      </c>
      <c r="O2088" s="2">
        <f t="shared" si="97"/>
        <v>1</v>
      </c>
      <c r="P2088" s="2" t="str">
        <f t="shared" si="98"/>
        <v>Q1</v>
      </c>
    </row>
    <row r="2089" spans="2:16" x14ac:dyDescent="0.3">
      <c r="B2089" s="2" t="s">
        <v>20</v>
      </c>
      <c r="C2089" s="2">
        <v>1128299</v>
      </c>
      <c r="D2089" s="3">
        <v>44949</v>
      </c>
      <c r="E2089" s="2" t="s">
        <v>24</v>
      </c>
      <c r="F2089" s="2" t="s">
        <v>74</v>
      </c>
      <c r="G2089" s="2" t="s">
        <v>75</v>
      </c>
      <c r="H2089" s="2" t="s">
        <v>19</v>
      </c>
      <c r="I2089" s="4">
        <v>0.4</v>
      </c>
      <c r="J2089" s="5">
        <v>4250</v>
      </c>
      <c r="K2089" s="6">
        <v>1700</v>
      </c>
      <c r="L2089" s="6">
        <v>425</v>
      </c>
      <c r="M2089" s="7">
        <v>0.25</v>
      </c>
      <c r="N2089" s="2">
        <f t="shared" si="96"/>
        <v>2023</v>
      </c>
      <c r="O2089" s="2">
        <f t="shared" si="97"/>
        <v>1</v>
      </c>
      <c r="P2089" s="2" t="str">
        <f t="shared" si="98"/>
        <v>Q1</v>
      </c>
    </row>
    <row r="2090" spans="2:16"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c r="N2090" s="2">
        <f t="shared" si="96"/>
        <v>2023</v>
      </c>
      <c r="O2090" s="2">
        <f t="shared" si="97"/>
        <v>2</v>
      </c>
      <c r="P2090" s="2" t="str">
        <f t="shared" si="98"/>
        <v>Q1</v>
      </c>
    </row>
    <row r="2091" spans="2:16" x14ac:dyDescent="0.3">
      <c r="B2091" s="2" t="s">
        <v>20</v>
      </c>
      <c r="C2091" s="2">
        <v>1128299</v>
      </c>
      <c r="D2091" s="3">
        <v>44980</v>
      </c>
      <c r="E2091" s="2" t="s">
        <v>24</v>
      </c>
      <c r="F2091" s="2" t="s">
        <v>74</v>
      </c>
      <c r="G2091" s="2" t="s">
        <v>75</v>
      </c>
      <c r="H2091" s="2" t="s">
        <v>15</v>
      </c>
      <c r="I2091" s="4">
        <v>0.4</v>
      </c>
      <c r="J2091" s="5">
        <v>3750</v>
      </c>
      <c r="K2091" s="6">
        <v>1500</v>
      </c>
      <c r="L2091" s="6">
        <v>600</v>
      </c>
      <c r="M2091" s="7">
        <v>0.4</v>
      </c>
      <c r="N2091" s="2">
        <f t="shared" si="96"/>
        <v>2023</v>
      </c>
      <c r="O2091" s="2">
        <f t="shared" si="97"/>
        <v>2</v>
      </c>
      <c r="P2091" s="2" t="str">
        <f t="shared" si="98"/>
        <v>Q1</v>
      </c>
    </row>
    <row r="2092" spans="2:16" x14ac:dyDescent="0.3">
      <c r="B2092" s="2" t="s">
        <v>20</v>
      </c>
      <c r="C2092" s="2">
        <v>1128299</v>
      </c>
      <c r="D2092" s="3">
        <v>44980</v>
      </c>
      <c r="E2092" s="2" t="s">
        <v>24</v>
      </c>
      <c r="F2092" s="2" t="s">
        <v>74</v>
      </c>
      <c r="G2092" s="2" t="s">
        <v>75</v>
      </c>
      <c r="H2092" s="2" t="s">
        <v>16</v>
      </c>
      <c r="I2092" s="4">
        <v>0.4</v>
      </c>
      <c r="J2092" s="5">
        <v>3750</v>
      </c>
      <c r="K2092" s="6">
        <v>1500</v>
      </c>
      <c r="L2092" s="6">
        <v>525</v>
      </c>
      <c r="M2092" s="7">
        <v>0.35</v>
      </c>
      <c r="N2092" s="2">
        <f t="shared" si="96"/>
        <v>2023</v>
      </c>
      <c r="O2092" s="2">
        <f t="shared" si="97"/>
        <v>2</v>
      </c>
      <c r="P2092" s="2" t="str">
        <f t="shared" si="98"/>
        <v>Q1</v>
      </c>
    </row>
    <row r="2093" spans="2:16" x14ac:dyDescent="0.3">
      <c r="B2093" s="2" t="s">
        <v>20</v>
      </c>
      <c r="C2093" s="2">
        <v>1128299</v>
      </c>
      <c r="D2093" s="3">
        <v>44980</v>
      </c>
      <c r="E2093" s="2" t="s">
        <v>24</v>
      </c>
      <c r="F2093" s="2" t="s">
        <v>76</v>
      </c>
      <c r="G2093" s="2" t="s">
        <v>77</v>
      </c>
      <c r="H2093" s="2" t="s">
        <v>17</v>
      </c>
      <c r="I2093" s="4">
        <v>0.4</v>
      </c>
      <c r="J2093" s="5">
        <v>2250</v>
      </c>
      <c r="K2093" s="6">
        <v>900</v>
      </c>
      <c r="L2093" s="6">
        <v>315</v>
      </c>
      <c r="M2093" s="7">
        <v>0.35</v>
      </c>
      <c r="N2093" s="2">
        <f t="shared" si="96"/>
        <v>2023</v>
      </c>
      <c r="O2093" s="2">
        <f t="shared" si="97"/>
        <v>2</v>
      </c>
      <c r="P2093" s="2" t="str">
        <f t="shared" si="98"/>
        <v>Q1</v>
      </c>
    </row>
    <row r="2094" spans="2:16"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c r="N2094" s="2">
        <f t="shared" si="96"/>
        <v>2023</v>
      </c>
      <c r="O2094" s="2">
        <f t="shared" si="97"/>
        <v>2</v>
      </c>
      <c r="P2094" s="2" t="str">
        <f t="shared" si="98"/>
        <v>Q1</v>
      </c>
    </row>
    <row r="2095" spans="2:16" x14ac:dyDescent="0.3">
      <c r="B2095" s="2" t="s">
        <v>20</v>
      </c>
      <c r="C2095" s="2">
        <v>1128299</v>
      </c>
      <c r="D2095" s="3">
        <v>44980</v>
      </c>
      <c r="E2095" s="2" t="s">
        <v>24</v>
      </c>
      <c r="F2095" s="2" t="s">
        <v>76</v>
      </c>
      <c r="G2095" s="2" t="s">
        <v>77</v>
      </c>
      <c r="H2095" s="2" t="s">
        <v>19</v>
      </c>
      <c r="I2095" s="4">
        <v>0.4</v>
      </c>
      <c r="J2095" s="5">
        <v>3500</v>
      </c>
      <c r="K2095" s="6">
        <v>1400</v>
      </c>
      <c r="L2095" s="6">
        <v>350</v>
      </c>
      <c r="M2095" s="7">
        <v>0.25</v>
      </c>
      <c r="N2095" s="2">
        <f t="shared" si="96"/>
        <v>2023</v>
      </c>
      <c r="O2095" s="2">
        <f t="shared" si="97"/>
        <v>2</v>
      </c>
      <c r="P2095" s="2" t="str">
        <f t="shared" si="98"/>
        <v>Q1</v>
      </c>
    </row>
    <row r="2096" spans="2:16" x14ac:dyDescent="0.3">
      <c r="B2096" s="2" t="s">
        <v>20</v>
      </c>
      <c r="C2096" s="2">
        <v>1128299</v>
      </c>
      <c r="D2096" s="3">
        <v>45007</v>
      </c>
      <c r="E2096" s="2" t="s">
        <v>24</v>
      </c>
      <c r="F2096" s="2" t="s">
        <v>76</v>
      </c>
      <c r="G2096" s="2" t="s">
        <v>77</v>
      </c>
      <c r="H2096" s="2" t="s">
        <v>14</v>
      </c>
      <c r="I2096" s="4">
        <v>0.4</v>
      </c>
      <c r="J2096" s="5">
        <v>5000</v>
      </c>
      <c r="K2096" s="6">
        <v>2000</v>
      </c>
      <c r="L2096" s="6">
        <v>700</v>
      </c>
      <c r="M2096" s="7">
        <v>0.35</v>
      </c>
      <c r="N2096" s="2">
        <f t="shared" si="96"/>
        <v>2023</v>
      </c>
      <c r="O2096" s="2">
        <f t="shared" si="97"/>
        <v>3</v>
      </c>
      <c r="P2096" s="2" t="str">
        <f t="shared" si="98"/>
        <v>Q1</v>
      </c>
    </row>
    <row r="2097" spans="2:16" x14ac:dyDescent="0.3">
      <c r="B2097" s="2" t="s">
        <v>20</v>
      </c>
      <c r="C2097" s="2">
        <v>1128299</v>
      </c>
      <c r="D2097" s="3">
        <v>45007</v>
      </c>
      <c r="E2097" s="2" t="s">
        <v>24</v>
      </c>
      <c r="F2097" s="2" t="s">
        <v>76</v>
      </c>
      <c r="G2097" s="2" t="s">
        <v>77</v>
      </c>
      <c r="H2097" s="2" t="s">
        <v>15</v>
      </c>
      <c r="I2097" s="4">
        <v>0.5</v>
      </c>
      <c r="J2097" s="5">
        <v>3500</v>
      </c>
      <c r="K2097" s="6">
        <v>1750</v>
      </c>
      <c r="L2097" s="6">
        <v>700</v>
      </c>
      <c r="M2097" s="7">
        <v>0.4</v>
      </c>
      <c r="N2097" s="2">
        <f t="shared" si="96"/>
        <v>2023</v>
      </c>
      <c r="O2097" s="2">
        <f t="shared" si="97"/>
        <v>3</v>
      </c>
      <c r="P2097" s="2" t="str">
        <f t="shared" si="98"/>
        <v>Q1</v>
      </c>
    </row>
    <row r="2098" spans="2:16" x14ac:dyDescent="0.3">
      <c r="B2098" s="2" t="s">
        <v>20</v>
      </c>
      <c r="C2098" s="2">
        <v>1128299</v>
      </c>
      <c r="D2098" s="3">
        <v>45007</v>
      </c>
      <c r="E2098" s="2" t="s">
        <v>24</v>
      </c>
      <c r="F2098" s="2" t="s">
        <v>76</v>
      </c>
      <c r="G2098" s="2" t="s">
        <v>77</v>
      </c>
      <c r="H2098" s="2" t="s">
        <v>16</v>
      </c>
      <c r="I2098" s="4">
        <v>0.5</v>
      </c>
      <c r="J2098" s="5">
        <v>3500</v>
      </c>
      <c r="K2098" s="6">
        <v>1750</v>
      </c>
      <c r="L2098" s="6">
        <v>612.5</v>
      </c>
      <c r="M2098" s="7">
        <v>0.35</v>
      </c>
      <c r="N2098" s="2">
        <f t="shared" si="96"/>
        <v>2023</v>
      </c>
      <c r="O2098" s="2">
        <f t="shared" si="97"/>
        <v>3</v>
      </c>
      <c r="P2098" s="2" t="str">
        <f t="shared" si="98"/>
        <v>Q1</v>
      </c>
    </row>
    <row r="2099" spans="2:16" x14ac:dyDescent="0.3">
      <c r="B2099" s="2" t="s">
        <v>20</v>
      </c>
      <c r="C2099" s="2">
        <v>1128299</v>
      </c>
      <c r="D2099" s="3">
        <v>45007</v>
      </c>
      <c r="E2099" s="2" t="s">
        <v>24</v>
      </c>
      <c r="F2099" s="2" t="s">
        <v>76</v>
      </c>
      <c r="G2099" s="2" t="s">
        <v>77</v>
      </c>
      <c r="H2099" s="2" t="s">
        <v>17</v>
      </c>
      <c r="I2099" s="4">
        <v>0.5</v>
      </c>
      <c r="J2099" s="5">
        <v>2250</v>
      </c>
      <c r="K2099" s="6">
        <v>1125</v>
      </c>
      <c r="L2099" s="6">
        <v>393.75</v>
      </c>
      <c r="M2099" s="7">
        <v>0.35</v>
      </c>
      <c r="N2099" s="2">
        <f t="shared" si="96"/>
        <v>2023</v>
      </c>
      <c r="O2099" s="2">
        <f t="shared" si="97"/>
        <v>3</v>
      </c>
      <c r="P2099" s="2" t="str">
        <f t="shared" si="98"/>
        <v>Q1</v>
      </c>
    </row>
    <row r="2100" spans="2:16"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c r="N2100" s="2">
        <f t="shared" si="96"/>
        <v>2023</v>
      </c>
      <c r="O2100" s="2">
        <f t="shared" si="97"/>
        <v>3</v>
      </c>
      <c r="P2100" s="2" t="str">
        <f t="shared" si="98"/>
        <v>Q1</v>
      </c>
    </row>
    <row r="2101" spans="2:16" x14ac:dyDescent="0.3">
      <c r="B2101" s="2" t="s">
        <v>20</v>
      </c>
      <c r="C2101" s="2">
        <v>1128299</v>
      </c>
      <c r="D2101" s="3">
        <v>45007</v>
      </c>
      <c r="E2101" s="2" t="s">
        <v>24</v>
      </c>
      <c r="F2101" s="2" t="s">
        <v>76</v>
      </c>
      <c r="G2101" s="2" t="s">
        <v>77</v>
      </c>
      <c r="H2101" s="2" t="s">
        <v>19</v>
      </c>
      <c r="I2101" s="4">
        <v>0.5</v>
      </c>
      <c r="J2101" s="5">
        <v>3250</v>
      </c>
      <c r="K2101" s="6">
        <v>1625</v>
      </c>
      <c r="L2101" s="6">
        <v>406.25</v>
      </c>
      <c r="M2101" s="7">
        <v>0.25</v>
      </c>
      <c r="N2101" s="2">
        <f t="shared" si="96"/>
        <v>2023</v>
      </c>
      <c r="O2101" s="2">
        <f t="shared" si="97"/>
        <v>3</v>
      </c>
      <c r="P2101" s="2" t="str">
        <f t="shared" si="98"/>
        <v>Q1</v>
      </c>
    </row>
    <row r="2102" spans="2:16" x14ac:dyDescent="0.3">
      <c r="B2102" s="2" t="s">
        <v>20</v>
      </c>
      <c r="C2102" s="2">
        <v>1128299</v>
      </c>
      <c r="D2102" s="3">
        <v>45039</v>
      </c>
      <c r="E2102" s="2" t="s">
        <v>24</v>
      </c>
      <c r="F2102" s="2" t="s">
        <v>76</v>
      </c>
      <c r="G2102" s="2" t="s">
        <v>77</v>
      </c>
      <c r="H2102" s="2" t="s">
        <v>14</v>
      </c>
      <c r="I2102" s="4">
        <v>0.5</v>
      </c>
      <c r="J2102" s="5">
        <v>5000</v>
      </c>
      <c r="K2102" s="6">
        <v>2500</v>
      </c>
      <c r="L2102" s="6">
        <v>875</v>
      </c>
      <c r="M2102" s="7">
        <v>0.35</v>
      </c>
      <c r="N2102" s="2">
        <f t="shared" si="96"/>
        <v>2023</v>
      </c>
      <c r="O2102" s="2">
        <f t="shared" si="97"/>
        <v>4</v>
      </c>
      <c r="P2102" s="2" t="str">
        <f t="shared" si="98"/>
        <v>Q2</v>
      </c>
    </row>
    <row r="2103" spans="2:16"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c r="N2103" s="2">
        <f t="shared" si="96"/>
        <v>2023</v>
      </c>
      <c r="O2103" s="2">
        <f t="shared" si="97"/>
        <v>4</v>
      </c>
      <c r="P2103" s="2" t="str">
        <f t="shared" si="98"/>
        <v>Q2</v>
      </c>
    </row>
    <row r="2104" spans="2:16"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c r="N2104" s="2">
        <f t="shared" si="96"/>
        <v>2023</v>
      </c>
      <c r="O2104" s="2">
        <f t="shared" si="97"/>
        <v>4</v>
      </c>
      <c r="P2104" s="2" t="str">
        <f t="shared" si="98"/>
        <v>Q2</v>
      </c>
    </row>
    <row r="2105" spans="2:16" x14ac:dyDescent="0.3">
      <c r="B2105" s="2" t="s">
        <v>20</v>
      </c>
      <c r="C2105" s="2">
        <v>1128299</v>
      </c>
      <c r="D2105" s="3">
        <v>45039</v>
      </c>
      <c r="E2105" s="2" t="s">
        <v>24</v>
      </c>
      <c r="F2105" s="2" t="s">
        <v>76</v>
      </c>
      <c r="G2105" s="2" t="s">
        <v>77</v>
      </c>
      <c r="H2105" s="2" t="s">
        <v>17</v>
      </c>
      <c r="I2105" s="4">
        <v>0.5</v>
      </c>
      <c r="J2105" s="5">
        <v>2500</v>
      </c>
      <c r="K2105" s="6">
        <v>1250</v>
      </c>
      <c r="L2105" s="6">
        <v>437.5</v>
      </c>
      <c r="M2105" s="7">
        <v>0.35</v>
      </c>
      <c r="N2105" s="2">
        <f t="shared" si="96"/>
        <v>2023</v>
      </c>
      <c r="O2105" s="2">
        <f t="shared" si="97"/>
        <v>4</v>
      </c>
      <c r="P2105" s="2" t="str">
        <f t="shared" si="98"/>
        <v>Q2</v>
      </c>
    </row>
    <row r="2106" spans="2:16"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c r="N2106" s="2">
        <f t="shared" si="96"/>
        <v>2023</v>
      </c>
      <c r="O2106" s="2">
        <f t="shared" si="97"/>
        <v>4</v>
      </c>
      <c r="P2106" s="2" t="str">
        <f t="shared" si="98"/>
        <v>Q2</v>
      </c>
    </row>
    <row r="2107" spans="2:16" x14ac:dyDescent="0.3">
      <c r="B2107" s="2" t="s">
        <v>20</v>
      </c>
      <c r="C2107" s="2">
        <v>1128299</v>
      </c>
      <c r="D2107" s="3">
        <v>45039</v>
      </c>
      <c r="E2107" s="2" t="s">
        <v>24</v>
      </c>
      <c r="F2107" s="2" t="s">
        <v>76</v>
      </c>
      <c r="G2107" s="2" t="s">
        <v>77</v>
      </c>
      <c r="H2107" s="2" t="s">
        <v>19</v>
      </c>
      <c r="I2107" s="4">
        <v>0.7</v>
      </c>
      <c r="J2107" s="5">
        <v>3250</v>
      </c>
      <c r="K2107" s="6">
        <v>2275</v>
      </c>
      <c r="L2107" s="6">
        <v>568.75</v>
      </c>
      <c r="M2107" s="7">
        <v>0.25</v>
      </c>
      <c r="N2107" s="2">
        <f t="shared" si="96"/>
        <v>2023</v>
      </c>
      <c r="O2107" s="2">
        <f t="shared" si="97"/>
        <v>4</v>
      </c>
      <c r="P2107" s="2" t="str">
        <f t="shared" si="98"/>
        <v>Q2</v>
      </c>
    </row>
    <row r="2108" spans="2:16"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c r="N2108" s="2">
        <f t="shared" si="96"/>
        <v>2023</v>
      </c>
      <c r="O2108" s="2">
        <f t="shared" si="97"/>
        <v>5</v>
      </c>
      <c r="P2108" s="2" t="str">
        <f t="shared" si="98"/>
        <v>Q2</v>
      </c>
    </row>
    <row r="2109" spans="2:16"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c r="N2109" s="2">
        <f t="shared" si="96"/>
        <v>2023</v>
      </c>
      <c r="O2109" s="2">
        <f t="shared" si="97"/>
        <v>5</v>
      </c>
      <c r="P2109" s="2" t="str">
        <f t="shared" si="98"/>
        <v>Q2</v>
      </c>
    </row>
    <row r="2110" spans="2:16"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c r="N2110" s="2">
        <f t="shared" si="96"/>
        <v>2023</v>
      </c>
      <c r="O2110" s="2">
        <f t="shared" si="97"/>
        <v>5</v>
      </c>
      <c r="P2110" s="2" t="str">
        <f t="shared" si="98"/>
        <v>Q2</v>
      </c>
    </row>
    <row r="2111" spans="2:16" x14ac:dyDescent="0.3">
      <c r="B2111" s="2" t="s">
        <v>20</v>
      </c>
      <c r="C2111" s="2">
        <v>1128299</v>
      </c>
      <c r="D2111" s="3">
        <v>45070</v>
      </c>
      <c r="E2111" s="2" t="s">
        <v>24</v>
      </c>
      <c r="F2111" s="2" t="s">
        <v>76</v>
      </c>
      <c r="G2111" s="2" t="s">
        <v>77</v>
      </c>
      <c r="H2111" s="2" t="s">
        <v>17</v>
      </c>
      <c r="I2111" s="4">
        <v>0.5</v>
      </c>
      <c r="J2111" s="5">
        <v>3000</v>
      </c>
      <c r="K2111" s="6">
        <v>1500</v>
      </c>
      <c r="L2111" s="6">
        <v>525</v>
      </c>
      <c r="M2111" s="7">
        <v>0.35</v>
      </c>
      <c r="N2111" s="2">
        <f t="shared" si="96"/>
        <v>2023</v>
      </c>
      <c r="O2111" s="2">
        <f t="shared" si="97"/>
        <v>5</v>
      </c>
      <c r="P2111" s="2" t="str">
        <f t="shared" si="98"/>
        <v>Q2</v>
      </c>
    </row>
    <row r="2112" spans="2:16"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c r="N2112" s="2">
        <f t="shared" si="96"/>
        <v>2023</v>
      </c>
      <c r="O2112" s="2">
        <f t="shared" si="97"/>
        <v>5</v>
      </c>
      <c r="P2112" s="2" t="str">
        <f t="shared" si="98"/>
        <v>Q2</v>
      </c>
    </row>
    <row r="2113" spans="2:16" x14ac:dyDescent="0.3">
      <c r="B2113" s="2" t="s">
        <v>20</v>
      </c>
      <c r="C2113" s="2">
        <v>1128299</v>
      </c>
      <c r="D2113" s="3">
        <v>45070</v>
      </c>
      <c r="E2113" s="2" t="s">
        <v>24</v>
      </c>
      <c r="F2113" s="2" t="s">
        <v>76</v>
      </c>
      <c r="G2113" s="2" t="s">
        <v>77</v>
      </c>
      <c r="H2113" s="2" t="s">
        <v>19</v>
      </c>
      <c r="I2113" s="4">
        <v>0.7</v>
      </c>
      <c r="J2113" s="5">
        <v>3750</v>
      </c>
      <c r="K2113" s="6">
        <v>2625</v>
      </c>
      <c r="L2113" s="6">
        <v>656.25</v>
      </c>
      <c r="M2113" s="7">
        <v>0.25</v>
      </c>
      <c r="N2113" s="2">
        <f t="shared" si="96"/>
        <v>2023</v>
      </c>
      <c r="O2113" s="2">
        <f t="shared" si="97"/>
        <v>5</v>
      </c>
      <c r="P2113" s="2" t="str">
        <f t="shared" si="98"/>
        <v>Q2</v>
      </c>
    </row>
    <row r="2114" spans="2:16" x14ac:dyDescent="0.3">
      <c r="B2114" s="2" t="s">
        <v>20</v>
      </c>
      <c r="C2114" s="2">
        <v>1128299</v>
      </c>
      <c r="D2114" s="3">
        <v>45100</v>
      </c>
      <c r="E2114" s="2" t="s">
        <v>24</v>
      </c>
      <c r="F2114" s="2" t="s">
        <v>76</v>
      </c>
      <c r="G2114" s="2" t="s">
        <v>77</v>
      </c>
      <c r="H2114" s="2" t="s">
        <v>14</v>
      </c>
      <c r="I2114" s="4">
        <v>0.5</v>
      </c>
      <c r="J2114" s="5">
        <v>6250</v>
      </c>
      <c r="K2114" s="6">
        <v>3125</v>
      </c>
      <c r="L2114" s="6">
        <v>1093.75</v>
      </c>
      <c r="M2114" s="7">
        <v>0.35</v>
      </c>
      <c r="N2114" s="2">
        <f t="shared" si="96"/>
        <v>2023</v>
      </c>
      <c r="O2114" s="2">
        <f t="shared" si="97"/>
        <v>6</v>
      </c>
      <c r="P2114" s="2" t="str">
        <f t="shared" si="98"/>
        <v>Q2</v>
      </c>
    </row>
    <row r="2115" spans="2:16"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c r="N2115" s="2">
        <f t="shared" si="96"/>
        <v>2023</v>
      </c>
      <c r="O2115" s="2">
        <f t="shared" si="97"/>
        <v>6</v>
      </c>
      <c r="P2115" s="2" t="str">
        <f t="shared" si="98"/>
        <v>Q2</v>
      </c>
    </row>
    <row r="2116" spans="2:16"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c r="N2116" s="2">
        <f t="shared" si="96"/>
        <v>2023</v>
      </c>
      <c r="O2116" s="2">
        <f t="shared" si="97"/>
        <v>6</v>
      </c>
      <c r="P2116" s="2" t="str">
        <f t="shared" si="98"/>
        <v>Q2</v>
      </c>
    </row>
    <row r="2117" spans="2:16" x14ac:dyDescent="0.3">
      <c r="B2117" s="2" t="s">
        <v>20</v>
      </c>
      <c r="C2117" s="2">
        <v>1128299</v>
      </c>
      <c r="D2117" s="3">
        <v>45100</v>
      </c>
      <c r="E2117" s="2" t="s">
        <v>24</v>
      </c>
      <c r="F2117" s="2" t="s">
        <v>76</v>
      </c>
      <c r="G2117" s="2" t="s">
        <v>77</v>
      </c>
      <c r="H2117" s="2" t="s">
        <v>17</v>
      </c>
      <c r="I2117" s="4">
        <v>0.5</v>
      </c>
      <c r="J2117" s="5">
        <v>3500</v>
      </c>
      <c r="K2117" s="6">
        <v>1750</v>
      </c>
      <c r="L2117" s="6">
        <v>612.5</v>
      </c>
      <c r="M2117" s="7">
        <v>0.35</v>
      </c>
      <c r="N2117" s="2">
        <f t="shared" ref="N2117:N2180" si="99">YEAR(D2117)</f>
        <v>2023</v>
      </c>
      <c r="O2117" s="2">
        <f t="shared" ref="O2117:O2180" si="100">MONTH(D2117)</f>
        <v>6</v>
      </c>
      <c r="P2117" s="2" t="str">
        <f t="shared" ref="P2117:P2180" si="101">"Q"&amp;ROUNDUP(MONTH(D2117)/3,0)</f>
        <v>Q2</v>
      </c>
    </row>
    <row r="2118" spans="2:16"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c r="N2118" s="2">
        <f t="shared" si="99"/>
        <v>2023</v>
      </c>
      <c r="O2118" s="2">
        <f t="shared" si="100"/>
        <v>6</v>
      </c>
      <c r="P2118" s="2" t="str">
        <f t="shared" si="101"/>
        <v>Q2</v>
      </c>
    </row>
    <row r="2119" spans="2:16"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c r="N2119" s="2">
        <f t="shared" si="99"/>
        <v>2023</v>
      </c>
      <c r="O2119" s="2">
        <f t="shared" si="100"/>
        <v>6</v>
      </c>
      <c r="P2119" s="2" t="str">
        <f t="shared" si="101"/>
        <v>Q2</v>
      </c>
    </row>
    <row r="2120" spans="2:16" x14ac:dyDescent="0.3">
      <c r="B2120" s="2" t="s">
        <v>20</v>
      </c>
      <c r="C2120" s="2">
        <v>1128299</v>
      </c>
      <c r="D2120" s="3">
        <v>45129</v>
      </c>
      <c r="E2120" s="2" t="s">
        <v>24</v>
      </c>
      <c r="F2120" s="2" t="s">
        <v>76</v>
      </c>
      <c r="G2120" s="2" t="s">
        <v>77</v>
      </c>
      <c r="H2120" s="2" t="s">
        <v>14</v>
      </c>
      <c r="I2120" s="4">
        <v>0.5</v>
      </c>
      <c r="J2120" s="5">
        <v>6750</v>
      </c>
      <c r="K2120" s="6">
        <v>3375</v>
      </c>
      <c r="L2120" s="6">
        <v>1181.25</v>
      </c>
      <c r="M2120" s="7">
        <v>0.35</v>
      </c>
      <c r="N2120" s="2">
        <f t="shared" si="99"/>
        <v>2023</v>
      </c>
      <c r="O2120" s="2">
        <f t="shared" si="100"/>
        <v>7</v>
      </c>
      <c r="P2120" s="2" t="str">
        <f t="shared" si="101"/>
        <v>Q3</v>
      </c>
    </row>
    <row r="2121" spans="2:16"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c r="N2121" s="2">
        <f t="shared" si="99"/>
        <v>2023</v>
      </c>
      <c r="O2121" s="2">
        <f t="shared" si="100"/>
        <v>7</v>
      </c>
      <c r="P2121" s="2" t="str">
        <f t="shared" si="101"/>
        <v>Q3</v>
      </c>
    </row>
    <row r="2122" spans="2:16"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c r="N2122" s="2">
        <f t="shared" si="99"/>
        <v>2023</v>
      </c>
      <c r="O2122" s="2">
        <f t="shared" si="100"/>
        <v>7</v>
      </c>
      <c r="P2122" s="2" t="str">
        <f t="shared" si="101"/>
        <v>Q3</v>
      </c>
    </row>
    <row r="2123" spans="2:16" x14ac:dyDescent="0.3">
      <c r="B2123" s="2" t="s">
        <v>20</v>
      </c>
      <c r="C2123" s="2">
        <v>1128299</v>
      </c>
      <c r="D2123" s="3">
        <v>45129</v>
      </c>
      <c r="E2123" s="2" t="s">
        <v>24</v>
      </c>
      <c r="F2123" s="2" t="s">
        <v>76</v>
      </c>
      <c r="G2123" s="2" t="s">
        <v>77</v>
      </c>
      <c r="H2123" s="2" t="s">
        <v>17</v>
      </c>
      <c r="I2123" s="4">
        <v>0.5</v>
      </c>
      <c r="J2123" s="5">
        <v>3750</v>
      </c>
      <c r="K2123" s="6">
        <v>1875</v>
      </c>
      <c r="L2123" s="6">
        <v>656.25</v>
      </c>
      <c r="M2123" s="7">
        <v>0.35</v>
      </c>
      <c r="N2123" s="2">
        <f t="shared" si="99"/>
        <v>2023</v>
      </c>
      <c r="O2123" s="2">
        <f t="shared" si="100"/>
        <v>7</v>
      </c>
      <c r="P2123" s="2" t="str">
        <f t="shared" si="101"/>
        <v>Q3</v>
      </c>
    </row>
    <row r="2124" spans="2:16"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c r="N2124" s="2">
        <f t="shared" si="99"/>
        <v>2023</v>
      </c>
      <c r="O2124" s="2">
        <f t="shared" si="100"/>
        <v>7</v>
      </c>
      <c r="P2124" s="2" t="str">
        <f t="shared" si="101"/>
        <v>Q3</v>
      </c>
    </row>
    <row r="2125" spans="2:16" x14ac:dyDescent="0.3">
      <c r="B2125" s="2" t="s">
        <v>20</v>
      </c>
      <c r="C2125" s="2">
        <v>1128299</v>
      </c>
      <c r="D2125" s="3">
        <v>45129</v>
      </c>
      <c r="E2125" s="2" t="s">
        <v>24</v>
      </c>
      <c r="F2125" s="2" t="s">
        <v>76</v>
      </c>
      <c r="G2125" s="2" t="s">
        <v>77</v>
      </c>
      <c r="H2125" s="2" t="s">
        <v>19</v>
      </c>
      <c r="I2125" s="4">
        <v>0.7</v>
      </c>
      <c r="J2125" s="5">
        <v>4250</v>
      </c>
      <c r="K2125" s="6">
        <v>2975</v>
      </c>
      <c r="L2125" s="6">
        <v>743.75</v>
      </c>
      <c r="M2125" s="7">
        <v>0.25</v>
      </c>
      <c r="N2125" s="2">
        <f t="shared" si="99"/>
        <v>2023</v>
      </c>
      <c r="O2125" s="2">
        <f t="shared" si="100"/>
        <v>7</v>
      </c>
      <c r="P2125" s="2" t="str">
        <f t="shared" si="101"/>
        <v>Q3</v>
      </c>
    </row>
    <row r="2126" spans="2:16"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c r="N2126" s="2">
        <f t="shared" si="99"/>
        <v>2023</v>
      </c>
      <c r="O2126" s="2">
        <f t="shared" si="100"/>
        <v>8</v>
      </c>
      <c r="P2126" s="2" t="str">
        <f t="shared" si="101"/>
        <v>Q3</v>
      </c>
    </row>
    <row r="2127" spans="2:16"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c r="N2127" s="2">
        <f t="shared" si="99"/>
        <v>2023</v>
      </c>
      <c r="O2127" s="2">
        <f t="shared" si="100"/>
        <v>8</v>
      </c>
      <c r="P2127" s="2" t="str">
        <f t="shared" si="101"/>
        <v>Q3</v>
      </c>
    </row>
    <row r="2128" spans="2:16"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c r="N2128" s="2">
        <f t="shared" si="99"/>
        <v>2023</v>
      </c>
      <c r="O2128" s="2">
        <f t="shared" si="100"/>
        <v>8</v>
      </c>
      <c r="P2128" s="2" t="str">
        <f t="shared" si="101"/>
        <v>Q3</v>
      </c>
    </row>
    <row r="2129" spans="2:16"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c r="N2129" s="2">
        <f t="shared" si="99"/>
        <v>2023</v>
      </c>
      <c r="O2129" s="2">
        <f t="shared" si="100"/>
        <v>8</v>
      </c>
      <c r="P2129" s="2" t="str">
        <f t="shared" si="101"/>
        <v>Q3</v>
      </c>
    </row>
    <row r="2130" spans="2:16" x14ac:dyDescent="0.3">
      <c r="B2130" s="2" t="s">
        <v>20</v>
      </c>
      <c r="C2130" s="2">
        <v>1128299</v>
      </c>
      <c r="D2130" s="3">
        <v>45161</v>
      </c>
      <c r="E2130" s="2" t="s">
        <v>24</v>
      </c>
      <c r="F2130" s="2" t="s">
        <v>76</v>
      </c>
      <c r="G2130" s="2" t="s">
        <v>77</v>
      </c>
      <c r="H2130" s="2" t="s">
        <v>18</v>
      </c>
      <c r="I2130" s="4">
        <v>0.65</v>
      </c>
      <c r="J2130" s="5">
        <v>4000</v>
      </c>
      <c r="K2130" s="6">
        <v>2600</v>
      </c>
      <c r="L2130" s="6">
        <v>780</v>
      </c>
      <c r="M2130" s="7">
        <v>0.3</v>
      </c>
      <c r="N2130" s="2">
        <f t="shared" si="99"/>
        <v>2023</v>
      </c>
      <c r="O2130" s="2">
        <f t="shared" si="100"/>
        <v>8</v>
      </c>
      <c r="P2130" s="2" t="str">
        <f t="shared" si="101"/>
        <v>Q3</v>
      </c>
    </row>
    <row r="2131" spans="2:16" x14ac:dyDescent="0.3">
      <c r="B2131" s="2" t="s">
        <v>20</v>
      </c>
      <c r="C2131" s="2">
        <v>1128299</v>
      </c>
      <c r="D2131" s="3">
        <v>45161</v>
      </c>
      <c r="E2131" s="2" t="s">
        <v>24</v>
      </c>
      <c r="F2131" s="2" t="s">
        <v>76</v>
      </c>
      <c r="G2131" s="2" t="s">
        <v>77</v>
      </c>
      <c r="H2131" s="2" t="s">
        <v>19</v>
      </c>
      <c r="I2131" s="4">
        <v>0.7</v>
      </c>
      <c r="J2131" s="5">
        <v>3750</v>
      </c>
      <c r="K2131" s="6">
        <v>2625</v>
      </c>
      <c r="L2131" s="6">
        <v>656.25</v>
      </c>
      <c r="M2131" s="7">
        <v>0.25</v>
      </c>
      <c r="N2131" s="2">
        <f t="shared" si="99"/>
        <v>2023</v>
      </c>
      <c r="O2131" s="2">
        <f t="shared" si="100"/>
        <v>8</v>
      </c>
      <c r="P2131" s="2" t="str">
        <f t="shared" si="101"/>
        <v>Q3</v>
      </c>
    </row>
    <row r="2132" spans="2:16"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c r="N2132" s="2">
        <f t="shared" si="99"/>
        <v>2023</v>
      </c>
      <c r="O2132" s="2">
        <f t="shared" si="100"/>
        <v>9</v>
      </c>
      <c r="P2132" s="2" t="str">
        <f t="shared" si="101"/>
        <v>Q3</v>
      </c>
    </row>
    <row r="2133" spans="2:16"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c r="N2133" s="2">
        <f t="shared" si="99"/>
        <v>2023</v>
      </c>
      <c r="O2133" s="2">
        <f t="shared" si="100"/>
        <v>9</v>
      </c>
      <c r="P2133" s="2" t="str">
        <f t="shared" si="101"/>
        <v>Q3</v>
      </c>
    </row>
    <row r="2134" spans="2:16"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c r="N2134" s="2">
        <f t="shared" si="99"/>
        <v>2023</v>
      </c>
      <c r="O2134" s="2">
        <f t="shared" si="100"/>
        <v>9</v>
      </c>
      <c r="P2134" s="2" t="str">
        <f t="shared" si="101"/>
        <v>Q3</v>
      </c>
    </row>
    <row r="2135" spans="2:16"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c r="N2135" s="2">
        <f t="shared" si="99"/>
        <v>2023</v>
      </c>
      <c r="O2135" s="2">
        <f t="shared" si="100"/>
        <v>9</v>
      </c>
      <c r="P2135" s="2" t="str">
        <f t="shared" si="101"/>
        <v>Q3</v>
      </c>
    </row>
    <row r="2136" spans="2:16"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c r="N2136" s="2">
        <f t="shared" si="99"/>
        <v>2023</v>
      </c>
      <c r="O2136" s="2">
        <f t="shared" si="100"/>
        <v>9</v>
      </c>
      <c r="P2136" s="2" t="str">
        <f t="shared" si="101"/>
        <v>Q3</v>
      </c>
    </row>
    <row r="2137" spans="2:16"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c r="N2137" s="2">
        <f t="shared" si="99"/>
        <v>2023</v>
      </c>
      <c r="O2137" s="2">
        <f t="shared" si="100"/>
        <v>9</v>
      </c>
      <c r="P2137" s="2" t="str">
        <f t="shared" si="101"/>
        <v>Q3</v>
      </c>
    </row>
    <row r="2138" spans="2:16"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c r="N2138" s="2">
        <f t="shared" si="99"/>
        <v>2023</v>
      </c>
      <c r="O2138" s="2">
        <f t="shared" si="100"/>
        <v>10</v>
      </c>
      <c r="P2138" s="2" t="str">
        <f t="shared" si="101"/>
        <v>Q4</v>
      </c>
    </row>
    <row r="2139" spans="2:16"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c r="N2139" s="2">
        <f t="shared" si="99"/>
        <v>2023</v>
      </c>
      <c r="O2139" s="2">
        <f t="shared" si="100"/>
        <v>10</v>
      </c>
      <c r="P2139" s="2" t="str">
        <f t="shared" si="101"/>
        <v>Q4</v>
      </c>
    </row>
    <row r="2140" spans="2:16"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c r="N2140" s="2">
        <f t="shared" si="99"/>
        <v>2023</v>
      </c>
      <c r="O2140" s="2">
        <f t="shared" si="100"/>
        <v>10</v>
      </c>
      <c r="P2140" s="2" t="str">
        <f t="shared" si="101"/>
        <v>Q4</v>
      </c>
    </row>
    <row r="2141" spans="2:16"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c r="N2141" s="2">
        <f t="shared" si="99"/>
        <v>2023</v>
      </c>
      <c r="O2141" s="2">
        <f t="shared" si="100"/>
        <v>10</v>
      </c>
      <c r="P2141" s="2" t="str">
        <f t="shared" si="101"/>
        <v>Q4</v>
      </c>
    </row>
    <row r="2142" spans="2:16"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c r="N2142" s="2">
        <f t="shared" si="99"/>
        <v>2023</v>
      </c>
      <c r="O2142" s="2">
        <f t="shared" si="100"/>
        <v>10</v>
      </c>
      <c r="P2142" s="2" t="str">
        <f t="shared" si="101"/>
        <v>Q4</v>
      </c>
    </row>
    <row r="2143" spans="2:16"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c r="N2143" s="2">
        <f t="shared" si="99"/>
        <v>2023</v>
      </c>
      <c r="O2143" s="2">
        <f t="shared" si="100"/>
        <v>10</v>
      </c>
      <c r="P2143" s="2" t="str">
        <f t="shared" si="101"/>
        <v>Q4</v>
      </c>
    </row>
    <row r="2144" spans="2:16"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c r="N2144" s="2">
        <f t="shared" si="99"/>
        <v>2023</v>
      </c>
      <c r="O2144" s="2">
        <f t="shared" si="100"/>
        <v>11</v>
      </c>
      <c r="P2144" s="2" t="str">
        <f t="shared" si="101"/>
        <v>Q4</v>
      </c>
    </row>
    <row r="2145" spans="2:16"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c r="N2145" s="2">
        <f t="shared" si="99"/>
        <v>2023</v>
      </c>
      <c r="O2145" s="2">
        <f t="shared" si="100"/>
        <v>11</v>
      </c>
      <c r="P2145" s="2" t="str">
        <f t="shared" si="101"/>
        <v>Q4</v>
      </c>
    </row>
    <row r="2146" spans="2:16"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c r="N2146" s="2">
        <f t="shared" si="99"/>
        <v>2023</v>
      </c>
      <c r="O2146" s="2">
        <f t="shared" si="100"/>
        <v>11</v>
      </c>
      <c r="P2146" s="2" t="str">
        <f t="shared" si="101"/>
        <v>Q4</v>
      </c>
    </row>
    <row r="2147" spans="2:16"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c r="N2147" s="2">
        <f t="shared" si="99"/>
        <v>2023</v>
      </c>
      <c r="O2147" s="2">
        <f t="shared" si="100"/>
        <v>11</v>
      </c>
      <c r="P2147" s="2" t="str">
        <f t="shared" si="101"/>
        <v>Q4</v>
      </c>
    </row>
    <row r="2148" spans="2:16"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c r="N2148" s="2">
        <f t="shared" si="99"/>
        <v>2023</v>
      </c>
      <c r="O2148" s="2">
        <f t="shared" si="100"/>
        <v>11</v>
      </c>
      <c r="P2148" s="2" t="str">
        <f t="shared" si="101"/>
        <v>Q4</v>
      </c>
    </row>
    <row r="2149" spans="2:16"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c r="N2149" s="2">
        <f t="shared" si="99"/>
        <v>2023</v>
      </c>
      <c r="O2149" s="2">
        <f t="shared" si="100"/>
        <v>11</v>
      </c>
      <c r="P2149" s="2" t="str">
        <f t="shared" si="101"/>
        <v>Q4</v>
      </c>
    </row>
    <row r="2150" spans="2:16"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c r="N2150" s="2">
        <f t="shared" si="99"/>
        <v>2023</v>
      </c>
      <c r="O2150" s="2">
        <f t="shared" si="100"/>
        <v>12</v>
      </c>
      <c r="P2150" s="2" t="str">
        <f t="shared" si="101"/>
        <v>Q4</v>
      </c>
    </row>
    <row r="2151" spans="2:16"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c r="N2151" s="2">
        <f t="shared" si="99"/>
        <v>2023</v>
      </c>
      <c r="O2151" s="2">
        <f t="shared" si="100"/>
        <v>12</v>
      </c>
      <c r="P2151" s="2" t="str">
        <f t="shared" si="101"/>
        <v>Q4</v>
      </c>
    </row>
    <row r="2152" spans="2:16"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c r="N2152" s="2">
        <f t="shared" si="99"/>
        <v>2023</v>
      </c>
      <c r="O2152" s="2">
        <f t="shared" si="100"/>
        <v>12</v>
      </c>
      <c r="P2152" s="2" t="str">
        <f t="shared" si="101"/>
        <v>Q4</v>
      </c>
    </row>
    <row r="2153" spans="2:16"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c r="N2153" s="2">
        <f t="shared" si="99"/>
        <v>2023</v>
      </c>
      <c r="O2153" s="2">
        <f t="shared" si="100"/>
        <v>12</v>
      </c>
      <c r="P2153" s="2" t="str">
        <f t="shared" si="101"/>
        <v>Q4</v>
      </c>
    </row>
    <row r="2154" spans="2:16"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c r="N2154" s="2">
        <f t="shared" si="99"/>
        <v>2023</v>
      </c>
      <c r="O2154" s="2">
        <f t="shared" si="100"/>
        <v>12</v>
      </c>
      <c r="P2154" s="2" t="str">
        <f t="shared" si="101"/>
        <v>Q4</v>
      </c>
    </row>
    <row r="2155" spans="2:16"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c r="N2155" s="2">
        <f t="shared" si="99"/>
        <v>2023</v>
      </c>
      <c r="O2155" s="2">
        <f t="shared" si="100"/>
        <v>12</v>
      </c>
      <c r="P2155" s="2" t="str">
        <f t="shared" si="101"/>
        <v>Q4</v>
      </c>
    </row>
    <row r="2156" spans="2:16"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c r="N2156" s="2">
        <f t="shared" si="99"/>
        <v>2023</v>
      </c>
      <c r="O2156" s="2">
        <f t="shared" si="100"/>
        <v>1</v>
      </c>
      <c r="P2156" s="2" t="str">
        <f t="shared" si="101"/>
        <v>Q1</v>
      </c>
    </row>
    <row r="2157" spans="2:16" x14ac:dyDescent="0.3">
      <c r="B2157" s="2" t="s">
        <v>129</v>
      </c>
      <c r="C2157" s="2">
        <v>1128299</v>
      </c>
      <c r="D2157" s="3">
        <v>44952</v>
      </c>
      <c r="E2157" s="2" t="s">
        <v>24</v>
      </c>
      <c r="F2157" s="2" t="s">
        <v>76</v>
      </c>
      <c r="G2157" s="2" t="s">
        <v>77</v>
      </c>
      <c r="H2157" s="2" t="s">
        <v>15</v>
      </c>
      <c r="I2157" s="4">
        <v>0.45</v>
      </c>
      <c r="J2157" s="5">
        <v>4750</v>
      </c>
      <c r="K2157" s="6">
        <v>2137.5</v>
      </c>
      <c r="L2157" s="6">
        <v>855</v>
      </c>
      <c r="M2157" s="7">
        <v>0.4</v>
      </c>
      <c r="N2157" s="2">
        <f t="shared" si="99"/>
        <v>2023</v>
      </c>
      <c r="O2157" s="2">
        <f t="shared" si="100"/>
        <v>1</v>
      </c>
      <c r="P2157" s="2" t="str">
        <f t="shared" si="101"/>
        <v>Q1</v>
      </c>
    </row>
    <row r="2158" spans="2:16"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c r="N2158" s="2">
        <f t="shared" si="99"/>
        <v>2023</v>
      </c>
      <c r="O2158" s="2">
        <f t="shared" si="100"/>
        <v>1</v>
      </c>
      <c r="P2158" s="2" t="str">
        <f t="shared" si="101"/>
        <v>Q1</v>
      </c>
    </row>
    <row r="2159" spans="2:16"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c r="N2159" s="2">
        <f t="shared" si="99"/>
        <v>2023</v>
      </c>
      <c r="O2159" s="2">
        <f t="shared" si="100"/>
        <v>1</v>
      </c>
      <c r="P2159" s="2" t="str">
        <f t="shared" si="101"/>
        <v>Q1</v>
      </c>
    </row>
    <row r="2160" spans="2:16"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c r="N2160" s="2">
        <f t="shared" si="99"/>
        <v>2023</v>
      </c>
      <c r="O2160" s="2">
        <f t="shared" si="100"/>
        <v>1</v>
      </c>
      <c r="P2160" s="2" t="str">
        <f t="shared" si="101"/>
        <v>Q1</v>
      </c>
    </row>
    <row r="2161" spans="2:16"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c r="N2161" s="2">
        <f t="shared" si="99"/>
        <v>2023</v>
      </c>
      <c r="O2161" s="2">
        <f t="shared" si="100"/>
        <v>1</v>
      </c>
      <c r="P2161" s="2" t="str">
        <f t="shared" si="101"/>
        <v>Q1</v>
      </c>
    </row>
    <row r="2162" spans="2:16"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c r="N2162" s="2">
        <f t="shared" si="99"/>
        <v>2023</v>
      </c>
      <c r="O2162" s="2">
        <f t="shared" si="100"/>
        <v>2</v>
      </c>
      <c r="P2162" s="2" t="str">
        <f t="shared" si="101"/>
        <v>Q1</v>
      </c>
    </row>
    <row r="2163" spans="2:16" x14ac:dyDescent="0.3">
      <c r="B2163" s="2" t="s">
        <v>129</v>
      </c>
      <c r="C2163" s="2">
        <v>1128299</v>
      </c>
      <c r="D2163" s="3">
        <v>44983</v>
      </c>
      <c r="E2163" s="2" t="s">
        <v>24</v>
      </c>
      <c r="F2163" s="2" t="s">
        <v>76</v>
      </c>
      <c r="G2163" s="2" t="s">
        <v>77</v>
      </c>
      <c r="H2163" s="2" t="s">
        <v>15</v>
      </c>
      <c r="I2163" s="4">
        <v>0.45</v>
      </c>
      <c r="J2163" s="5">
        <v>4250</v>
      </c>
      <c r="K2163" s="6">
        <v>1912.5</v>
      </c>
      <c r="L2163" s="6">
        <v>765</v>
      </c>
      <c r="M2163" s="7">
        <v>0.4</v>
      </c>
      <c r="N2163" s="2">
        <f t="shared" si="99"/>
        <v>2023</v>
      </c>
      <c r="O2163" s="2">
        <f t="shared" si="100"/>
        <v>2</v>
      </c>
      <c r="P2163" s="2" t="str">
        <f t="shared" si="101"/>
        <v>Q1</v>
      </c>
    </row>
    <row r="2164" spans="2:16"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c r="N2164" s="2">
        <f t="shared" si="99"/>
        <v>2023</v>
      </c>
      <c r="O2164" s="2">
        <f t="shared" si="100"/>
        <v>2</v>
      </c>
      <c r="P2164" s="2" t="str">
        <f t="shared" si="101"/>
        <v>Q1</v>
      </c>
    </row>
    <row r="2165" spans="2:16"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c r="N2165" s="2">
        <f t="shared" si="99"/>
        <v>2023</v>
      </c>
      <c r="O2165" s="2">
        <f t="shared" si="100"/>
        <v>2</v>
      </c>
      <c r="P2165" s="2" t="str">
        <f t="shared" si="101"/>
        <v>Q1</v>
      </c>
    </row>
    <row r="2166" spans="2:16"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c r="N2166" s="2">
        <f t="shared" si="99"/>
        <v>2023</v>
      </c>
      <c r="O2166" s="2">
        <f t="shared" si="100"/>
        <v>2</v>
      </c>
      <c r="P2166" s="2" t="str">
        <f t="shared" si="101"/>
        <v>Q1</v>
      </c>
    </row>
    <row r="2167" spans="2:16" x14ac:dyDescent="0.3">
      <c r="B2167" s="2" t="s">
        <v>129</v>
      </c>
      <c r="C2167" s="2">
        <v>1128299</v>
      </c>
      <c r="D2167" s="3">
        <v>44983</v>
      </c>
      <c r="E2167" s="2" t="s">
        <v>24</v>
      </c>
      <c r="F2167" s="2" t="s">
        <v>78</v>
      </c>
      <c r="G2167" s="2" t="s">
        <v>79</v>
      </c>
      <c r="H2167" s="2" t="s">
        <v>19</v>
      </c>
      <c r="I2167" s="4">
        <v>0.45</v>
      </c>
      <c r="J2167" s="5">
        <v>4000</v>
      </c>
      <c r="K2167" s="6">
        <v>1800</v>
      </c>
      <c r="L2167" s="6">
        <v>450</v>
      </c>
      <c r="M2167" s="7">
        <v>0.25</v>
      </c>
      <c r="N2167" s="2">
        <f t="shared" si="99"/>
        <v>2023</v>
      </c>
      <c r="O2167" s="2">
        <f t="shared" si="100"/>
        <v>2</v>
      </c>
      <c r="P2167" s="2" t="str">
        <f t="shared" si="101"/>
        <v>Q1</v>
      </c>
    </row>
    <row r="2168" spans="2:16" x14ac:dyDescent="0.3">
      <c r="B2168" s="2" t="s">
        <v>129</v>
      </c>
      <c r="C2168" s="2">
        <v>1128299</v>
      </c>
      <c r="D2168" s="3">
        <v>45010</v>
      </c>
      <c r="E2168" s="2" t="s">
        <v>24</v>
      </c>
      <c r="F2168" s="2" t="s">
        <v>78</v>
      </c>
      <c r="G2168" s="2" t="s">
        <v>79</v>
      </c>
      <c r="H2168" s="2" t="s">
        <v>14</v>
      </c>
      <c r="I2168" s="4">
        <v>0.45</v>
      </c>
      <c r="J2168" s="5">
        <v>5500</v>
      </c>
      <c r="K2168" s="6">
        <v>2475</v>
      </c>
      <c r="L2168" s="6">
        <v>866.25</v>
      </c>
      <c r="M2168" s="7">
        <v>0.35</v>
      </c>
      <c r="N2168" s="2">
        <f t="shared" si="99"/>
        <v>2023</v>
      </c>
      <c r="O2168" s="2">
        <f t="shared" si="100"/>
        <v>3</v>
      </c>
      <c r="P2168" s="2" t="str">
        <f t="shared" si="101"/>
        <v>Q1</v>
      </c>
    </row>
    <row r="2169" spans="2:16"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c r="N2169" s="2">
        <f t="shared" si="99"/>
        <v>2023</v>
      </c>
      <c r="O2169" s="2">
        <f t="shared" si="100"/>
        <v>3</v>
      </c>
      <c r="P2169" s="2" t="str">
        <f t="shared" si="101"/>
        <v>Q1</v>
      </c>
    </row>
    <row r="2170" spans="2:16"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c r="N2170" s="2">
        <f t="shared" si="99"/>
        <v>2023</v>
      </c>
      <c r="O2170" s="2">
        <f t="shared" si="100"/>
        <v>3</v>
      </c>
      <c r="P2170" s="2" t="str">
        <f t="shared" si="101"/>
        <v>Q1</v>
      </c>
    </row>
    <row r="2171" spans="2:16"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c r="N2171" s="2">
        <f t="shared" si="99"/>
        <v>2023</v>
      </c>
      <c r="O2171" s="2">
        <f t="shared" si="100"/>
        <v>3</v>
      </c>
      <c r="P2171" s="2" t="str">
        <f t="shared" si="101"/>
        <v>Q1</v>
      </c>
    </row>
    <row r="2172" spans="2:16"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c r="N2172" s="2">
        <f t="shared" si="99"/>
        <v>2023</v>
      </c>
      <c r="O2172" s="2">
        <f t="shared" si="100"/>
        <v>3</v>
      </c>
      <c r="P2172" s="2" t="str">
        <f t="shared" si="101"/>
        <v>Q1</v>
      </c>
    </row>
    <row r="2173" spans="2:16"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c r="N2173" s="2">
        <f t="shared" si="99"/>
        <v>2023</v>
      </c>
      <c r="O2173" s="2">
        <f t="shared" si="100"/>
        <v>3</v>
      </c>
      <c r="P2173" s="2" t="str">
        <f t="shared" si="101"/>
        <v>Q1</v>
      </c>
    </row>
    <row r="2174" spans="2:16"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c r="N2174" s="2">
        <f t="shared" si="99"/>
        <v>2023</v>
      </c>
      <c r="O2174" s="2">
        <f t="shared" si="100"/>
        <v>4</v>
      </c>
      <c r="P2174" s="2" t="str">
        <f t="shared" si="101"/>
        <v>Q2</v>
      </c>
    </row>
    <row r="2175" spans="2:16"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c r="N2175" s="2">
        <f t="shared" si="99"/>
        <v>2023</v>
      </c>
      <c r="O2175" s="2">
        <f t="shared" si="100"/>
        <v>4</v>
      </c>
      <c r="P2175" s="2" t="str">
        <f t="shared" si="101"/>
        <v>Q2</v>
      </c>
    </row>
    <row r="2176" spans="2:16"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c r="N2176" s="2">
        <f t="shared" si="99"/>
        <v>2023</v>
      </c>
      <c r="O2176" s="2">
        <f t="shared" si="100"/>
        <v>4</v>
      </c>
      <c r="P2176" s="2" t="str">
        <f t="shared" si="101"/>
        <v>Q2</v>
      </c>
    </row>
    <row r="2177" spans="2:16"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c r="N2177" s="2">
        <f t="shared" si="99"/>
        <v>2023</v>
      </c>
      <c r="O2177" s="2">
        <f t="shared" si="100"/>
        <v>4</v>
      </c>
      <c r="P2177" s="2" t="str">
        <f t="shared" si="101"/>
        <v>Q2</v>
      </c>
    </row>
    <row r="2178" spans="2:16"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c r="N2178" s="2">
        <f t="shared" si="99"/>
        <v>2023</v>
      </c>
      <c r="O2178" s="2">
        <f t="shared" si="100"/>
        <v>4</v>
      </c>
      <c r="P2178" s="2" t="str">
        <f t="shared" si="101"/>
        <v>Q2</v>
      </c>
    </row>
    <row r="2179" spans="2:16"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c r="N2179" s="2">
        <f t="shared" si="99"/>
        <v>2023</v>
      </c>
      <c r="O2179" s="2">
        <f t="shared" si="100"/>
        <v>4</v>
      </c>
      <c r="P2179" s="2" t="str">
        <f t="shared" si="101"/>
        <v>Q2</v>
      </c>
    </row>
    <row r="2180" spans="2:16"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c r="N2180" s="2">
        <f t="shared" si="99"/>
        <v>2023</v>
      </c>
      <c r="O2180" s="2">
        <f t="shared" si="100"/>
        <v>5</v>
      </c>
      <c r="P2180" s="2" t="str">
        <f t="shared" si="101"/>
        <v>Q2</v>
      </c>
    </row>
    <row r="2181" spans="2:16"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c r="N2181" s="2">
        <f t="shared" ref="N2181:N2244" si="102">YEAR(D2181)</f>
        <v>2023</v>
      </c>
      <c r="O2181" s="2">
        <f t="shared" ref="O2181:O2244" si="103">MONTH(D2181)</f>
        <v>5</v>
      </c>
      <c r="P2181" s="2" t="str">
        <f t="shared" ref="P2181:P2244" si="104">"Q"&amp;ROUNDUP(MONTH(D2181)/3,0)</f>
        <v>Q2</v>
      </c>
    </row>
    <row r="2182" spans="2:16"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c r="N2182" s="2">
        <f t="shared" si="102"/>
        <v>2023</v>
      </c>
      <c r="O2182" s="2">
        <f t="shared" si="103"/>
        <v>5</v>
      </c>
      <c r="P2182" s="2" t="str">
        <f t="shared" si="104"/>
        <v>Q2</v>
      </c>
    </row>
    <row r="2183" spans="2:16"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c r="N2183" s="2">
        <f t="shared" si="102"/>
        <v>2023</v>
      </c>
      <c r="O2183" s="2">
        <f t="shared" si="103"/>
        <v>5</v>
      </c>
      <c r="P2183" s="2" t="str">
        <f t="shared" si="104"/>
        <v>Q2</v>
      </c>
    </row>
    <row r="2184" spans="2:16"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c r="N2184" s="2">
        <f t="shared" si="102"/>
        <v>2023</v>
      </c>
      <c r="O2184" s="2">
        <f t="shared" si="103"/>
        <v>5</v>
      </c>
      <c r="P2184" s="2" t="str">
        <f t="shared" si="104"/>
        <v>Q2</v>
      </c>
    </row>
    <row r="2185" spans="2:16"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c r="N2185" s="2">
        <f t="shared" si="102"/>
        <v>2023</v>
      </c>
      <c r="O2185" s="2">
        <f t="shared" si="103"/>
        <v>5</v>
      </c>
      <c r="P2185" s="2" t="str">
        <f t="shared" si="104"/>
        <v>Q2</v>
      </c>
    </row>
    <row r="2186" spans="2:16"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c r="N2186" s="2">
        <f t="shared" si="102"/>
        <v>2023</v>
      </c>
      <c r="O2186" s="2">
        <f t="shared" si="103"/>
        <v>6</v>
      </c>
      <c r="P2186" s="2" t="str">
        <f t="shared" si="104"/>
        <v>Q2</v>
      </c>
    </row>
    <row r="2187" spans="2:16"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c r="N2187" s="2">
        <f t="shared" si="102"/>
        <v>2023</v>
      </c>
      <c r="O2187" s="2">
        <f t="shared" si="103"/>
        <v>6</v>
      </c>
      <c r="P2187" s="2" t="str">
        <f t="shared" si="104"/>
        <v>Q2</v>
      </c>
    </row>
    <row r="2188" spans="2:16"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c r="N2188" s="2">
        <f t="shared" si="102"/>
        <v>2023</v>
      </c>
      <c r="O2188" s="2">
        <f t="shared" si="103"/>
        <v>6</v>
      </c>
      <c r="P2188" s="2" t="str">
        <f t="shared" si="104"/>
        <v>Q2</v>
      </c>
    </row>
    <row r="2189" spans="2:16"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c r="N2189" s="2">
        <f t="shared" si="102"/>
        <v>2023</v>
      </c>
      <c r="O2189" s="2">
        <f t="shared" si="103"/>
        <v>6</v>
      </c>
      <c r="P2189" s="2" t="str">
        <f t="shared" si="104"/>
        <v>Q2</v>
      </c>
    </row>
    <row r="2190" spans="2:16"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c r="N2190" s="2">
        <f t="shared" si="102"/>
        <v>2023</v>
      </c>
      <c r="O2190" s="2">
        <f t="shared" si="103"/>
        <v>6</v>
      </c>
      <c r="P2190" s="2" t="str">
        <f t="shared" si="104"/>
        <v>Q2</v>
      </c>
    </row>
    <row r="2191" spans="2:16"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c r="N2191" s="2">
        <f t="shared" si="102"/>
        <v>2023</v>
      </c>
      <c r="O2191" s="2">
        <f t="shared" si="103"/>
        <v>6</v>
      </c>
      <c r="P2191" s="2" t="str">
        <f t="shared" si="104"/>
        <v>Q2</v>
      </c>
    </row>
    <row r="2192" spans="2:16"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c r="N2192" s="2">
        <f t="shared" si="102"/>
        <v>2023</v>
      </c>
      <c r="O2192" s="2">
        <f t="shared" si="103"/>
        <v>7</v>
      </c>
      <c r="P2192" s="2" t="str">
        <f t="shared" si="104"/>
        <v>Q3</v>
      </c>
    </row>
    <row r="2193" spans="2:16"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c r="N2193" s="2">
        <f t="shared" si="102"/>
        <v>2023</v>
      </c>
      <c r="O2193" s="2">
        <f t="shared" si="103"/>
        <v>7</v>
      </c>
      <c r="P2193" s="2" t="str">
        <f t="shared" si="104"/>
        <v>Q3</v>
      </c>
    </row>
    <row r="2194" spans="2:16"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c r="N2194" s="2">
        <f t="shared" si="102"/>
        <v>2023</v>
      </c>
      <c r="O2194" s="2">
        <f t="shared" si="103"/>
        <v>7</v>
      </c>
      <c r="P2194" s="2" t="str">
        <f t="shared" si="104"/>
        <v>Q3</v>
      </c>
    </row>
    <row r="2195" spans="2:16"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c r="N2195" s="2">
        <f t="shared" si="102"/>
        <v>2023</v>
      </c>
      <c r="O2195" s="2">
        <f t="shared" si="103"/>
        <v>7</v>
      </c>
      <c r="P2195" s="2" t="str">
        <f t="shared" si="104"/>
        <v>Q3</v>
      </c>
    </row>
    <row r="2196" spans="2:16"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c r="N2196" s="2">
        <f t="shared" si="102"/>
        <v>2023</v>
      </c>
      <c r="O2196" s="2">
        <f t="shared" si="103"/>
        <v>7</v>
      </c>
      <c r="P2196" s="2" t="str">
        <f t="shared" si="104"/>
        <v>Q3</v>
      </c>
    </row>
    <row r="2197" spans="2:16"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c r="N2197" s="2">
        <f t="shared" si="102"/>
        <v>2023</v>
      </c>
      <c r="O2197" s="2">
        <f t="shared" si="103"/>
        <v>7</v>
      </c>
      <c r="P2197" s="2" t="str">
        <f t="shared" si="104"/>
        <v>Q3</v>
      </c>
    </row>
    <row r="2198" spans="2:16"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c r="N2198" s="2">
        <f t="shared" si="102"/>
        <v>2023</v>
      </c>
      <c r="O2198" s="2">
        <f t="shared" si="103"/>
        <v>8</v>
      </c>
      <c r="P2198" s="2" t="str">
        <f t="shared" si="104"/>
        <v>Q3</v>
      </c>
    </row>
    <row r="2199" spans="2:16"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c r="N2199" s="2">
        <f t="shared" si="102"/>
        <v>2023</v>
      </c>
      <c r="O2199" s="2">
        <f t="shared" si="103"/>
        <v>8</v>
      </c>
      <c r="P2199" s="2" t="str">
        <f t="shared" si="104"/>
        <v>Q3</v>
      </c>
    </row>
    <row r="2200" spans="2:16"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c r="N2200" s="2">
        <f t="shared" si="102"/>
        <v>2023</v>
      </c>
      <c r="O2200" s="2">
        <f t="shared" si="103"/>
        <v>8</v>
      </c>
      <c r="P2200" s="2" t="str">
        <f t="shared" si="104"/>
        <v>Q3</v>
      </c>
    </row>
    <row r="2201" spans="2:16"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c r="N2201" s="2">
        <f t="shared" si="102"/>
        <v>2023</v>
      </c>
      <c r="O2201" s="2">
        <f t="shared" si="103"/>
        <v>8</v>
      </c>
      <c r="P2201" s="2" t="str">
        <f t="shared" si="104"/>
        <v>Q3</v>
      </c>
    </row>
    <row r="2202" spans="2:16" x14ac:dyDescent="0.3">
      <c r="B2202" s="2" t="s">
        <v>129</v>
      </c>
      <c r="C2202" s="2">
        <v>1128299</v>
      </c>
      <c r="D2202" s="3">
        <v>45164</v>
      </c>
      <c r="E2202" s="2" t="s">
        <v>24</v>
      </c>
      <c r="F2202" s="2" t="s">
        <v>78</v>
      </c>
      <c r="G2202" s="2" t="s">
        <v>79</v>
      </c>
      <c r="H2202" s="2" t="s">
        <v>18</v>
      </c>
      <c r="I2202" s="4">
        <v>0.7</v>
      </c>
      <c r="J2202" s="5">
        <v>4750</v>
      </c>
      <c r="K2202" s="6">
        <v>3325</v>
      </c>
      <c r="L2202" s="6">
        <v>997.5</v>
      </c>
      <c r="M2202" s="7">
        <v>0.3</v>
      </c>
      <c r="N2202" s="2">
        <f t="shared" si="102"/>
        <v>2023</v>
      </c>
      <c r="O2202" s="2">
        <f t="shared" si="103"/>
        <v>8</v>
      </c>
      <c r="P2202" s="2" t="str">
        <f t="shared" si="104"/>
        <v>Q3</v>
      </c>
    </row>
    <row r="2203" spans="2:16"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c r="N2203" s="2">
        <f t="shared" si="102"/>
        <v>2023</v>
      </c>
      <c r="O2203" s="2">
        <f t="shared" si="103"/>
        <v>8</v>
      </c>
      <c r="P2203" s="2" t="str">
        <f t="shared" si="104"/>
        <v>Q3</v>
      </c>
    </row>
    <row r="2204" spans="2:16"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c r="N2204" s="2">
        <f t="shared" si="102"/>
        <v>2023</v>
      </c>
      <c r="O2204" s="2">
        <f t="shared" si="103"/>
        <v>9</v>
      </c>
      <c r="P2204" s="2" t="str">
        <f t="shared" si="104"/>
        <v>Q3</v>
      </c>
    </row>
    <row r="2205" spans="2:16"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c r="N2205" s="2">
        <f t="shared" si="102"/>
        <v>2023</v>
      </c>
      <c r="O2205" s="2">
        <f t="shared" si="103"/>
        <v>9</v>
      </c>
      <c r="P2205" s="2" t="str">
        <f t="shared" si="104"/>
        <v>Q3</v>
      </c>
    </row>
    <row r="2206" spans="2:16"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c r="N2206" s="2">
        <f t="shared" si="102"/>
        <v>2023</v>
      </c>
      <c r="O2206" s="2">
        <f t="shared" si="103"/>
        <v>9</v>
      </c>
      <c r="P2206" s="2" t="str">
        <f t="shared" si="104"/>
        <v>Q3</v>
      </c>
    </row>
    <row r="2207" spans="2:16"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c r="N2207" s="2">
        <f t="shared" si="102"/>
        <v>2023</v>
      </c>
      <c r="O2207" s="2">
        <f t="shared" si="103"/>
        <v>9</v>
      </c>
      <c r="P2207" s="2" t="str">
        <f t="shared" si="104"/>
        <v>Q3</v>
      </c>
    </row>
    <row r="2208" spans="2:16"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c r="N2208" s="2">
        <f t="shared" si="102"/>
        <v>2023</v>
      </c>
      <c r="O2208" s="2">
        <f t="shared" si="103"/>
        <v>9</v>
      </c>
      <c r="P2208" s="2" t="str">
        <f t="shared" si="104"/>
        <v>Q3</v>
      </c>
    </row>
    <row r="2209" spans="2:16"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c r="N2209" s="2">
        <f t="shared" si="102"/>
        <v>2023</v>
      </c>
      <c r="O2209" s="2">
        <f t="shared" si="103"/>
        <v>9</v>
      </c>
      <c r="P2209" s="2" t="str">
        <f t="shared" si="104"/>
        <v>Q3</v>
      </c>
    </row>
    <row r="2210" spans="2:16"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c r="N2210" s="2">
        <f t="shared" si="102"/>
        <v>2023</v>
      </c>
      <c r="O2210" s="2">
        <f t="shared" si="103"/>
        <v>10</v>
      </c>
      <c r="P2210" s="2" t="str">
        <f t="shared" si="104"/>
        <v>Q4</v>
      </c>
    </row>
    <row r="2211" spans="2:16"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c r="N2211" s="2">
        <f t="shared" si="102"/>
        <v>2023</v>
      </c>
      <c r="O2211" s="2">
        <f t="shared" si="103"/>
        <v>10</v>
      </c>
      <c r="P2211" s="2" t="str">
        <f t="shared" si="104"/>
        <v>Q4</v>
      </c>
    </row>
    <row r="2212" spans="2:16"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c r="N2212" s="2">
        <f t="shared" si="102"/>
        <v>2023</v>
      </c>
      <c r="O2212" s="2">
        <f t="shared" si="103"/>
        <v>10</v>
      </c>
      <c r="P2212" s="2" t="str">
        <f t="shared" si="104"/>
        <v>Q4</v>
      </c>
    </row>
    <row r="2213" spans="2:16"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c r="N2213" s="2">
        <f t="shared" si="102"/>
        <v>2023</v>
      </c>
      <c r="O2213" s="2">
        <f t="shared" si="103"/>
        <v>10</v>
      </c>
      <c r="P2213" s="2" t="str">
        <f t="shared" si="104"/>
        <v>Q4</v>
      </c>
    </row>
    <row r="2214" spans="2:16"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c r="N2214" s="2">
        <f t="shared" si="102"/>
        <v>2023</v>
      </c>
      <c r="O2214" s="2">
        <f t="shared" si="103"/>
        <v>10</v>
      </c>
      <c r="P2214" s="2" t="str">
        <f t="shared" si="104"/>
        <v>Q4</v>
      </c>
    </row>
    <row r="2215" spans="2:16"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c r="N2215" s="2">
        <f t="shared" si="102"/>
        <v>2023</v>
      </c>
      <c r="O2215" s="2">
        <f t="shared" si="103"/>
        <v>10</v>
      </c>
      <c r="P2215" s="2" t="str">
        <f t="shared" si="104"/>
        <v>Q4</v>
      </c>
    </row>
    <row r="2216" spans="2:16"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c r="N2216" s="2">
        <f t="shared" si="102"/>
        <v>2023</v>
      </c>
      <c r="O2216" s="2">
        <f t="shared" si="103"/>
        <v>11</v>
      </c>
      <c r="P2216" s="2" t="str">
        <f t="shared" si="104"/>
        <v>Q4</v>
      </c>
    </row>
    <row r="2217" spans="2:16"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c r="N2217" s="2">
        <f t="shared" si="102"/>
        <v>2023</v>
      </c>
      <c r="O2217" s="2">
        <f t="shared" si="103"/>
        <v>11</v>
      </c>
      <c r="P2217" s="2" t="str">
        <f t="shared" si="104"/>
        <v>Q4</v>
      </c>
    </row>
    <row r="2218" spans="2:16"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c r="N2218" s="2">
        <f t="shared" si="102"/>
        <v>2023</v>
      </c>
      <c r="O2218" s="2">
        <f t="shared" si="103"/>
        <v>11</v>
      </c>
      <c r="P2218" s="2" t="str">
        <f t="shared" si="104"/>
        <v>Q4</v>
      </c>
    </row>
    <row r="2219" spans="2:16"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c r="N2219" s="2">
        <f t="shared" si="102"/>
        <v>2023</v>
      </c>
      <c r="O2219" s="2">
        <f t="shared" si="103"/>
        <v>11</v>
      </c>
      <c r="P2219" s="2" t="str">
        <f t="shared" si="104"/>
        <v>Q4</v>
      </c>
    </row>
    <row r="2220" spans="2:16" x14ac:dyDescent="0.3">
      <c r="B2220" s="2" t="s">
        <v>129</v>
      </c>
      <c r="C2220" s="2">
        <v>1128299</v>
      </c>
      <c r="D2220" s="3">
        <v>45256</v>
      </c>
      <c r="E2220" s="2" t="s">
        <v>24</v>
      </c>
      <c r="F2220" s="2" t="s">
        <v>78</v>
      </c>
      <c r="G2220" s="2" t="s">
        <v>79</v>
      </c>
      <c r="H2220" s="2" t="s">
        <v>18</v>
      </c>
      <c r="I2220" s="4">
        <v>0.7</v>
      </c>
      <c r="J2220" s="5">
        <v>3750</v>
      </c>
      <c r="K2220" s="6">
        <v>2625</v>
      </c>
      <c r="L2220" s="6">
        <v>787.5</v>
      </c>
      <c r="M2220" s="7">
        <v>0.3</v>
      </c>
      <c r="N2220" s="2">
        <f t="shared" si="102"/>
        <v>2023</v>
      </c>
      <c r="O2220" s="2">
        <f t="shared" si="103"/>
        <v>11</v>
      </c>
      <c r="P2220" s="2" t="str">
        <f t="shared" si="104"/>
        <v>Q4</v>
      </c>
    </row>
    <row r="2221" spans="2:16"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c r="N2221" s="2">
        <f t="shared" si="102"/>
        <v>2023</v>
      </c>
      <c r="O2221" s="2">
        <f t="shared" si="103"/>
        <v>11</v>
      </c>
      <c r="P2221" s="2" t="str">
        <f t="shared" si="104"/>
        <v>Q4</v>
      </c>
    </row>
    <row r="2222" spans="2:16"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c r="N2222" s="2">
        <f t="shared" si="102"/>
        <v>2023</v>
      </c>
      <c r="O2222" s="2">
        <f t="shared" si="103"/>
        <v>12</v>
      </c>
      <c r="P2222" s="2" t="str">
        <f t="shared" si="104"/>
        <v>Q4</v>
      </c>
    </row>
    <row r="2223" spans="2:16"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c r="N2223" s="2">
        <f t="shared" si="102"/>
        <v>2023</v>
      </c>
      <c r="O2223" s="2">
        <f t="shared" si="103"/>
        <v>12</v>
      </c>
      <c r="P2223" s="2" t="str">
        <f t="shared" si="104"/>
        <v>Q4</v>
      </c>
    </row>
    <row r="2224" spans="2:16"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c r="N2224" s="2">
        <f t="shared" si="102"/>
        <v>2023</v>
      </c>
      <c r="O2224" s="2">
        <f t="shared" si="103"/>
        <v>12</v>
      </c>
      <c r="P2224" s="2" t="str">
        <f t="shared" si="104"/>
        <v>Q4</v>
      </c>
    </row>
    <row r="2225" spans="2:16"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c r="N2225" s="2">
        <f t="shared" si="102"/>
        <v>2023</v>
      </c>
      <c r="O2225" s="2">
        <f t="shared" si="103"/>
        <v>12</v>
      </c>
      <c r="P2225" s="2" t="str">
        <f t="shared" si="104"/>
        <v>Q4</v>
      </c>
    </row>
    <row r="2226" spans="2:16" x14ac:dyDescent="0.3">
      <c r="B2226" s="2" t="s">
        <v>127</v>
      </c>
      <c r="C2226" s="2">
        <v>1128299</v>
      </c>
      <c r="D2226" s="3">
        <v>45285</v>
      </c>
      <c r="E2226" s="2" t="s">
        <v>24</v>
      </c>
      <c r="F2226" s="2" t="s">
        <v>78</v>
      </c>
      <c r="G2226" s="2" t="s">
        <v>79</v>
      </c>
      <c r="H2226" s="2" t="s">
        <v>18</v>
      </c>
      <c r="I2226" s="4">
        <v>0.7</v>
      </c>
      <c r="J2226" s="5">
        <v>4250</v>
      </c>
      <c r="K2226" s="6">
        <v>2975</v>
      </c>
      <c r="L2226" s="6">
        <v>892.5</v>
      </c>
      <c r="M2226" s="7">
        <v>0.3</v>
      </c>
      <c r="N2226" s="2">
        <f t="shared" si="102"/>
        <v>2023</v>
      </c>
      <c r="O2226" s="2">
        <f t="shared" si="103"/>
        <v>12</v>
      </c>
      <c r="P2226" s="2" t="str">
        <f t="shared" si="104"/>
        <v>Q4</v>
      </c>
    </row>
    <row r="2227" spans="2:16"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c r="N2227" s="2">
        <f t="shared" si="102"/>
        <v>2023</v>
      </c>
      <c r="O2227" s="2">
        <f t="shared" si="103"/>
        <v>12</v>
      </c>
      <c r="P2227" s="2" t="str">
        <f t="shared" si="104"/>
        <v>Q4</v>
      </c>
    </row>
    <row r="2228" spans="2:16"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c r="N2228" s="2">
        <f t="shared" si="102"/>
        <v>2023</v>
      </c>
      <c r="O2228" s="2">
        <f t="shared" si="103"/>
        <v>1</v>
      </c>
      <c r="P2228" s="2" t="str">
        <f t="shared" si="104"/>
        <v>Q1</v>
      </c>
    </row>
    <row r="2229" spans="2:16" x14ac:dyDescent="0.3">
      <c r="B2229" s="2" t="s">
        <v>127</v>
      </c>
      <c r="C2229" s="2">
        <v>1128299</v>
      </c>
      <c r="D2229" s="3">
        <v>44939</v>
      </c>
      <c r="E2229" s="2" t="s">
        <v>24</v>
      </c>
      <c r="F2229" s="2" t="s">
        <v>78</v>
      </c>
      <c r="G2229" s="2" t="s">
        <v>79</v>
      </c>
      <c r="H2229" s="2" t="s">
        <v>15</v>
      </c>
      <c r="I2229" s="4">
        <v>0.4</v>
      </c>
      <c r="J2229" s="5">
        <v>4500</v>
      </c>
      <c r="K2229" s="6">
        <v>1800</v>
      </c>
      <c r="L2229" s="6">
        <v>720</v>
      </c>
      <c r="M2229" s="7">
        <v>0.4</v>
      </c>
      <c r="N2229" s="2">
        <f t="shared" si="102"/>
        <v>2023</v>
      </c>
      <c r="O2229" s="2">
        <f t="shared" si="103"/>
        <v>1</v>
      </c>
      <c r="P2229" s="2" t="str">
        <f t="shared" si="104"/>
        <v>Q1</v>
      </c>
    </row>
    <row r="2230" spans="2:16" x14ac:dyDescent="0.3">
      <c r="B2230" s="2" t="s">
        <v>127</v>
      </c>
      <c r="C2230" s="2">
        <v>1128299</v>
      </c>
      <c r="D2230" s="3">
        <v>44939</v>
      </c>
      <c r="E2230" s="2" t="s">
        <v>24</v>
      </c>
      <c r="F2230" s="2" t="s">
        <v>78</v>
      </c>
      <c r="G2230" s="2" t="s">
        <v>79</v>
      </c>
      <c r="H2230" s="2" t="s">
        <v>16</v>
      </c>
      <c r="I2230" s="4">
        <v>0.4</v>
      </c>
      <c r="J2230" s="5">
        <v>4500</v>
      </c>
      <c r="K2230" s="6">
        <v>1800</v>
      </c>
      <c r="L2230" s="6">
        <v>630</v>
      </c>
      <c r="M2230" s="7">
        <v>0.35</v>
      </c>
      <c r="N2230" s="2">
        <f t="shared" si="102"/>
        <v>2023</v>
      </c>
      <c r="O2230" s="2">
        <f t="shared" si="103"/>
        <v>1</v>
      </c>
      <c r="P2230" s="2" t="str">
        <f t="shared" si="104"/>
        <v>Q1</v>
      </c>
    </row>
    <row r="2231" spans="2:16" x14ac:dyDescent="0.3">
      <c r="B2231" s="2" t="s">
        <v>127</v>
      </c>
      <c r="C2231" s="2">
        <v>1128299</v>
      </c>
      <c r="D2231" s="3">
        <v>44939</v>
      </c>
      <c r="E2231" s="2" t="s">
        <v>24</v>
      </c>
      <c r="F2231" s="2" t="s">
        <v>78</v>
      </c>
      <c r="G2231" s="2" t="s">
        <v>79</v>
      </c>
      <c r="H2231" s="2" t="s">
        <v>17</v>
      </c>
      <c r="I2231" s="4">
        <v>0.4</v>
      </c>
      <c r="J2231" s="5">
        <v>3000</v>
      </c>
      <c r="K2231" s="6">
        <v>1200</v>
      </c>
      <c r="L2231" s="6">
        <v>480</v>
      </c>
      <c r="M2231" s="7">
        <v>0.4</v>
      </c>
      <c r="N2231" s="2">
        <f t="shared" si="102"/>
        <v>2023</v>
      </c>
      <c r="O2231" s="2">
        <f t="shared" si="103"/>
        <v>1</v>
      </c>
      <c r="P2231" s="2" t="str">
        <f t="shared" si="104"/>
        <v>Q1</v>
      </c>
    </row>
    <row r="2232" spans="2:16"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c r="N2232" s="2">
        <f t="shared" si="102"/>
        <v>2023</v>
      </c>
      <c r="O2232" s="2">
        <f t="shared" si="103"/>
        <v>1</v>
      </c>
      <c r="P2232" s="2" t="str">
        <f t="shared" si="104"/>
        <v>Q1</v>
      </c>
    </row>
    <row r="2233" spans="2:16" x14ac:dyDescent="0.3">
      <c r="B2233" s="2" t="s">
        <v>127</v>
      </c>
      <c r="C2233" s="2">
        <v>1128299</v>
      </c>
      <c r="D2233" s="3">
        <v>44939</v>
      </c>
      <c r="E2233" s="2" t="s">
        <v>24</v>
      </c>
      <c r="F2233" s="2" t="s">
        <v>78</v>
      </c>
      <c r="G2233" s="2" t="s">
        <v>79</v>
      </c>
      <c r="H2233" s="2" t="s">
        <v>19</v>
      </c>
      <c r="I2233" s="4">
        <v>0.4</v>
      </c>
      <c r="J2233" s="5">
        <v>4500</v>
      </c>
      <c r="K2233" s="6">
        <v>1800</v>
      </c>
      <c r="L2233" s="6">
        <v>450</v>
      </c>
      <c r="M2233" s="7">
        <v>0.25</v>
      </c>
      <c r="N2233" s="2">
        <f t="shared" si="102"/>
        <v>2023</v>
      </c>
      <c r="O2233" s="2">
        <f t="shared" si="103"/>
        <v>1</v>
      </c>
      <c r="P2233" s="2" t="str">
        <f t="shared" si="104"/>
        <v>Q1</v>
      </c>
    </row>
    <row r="2234" spans="2:16"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c r="N2234" s="2">
        <f t="shared" si="102"/>
        <v>2023</v>
      </c>
      <c r="O2234" s="2">
        <f t="shared" si="103"/>
        <v>2</v>
      </c>
      <c r="P2234" s="2" t="str">
        <f t="shared" si="104"/>
        <v>Q1</v>
      </c>
    </row>
    <row r="2235" spans="2:16" x14ac:dyDescent="0.3">
      <c r="B2235" s="2" t="s">
        <v>127</v>
      </c>
      <c r="C2235" s="2">
        <v>1128299</v>
      </c>
      <c r="D2235" s="3">
        <v>44970</v>
      </c>
      <c r="E2235" s="2" t="s">
        <v>24</v>
      </c>
      <c r="F2235" s="2" t="s">
        <v>78</v>
      </c>
      <c r="G2235" s="2" t="s">
        <v>79</v>
      </c>
      <c r="H2235" s="2" t="s">
        <v>15</v>
      </c>
      <c r="I2235" s="4">
        <v>0.4</v>
      </c>
      <c r="J2235" s="5">
        <v>4000</v>
      </c>
      <c r="K2235" s="6">
        <v>1600</v>
      </c>
      <c r="L2235" s="6">
        <v>640</v>
      </c>
      <c r="M2235" s="7">
        <v>0.4</v>
      </c>
      <c r="N2235" s="2">
        <f t="shared" si="102"/>
        <v>2023</v>
      </c>
      <c r="O2235" s="2">
        <f t="shared" si="103"/>
        <v>2</v>
      </c>
      <c r="P2235" s="2" t="str">
        <f t="shared" si="104"/>
        <v>Q1</v>
      </c>
    </row>
    <row r="2236" spans="2:16" x14ac:dyDescent="0.3">
      <c r="B2236" s="2" t="s">
        <v>127</v>
      </c>
      <c r="C2236" s="2">
        <v>1128299</v>
      </c>
      <c r="D2236" s="3">
        <v>44970</v>
      </c>
      <c r="E2236" s="2" t="s">
        <v>24</v>
      </c>
      <c r="F2236" s="2" t="s">
        <v>78</v>
      </c>
      <c r="G2236" s="2" t="s">
        <v>79</v>
      </c>
      <c r="H2236" s="2" t="s">
        <v>16</v>
      </c>
      <c r="I2236" s="4">
        <v>0.4</v>
      </c>
      <c r="J2236" s="5">
        <v>4000</v>
      </c>
      <c r="K2236" s="6">
        <v>1600</v>
      </c>
      <c r="L2236" s="6">
        <v>560</v>
      </c>
      <c r="M2236" s="7">
        <v>0.35</v>
      </c>
      <c r="N2236" s="2">
        <f t="shared" si="102"/>
        <v>2023</v>
      </c>
      <c r="O2236" s="2">
        <f t="shared" si="103"/>
        <v>2</v>
      </c>
      <c r="P2236" s="2" t="str">
        <f t="shared" si="104"/>
        <v>Q1</v>
      </c>
    </row>
    <row r="2237" spans="2:16" x14ac:dyDescent="0.3">
      <c r="B2237" s="2" t="s">
        <v>127</v>
      </c>
      <c r="C2237" s="2">
        <v>1128299</v>
      </c>
      <c r="D2237" s="3">
        <v>44970</v>
      </c>
      <c r="E2237" s="2" t="s">
        <v>40</v>
      </c>
      <c r="F2237" s="2" t="s">
        <v>80</v>
      </c>
      <c r="G2237" s="2" t="s">
        <v>81</v>
      </c>
      <c r="H2237" s="2" t="s">
        <v>17</v>
      </c>
      <c r="I2237" s="4">
        <v>0.4</v>
      </c>
      <c r="J2237" s="5">
        <v>2500</v>
      </c>
      <c r="K2237" s="6">
        <v>1000</v>
      </c>
      <c r="L2237" s="6">
        <v>400</v>
      </c>
      <c r="M2237" s="7">
        <v>0.4</v>
      </c>
      <c r="N2237" s="2">
        <f t="shared" si="102"/>
        <v>2023</v>
      </c>
      <c r="O2237" s="2">
        <f t="shared" si="103"/>
        <v>2</v>
      </c>
      <c r="P2237" s="2" t="str">
        <f t="shared" si="104"/>
        <v>Q1</v>
      </c>
    </row>
    <row r="2238" spans="2:16"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c r="N2238" s="2">
        <f t="shared" si="102"/>
        <v>2023</v>
      </c>
      <c r="O2238" s="2">
        <f t="shared" si="103"/>
        <v>2</v>
      </c>
      <c r="P2238" s="2" t="str">
        <f t="shared" si="104"/>
        <v>Q1</v>
      </c>
    </row>
    <row r="2239" spans="2:16" x14ac:dyDescent="0.3">
      <c r="B2239" s="2" t="s">
        <v>127</v>
      </c>
      <c r="C2239" s="2">
        <v>1128299</v>
      </c>
      <c r="D2239" s="3">
        <v>44970</v>
      </c>
      <c r="E2239" s="2" t="s">
        <v>40</v>
      </c>
      <c r="F2239" s="2" t="s">
        <v>80</v>
      </c>
      <c r="G2239" s="2" t="s">
        <v>81</v>
      </c>
      <c r="H2239" s="2" t="s">
        <v>19</v>
      </c>
      <c r="I2239" s="4">
        <v>0.4</v>
      </c>
      <c r="J2239" s="5">
        <v>3750</v>
      </c>
      <c r="K2239" s="6">
        <v>1500</v>
      </c>
      <c r="L2239" s="6">
        <v>375</v>
      </c>
      <c r="M2239" s="7">
        <v>0.25</v>
      </c>
      <c r="N2239" s="2">
        <f t="shared" si="102"/>
        <v>2023</v>
      </c>
      <c r="O2239" s="2">
        <f t="shared" si="103"/>
        <v>2</v>
      </c>
      <c r="P2239" s="2" t="str">
        <f t="shared" si="104"/>
        <v>Q1</v>
      </c>
    </row>
    <row r="2240" spans="2:16" x14ac:dyDescent="0.3">
      <c r="B2240" s="2" t="s">
        <v>127</v>
      </c>
      <c r="C2240" s="2">
        <v>1128299</v>
      </c>
      <c r="D2240" s="3">
        <v>44997</v>
      </c>
      <c r="E2240" s="2" t="s">
        <v>40</v>
      </c>
      <c r="F2240" s="2" t="s">
        <v>80</v>
      </c>
      <c r="G2240" s="2" t="s">
        <v>81</v>
      </c>
      <c r="H2240" s="2" t="s">
        <v>14</v>
      </c>
      <c r="I2240" s="4">
        <v>0.4</v>
      </c>
      <c r="J2240" s="5">
        <v>5250</v>
      </c>
      <c r="K2240" s="6">
        <v>2100</v>
      </c>
      <c r="L2240" s="6">
        <v>840</v>
      </c>
      <c r="M2240" s="7">
        <v>0.4</v>
      </c>
      <c r="N2240" s="2">
        <f t="shared" si="102"/>
        <v>2023</v>
      </c>
      <c r="O2240" s="2">
        <f t="shared" si="103"/>
        <v>3</v>
      </c>
      <c r="P2240" s="2" t="str">
        <f t="shared" si="104"/>
        <v>Q1</v>
      </c>
    </row>
    <row r="2241" spans="2:16" x14ac:dyDescent="0.3">
      <c r="B2241" s="2" t="s">
        <v>127</v>
      </c>
      <c r="C2241" s="2">
        <v>1128299</v>
      </c>
      <c r="D2241" s="3">
        <v>44997</v>
      </c>
      <c r="E2241" s="2" t="s">
        <v>40</v>
      </c>
      <c r="F2241" s="2" t="s">
        <v>80</v>
      </c>
      <c r="G2241" s="2" t="s">
        <v>81</v>
      </c>
      <c r="H2241" s="2" t="s">
        <v>15</v>
      </c>
      <c r="I2241" s="4">
        <v>0.5</v>
      </c>
      <c r="J2241" s="5">
        <v>3750</v>
      </c>
      <c r="K2241" s="6">
        <v>1875</v>
      </c>
      <c r="L2241" s="6">
        <v>750</v>
      </c>
      <c r="M2241" s="7">
        <v>0.4</v>
      </c>
      <c r="N2241" s="2">
        <f t="shared" si="102"/>
        <v>2023</v>
      </c>
      <c r="O2241" s="2">
        <f t="shared" si="103"/>
        <v>3</v>
      </c>
      <c r="P2241" s="2" t="str">
        <f t="shared" si="104"/>
        <v>Q1</v>
      </c>
    </row>
    <row r="2242" spans="2:16" x14ac:dyDescent="0.3">
      <c r="B2242" s="2" t="s">
        <v>127</v>
      </c>
      <c r="C2242" s="2">
        <v>1128299</v>
      </c>
      <c r="D2242" s="3">
        <v>44997</v>
      </c>
      <c r="E2242" s="2" t="s">
        <v>40</v>
      </c>
      <c r="F2242" s="2" t="s">
        <v>80</v>
      </c>
      <c r="G2242" s="2" t="s">
        <v>81</v>
      </c>
      <c r="H2242" s="2" t="s">
        <v>16</v>
      </c>
      <c r="I2242" s="4">
        <v>0.5</v>
      </c>
      <c r="J2242" s="5">
        <v>3750</v>
      </c>
      <c r="K2242" s="6">
        <v>1875</v>
      </c>
      <c r="L2242" s="6">
        <v>656.25</v>
      </c>
      <c r="M2242" s="7">
        <v>0.35</v>
      </c>
      <c r="N2242" s="2">
        <f t="shared" si="102"/>
        <v>2023</v>
      </c>
      <c r="O2242" s="2">
        <f t="shared" si="103"/>
        <v>3</v>
      </c>
      <c r="P2242" s="2" t="str">
        <f t="shared" si="104"/>
        <v>Q1</v>
      </c>
    </row>
    <row r="2243" spans="2:16" x14ac:dyDescent="0.3">
      <c r="B2243" s="2" t="s">
        <v>127</v>
      </c>
      <c r="C2243" s="2">
        <v>1128299</v>
      </c>
      <c r="D2243" s="3">
        <v>44997</v>
      </c>
      <c r="E2243" s="2" t="s">
        <v>40</v>
      </c>
      <c r="F2243" s="2" t="s">
        <v>80</v>
      </c>
      <c r="G2243" s="2" t="s">
        <v>81</v>
      </c>
      <c r="H2243" s="2" t="s">
        <v>17</v>
      </c>
      <c r="I2243" s="4">
        <v>0.5</v>
      </c>
      <c r="J2243" s="5">
        <v>2500</v>
      </c>
      <c r="K2243" s="6">
        <v>1250</v>
      </c>
      <c r="L2243" s="6">
        <v>500</v>
      </c>
      <c r="M2243" s="7">
        <v>0.4</v>
      </c>
      <c r="N2243" s="2">
        <f t="shared" si="102"/>
        <v>2023</v>
      </c>
      <c r="O2243" s="2">
        <f t="shared" si="103"/>
        <v>3</v>
      </c>
      <c r="P2243" s="2" t="str">
        <f t="shared" si="104"/>
        <v>Q1</v>
      </c>
    </row>
    <row r="2244" spans="2:16"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c r="N2244" s="2">
        <f t="shared" si="102"/>
        <v>2023</v>
      </c>
      <c r="O2244" s="2">
        <f t="shared" si="103"/>
        <v>3</v>
      </c>
      <c r="P2244" s="2" t="str">
        <f t="shared" si="104"/>
        <v>Q1</v>
      </c>
    </row>
    <row r="2245" spans="2:16" x14ac:dyDescent="0.3">
      <c r="B2245" s="2" t="s">
        <v>127</v>
      </c>
      <c r="C2245" s="2">
        <v>1128299</v>
      </c>
      <c r="D2245" s="3">
        <v>44997</v>
      </c>
      <c r="E2245" s="2" t="s">
        <v>40</v>
      </c>
      <c r="F2245" s="2" t="s">
        <v>80</v>
      </c>
      <c r="G2245" s="2" t="s">
        <v>81</v>
      </c>
      <c r="H2245" s="2" t="s">
        <v>19</v>
      </c>
      <c r="I2245" s="4">
        <v>0.5</v>
      </c>
      <c r="J2245" s="5">
        <v>3500</v>
      </c>
      <c r="K2245" s="6">
        <v>1750</v>
      </c>
      <c r="L2245" s="6">
        <v>437.5</v>
      </c>
      <c r="M2245" s="7">
        <v>0.25</v>
      </c>
      <c r="N2245" s="2">
        <f t="shared" ref="N2245:N2308" si="105">YEAR(D2245)</f>
        <v>2023</v>
      </c>
      <c r="O2245" s="2">
        <f t="shared" ref="O2245:O2308" si="106">MONTH(D2245)</f>
        <v>3</v>
      </c>
      <c r="P2245" s="2" t="str">
        <f t="shared" ref="P2245:P2308" si="107">"Q"&amp;ROUNDUP(MONTH(D2245)/3,0)</f>
        <v>Q1</v>
      </c>
    </row>
    <row r="2246" spans="2:16" x14ac:dyDescent="0.3">
      <c r="B2246" s="2" t="s">
        <v>127</v>
      </c>
      <c r="C2246" s="2">
        <v>1128299</v>
      </c>
      <c r="D2246" s="3">
        <v>45029</v>
      </c>
      <c r="E2246" s="2" t="s">
        <v>40</v>
      </c>
      <c r="F2246" s="2" t="s">
        <v>80</v>
      </c>
      <c r="G2246" s="2" t="s">
        <v>81</v>
      </c>
      <c r="H2246" s="2" t="s">
        <v>14</v>
      </c>
      <c r="I2246" s="4">
        <v>0.5</v>
      </c>
      <c r="J2246" s="5">
        <v>5250</v>
      </c>
      <c r="K2246" s="6">
        <v>2625</v>
      </c>
      <c r="L2246" s="6">
        <v>1050</v>
      </c>
      <c r="M2246" s="7">
        <v>0.4</v>
      </c>
      <c r="N2246" s="2">
        <f t="shared" si="105"/>
        <v>2023</v>
      </c>
      <c r="O2246" s="2">
        <f t="shared" si="106"/>
        <v>4</v>
      </c>
      <c r="P2246" s="2" t="str">
        <f t="shared" si="107"/>
        <v>Q2</v>
      </c>
    </row>
    <row r="2247" spans="2:16"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c r="N2247" s="2">
        <f t="shared" si="105"/>
        <v>2023</v>
      </c>
      <c r="O2247" s="2">
        <f t="shared" si="106"/>
        <v>4</v>
      </c>
      <c r="P2247" s="2" t="str">
        <f t="shared" si="107"/>
        <v>Q2</v>
      </c>
    </row>
    <row r="2248" spans="2:16"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c r="N2248" s="2">
        <f t="shared" si="105"/>
        <v>2023</v>
      </c>
      <c r="O2248" s="2">
        <f t="shared" si="106"/>
        <v>4</v>
      </c>
      <c r="P2248" s="2" t="str">
        <f t="shared" si="107"/>
        <v>Q2</v>
      </c>
    </row>
    <row r="2249" spans="2:16" x14ac:dyDescent="0.3">
      <c r="B2249" s="2" t="s">
        <v>127</v>
      </c>
      <c r="C2249" s="2">
        <v>1128299</v>
      </c>
      <c r="D2249" s="3">
        <v>45029</v>
      </c>
      <c r="E2249" s="2" t="s">
        <v>40</v>
      </c>
      <c r="F2249" s="2" t="s">
        <v>80</v>
      </c>
      <c r="G2249" s="2" t="s">
        <v>81</v>
      </c>
      <c r="H2249" s="2" t="s">
        <v>17</v>
      </c>
      <c r="I2249" s="4">
        <v>0.5</v>
      </c>
      <c r="J2249" s="5">
        <v>2750</v>
      </c>
      <c r="K2249" s="6">
        <v>1375</v>
      </c>
      <c r="L2249" s="6">
        <v>550</v>
      </c>
      <c r="M2249" s="7">
        <v>0.4</v>
      </c>
      <c r="N2249" s="2">
        <f t="shared" si="105"/>
        <v>2023</v>
      </c>
      <c r="O2249" s="2">
        <f t="shared" si="106"/>
        <v>4</v>
      </c>
      <c r="P2249" s="2" t="str">
        <f t="shared" si="107"/>
        <v>Q2</v>
      </c>
    </row>
    <row r="2250" spans="2:16"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c r="N2250" s="2">
        <f t="shared" si="105"/>
        <v>2023</v>
      </c>
      <c r="O2250" s="2">
        <f t="shared" si="106"/>
        <v>4</v>
      </c>
      <c r="P2250" s="2" t="str">
        <f t="shared" si="107"/>
        <v>Q2</v>
      </c>
    </row>
    <row r="2251" spans="2:16" x14ac:dyDescent="0.3">
      <c r="B2251" s="2" t="s">
        <v>127</v>
      </c>
      <c r="C2251" s="2">
        <v>1128299</v>
      </c>
      <c r="D2251" s="3">
        <v>45029</v>
      </c>
      <c r="E2251" s="2" t="s">
        <v>40</v>
      </c>
      <c r="F2251" s="2" t="s">
        <v>80</v>
      </c>
      <c r="G2251" s="2" t="s">
        <v>81</v>
      </c>
      <c r="H2251" s="2" t="s">
        <v>19</v>
      </c>
      <c r="I2251" s="4">
        <v>0.7</v>
      </c>
      <c r="J2251" s="5">
        <v>3500</v>
      </c>
      <c r="K2251" s="6">
        <v>2450</v>
      </c>
      <c r="L2251" s="6">
        <v>612.5</v>
      </c>
      <c r="M2251" s="7">
        <v>0.25</v>
      </c>
      <c r="N2251" s="2">
        <f t="shared" si="105"/>
        <v>2023</v>
      </c>
      <c r="O2251" s="2">
        <f t="shared" si="106"/>
        <v>4</v>
      </c>
      <c r="P2251" s="2" t="str">
        <f t="shared" si="107"/>
        <v>Q2</v>
      </c>
    </row>
    <row r="2252" spans="2:16" x14ac:dyDescent="0.3">
      <c r="B2252" s="2" t="s">
        <v>127</v>
      </c>
      <c r="C2252" s="2">
        <v>1128299</v>
      </c>
      <c r="D2252" s="3">
        <v>45060</v>
      </c>
      <c r="E2252" s="2" t="s">
        <v>40</v>
      </c>
      <c r="F2252" s="2" t="s">
        <v>80</v>
      </c>
      <c r="G2252" s="2" t="s">
        <v>81</v>
      </c>
      <c r="H2252" s="2" t="s">
        <v>14</v>
      </c>
      <c r="I2252" s="4">
        <v>0.5</v>
      </c>
      <c r="J2252" s="5">
        <v>5500</v>
      </c>
      <c r="K2252" s="6">
        <v>2750</v>
      </c>
      <c r="L2252" s="6">
        <v>1100</v>
      </c>
      <c r="M2252" s="7">
        <v>0.4</v>
      </c>
      <c r="N2252" s="2">
        <f t="shared" si="105"/>
        <v>2023</v>
      </c>
      <c r="O2252" s="2">
        <f t="shared" si="106"/>
        <v>5</v>
      </c>
      <c r="P2252" s="2" t="str">
        <f t="shared" si="107"/>
        <v>Q2</v>
      </c>
    </row>
    <row r="2253" spans="2:16"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c r="N2253" s="2">
        <f t="shared" si="105"/>
        <v>2023</v>
      </c>
      <c r="O2253" s="2">
        <f t="shared" si="106"/>
        <v>5</v>
      </c>
      <c r="P2253" s="2" t="str">
        <f t="shared" si="107"/>
        <v>Q2</v>
      </c>
    </row>
    <row r="2254" spans="2:16"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c r="N2254" s="2">
        <f t="shared" si="105"/>
        <v>2023</v>
      </c>
      <c r="O2254" s="2">
        <f t="shared" si="106"/>
        <v>5</v>
      </c>
      <c r="P2254" s="2" t="str">
        <f t="shared" si="107"/>
        <v>Q2</v>
      </c>
    </row>
    <row r="2255" spans="2:16" x14ac:dyDescent="0.3">
      <c r="B2255" s="2" t="s">
        <v>127</v>
      </c>
      <c r="C2255" s="2">
        <v>1128299</v>
      </c>
      <c r="D2255" s="3">
        <v>45060</v>
      </c>
      <c r="E2255" s="2" t="s">
        <v>40</v>
      </c>
      <c r="F2255" s="2" t="s">
        <v>80</v>
      </c>
      <c r="G2255" s="2" t="s">
        <v>81</v>
      </c>
      <c r="H2255" s="2" t="s">
        <v>17</v>
      </c>
      <c r="I2255" s="4">
        <v>0.5</v>
      </c>
      <c r="J2255" s="5">
        <v>3250</v>
      </c>
      <c r="K2255" s="6">
        <v>1625</v>
      </c>
      <c r="L2255" s="6">
        <v>650</v>
      </c>
      <c r="M2255" s="7">
        <v>0.4</v>
      </c>
      <c r="N2255" s="2">
        <f t="shared" si="105"/>
        <v>2023</v>
      </c>
      <c r="O2255" s="2">
        <f t="shared" si="106"/>
        <v>5</v>
      </c>
      <c r="P2255" s="2" t="str">
        <f t="shared" si="107"/>
        <v>Q2</v>
      </c>
    </row>
    <row r="2256" spans="2:16"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c r="N2256" s="2">
        <f t="shared" si="105"/>
        <v>2023</v>
      </c>
      <c r="O2256" s="2">
        <f t="shared" si="106"/>
        <v>5</v>
      </c>
      <c r="P2256" s="2" t="str">
        <f t="shared" si="107"/>
        <v>Q2</v>
      </c>
    </row>
    <row r="2257" spans="2:16" x14ac:dyDescent="0.3">
      <c r="B2257" s="2" t="s">
        <v>127</v>
      </c>
      <c r="C2257" s="2">
        <v>1128299</v>
      </c>
      <c r="D2257" s="3">
        <v>45060</v>
      </c>
      <c r="E2257" s="2" t="s">
        <v>40</v>
      </c>
      <c r="F2257" s="2" t="s">
        <v>80</v>
      </c>
      <c r="G2257" s="2" t="s">
        <v>81</v>
      </c>
      <c r="H2257" s="2" t="s">
        <v>19</v>
      </c>
      <c r="I2257" s="4">
        <v>0.7</v>
      </c>
      <c r="J2257" s="5">
        <v>4000</v>
      </c>
      <c r="K2257" s="6">
        <v>2800</v>
      </c>
      <c r="L2257" s="6">
        <v>700</v>
      </c>
      <c r="M2257" s="7">
        <v>0.25</v>
      </c>
      <c r="N2257" s="2">
        <f t="shared" si="105"/>
        <v>2023</v>
      </c>
      <c r="O2257" s="2">
        <f t="shared" si="106"/>
        <v>5</v>
      </c>
      <c r="P2257" s="2" t="str">
        <f t="shared" si="107"/>
        <v>Q2</v>
      </c>
    </row>
    <row r="2258" spans="2:16" x14ac:dyDescent="0.3">
      <c r="B2258" s="2" t="s">
        <v>127</v>
      </c>
      <c r="C2258" s="2">
        <v>1128299</v>
      </c>
      <c r="D2258" s="3">
        <v>45090</v>
      </c>
      <c r="E2258" s="2" t="s">
        <v>40</v>
      </c>
      <c r="F2258" s="2" t="s">
        <v>80</v>
      </c>
      <c r="G2258" s="2" t="s">
        <v>81</v>
      </c>
      <c r="H2258" s="2" t="s">
        <v>14</v>
      </c>
      <c r="I2258" s="4">
        <v>0.5</v>
      </c>
      <c r="J2258" s="5">
        <v>6750</v>
      </c>
      <c r="K2258" s="6">
        <v>3375</v>
      </c>
      <c r="L2258" s="6">
        <v>1350</v>
      </c>
      <c r="M2258" s="7">
        <v>0.4</v>
      </c>
      <c r="N2258" s="2">
        <f t="shared" si="105"/>
        <v>2023</v>
      </c>
      <c r="O2258" s="2">
        <f t="shared" si="106"/>
        <v>6</v>
      </c>
      <c r="P2258" s="2" t="str">
        <f t="shared" si="107"/>
        <v>Q2</v>
      </c>
    </row>
    <row r="2259" spans="2:16"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c r="N2259" s="2">
        <f t="shared" si="105"/>
        <v>2023</v>
      </c>
      <c r="O2259" s="2">
        <f t="shared" si="106"/>
        <v>6</v>
      </c>
      <c r="P2259" s="2" t="str">
        <f t="shared" si="107"/>
        <v>Q2</v>
      </c>
    </row>
    <row r="2260" spans="2:16"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c r="N2260" s="2">
        <f t="shared" si="105"/>
        <v>2023</v>
      </c>
      <c r="O2260" s="2">
        <f t="shared" si="106"/>
        <v>6</v>
      </c>
      <c r="P2260" s="2" t="str">
        <f t="shared" si="107"/>
        <v>Q2</v>
      </c>
    </row>
    <row r="2261" spans="2:16" x14ac:dyDescent="0.3">
      <c r="B2261" s="2" t="s">
        <v>127</v>
      </c>
      <c r="C2261" s="2">
        <v>1128299</v>
      </c>
      <c r="D2261" s="3">
        <v>45090</v>
      </c>
      <c r="E2261" s="2" t="s">
        <v>40</v>
      </c>
      <c r="F2261" s="2" t="s">
        <v>80</v>
      </c>
      <c r="G2261" s="2" t="s">
        <v>81</v>
      </c>
      <c r="H2261" s="2" t="s">
        <v>17</v>
      </c>
      <c r="I2261" s="4">
        <v>0.5</v>
      </c>
      <c r="J2261" s="5">
        <v>4000</v>
      </c>
      <c r="K2261" s="6">
        <v>2000</v>
      </c>
      <c r="L2261" s="6">
        <v>800</v>
      </c>
      <c r="M2261" s="7">
        <v>0.4</v>
      </c>
      <c r="N2261" s="2">
        <f t="shared" si="105"/>
        <v>2023</v>
      </c>
      <c r="O2261" s="2">
        <f t="shared" si="106"/>
        <v>6</v>
      </c>
      <c r="P2261" s="2" t="str">
        <f t="shared" si="107"/>
        <v>Q2</v>
      </c>
    </row>
    <row r="2262" spans="2:16"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c r="N2262" s="2">
        <f t="shared" si="105"/>
        <v>2023</v>
      </c>
      <c r="O2262" s="2">
        <f t="shared" si="106"/>
        <v>6</v>
      </c>
      <c r="P2262" s="2" t="str">
        <f t="shared" si="107"/>
        <v>Q2</v>
      </c>
    </row>
    <row r="2263" spans="2:16"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c r="N2263" s="2">
        <f t="shared" si="105"/>
        <v>2023</v>
      </c>
      <c r="O2263" s="2">
        <f t="shared" si="106"/>
        <v>6</v>
      </c>
      <c r="P2263" s="2" t="str">
        <f t="shared" si="107"/>
        <v>Q2</v>
      </c>
    </row>
    <row r="2264" spans="2:16" x14ac:dyDescent="0.3">
      <c r="B2264" s="2" t="s">
        <v>127</v>
      </c>
      <c r="C2264" s="2">
        <v>1128299</v>
      </c>
      <c r="D2264" s="3">
        <v>45119</v>
      </c>
      <c r="E2264" s="2" t="s">
        <v>40</v>
      </c>
      <c r="F2264" s="2" t="s">
        <v>80</v>
      </c>
      <c r="G2264" s="2" t="s">
        <v>81</v>
      </c>
      <c r="H2264" s="2" t="s">
        <v>14</v>
      </c>
      <c r="I2264" s="4">
        <v>0.5</v>
      </c>
      <c r="J2264" s="5">
        <v>7250</v>
      </c>
      <c r="K2264" s="6">
        <v>3625</v>
      </c>
      <c r="L2264" s="6">
        <v>1450</v>
      </c>
      <c r="M2264" s="7">
        <v>0.4</v>
      </c>
      <c r="N2264" s="2">
        <f t="shared" si="105"/>
        <v>2023</v>
      </c>
      <c r="O2264" s="2">
        <f t="shared" si="106"/>
        <v>7</v>
      </c>
      <c r="P2264" s="2" t="str">
        <f t="shared" si="107"/>
        <v>Q3</v>
      </c>
    </row>
    <row r="2265" spans="2:16"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c r="N2265" s="2">
        <f t="shared" si="105"/>
        <v>2023</v>
      </c>
      <c r="O2265" s="2">
        <f t="shared" si="106"/>
        <v>7</v>
      </c>
      <c r="P2265" s="2" t="str">
        <f t="shared" si="107"/>
        <v>Q3</v>
      </c>
    </row>
    <row r="2266" spans="2:16"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c r="N2266" s="2">
        <f t="shared" si="105"/>
        <v>2023</v>
      </c>
      <c r="O2266" s="2">
        <f t="shared" si="106"/>
        <v>7</v>
      </c>
      <c r="P2266" s="2" t="str">
        <f t="shared" si="107"/>
        <v>Q3</v>
      </c>
    </row>
    <row r="2267" spans="2:16" x14ac:dyDescent="0.3">
      <c r="B2267" s="2" t="s">
        <v>127</v>
      </c>
      <c r="C2267" s="2">
        <v>1128299</v>
      </c>
      <c r="D2267" s="3">
        <v>45119</v>
      </c>
      <c r="E2267" s="2" t="s">
        <v>40</v>
      </c>
      <c r="F2267" s="2" t="s">
        <v>80</v>
      </c>
      <c r="G2267" s="2" t="s">
        <v>81</v>
      </c>
      <c r="H2267" s="2" t="s">
        <v>17</v>
      </c>
      <c r="I2267" s="4">
        <v>0.5</v>
      </c>
      <c r="J2267" s="5">
        <v>4250</v>
      </c>
      <c r="K2267" s="6">
        <v>2125</v>
      </c>
      <c r="L2267" s="6">
        <v>850</v>
      </c>
      <c r="M2267" s="7">
        <v>0.4</v>
      </c>
      <c r="N2267" s="2">
        <f t="shared" si="105"/>
        <v>2023</v>
      </c>
      <c r="O2267" s="2">
        <f t="shared" si="106"/>
        <v>7</v>
      </c>
      <c r="P2267" s="2" t="str">
        <f t="shared" si="107"/>
        <v>Q3</v>
      </c>
    </row>
    <row r="2268" spans="2:16"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c r="N2268" s="2">
        <f t="shared" si="105"/>
        <v>2023</v>
      </c>
      <c r="O2268" s="2">
        <f t="shared" si="106"/>
        <v>7</v>
      </c>
      <c r="P2268" s="2" t="str">
        <f t="shared" si="107"/>
        <v>Q3</v>
      </c>
    </row>
    <row r="2269" spans="2:16" x14ac:dyDescent="0.3">
      <c r="B2269" s="2" t="s">
        <v>127</v>
      </c>
      <c r="C2269" s="2">
        <v>1128299</v>
      </c>
      <c r="D2269" s="3">
        <v>45119</v>
      </c>
      <c r="E2269" s="2" t="s">
        <v>40</v>
      </c>
      <c r="F2269" s="2" t="s">
        <v>80</v>
      </c>
      <c r="G2269" s="2" t="s">
        <v>81</v>
      </c>
      <c r="H2269" s="2" t="s">
        <v>19</v>
      </c>
      <c r="I2269" s="4">
        <v>0.7</v>
      </c>
      <c r="J2269" s="5">
        <v>4750</v>
      </c>
      <c r="K2269" s="6">
        <v>3325</v>
      </c>
      <c r="L2269" s="6">
        <v>831.25</v>
      </c>
      <c r="M2269" s="7">
        <v>0.25</v>
      </c>
      <c r="N2269" s="2">
        <f t="shared" si="105"/>
        <v>2023</v>
      </c>
      <c r="O2269" s="2">
        <f t="shared" si="106"/>
        <v>7</v>
      </c>
      <c r="P2269" s="2" t="str">
        <f t="shared" si="107"/>
        <v>Q3</v>
      </c>
    </row>
    <row r="2270" spans="2:16"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c r="N2270" s="2">
        <f t="shared" si="105"/>
        <v>2023</v>
      </c>
      <c r="O2270" s="2">
        <f t="shared" si="106"/>
        <v>8</v>
      </c>
      <c r="P2270" s="2" t="str">
        <f t="shared" si="107"/>
        <v>Q3</v>
      </c>
    </row>
    <row r="2271" spans="2:16"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c r="N2271" s="2">
        <f t="shared" si="105"/>
        <v>2023</v>
      </c>
      <c r="O2271" s="2">
        <f t="shared" si="106"/>
        <v>8</v>
      </c>
      <c r="P2271" s="2" t="str">
        <f t="shared" si="107"/>
        <v>Q3</v>
      </c>
    </row>
    <row r="2272" spans="2:16"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c r="N2272" s="2">
        <f t="shared" si="105"/>
        <v>2023</v>
      </c>
      <c r="O2272" s="2">
        <f t="shared" si="106"/>
        <v>8</v>
      </c>
      <c r="P2272" s="2" t="str">
        <f t="shared" si="107"/>
        <v>Q3</v>
      </c>
    </row>
    <row r="2273" spans="2:16"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c r="N2273" s="2">
        <f t="shared" si="105"/>
        <v>2023</v>
      </c>
      <c r="O2273" s="2">
        <f t="shared" si="106"/>
        <v>8</v>
      </c>
      <c r="P2273" s="2" t="str">
        <f t="shared" si="107"/>
        <v>Q3</v>
      </c>
    </row>
    <row r="2274" spans="2:16"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c r="N2274" s="2">
        <f t="shared" si="105"/>
        <v>2023</v>
      </c>
      <c r="O2274" s="2">
        <f t="shared" si="106"/>
        <v>8</v>
      </c>
      <c r="P2274" s="2" t="str">
        <f t="shared" si="107"/>
        <v>Q3</v>
      </c>
    </row>
    <row r="2275" spans="2:16" x14ac:dyDescent="0.3">
      <c r="B2275" s="2" t="s">
        <v>127</v>
      </c>
      <c r="C2275" s="2">
        <v>1128299</v>
      </c>
      <c r="D2275" s="3">
        <v>45151</v>
      </c>
      <c r="E2275" s="2" t="s">
        <v>40</v>
      </c>
      <c r="F2275" s="2" t="s">
        <v>80</v>
      </c>
      <c r="G2275" s="2" t="s">
        <v>81</v>
      </c>
      <c r="H2275" s="2" t="s">
        <v>19</v>
      </c>
      <c r="I2275" s="4">
        <v>0.7</v>
      </c>
      <c r="J2275" s="5">
        <v>4250</v>
      </c>
      <c r="K2275" s="6">
        <v>2975</v>
      </c>
      <c r="L2275" s="6">
        <v>743.75</v>
      </c>
      <c r="M2275" s="7">
        <v>0.25</v>
      </c>
      <c r="N2275" s="2">
        <f t="shared" si="105"/>
        <v>2023</v>
      </c>
      <c r="O2275" s="2">
        <f t="shared" si="106"/>
        <v>8</v>
      </c>
      <c r="P2275" s="2" t="str">
        <f t="shared" si="107"/>
        <v>Q3</v>
      </c>
    </row>
    <row r="2276" spans="2:16"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c r="N2276" s="2">
        <f t="shared" si="105"/>
        <v>2023</v>
      </c>
      <c r="O2276" s="2">
        <f t="shared" si="106"/>
        <v>9</v>
      </c>
      <c r="P2276" s="2" t="str">
        <f t="shared" si="107"/>
        <v>Q3</v>
      </c>
    </row>
    <row r="2277" spans="2:16"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c r="N2277" s="2">
        <f t="shared" si="105"/>
        <v>2023</v>
      </c>
      <c r="O2277" s="2">
        <f t="shared" si="106"/>
        <v>9</v>
      </c>
      <c r="P2277" s="2" t="str">
        <f t="shared" si="107"/>
        <v>Q3</v>
      </c>
    </row>
    <row r="2278" spans="2:16"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c r="N2278" s="2">
        <f t="shared" si="105"/>
        <v>2023</v>
      </c>
      <c r="O2278" s="2">
        <f t="shared" si="106"/>
        <v>9</v>
      </c>
      <c r="P2278" s="2" t="str">
        <f t="shared" si="107"/>
        <v>Q3</v>
      </c>
    </row>
    <row r="2279" spans="2:16"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c r="N2279" s="2">
        <f t="shared" si="105"/>
        <v>2023</v>
      </c>
      <c r="O2279" s="2">
        <f t="shared" si="106"/>
        <v>9</v>
      </c>
      <c r="P2279" s="2" t="str">
        <f t="shared" si="107"/>
        <v>Q3</v>
      </c>
    </row>
    <row r="2280" spans="2:16"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c r="N2280" s="2">
        <f t="shared" si="105"/>
        <v>2023</v>
      </c>
      <c r="O2280" s="2">
        <f t="shared" si="106"/>
        <v>9</v>
      </c>
      <c r="P2280" s="2" t="str">
        <f t="shared" si="107"/>
        <v>Q3</v>
      </c>
    </row>
    <row r="2281" spans="2:16"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c r="N2281" s="2">
        <f t="shared" si="105"/>
        <v>2023</v>
      </c>
      <c r="O2281" s="2">
        <f t="shared" si="106"/>
        <v>9</v>
      </c>
      <c r="P2281" s="2" t="str">
        <f t="shared" si="107"/>
        <v>Q3</v>
      </c>
    </row>
    <row r="2282" spans="2:16"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c r="N2282" s="2">
        <f t="shared" si="105"/>
        <v>2023</v>
      </c>
      <c r="O2282" s="2">
        <f t="shared" si="106"/>
        <v>10</v>
      </c>
      <c r="P2282" s="2" t="str">
        <f t="shared" si="107"/>
        <v>Q4</v>
      </c>
    </row>
    <row r="2283" spans="2:16"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c r="N2283" s="2">
        <f t="shared" si="105"/>
        <v>2023</v>
      </c>
      <c r="O2283" s="2">
        <f t="shared" si="106"/>
        <v>10</v>
      </c>
      <c r="P2283" s="2" t="str">
        <f t="shared" si="107"/>
        <v>Q4</v>
      </c>
    </row>
    <row r="2284" spans="2:16"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c r="N2284" s="2">
        <f t="shared" si="105"/>
        <v>2023</v>
      </c>
      <c r="O2284" s="2">
        <f t="shared" si="106"/>
        <v>10</v>
      </c>
      <c r="P2284" s="2" t="str">
        <f t="shared" si="107"/>
        <v>Q4</v>
      </c>
    </row>
    <row r="2285" spans="2:16"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c r="N2285" s="2">
        <f t="shared" si="105"/>
        <v>2023</v>
      </c>
      <c r="O2285" s="2">
        <f t="shared" si="106"/>
        <v>10</v>
      </c>
      <c r="P2285" s="2" t="str">
        <f t="shared" si="107"/>
        <v>Q4</v>
      </c>
    </row>
    <row r="2286" spans="2:16"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c r="N2286" s="2">
        <f t="shared" si="105"/>
        <v>2023</v>
      </c>
      <c r="O2286" s="2">
        <f t="shared" si="106"/>
        <v>10</v>
      </c>
      <c r="P2286" s="2" t="str">
        <f t="shared" si="107"/>
        <v>Q4</v>
      </c>
    </row>
    <row r="2287" spans="2:16" x14ac:dyDescent="0.3">
      <c r="B2287" s="2" t="s">
        <v>127</v>
      </c>
      <c r="C2287" s="2">
        <v>1128299</v>
      </c>
      <c r="D2287" s="3">
        <v>45212</v>
      </c>
      <c r="E2287" s="2" t="s">
        <v>40</v>
      </c>
      <c r="F2287" s="2" t="s">
        <v>80</v>
      </c>
      <c r="G2287" s="2" t="s">
        <v>81</v>
      </c>
      <c r="H2287" s="2" t="s">
        <v>19</v>
      </c>
      <c r="I2287" s="4">
        <v>0.7</v>
      </c>
      <c r="J2287" s="5">
        <v>3500</v>
      </c>
      <c r="K2287" s="6">
        <v>2450</v>
      </c>
      <c r="L2287" s="6">
        <v>612.5</v>
      </c>
      <c r="M2287" s="7">
        <v>0.25</v>
      </c>
      <c r="N2287" s="2">
        <f t="shared" si="105"/>
        <v>2023</v>
      </c>
      <c r="O2287" s="2">
        <f t="shared" si="106"/>
        <v>10</v>
      </c>
      <c r="P2287" s="2" t="str">
        <f t="shared" si="107"/>
        <v>Q4</v>
      </c>
    </row>
    <row r="2288" spans="2:16"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c r="N2288" s="2">
        <f t="shared" si="105"/>
        <v>2023</v>
      </c>
      <c r="O2288" s="2">
        <f t="shared" si="106"/>
        <v>11</v>
      </c>
      <c r="P2288" s="2" t="str">
        <f t="shared" si="107"/>
        <v>Q4</v>
      </c>
    </row>
    <row r="2289" spans="2:16"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c r="N2289" s="2">
        <f t="shared" si="105"/>
        <v>2023</v>
      </c>
      <c r="O2289" s="2">
        <f t="shared" si="106"/>
        <v>11</v>
      </c>
      <c r="P2289" s="2" t="str">
        <f t="shared" si="107"/>
        <v>Q4</v>
      </c>
    </row>
    <row r="2290" spans="2:16"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c r="N2290" s="2">
        <f t="shared" si="105"/>
        <v>2023</v>
      </c>
      <c r="O2290" s="2">
        <f t="shared" si="106"/>
        <v>11</v>
      </c>
      <c r="P2290" s="2" t="str">
        <f t="shared" si="107"/>
        <v>Q4</v>
      </c>
    </row>
    <row r="2291" spans="2:16"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c r="N2291" s="2">
        <f t="shared" si="105"/>
        <v>2023</v>
      </c>
      <c r="O2291" s="2">
        <f t="shared" si="106"/>
        <v>11</v>
      </c>
      <c r="P2291" s="2" t="str">
        <f t="shared" si="107"/>
        <v>Q4</v>
      </c>
    </row>
    <row r="2292" spans="2:16" x14ac:dyDescent="0.3">
      <c r="B2292" s="2" t="s">
        <v>127</v>
      </c>
      <c r="C2292" s="2">
        <v>1128299</v>
      </c>
      <c r="D2292" s="3">
        <v>45243</v>
      </c>
      <c r="E2292" s="2" t="s">
        <v>40</v>
      </c>
      <c r="F2292" s="2" t="s">
        <v>80</v>
      </c>
      <c r="G2292" s="2" t="s">
        <v>81</v>
      </c>
      <c r="H2292" s="2" t="s">
        <v>18</v>
      </c>
      <c r="I2292" s="4">
        <v>0.65</v>
      </c>
      <c r="J2292" s="5">
        <v>3500</v>
      </c>
      <c r="K2292" s="6">
        <v>2275</v>
      </c>
      <c r="L2292" s="6">
        <v>796.25</v>
      </c>
      <c r="M2292" s="7">
        <v>0.35</v>
      </c>
      <c r="N2292" s="2">
        <f t="shared" si="105"/>
        <v>2023</v>
      </c>
      <c r="O2292" s="2">
        <f t="shared" si="106"/>
        <v>11</v>
      </c>
      <c r="P2292" s="2" t="str">
        <f t="shared" si="107"/>
        <v>Q4</v>
      </c>
    </row>
    <row r="2293" spans="2:16" x14ac:dyDescent="0.3">
      <c r="B2293" s="2" t="s">
        <v>127</v>
      </c>
      <c r="C2293" s="2">
        <v>1128299</v>
      </c>
      <c r="D2293" s="3">
        <v>45243</v>
      </c>
      <c r="E2293" s="2" t="s">
        <v>40</v>
      </c>
      <c r="F2293" s="2" t="s">
        <v>80</v>
      </c>
      <c r="G2293" s="2" t="s">
        <v>81</v>
      </c>
      <c r="H2293" s="2" t="s">
        <v>19</v>
      </c>
      <c r="I2293" s="4">
        <v>0.7</v>
      </c>
      <c r="J2293" s="5">
        <v>4750</v>
      </c>
      <c r="K2293" s="6">
        <v>3325</v>
      </c>
      <c r="L2293" s="6">
        <v>831.25</v>
      </c>
      <c r="M2293" s="7">
        <v>0.25</v>
      </c>
      <c r="N2293" s="2">
        <f t="shared" si="105"/>
        <v>2023</v>
      </c>
      <c r="O2293" s="2">
        <f t="shared" si="106"/>
        <v>11</v>
      </c>
      <c r="P2293" s="2" t="str">
        <f t="shared" si="107"/>
        <v>Q4</v>
      </c>
    </row>
    <row r="2294" spans="2:16"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c r="N2294" s="2">
        <f t="shared" si="105"/>
        <v>2023</v>
      </c>
      <c r="O2294" s="2">
        <f t="shared" si="106"/>
        <v>12</v>
      </c>
      <c r="P2294" s="2" t="str">
        <f t="shared" si="107"/>
        <v>Q4</v>
      </c>
    </row>
    <row r="2295" spans="2:16"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c r="N2295" s="2">
        <f t="shared" si="105"/>
        <v>2023</v>
      </c>
      <c r="O2295" s="2">
        <f t="shared" si="106"/>
        <v>12</v>
      </c>
      <c r="P2295" s="2" t="str">
        <f t="shared" si="107"/>
        <v>Q4</v>
      </c>
    </row>
    <row r="2296" spans="2:16"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c r="N2296" s="2">
        <f t="shared" si="105"/>
        <v>2023</v>
      </c>
      <c r="O2296" s="2">
        <f t="shared" si="106"/>
        <v>12</v>
      </c>
      <c r="P2296" s="2" t="str">
        <f t="shared" si="107"/>
        <v>Q4</v>
      </c>
    </row>
    <row r="2297" spans="2:16"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c r="N2297" s="2">
        <f t="shared" si="105"/>
        <v>2023</v>
      </c>
      <c r="O2297" s="2">
        <f t="shared" si="106"/>
        <v>12</v>
      </c>
      <c r="P2297" s="2" t="str">
        <f t="shared" si="107"/>
        <v>Q4</v>
      </c>
    </row>
    <row r="2298" spans="2:16"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c r="N2298" s="2">
        <f t="shared" si="105"/>
        <v>2023</v>
      </c>
      <c r="O2298" s="2">
        <f t="shared" si="106"/>
        <v>12</v>
      </c>
      <c r="P2298" s="2" t="str">
        <f t="shared" si="107"/>
        <v>Q4</v>
      </c>
    </row>
    <row r="2299" spans="2:16" x14ac:dyDescent="0.3">
      <c r="B2299" s="2" t="s">
        <v>20</v>
      </c>
      <c r="C2299" s="2">
        <v>1128299</v>
      </c>
      <c r="D2299" s="3">
        <v>45272</v>
      </c>
      <c r="E2299" s="2" t="s">
        <v>40</v>
      </c>
      <c r="F2299" s="2" t="s">
        <v>80</v>
      </c>
      <c r="G2299" s="2" t="s">
        <v>81</v>
      </c>
      <c r="H2299" s="2" t="s">
        <v>19</v>
      </c>
      <c r="I2299" s="4">
        <v>0.7</v>
      </c>
      <c r="J2299" s="5">
        <v>5000</v>
      </c>
      <c r="K2299" s="6">
        <v>3500</v>
      </c>
      <c r="L2299" s="6">
        <v>875</v>
      </c>
      <c r="M2299" s="7">
        <v>0.25</v>
      </c>
      <c r="N2299" s="2">
        <f t="shared" si="105"/>
        <v>2023</v>
      </c>
      <c r="O2299" s="2">
        <f t="shared" si="106"/>
        <v>12</v>
      </c>
      <c r="P2299" s="2" t="str">
        <f t="shared" si="107"/>
        <v>Q4</v>
      </c>
    </row>
    <row r="2300" spans="2:16" x14ac:dyDescent="0.3">
      <c r="B2300" s="2" t="s">
        <v>20</v>
      </c>
      <c r="C2300" s="2">
        <v>1185732</v>
      </c>
      <c r="D2300" s="3">
        <v>44935</v>
      </c>
      <c r="E2300" s="2" t="s">
        <v>40</v>
      </c>
      <c r="F2300" s="2" t="s">
        <v>80</v>
      </c>
      <c r="G2300" s="2" t="s">
        <v>81</v>
      </c>
      <c r="H2300" s="2" t="s">
        <v>14</v>
      </c>
      <c r="I2300" s="4">
        <v>0.4</v>
      </c>
      <c r="J2300" s="5">
        <v>10250</v>
      </c>
      <c r="K2300" s="6">
        <v>4100</v>
      </c>
      <c r="L2300" s="6">
        <v>1845</v>
      </c>
      <c r="M2300" s="7">
        <v>0.45</v>
      </c>
      <c r="N2300" s="2">
        <f t="shared" si="105"/>
        <v>2023</v>
      </c>
      <c r="O2300" s="2">
        <f t="shared" si="106"/>
        <v>1</v>
      </c>
      <c r="P2300" s="2" t="str">
        <f t="shared" si="107"/>
        <v>Q1</v>
      </c>
    </row>
    <row r="2301" spans="2:16" x14ac:dyDescent="0.3">
      <c r="B2301" s="2" t="s">
        <v>20</v>
      </c>
      <c r="C2301" s="2">
        <v>1185732</v>
      </c>
      <c r="D2301" s="3">
        <v>44935</v>
      </c>
      <c r="E2301" s="2" t="s">
        <v>40</v>
      </c>
      <c r="F2301" s="2" t="s">
        <v>80</v>
      </c>
      <c r="G2301" s="2" t="s">
        <v>81</v>
      </c>
      <c r="H2301" s="2" t="s">
        <v>15</v>
      </c>
      <c r="I2301" s="4">
        <v>0.4</v>
      </c>
      <c r="J2301" s="5">
        <v>8250</v>
      </c>
      <c r="K2301" s="6">
        <v>3300</v>
      </c>
      <c r="L2301" s="6">
        <v>1155</v>
      </c>
      <c r="M2301" s="7">
        <v>0.35</v>
      </c>
      <c r="N2301" s="2">
        <f t="shared" si="105"/>
        <v>2023</v>
      </c>
      <c r="O2301" s="2">
        <f t="shared" si="106"/>
        <v>1</v>
      </c>
      <c r="P2301" s="2" t="str">
        <f t="shared" si="107"/>
        <v>Q1</v>
      </c>
    </row>
    <row r="2302" spans="2:16"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c r="N2302" s="2">
        <f t="shared" si="105"/>
        <v>2023</v>
      </c>
      <c r="O2302" s="2">
        <f t="shared" si="106"/>
        <v>1</v>
      </c>
      <c r="P2302" s="2" t="str">
        <f t="shared" si="107"/>
        <v>Q1</v>
      </c>
    </row>
    <row r="2303" spans="2:16" x14ac:dyDescent="0.3">
      <c r="B2303" s="2" t="s">
        <v>20</v>
      </c>
      <c r="C2303" s="2">
        <v>1185732</v>
      </c>
      <c r="D2303" s="3">
        <v>44935</v>
      </c>
      <c r="E2303" s="2" t="s">
        <v>40</v>
      </c>
      <c r="F2303" s="2" t="s">
        <v>80</v>
      </c>
      <c r="G2303" s="2" t="s">
        <v>81</v>
      </c>
      <c r="H2303" s="2" t="s">
        <v>17</v>
      </c>
      <c r="I2303" s="4">
        <v>0.35</v>
      </c>
      <c r="J2303" s="5">
        <v>6750</v>
      </c>
      <c r="K2303" s="6">
        <v>2362.5</v>
      </c>
      <c r="L2303" s="6">
        <v>708.75</v>
      </c>
      <c r="M2303" s="7">
        <v>0.3</v>
      </c>
      <c r="N2303" s="2">
        <f t="shared" si="105"/>
        <v>2023</v>
      </c>
      <c r="O2303" s="2">
        <f t="shared" si="106"/>
        <v>1</v>
      </c>
      <c r="P2303" s="2" t="str">
        <f t="shared" si="107"/>
        <v>Q1</v>
      </c>
    </row>
    <row r="2304" spans="2:16" x14ac:dyDescent="0.3">
      <c r="B2304" s="2" t="s">
        <v>20</v>
      </c>
      <c r="C2304" s="2">
        <v>1185732</v>
      </c>
      <c r="D2304" s="3">
        <v>44935</v>
      </c>
      <c r="E2304" s="2" t="s">
        <v>40</v>
      </c>
      <c r="F2304" s="2" t="s">
        <v>80</v>
      </c>
      <c r="G2304" s="2" t="s">
        <v>81</v>
      </c>
      <c r="H2304" s="2" t="s">
        <v>18</v>
      </c>
      <c r="I2304" s="4">
        <v>0.5</v>
      </c>
      <c r="J2304" s="5">
        <v>7250</v>
      </c>
      <c r="K2304" s="6">
        <v>3625</v>
      </c>
      <c r="L2304" s="6">
        <v>1268.75</v>
      </c>
      <c r="M2304" s="7">
        <v>0.35</v>
      </c>
      <c r="N2304" s="2">
        <f t="shared" si="105"/>
        <v>2023</v>
      </c>
      <c r="O2304" s="2">
        <f t="shared" si="106"/>
        <v>1</v>
      </c>
      <c r="P2304" s="2" t="str">
        <f t="shared" si="107"/>
        <v>Q1</v>
      </c>
    </row>
    <row r="2305" spans="2:16" x14ac:dyDescent="0.3">
      <c r="B2305" s="2" t="s">
        <v>20</v>
      </c>
      <c r="C2305" s="2">
        <v>1185732</v>
      </c>
      <c r="D2305" s="3">
        <v>44935</v>
      </c>
      <c r="E2305" s="2" t="s">
        <v>40</v>
      </c>
      <c r="F2305" s="2" t="s">
        <v>80</v>
      </c>
      <c r="G2305" s="2" t="s">
        <v>81</v>
      </c>
      <c r="H2305" s="2" t="s">
        <v>19</v>
      </c>
      <c r="I2305" s="4">
        <v>0.4</v>
      </c>
      <c r="J2305" s="5">
        <v>8250</v>
      </c>
      <c r="K2305" s="6">
        <v>3300</v>
      </c>
      <c r="L2305" s="6">
        <v>1650</v>
      </c>
      <c r="M2305" s="7">
        <v>0.5</v>
      </c>
      <c r="N2305" s="2">
        <f t="shared" si="105"/>
        <v>2023</v>
      </c>
      <c r="O2305" s="2">
        <f t="shared" si="106"/>
        <v>1</v>
      </c>
      <c r="P2305" s="2" t="str">
        <f t="shared" si="107"/>
        <v>Q1</v>
      </c>
    </row>
    <row r="2306" spans="2:16" x14ac:dyDescent="0.3">
      <c r="B2306" s="2" t="s">
        <v>20</v>
      </c>
      <c r="C2306" s="2">
        <v>1185732</v>
      </c>
      <c r="D2306" s="3">
        <v>44964</v>
      </c>
      <c r="E2306" s="2" t="s">
        <v>40</v>
      </c>
      <c r="F2306" s="2" t="s">
        <v>80</v>
      </c>
      <c r="G2306" s="2" t="s">
        <v>81</v>
      </c>
      <c r="H2306" s="2" t="s">
        <v>14</v>
      </c>
      <c r="I2306" s="4">
        <v>0.4</v>
      </c>
      <c r="J2306" s="5">
        <v>10750</v>
      </c>
      <c r="K2306" s="6">
        <v>4300</v>
      </c>
      <c r="L2306" s="6">
        <v>1935</v>
      </c>
      <c r="M2306" s="7">
        <v>0.45</v>
      </c>
      <c r="N2306" s="2">
        <f t="shared" si="105"/>
        <v>2023</v>
      </c>
      <c r="O2306" s="2">
        <f t="shared" si="106"/>
        <v>2</v>
      </c>
      <c r="P2306" s="2" t="str">
        <f t="shared" si="107"/>
        <v>Q1</v>
      </c>
    </row>
    <row r="2307" spans="2:16"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c r="N2307" s="2">
        <f t="shared" si="105"/>
        <v>2023</v>
      </c>
      <c r="O2307" s="2">
        <f t="shared" si="106"/>
        <v>2</v>
      </c>
      <c r="P2307" s="2" t="str">
        <f t="shared" si="107"/>
        <v>Q1</v>
      </c>
    </row>
    <row r="2308" spans="2:16"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c r="N2308" s="2">
        <f t="shared" si="105"/>
        <v>2023</v>
      </c>
      <c r="O2308" s="2">
        <f t="shared" si="106"/>
        <v>2</v>
      </c>
      <c r="P2308" s="2" t="str">
        <f t="shared" si="107"/>
        <v>Q1</v>
      </c>
    </row>
    <row r="2309" spans="2:16" x14ac:dyDescent="0.3">
      <c r="B2309" s="2" t="s">
        <v>20</v>
      </c>
      <c r="C2309" s="2">
        <v>1185732</v>
      </c>
      <c r="D2309" s="3">
        <v>44964</v>
      </c>
      <c r="E2309" s="2" t="s">
        <v>40</v>
      </c>
      <c r="F2309" s="2" t="s">
        <v>82</v>
      </c>
      <c r="G2309" s="2" t="s">
        <v>83</v>
      </c>
      <c r="H2309" s="2" t="s">
        <v>17</v>
      </c>
      <c r="I2309" s="4">
        <v>0.35</v>
      </c>
      <c r="J2309" s="5">
        <v>6250</v>
      </c>
      <c r="K2309" s="6">
        <v>2187.5</v>
      </c>
      <c r="L2309" s="6">
        <v>656.25</v>
      </c>
      <c r="M2309" s="7">
        <v>0.3</v>
      </c>
      <c r="N2309" s="2">
        <f t="shared" ref="N2309:N2372" si="108">YEAR(D2309)</f>
        <v>2023</v>
      </c>
      <c r="O2309" s="2">
        <f t="shared" ref="O2309:O2372" si="109">MONTH(D2309)</f>
        <v>2</v>
      </c>
      <c r="P2309" s="2" t="str">
        <f t="shared" ref="P2309:P2372" si="110">"Q"&amp;ROUNDUP(MONTH(D2309)/3,0)</f>
        <v>Q1</v>
      </c>
    </row>
    <row r="2310" spans="2:16" x14ac:dyDescent="0.3">
      <c r="B2310" s="2" t="s">
        <v>20</v>
      </c>
      <c r="C2310" s="2">
        <v>1185732</v>
      </c>
      <c r="D2310" s="3">
        <v>44964</v>
      </c>
      <c r="E2310" s="2" t="s">
        <v>40</v>
      </c>
      <c r="F2310" s="2" t="s">
        <v>82</v>
      </c>
      <c r="G2310" s="2" t="s">
        <v>83</v>
      </c>
      <c r="H2310" s="2" t="s">
        <v>18</v>
      </c>
      <c r="I2310" s="4">
        <v>0.5</v>
      </c>
      <c r="J2310" s="5">
        <v>7000</v>
      </c>
      <c r="K2310" s="6">
        <v>3500</v>
      </c>
      <c r="L2310" s="6">
        <v>1225</v>
      </c>
      <c r="M2310" s="7">
        <v>0.35</v>
      </c>
      <c r="N2310" s="2">
        <f t="shared" si="108"/>
        <v>2023</v>
      </c>
      <c r="O2310" s="2">
        <f t="shared" si="109"/>
        <v>2</v>
      </c>
      <c r="P2310" s="2" t="str">
        <f t="shared" si="110"/>
        <v>Q1</v>
      </c>
    </row>
    <row r="2311" spans="2:16" x14ac:dyDescent="0.3">
      <c r="B2311" s="2" t="s">
        <v>20</v>
      </c>
      <c r="C2311" s="2">
        <v>1185732</v>
      </c>
      <c r="D2311" s="3">
        <v>44964</v>
      </c>
      <c r="E2311" s="2" t="s">
        <v>40</v>
      </c>
      <c r="F2311" s="2" t="s">
        <v>82</v>
      </c>
      <c r="G2311" s="2" t="s">
        <v>83</v>
      </c>
      <c r="H2311" s="2" t="s">
        <v>19</v>
      </c>
      <c r="I2311" s="4">
        <v>0.35</v>
      </c>
      <c r="J2311" s="5">
        <v>8000</v>
      </c>
      <c r="K2311" s="6">
        <v>2800</v>
      </c>
      <c r="L2311" s="6">
        <v>1400</v>
      </c>
      <c r="M2311" s="7">
        <v>0.5</v>
      </c>
      <c r="N2311" s="2">
        <f t="shared" si="108"/>
        <v>2023</v>
      </c>
      <c r="O2311" s="2">
        <f t="shared" si="109"/>
        <v>2</v>
      </c>
      <c r="P2311" s="2" t="str">
        <f t="shared" si="110"/>
        <v>Q1</v>
      </c>
    </row>
    <row r="2312" spans="2:16" x14ac:dyDescent="0.3">
      <c r="B2312" s="2" t="s">
        <v>20</v>
      </c>
      <c r="C2312" s="2">
        <v>1185732</v>
      </c>
      <c r="D2312" s="3">
        <v>44990</v>
      </c>
      <c r="E2312" s="2" t="s">
        <v>40</v>
      </c>
      <c r="F2312" s="2" t="s">
        <v>82</v>
      </c>
      <c r="G2312" s="2" t="s">
        <v>83</v>
      </c>
      <c r="H2312" s="2" t="s">
        <v>14</v>
      </c>
      <c r="I2312" s="4">
        <v>0.35</v>
      </c>
      <c r="J2312" s="5">
        <v>10200</v>
      </c>
      <c r="K2312" s="6">
        <v>3570</v>
      </c>
      <c r="L2312" s="6">
        <v>1606.5</v>
      </c>
      <c r="M2312" s="7">
        <v>0.45</v>
      </c>
      <c r="N2312" s="2">
        <f t="shared" si="108"/>
        <v>2023</v>
      </c>
      <c r="O2312" s="2">
        <f t="shared" si="109"/>
        <v>3</v>
      </c>
      <c r="P2312" s="2" t="str">
        <f t="shared" si="110"/>
        <v>Q1</v>
      </c>
    </row>
    <row r="2313" spans="2:16" x14ac:dyDescent="0.3">
      <c r="B2313" s="2" t="s">
        <v>20</v>
      </c>
      <c r="C2313" s="2">
        <v>1185732</v>
      </c>
      <c r="D2313" s="3">
        <v>44990</v>
      </c>
      <c r="E2313" s="2" t="s">
        <v>40</v>
      </c>
      <c r="F2313" s="2" t="s">
        <v>82</v>
      </c>
      <c r="G2313" s="2" t="s">
        <v>83</v>
      </c>
      <c r="H2313" s="2" t="s">
        <v>15</v>
      </c>
      <c r="I2313" s="4">
        <v>0.35</v>
      </c>
      <c r="J2313" s="5">
        <v>7000</v>
      </c>
      <c r="K2313" s="6">
        <v>2450</v>
      </c>
      <c r="L2313" s="6">
        <v>857.5</v>
      </c>
      <c r="M2313" s="7">
        <v>0.35</v>
      </c>
      <c r="N2313" s="2">
        <f t="shared" si="108"/>
        <v>2023</v>
      </c>
      <c r="O2313" s="2">
        <f t="shared" si="109"/>
        <v>3</v>
      </c>
      <c r="P2313" s="2" t="str">
        <f t="shared" si="110"/>
        <v>Q1</v>
      </c>
    </row>
    <row r="2314" spans="2:16"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c r="N2314" s="2">
        <f t="shared" si="108"/>
        <v>2023</v>
      </c>
      <c r="O2314" s="2">
        <f t="shared" si="109"/>
        <v>3</v>
      </c>
      <c r="P2314" s="2" t="str">
        <f t="shared" si="110"/>
        <v>Q1</v>
      </c>
    </row>
    <row r="2315" spans="2:16"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c r="N2315" s="2">
        <f t="shared" si="108"/>
        <v>2023</v>
      </c>
      <c r="O2315" s="2">
        <f t="shared" si="109"/>
        <v>3</v>
      </c>
      <c r="P2315" s="2" t="str">
        <f t="shared" si="110"/>
        <v>Q1</v>
      </c>
    </row>
    <row r="2316" spans="2:16"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c r="N2316" s="2">
        <f t="shared" si="108"/>
        <v>2023</v>
      </c>
      <c r="O2316" s="2">
        <f t="shared" si="109"/>
        <v>3</v>
      </c>
      <c r="P2316" s="2" t="str">
        <f t="shared" si="110"/>
        <v>Q1</v>
      </c>
    </row>
    <row r="2317" spans="2:16" x14ac:dyDescent="0.3">
      <c r="B2317" s="2" t="s">
        <v>20</v>
      </c>
      <c r="C2317" s="2">
        <v>1185732</v>
      </c>
      <c r="D2317" s="3">
        <v>44990</v>
      </c>
      <c r="E2317" s="2" t="s">
        <v>40</v>
      </c>
      <c r="F2317" s="2" t="s">
        <v>82</v>
      </c>
      <c r="G2317" s="2" t="s">
        <v>83</v>
      </c>
      <c r="H2317" s="2" t="s">
        <v>19</v>
      </c>
      <c r="I2317" s="4">
        <v>0.35</v>
      </c>
      <c r="J2317" s="5">
        <v>7250</v>
      </c>
      <c r="K2317" s="6">
        <v>2537.5</v>
      </c>
      <c r="L2317" s="6">
        <v>1268.75</v>
      </c>
      <c r="M2317" s="7">
        <v>0.5</v>
      </c>
      <c r="N2317" s="2">
        <f t="shared" si="108"/>
        <v>2023</v>
      </c>
      <c r="O2317" s="2">
        <f t="shared" si="109"/>
        <v>3</v>
      </c>
      <c r="P2317" s="2" t="str">
        <f t="shared" si="110"/>
        <v>Q1</v>
      </c>
    </row>
    <row r="2318" spans="2:16"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c r="N2318" s="2">
        <f t="shared" si="108"/>
        <v>2023</v>
      </c>
      <c r="O2318" s="2">
        <f t="shared" si="109"/>
        <v>4</v>
      </c>
      <c r="P2318" s="2" t="str">
        <f t="shared" si="110"/>
        <v>Q2</v>
      </c>
    </row>
    <row r="2319" spans="2:16"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c r="N2319" s="2">
        <f t="shared" si="108"/>
        <v>2023</v>
      </c>
      <c r="O2319" s="2">
        <f t="shared" si="109"/>
        <v>4</v>
      </c>
      <c r="P2319" s="2" t="str">
        <f t="shared" si="110"/>
        <v>Q2</v>
      </c>
    </row>
    <row r="2320" spans="2:16"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c r="N2320" s="2">
        <f t="shared" si="108"/>
        <v>2023</v>
      </c>
      <c r="O2320" s="2">
        <f t="shared" si="109"/>
        <v>4</v>
      </c>
      <c r="P2320" s="2" t="str">
        <f t="shared" si="110"/>
        <v>Q2</v>
      </c>
    </row>
    <row r="2321" spans="2:16"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c r="N2321" s="2">
        <f t="shared" si="108"/>
        <v>2023</v>
      </c>
      <c r="O2321" s="2">
        <f t="shared" si="109"/>
        <v>4</v>
      </c>
      <c r="P2321" s="2" t="str">
        <f t="shared" si="110"/>
        <v>Q2</v>
      </c>
    </row>
    <row r="2322" spans="2:16" x14ac:dyDescent="0.3">
      <c r="B2322" s="2" t="s">
        <v>20</v>
      </c>
      <c r="C2322" s="2">
        <v>1185732</v>
      </c>
      <c r="D2322" s="3">
        <v>45022</v>
      </c>
      <c r="E2322" s="2" t="s">
        <v>40</v>
      </c>
      <c r="F2322" s="2" t="s">
        <v>82</v>
      </c>
      <c r="G2322" s="2" t="s">
        <v>83</v>
      </c>
      <c r="H2322" s="2" t="s">
        <v>18</v>
      </c>
      <c r="I2322" s="4">
        <v>0.5</v>
      </c>
      <c r="J2322" s="5">
        <v>6250</v>
      </c>
      <c r="K2322" s="6">
        <v>3125</v>
      </c>
      <c r="L2322" s="6">
        <v>1093.75</v>
      </c>
      <c r="M2322" s="7">
        <v>0.35</v>
      </c>
      <c r="N2322" s="2">
        <f t="shared" si="108"/>
        <v>2023</v>
      </c>
      <c r="O2322" s="2">
        <f t="shared" si="109"/>
        <v>4</v>
      </c>
      <c r="P2322" s="2" t="str">
        <f t="shared" si="110"/>
        <v>Q2</v>
      </c>
    </row>
    <row r="2323" spans="2:16" x14ac:dyDescent="0.3">
      <c r="B2323" s="2" t="s">
        <v>20</v>
      </c>
      <c r="C2323" s="2">
        <v>1185732</v>
      </c>
      <c r="D2323" s="3">
        <v>45022</v>
      </c>
      <c r="E2323" s="2" t="s">
        <v>40</v>
      </c>
      <c r="F2323" s="2" t="s">
        <v>82</v>
      </c>
      <c r="G2323" s="2" t="s">
        <v>83</v>
      </c>
      <c r="H2323" s="2" t="s">
        <v>19</v>
      </c>
      <c r="I2323" s="4">
        <v>0.4</v>
      </c>
      <c r="J2323" s="5">
        <v>7750</v>
      </c>
      <c r="K2323" s="6">
        <v>3100</v>
      </c>
      <c r="L2323" s="6">
        <v>1550</v>
      </c>
      <c r="M2323" s="7">
        <v>0.5</v>
      </c>
      <c r="N2323" s="2">
        <f t="shared" si="108"/>
        <v>2023</v>
      </c>
      <c r="O2323" s="2">
        <f t="shared" si="109"/>
        <v>4</v>
      </c>
      <c r="P2323" s="2" t="str">
        <f t="shared" si="110"/>
        <v>Q2</v>
      </c>
    </row>
    <row r="2324" spans="2:16" x14ac:dyDescent="0.3">
      <c r="B2324" s="2" t="s">
        <v>20</v>
      </c>
      <c r="C2324" s="2">
        <v>1185732</v>
      </c>
      <c r="D2324" s="3">
        <v>45051</v>
      </c>
      <c r="E2324" s="2" t="s">
        <v>40</v>
      </c>
      <c r="F2324" s="2" t="s">
        <v>82</v>
      </c>
      <c r="G2324" s="2" t="s">
        <v>83</v>
      </c>
      <c r="H2324" s="2" t="s">
        <v>14</v>
      </c>
      <c r="I2324" s="4">
        <v>0.5</v>
      </c>
      <c r="J2324" s="5">
        <v>10450</v>
      </c>
      <c r="K2324" s="6">
        <v>5225</v>
      </c>
      <c r="L2324" s="6">
        <v>2351.25</v>
      </c>
      <c r="M2324" s="7">
        <v>0.45</v>
      </c>
      <c r="N2324" s="2">
        <f t="shared" si="108"/>
        <v>2023</v>
      </c>
      <c r="O2324" s="2">
        <f t="shared" si="109"/>
        <v>5</v>
      </c>
      <c r="P2324" s="2" t="str">
        <f t="shared" si="110"/>
        <v>Q2</v>
      </c>
    </row>
    <row r="2325" spans="2:16" x14ac:dyDescent="0.3">
      <c r="B2325" s="2" t="s">
        <v>20</v>
      </c>
      <c r="C2325" s="2">
        <v>1185732</v>
      </c>
      <c r="D2325" s="3">
        <v>45051</v>
      </c>
      <c r="E2325" s="2" t="s">
        <v>40</v>
      </c>
      <c r="F2325" s="2" t="s">
        <v>82</v>
      </c>
      <c r="G2325" s="2" t="s">
        <v>83</v>
      </c>
      <c r="H2325" s="2" t="s">
        <v>15</v>
      </c>
      <c r="I2325" s="4">
        <v>0.5</v>
      </c>
      <c r="J2325" s="5">
        <v>7500</v>
      </c>
      <c r="K2325" s="6">
        <v>3750</v>
      </c>
      <c r="L2325" s="6">
        <v>1312.5</v>
      </c>
      <c r="M2325" s="7">
        <v>0.35</v>
      </c>
      <c r="N2325" s="2">
        <f t="shared" si="108"/>
        <v>2023</v>
      </c>
      <c r="O2325" s="2">
        <f t="shared" si="109"/>
        <v>5</v>
      </c>
      <c r="P2325" s="2" t="str">
        <f t="shared" si="110"/>
        <v>Q2</v>
      </c>
    </row>
    <row r="2326" spans="2:16"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c r="N2326" s="2">
        <f t="shared" si="108"/>
        <v>2023</v>
      </c>
      <c r="O2326" s="2">
        <f t="shared" si="109"/>
        <v>5</v>
      </c>
      <c r="P2326" s="2" t="str">
        <f t="shared" si="110"/>
        <v>Q2</v>
      </c>
    </row>
    <row r="2327" spans="2:16" x14ac:dyDescent="0.3">
      <c r="B2327" s="2" t="s">
        <v>20</v>
      </c>
      <c r="C2327" s="2">
        <v>1185732</v>
      </c>
      <c r="D2327" s="3">
        <v>45051</v>
      </c>
      <c r="E2327" s="2" t="s">
        <v>40</v>
      </c>
      <c r="F2327" s="2" t="s">
        <v>82</v>
      </c>
      <c r="G2327" s="2" t="s">
        <v>83</v>
      </c>
      <c r="H2327" s="2" t="s">
        <v>17</v>
      </c>
      <c r="I2327" s="4">
        <v>0.45</v>
      </c>
      <c r="J2327" s="5">
        <v>6750</v>
      </c>
      <c r="K2327" s="6">
        <v>3037.5</v>
      </c>
      <c r="L2327" s="6">
        <v>911.25</v>
      </c>
      <c r="M2327" s="7">
        <v>0.3</v>
      </c>
      <c r="N2327" s="2">
        <f t="shared" si="108"/>
        <v>2023</v>
      </c>
      <c r="O2327" s="2">
        <f t="shared" si="109"/>
        <v>5</v>
      </c>
      <c r="P2327" s="2" t="str">
        <f t="shared" si="110"/>
        <v>Q2</v>
      </c>
    </row>
    <row r="2328" spans="2:16"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c r="N2328" s="2">
        <f t="shared" si="108"/>
        <v>2023</v>
      </c>
      <c r="O2328" s="2">
        <f t="shared" si="109"/>
        <v>5</v>
      </c>
      <c r="P2328" s="2" t="str">
        <f t="shared" si="110"/>
        <v>Q2</v>
      </c>
    </row>
    <row r="2329" spans="2:16" x14ac:dyDescent="0.3">
      <c r="B2329" s="2" t="s">
        <v>20</v>
      </c>
      <c r="C2329" s="2">
        <v>1185732</v>
      </c>
      <c r="D2329" s="3">
        <v>45051</v>
      </c>
      <c r="E2329" s="2" t="s">
        <v>40</v>
      </c>
      <c r="F2329" s="2" t="s">
        <v>82</v>
      </c>
      <c r="G2329" s="2" t="s">
        <v>83</v>
      </c>
      <c r="H2329" s="2" t="s">
        <v>19</v>
      </c>
      <c r="I2329" s="4">
        <v>0.6</v>
      </c>
      <c r="J2329" s="5">
        <v>8000</v>
      </c>
      <c r="K2329" s="6">
        <v>4800</v>
      </c>
      <c r="L2329" s="6">
        <v>2400</v>
      </c>
      <c r="M2329" s="7">
        <v>0.5</v>
      </c>
      <c r="N2329" s="2">
        <f t="shared" si="108"/>
        <v>2023</v>
      </c>
      <c r="O2329" s="2">
        <f t="shared" si="109"/>
        <v>5</v>
      </c>
      <c r="P2329" s="2" t="str">
        <f t="shared" si="110"/>
        <v>Q2</v>
      </c>
    </row>
    <row r="2330" spans="2:16"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c r="N2330" s="2">
        <f t="shared" si="108"/>
        <v>2023</v>
      </c>
      <c r="O2330" s="2">
        <f t="shared" si="109"/>
        <v>6</v>
      </c>
      <c r="P2330" s="2" t="str">
        <f t="shared" si="110"/>
        <v>Q2</v>
      </c>
    </row>
    <row r="2331" spans="2:16" x14ac:dyDescent="0.3">
      <c r="B2331" s="2" t="s">
        <v>20</v>
      </c>
      <c r="C2331" s="2">
        <v>1185732</v>
      </c>
      <c r="D2331" s="3">
        <v>45084</v>
      </c>
      <c r="E2331" s="2" t="s">
        <v>40</v>
      </c>
      <c r="F2331" s="2" t="s">
        <v>82</v>
      </c>
      <c r="G2331" s="2" t="s">
        <v>83</v>
      </c>
      <c r="H2331" s="2" t="s">
        <v>15</v>
      </c>
      <c r="I2331" s="4">
        <v>0.5</v>
      </c>
      <c r="J2331" s="5">
        <v>8000</v>
      </c>
      <c r="K2331" s="6">
        <v>4000</v>
      </c>
      <c r="L2331" s="6">
        <v>1400</v>
      </c>
      <c r="M2331" s="7">
        <v>0.35</v>
      </c>
      <c r="N2331" s="2">
        <f t="shared" si="108"/>
        <v>2023</v>
      </c>
      <c r="O2331" s="2">
        <f t="shared" si="109"/>
        <v>6</v>
      </c>
      <c r="P2331" s="2" t="str">
        <f t="shared" si="110"/>
        <v>Q2</v>
      </c>
    </row>
    <row r="2332" spans="2:16" x14ac:dyDescent="0.3">
      <c r="B2332" s="2" t="s">
        <v>20</v>
      </c>
      <c r="C2332" s="2">
        <v>1185732</v>
      </c>
      <c r="D2332" s="3">
        <v>45084</v>
      </c>
      <c r="E2332" s="2" t="s">
        <v>40</v>
      </c>
      <c r="F2332" s="2" t="s">
        <v>82</v>
      </c>
      <c r="G2332" s="2" t="s">
        <v>83</v>
      </c>
      <c r="H2332" s="2" t="s">
        <v>16</v>
      </c>
      <c r="I2332" s="4">
        <v>0.5</v>
      </c>
      <c r="J2332" s="5">
        <v>7750</v>
      </c>
      <c r="K2332" s="6">
        <v>3875</v>
      </c>
      <c r="L2332" s="6">
        <v>968.75</v>
      </c>
      <c r="M2332" s="7">
        <v>0.25</v>
      </c>
      <c r="N2332" s="2">
        <f t="shared" si="108"/>
        <v>2023</v>
      </c>
      <c r="O2332" s="2">
        <f t="shared" si="109"/>
        <v>6</v>
      </c>
      <c r="P2332" s="2" t="str">
        <f t="shared" si="110"/>
        <v>Q2</v>
      </c>
    </row>
    <row r="2333" spans="2:16" x14ac:dyDescent="0.3">
      <c r="B2333" s="2" t="s">
        <v>20</v>
      </c>
      <c r="C2333" s="2">
        <v>1185732</v>
      </c>
      <c r="D2333" s="3">
        <v>45084</v>
      </c>
      <c r="E2333" s="2" t="s">
        <v>40</v>
      </c>
      <c r="F2333" s="2" t="s">
        <v>82</v>
      </c>
      <c r="G2333" s="2" t="s">
        <v>83</v>
      </c>
      <c r="H2333" s="2" t="s">
        <v>17</v>
      </c>
      <c r="I2333" s="4">
        <v>0.5</v>
      </c>
      <c r="J2333" s="5">
        <v>7500</v>
      </c>
      <c r="K2333" s="6">
        <v>3750</v>
      </c>
      <c r="L2333" s="6">
        <v>1125</v>
      </c>
      <c r="M2333" s="7">
        <v>0.3</v>
      </c>
      <c r="N2333" s="2">
        <f t="shared" si="108"/>
        <v>2023</v>
      </c>
      <c r="O2333" s="2">
        <f t="shared" si="109"/>
        <v>6</v>
      </c>
      <c r="P2333" s="2" t="str">
        <f t="shared" si="110"/>
        <v>Q2</v>
      </c>
    </row>
    <row r="2334" spans="2:16" x14ac:dyDescent="0.3">
      <c r="B2334" s="2" t="s">
        <v>20</v>
      </c>
      <c r="C2334" s="2">
        <v>1185732</v>
      </c>
      <c r="D2334" s="3">
        <v>45084</v>
      </c>
      <c r="E2334" s="2" t="s">
        <v>40</v>
      </c>
      <c r="F2334" s="2" t="s">
        <v>82</v>
      </c>
      <c r="G2334" s="2" t="s">
        <v>83</v>
      </c>
      <c r="H2334" s="2" t="s">
        <v>18</v>
      </c>
      <c r="I2334" s="4">
        <v>0.65</v>
      </c>
      <c r="J2334" s="5">
        <v>7500</v>
      </c>
      <c r="K2334" s="6">
        <v>4875</v>
      </c>
      <c r="L2334" s="6">
        <v>1706.25</v>
      </c>
      <c r="M2334" s="7">
        <v>0.35</v>
      </c>
      <c r="N2334" s="2">
        <f t="shared" si="108"/>
        <v>2023</v>
      </c>
      <c r="O2334" s="2">
        <f t="shared" si="109"/>
        <v>6</v>
      </c>
      <c r="P2334" s="2" t="str">
        <f t="shared" si="110"/>
        <v>Q2</v>
      </c>
    </row>
    <row r="2335" spans="2:16" x14ac:dyDescent="0.3">
      <c r="B2335" s="2" t="s">
        <v>20</v>
      </c>
      <c r="C2335" s="2">
        <v>1185732</v>
      </c>
      <c r="D2335" s="3">
        <v>45084</v>
      </c>
      <c r="E2335" s="2" t="s">
        <v>40</v>
      </c>
      <c r="F2335" s="2" t="s">
        <v>82</v>
      </c>
      <c r="G2335" s="2" t="s">
        <v>83</v>
      </c>
      <c r="H2335" s="2" t="s">
        <v>19</v>
      </c>
      <c r="I2335" s="4">
        <v>0.7</v>
      </c>
      <c r="J2335" s="5">
        <v>9250</v>
      </c>
      <c r="K2335" s="6">
        <v>6475</v>
      </c>
      <c r="L2335" s="6">
        <v>3237.5</v>
      </c>
      <c r="M2335" s="7">
        <v>0.5</v>
      </c>
      <c r="N2335" s="2">
        <f t="shared" si="108"/>
        <v>2023</v>
      </c>
      <c r="O2335" s="2">
        <f t="shared" si="109"/>
        <v>6</v>
      </c>
      <c r="P2335" s="2" t="str">
        <f t="shared" si="110"/>
        <v>Q2</v>
      </c>
    </row>
    <row r="2336" spans="2:16"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c r="N2336" s="2">
        <f t="shared" si="108"/>
        <v>2023</v>
      </c>
      <c r="O2336" s="2">
        <f t="shared" si="109"/>
        <v>7</v>
      </c>
      <c r="P2336" s="2" t="str">
        <f t="shared" si="110"/>
        <v>Q3</v>
      </c>
    </row>
    <row r="2337" spans="2:16"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c r="N2337" s="2">
        <f t="shared" si="108"/>
        <v>2023</v>
      </c>
      <c r="O2337" s="2">
        <f t="shared" si="109"/>
        <v>7</v>
      </c>
      <c r="P2337" s="2" t="str">
        <f t="shared" si="110"/>
        <v>Q3</v>
      </c>
    </row>
    <row r="2338" spans="2:16"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c r="N2338" s="2">
        <f t="shared" si="108"/>
        <v>2023</v>
      </c>
      <c r="O2338" s="2">
        <f t="shared" si="109"/>
        <v>7</v>
      </c>
      <c r="P2338" s="2" t="str">
        <f t="shared" si="110"/>
        <v>Q3</v>
      </c>
    </row>
    <row r="2339" spans="2:16"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c r="N2339" s="2">
        <f t="shared" si="108"/>
        <v>2023</v>
      </c>
      <c r="O2339" s="2">
        <f t="shared" si="109"/>
        <v>7</v>
      </c>
      <c r="P2339" s="2" t="str">
        <f t="shared" si="110"/>
        <v>Q3</v>
      </c>
    </row>
    <row r="2340" spans="2:16"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c r="N2340" s="2">
        <f t="shared" si="108"/>
        <v>2023</v>
      </c>
      <c r="O2340" s="2">
        <f t="shared" si="109"/>
        <v>7</v>
      </c>
      <c r="P2340" s="2" t="str">
        <f t="shared" si="110"/>
        <v>Q3</v>
      </c>
    </row>
    <row r="2341" spans="2:16" x14ac:dyDescent="0.3">
      <c r="B2341" s="2" t="s">
        <v>20</v>
      </c>
      <c r="C2341" s="2">
        <v>1185732</v>
      </c>
      <c r="D2341" s="3">
        <v>45112</v>
      </c>
      <c r="E2341" s="2" t="s">
        <v>40</v>
      </c>
      <c r="F2341" s="2" t="s">
        <v>82</v>
      </c>
      <c r="G2341" s="2" t="s">
        <v>83</v>
      </c>
      <c r="H2341" s="2" t="s">
        <v>19</v>
      </c>
      <c r="I2341" s="4">
        <v>0.7</v>
      </c>
      <c r="J2341" s="5">
        <v>9750</v>
      </c>
      <c r="K2341" s="6">
        <v>6825</v>
      </c>
      <c r="L2341" s="6">
        <v>3412.5</v>
      </c>
      <c r="M2341" s="7">
        <v>0.5</v>
      </c>
      <c r="N2341" s="2">
        <f t="shared" si="108"/>
        <v>2023</v>
      </c>
      <c r="O2341" s="2">
        <f t="shared" si="109"/>
        <v>7</v>
      </c>
      <c r="P2341" s="2" t="str">
        <f t="shared" si="110"/>
        <v>Q3</v>
      </c>
    </row>
    <row r="2342" spans="2:16"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c r="N2342" s="2">
        <f t="shared" si="108"/>
        <v>2023</v>
      </c>
      <c r="O2342" s="2">
        <f t="shared" si="109"/>
        <v>8</v>
      </c>
      <c r="P2342" s="2" t="str">
        <f t="shared" si="110"/>
        <v>Q3</v>
      </c>
    </row>
    <row r="2343" spans="2:16"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c r="N2343" s="2">
        <f t="shared" si="108"/>
        <v>2023</v>
      </c>
      <c r="O2343" s="2">
        <f t="shared" si="109"/>
        <v>8</v>
      </c>
      <c r="P2343" s="2" t="str">
        <f t="shared" si="110"/>
        <v>Q3</v>
      </c>
    </row>
    <row r="2344" spans="2:16"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c r="N2344" s="2">
        <f t="shared" si="108"/>
        <v>2023</v>
      </c>
      <c r="O2344" s="2">
        <f t="shared" si="109"/>
        <v>8</v>
      </c>
      <c r="P2344" s="2" t="str">
        <f t="shared" si="110"/>
        <v>Q3</v>
      </c>
    </row>
    <row r="2345" spans="2:16" x14ac:dyDescent="0.3">
      <c r="B2345" s="2" t="s">
        <v>20</v>
      </c>
      <c r="C2345" s="2">
        <v>1185732</v>
      </c>
      <c r="D2345" s="3">
        <v>45144</v>
      </c>
      <c r="E2345" s="2" t="s">
        <v>40</v>
      </c>
      <c r="F2345" s="2" t="s">
        <v>82</v>
      </c>
      <c r="G2345" s="2" t="s">
        <v>83</v>
      </c>
      <c r="H2345" s="2" t="s">
        <v>17</v>
      </c>
      <c r="I2345" s="4">
        <v>0.45</v>
      </c>
      <c r="J2345" s="5">
        <v>7750</v>
      </c>
      <c r="K2345" s="6">
        <v>3487.5</v>
      </c>
      <c r="L2345" s="6">
        <v>1046.25</v>
      </c>
      <c r="M2345" s="7">
        <v>0.3</v>
      </c>
      <c r="N2345" s="2">
        <f t="shared" si="108"/>
        <v>2023</v>
      </c>
      <c r="O2345" s="2">
        <f t="shared" si="109"/>
        <v>8</v>
      </c>
      <c r="P2345" s="2" t="str">
        <f t="shared" si="110"/>
        <v>Q3</v>
      </c>
    </row>
    <row r="2346" spans="2:16"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c r="N2346" s="2">
        <f t="shared" si="108"/>
        <v>2023</v>
      </c>
      <c r="O2346" s="2">
        <f t="shared" si="109"/>
        <v>8</v>
      </c>
      <c r="P2346" s="2" t="str">
        <f t="shared" si="110"/>
        <v>Q3</v>
      </c>
    </row>
    <row r="2347" spans="2:16"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c r="N2347" s="2">
        <f t="shared" si="108"/>
        <v>2023</v>
      </c>
      <c r="O2347" s="2">
        <f t="shared" si="109"/>
        <v>8</v>
      </c>
      <c r="P2347" s="2" t="str">
        <f t="shared" si="110"/>
        <v>Q3</v>
      </c>
    </row>
    <row r="2348" spans="2:16"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c r="N2348" s="2">
        <f t="shared" si="108"/>
        <v>2023</v>
      </c>
      <c r="O2348" s="2">
        <f t="shared" si="109"/>
        <v>9</v>
      </c>
      <c r="P2348" s="2" t="str">
        <f t="shared" si="110"/>
        <v>Q3</v>
      </c>
    </row>
    <row r="2349" spans="2:16"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c r="N2349" s="2">
        <f t="shared" si="108"/>
        <v>2023</v>
      </c>
      <c r="O2349" s="2">
        <f t="shared" si="109"/>
        <v>9</v>
      </c>
      <c r="P2349" s="2" t="str">
        <f t="shared" si="110"/>
        <v>Q3</v>
      </c>
    </row>
    <row r="2350" spans="2:16" x14ac:dyDescent="0.3">
      <c r="B2350" s="2" t="s">
        <v>20</v>
      </c>
      <c r="C2350" s="2">
        <v>1185732</v>
      </c>
      <c r="D2350" s="3">
        <v>45174</v>
      </c>
      <c r="E2350" s="2" t="s">
        <v>40</v>
      </c>
      <c r="F2350" s="2" t="s">
        <v>82</v>
      </c>
      <c r="G2350" s="2" t="s">
        <v>83</v>
      </c>
      <c r="H2350" s="2" t="s">
        <v>16</v>
      </c>
      <c r="I2350" s="4">
        <v>0.4</v>
      </c>
      <c r="J2350" s="5">
        <v>7250</v>
      </c>
      <c r="K2350" s="6">
        <v>2900</v>
      </c>
      <c r="L2350" s="6">
        <v>725</v>
      </c>
      <c r="M2350" s="7">
        <v>0.25</v>
      </c>
      <c r="N2350" s="2">
        <f t="shared" si="108"/>
        <v>2023</v>
      </c>
      <c r="O2350" s="2">
        <f t="shared" si="109"/>
        <v>9</v>
      </c>
      <c r="P2350" s="2" t="str">
        <f t="shared" si="110"/>
        <v>Q3</v>
      </c>
    </row>
    <row r="2351" spans="2:16" x14ac:dyDescent="0.3">
      <c r="B2351" s="2" t="s">
        <v>20</v>
      </c>
      <c r="C2351" s="2">
        <v>1185732</v>
      </c>
      <c r="D2351" s="3">
        <v>45174</v>
      </c>
      <c r="E2351" s="2" t="s">
        <v>40</v>
      </c>
      <c r="F2351" s="2" t="s">
        <v>82</v>
      </c>
      <c r="G2351" s="2" t="s">
        <v>83</v>
      </c>
      <c r="H2351" s="2" t="s">
        <v>17</v>
      </c>
      <c r="I2351" s="4">
        <v>0.4</v>
      </c>
      <c r="J2351" s="5">
        <v>7000</v>
      </c>
      <c r="K2351" s="6">
        <v>2800</v>
      </c>
      <c r="L2351" s="6">
        <v>840</v>
      </c>
      <c r="M2351" s="7">
        <v>0.3</v>
      </c>
      <c r="N2351" s="2">
        <f t="shared" si="108"/>
        <v>2023</v>
      </c>
      <c r="O2351" s="2">
        <f t="shared" si="109"/>
        <v>9</v>
      </c>
      <c r="P2351" s="2" t="str">
        <f t="shared" si="110"/>
        <v>Q3</v>
      </c>
    </row>
    <row r="2352" spans="2:16" x14ac:dyDescent="0.3">
      <c r="B2352" s="2" t="s">
        <v>20</v>
      </c>
      <c r="C2352" s="2">
        <v>1185732</v>
      </c>
      <c r="D2352" s="3">
        <v>45174</v>
      </c>
      <c r="E2352" s="2" t="s">
        <v>40</v>
      </c>
      <c r="F2352" s="2" t="s">
        <v>82</v>
      </c>
      <c r="G2352" s="2" t="s">
        <v>83</v>
      </c>
      <c r="H2352" s="2" t="s">
        <v>18</v>
      </c>
      <c r="I2352" s="4">
        <v>0.5</v>
      </c>
      <c r="J2352" s="5">
        <v>7000</v>
      </c>
      <c r="K2352" s="6">
        <v>3500</v>
      </c>
      <c r="L2352" s="6">
        <v>1225</v>
      </c>
      <c r="M2352" s="7">
        <v>0.35</v>
      </c>
      <c r="N2352" s="2">
        <f t="shared" si="108"/>
        <v>2023</v>
      </c>
      <c r="O2352" s="2">
        <f t="shared" si="109"/>
        <v>9</v>
      </c>
      <c r="P2352" s="2" t="str">
        <f t="shared" si="110"/>
        <v>Q3</v>
      </c>
    </row>
    <row r="2353" spans="2:16"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c r="N2353" s="2">
        <f t="shared" si="108"/>
        <v>2023</v>
      </c>
      <c r="O2353" s="2">
        <f t="shared" si="109"/>
        <v>9</v>
      </c>
      <c r="P2353" s="2" t="str">
        <f t="shared" si="110"/>
        <v>Q3</v>
      </c>
    </row>
    <row r="2354" spans="2:16"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c r="N2354" s="2">
        <f t="shared" si="108"/>
        <v>2023</v>
      </c>
      <c r="O2354" s="2">
        <f t="shared" si="109"/>
        <v>10</v>
      </c>
      <c r="P2354" s="2" t="str">
        <f t="shared" si="110"/>
        <v>Q4</v>
      </c>
    </row>
    <row r="2355" spans="2:16"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c r="N2355" s="2">
        <f t="shared" si="108"/>
        <v>2023</v>
      </c>
      <c r="O2355" s="2">
        <f t="shared" si="109"/>
        <v>10</v>
      </c>
      <c r="P2355" s="2" t="str">
        <f t="shared" si="110"/>
        <v>Q4</v>
      </c>
    </row>
    <row r="2356" spans="2:16"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c r="N2356" s="2">
        <f t="shared" si="108"/>
        <v>2023</v>
      </c>
      <c r="O2356" s="2">
        <f t="shared" si="109"/>
        <v>10</v>
      </c>
      <c r="P2356" s="2" t="str">
        <f t="shared" si="110"/>
        <v>Q4</v>
      </c>
    </row>
    <row r="2357" spans="2:16"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c r="N2357" s="2">
        <f t="shared" si="108"/>
        <v>2023</v>
      </c>
      <c r="O2357" s="2">
        <f t="shared" si="109"/>
        <v>10</v>
      </c>
      <c r="P2357" s="2" t="str">
        <f t="shared" si="110"/>
        <v>Q4</v>
      </c>
    </row>
    <row r="2358" spans="2:16"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c r="N2358" s="2">
        <f t="shared" si="108"/>
        <v>2023</v>
      </c>
      <c r="O2358" s="2">
        <f t="shared" si="109"/>
        <v>10</v>
      </c>
      <c r="P2358" s="2" t="str">
        <f t="shared" si="110"/>
        <v>Q4</v>
      </c>
    </row>
    <row r="2359" spans="2:16" x14ac:dyDescent="0.3">
      <c r="B2359" s="2" t="s">
        <v>20</v>
      </c>
      <c r="C2359" s="2">
        <v>1185732</v>
      </c>
      <c r="D2359" s="3">
        <v>45206</v>
      </c>
      <c r="E2359" s="2" t="s">
        <v>40</v>
      </c>
      <c r="F2359" s="2" t="s">
        <v>82</v>
      </c>
      <c r="G2359" s="2" t="s">
        <v>83</v>
      </c>
      <c r="H2359" s="2" t="s">
        <v>19</v>
      </c>
      <c r="I2359" s="4">
        <v>0.6</v>
      </c>
      <c r="J2359" s="5">
        <v>7750</v>
      </c>
      <c r="K2359" s="6">
        <v>4650</v>
      </c>
      <c r="L2359" s="6">
        <v>2325</v>
      </c>
      <c r="M2359" s="7">
        <v>0.5</v>
      </c>
      <c r="N2359" s="2">
        <f t="shared" si="108"/>
        <v>2023</v>
      </c>
      <c r="O2359" s="2">
        <f t="shared" si="109"/>
        <v>10</v>
      </c>
      <c r="P2359" s="2" t="str">
        <f t="shared" si="110"/>
        <v>Q4</v>
      </c>
    </row>
    <row r="2360" spans="2:16"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c r="N2360" s="2">
        <f t="shared" si="108"/>
        <v>2023</v>
      </c>
      <c r="O2360" s="2">
        <f t="shared" si="109"/>
        <v>11</v>
      </c>
      <c r="P2360" s="2" t="str">
        <f t="shared" si="110"/>
        <v>Q4</v>
      </c>
    </row>
    <row r="2361" spans="2:16"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c r="N2361" s="2">
        <f t="shared" si="108"/>
        <v>2023</v>
      </c>
      <c r="O2361" s="2">
        <f t="shared" si="109"/>
        <v>11</v>
      </c>
      <c r="P2361" s="2" t="str">
        <f t="shared" si="110"/>
        <v>Q4</v>
      </c>
    </row>
    <row r="2362" spans="2:16"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c r="N2362" s="2">
        <f t="shared" si="108"/>
        <v>2023</v>
      </c>
      <c r="O2362" s="2">
        <f t="shared" si="109"/>
        <v>11</v>
      </c>
      <c r="P2362" s="2" t="str">
        <f t="shared" si="110"/>
        <v>Q4</v>
      </c>
    </row>
    <row r="2363" spans="2:16"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c r="N2363" s="2">
        <f t="shared" si="108"/>
        <v>2023</v>
      </c>
      <c r="O2363" s="2">
        <f t="shared" si="109"/>
        <v>11</v>
      </c>
      <c r="P2363" s="2" t="str">
        <f t="shared" si="110"/>
        <v>Q4</v>
      </c>
    </row>
    <row r="2364" spans="2:16" x14ac:dyDescent="0.3">
      <c r="B2364" s="2" t="s">
        <v>20</v>
      </c>
      <c r="C2364" s="2">
        <v>1185732</v>
      </c>
      <c r="D2364" s="3">
        <v>45236</v>
      </c>
      <c r="E2364" s="2" t="s">
        <v>40</v>
      </c>
      <c r="F2364" s="2" t="s">
        <v>82</v>
      </c>
      <c r="G2364" s="2" t="s">
        <v>83</v>
      </c>
      <c r="H2364" s="2" t="s">
        <v>18</v>
      </c>
      <c r="I2364" s="4">
        <v>0.7</v>
      </c>
      <c r="J2364" s="5">
        <v>7250</v>
      </c>
      <c r="K2364" s="6">
        <v>5075</v>
      </c>
      <c r="L2364" s="6">
        <v>1776.25</v>
      </c>
      <c r="M2364" s="7">
        <v>0.35</v>
      </c>
      <c r="N2364" s="2">
        <f t="shared" si="108"/>
        <v>2023</v>
      </c>
      <c r="O2364" s="2">
        <f t="shared" si="109"/>
        <v>11</v>
      </c>
      <c r="P2364" s="2" t="str">
        <f t="shared" si="110"/>
        <v>Q4</v>
      </c>
    </row>
    <row r="2365" spans="2:16" x14ac:dyDescent="0.3">
      <c r="B2365" s="2" t="s">
        <v>20</v>
      </c>
      <c r="C2365" s="2">
        <v>1185732</v>
      </c>
      <c r="D2365" s="3">
        <v>45236</v>
      </c>
      <c r="E2365" s="2" t="s">
        <v>40</v>
      </c>
      <c r="F2365" s="2" t="s">
        <v>82</v>
      </c>
      <c r="G2365" s="2" t="s">
        <v>83</v>
      </c>
      <c r="H2365" s="2" t="s">
        <v>19</v>
      </c>
      <c r="I2365" s="4">
        <v>0.75</v>
      </c>
      <c r="J2365" s="5">
        <v>8250</v>
      </c>
      <c r="K2365" s="6">
        <v>6187.5</v>
      </c>
      <c r="L2365" s="6">
        <v>3093.75</v>
      </c>
      <c r="M2365" s="7">
        <v>0.5</v>
      </c>
      <c r="N2365" s="2">
        <f t="shared" si="108"/>
        <v>2023</v>
      </c>
      <c r="O2365" s="2">
        <f t="shared" si="109"/>
        <v>11</v>
      </c>
      <c r="P2365" s="2" t="str">
        <f t="shared" si="110"/>
        <v>Q4</v>
      </c>
    </row>
    <row r="2366" spans="2:16"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c r="N2366" s="2">
        <f t="shared" si="108"/>
        <v>2023</v>
      </c>
      <c r="O2366" s="2">
        <f t="shared" si="109"/>
        <v>12</v>
      </c>
      <c r="P2366" s="2" t="str">
        <f t="shared" si="110"/>
        <v>Q4</v>
      </c>
    </row>
    <row r="2367" spans="2:16"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c r="N2367" s="2">
        <f t="shared" si="108"/>
        <v>2023</v>
      </c>
      <c r="O2367" s="2">
        <f t="shared" si="109"/>
        <v>12</v>
      </c>
      <c r="P2367" s="2" t="str">
        <f t="shared" si="110"/>
        <v>Q4</v>
      </c>
    </row>
    <row r="2368" spans="2:16"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c r="N2368" s="2">
        <f t="shared" si="108"/>
        <v>2023</v>
      </c>
      <c r="O2368" s="2">
        <f t="shared" si="109"/>
        <v>12</v>
      </c>
      <c r="P2368" s="2" t="str">
        <f t="shared" si="110"/>
        <v>Q4</v>
      </c>
    </row>
    <row r="2369" spans="2:16"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c r="N2369" s="2">
        <f t="shared" si="108"/>
        <v>2023</v>
      </c>
      <c r="O2369" s="2">
        <f t="shared" si="109"/>
        <v>12</v>
      </c>
      <c r="P2369" s="2" t="str">
        <f t="shared" si="110"/>
        <v>Q4</v>
      </c>
    </row>
    <row r="2370" spans="2:16"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c r="N2370" s="2">
        <f t="shared" si="108"/>
        <v>2023</v>
      </c>
      <c r="O2370" s="2">
        <f t="shared" si="109"/>
        <v>12</v>
      </c>
      <c r="P2370" s="2" t="str">
        <f t="shared" si="110"/>
        <v>Q4</v>
      </c>
    </row>
    <row r="2371" spans="2:16"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c r="N2371" s="2">
        <f t="shared" si="108"/>
        <v>2023</v>
      </c>
      <c r="O2371" s="2">
        <f t="shared" si="109"/>
        <v>12</v>
      </c>
      <c r="P2371" s="2" t="str">
        <f t="shared" si="110"/>
        <v>Q4</v>
      </c>
    </row>
    <row r="2372" spans="2:16" x14ac:dyDescent="0.3">
      <c r="B2372" s="2" t="s">
        <v>127</v>
      </c>
      <c r="C2372" s="2">
        <v>1185732</v>
      </c>
      <c r="D2372" s="3">
        <v>44932</v>
      </c>
      <c r="E2372" s="2" t="s">
        <v>40</v>
      </c>
      <c r="F2372" s="2" t="s">
        <v>82</v>
      </c>
      <c r="G2372" s="2" t="s">
        <v>83</v>
      </c>
      <c r="H2372" s="2" t="s">
        <v>14</v>
      </c>
      <c r="I2372" s="4">
        <v>0.35</v>
      </c>
      <c r="J2372" s="5">
        <v>9250</v>
      </c>
      <c r="K2372" s="6">
        <v>3237.5</v>
      </c>
      <c r="L2372" s="6">
        <v>1295</v>
      </c>
      <c r="M2372" s="7">
        <v>0.4</v>
      </c>
      <c r="N2372" s="2">
        <f t="shared" si="108"/>
        <v>2023</v>
      </c>
      <c r="O2372" s="2">
        <f t="shared" si="109"/>
        <v>1</v>
      </c>
      <c r="P2372" s="2" t="str">
        <f t="shared" si="110"/>
        <v>Q1</v>
      </c>
    </row>
    <row r="2373" spans="2:16"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c r="N2373" s="2">
        <f t="shared" ref="N2373:N2436" si="111">YEAR(D2373)</f>
        <v>2023</v>
      </c>
      <c r="O2373" s="2">
        <f t="shared" ref="O2373:O2436" si="112">MONTH(D2373)</f>
        <v>1</v>
      </c>
      <c r="P2373" s="2" t="str">
        <f t="shared" ref="P2373:P2436" si="113">"Q"&amp;ROUNDUP(MONTH(D2373)/3,0)</f>
        <v>Q1</v>
      </c>
    </row>
    <row r="2374" spans="2:16"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c r="N2374" s="2">
        <f t="shared" si="111"/>
        <v>2023</v>
      </c>
      <c r="O2374" s="2">
        <f t="shared" si="112"/>
        <v>1</v>
      </c>
      <c r="P2374" s="2" t="str">
        <f t="shared" si="113"/>
        <v>Q1</v>
      </c>
    </row>
    <row r="2375" spans="2:16" x14ac:dyDescent="0.3">
      <c r="B2375" s="2" t="s">
        <v>127</v>
      </c>
      <c r="C2375" s="2">
        <v>1185732</v>
      </c>
      <c r="D2375" s="3">
        <v>44932</v>
      </c>
      <c r="E2375" s="2" t="s">
        <v>40</v>
      </c>
      <c r="F2375" s="2" t="s">
        <v>82</v>
      </c>
      <c r="G2375" s="2" t="s">
        <v>83</v>
      </c>
      <c r="H2375" s="2" t="s">
        <v>17</v>
      </c>
      <c r="I2375" s="4">
        <v>0.3</v>
      </c>
      <c r="J2375" s="5">
        <v>5750</v>
      </c>
      <c r="K2375" s="6">
        <v>1725</v>
      </c>
      <c r="L2375" s="6">
        <v>690</v>
      </c>
      <c r="M2375" s="7">
        <v>0.4</v>
      </c>
      <c r="N2375" s="2">
        <f t="shared" si="111"/>
        <v>2023</v>
      </c>
      <c r="O2375" s="2">
        <f t="shared" si="112"/>
        <v>1</v>
      </c>
      <c r="P2375" s="2" t="str">
        <f t="shared" si="113"/>
        <v>Q1</v>
      </c>
    </row>
    <row r="2376" spans="2:16"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c r="N2376" s="2">
        <f t="shared" si="111"/>
        <v>2023</v>
      </c>
      <c r="O2376" s="2">
        <f t="shared" si="112"/>
        <v>1</v>
      </c>
      <c r="P2376" s="2" t="str">
        <f t="shared" si="113"/>
        <v>Q1</v>
      </c>
    </row>
    <row r="2377" spans="2:16"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c r="N2377" s="2">
        <f t="shared" si="111"/>
        <v>2023</v>
      </c>
      <c r="O2377" s="2">
        <f t="shared" si="112"/>
        <v>1</v>
      </c>
      <c r="P2377" s="2" t="str">
        <f t="shared" si="113"/>
        <v>Q1</v>
      </c>
    </row>
    <row r="2378" spans="2:16" x14ac:dyDescent="0.3">
      <c r="B2378" s="2" t="s">
        <v>127</v>
      </c>
      <c r="C2378" s="2">
        <v>1185732</v>
      </c>
      <c r="D2378" s="3">
        <v>44961</v>
      </c>
      <c r="E2378" s="2" t="s">
        <v>40</v>
      </c>
      <c r="F2378" s="2" t="s">
        <v>82</v>
      </c>
      <c r="G2378" s="2" t="s">
        <v>83</v>
      </c>
      <c r="H2378" s="2" t="s">
        <v>14</v>
      </c>
      <c r="I2378" s="4">
        <v>0.35</v>
      </c>
      <c r="J2378" s="5">
        <v>9750</v>
      </c>
      <c r="K2378" s="6">
        <v>3412.5</v>
      </c>
      <c r="L2378" s="6">
        <v>1365</v>
      </c>
      <c r="M2378" s="7">
        <v>0.4</v>
      </c>
      <c r="N2378" s="2">
        <f t="shared" si="111"/>
        <v>2023</v>
      </c>
      <c r="O2378" s="2">
        <f t="shared" si="112"/>
        <v>2</v>
      </c>
      <c r="P2378" s="2" t="str">
        <f t="shared" si="113"/>
        <v>Q1</v>
      </c>
    </row>
    <row r="2379" spans="2:16"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c r="N2379" s="2">
        <f t="shared" si="111"/>
        <v>2023</v>
      </c>
      <c r="O2379" s="2">
        <f t="shared" si="112"/>
        <v>2</v>
      </c>
      <c r="P2379" s="2" t="str">
        <f t="shared" si="113"/>
        <v>Q1</v>
      </c>
    </row>
    <row r="2380" spans="2:16"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c r="N2380" s="2">
        <f t="shared" si="111"/>
        <v>2023</v>
      </c>
      <c r="O2380" s="2">
        <f t="shared" si="112"/>
        <v>2</v>
      </c>
      <c r="P2380" s="2" t="str">
        <f t="shared" si="113"/>
        <v>Q1</v>
      </c>
    </row>
    <row r="2381" spans="2:16" x14ac:dyDescent="0.3">
      <c r="B2381" s="2" t="s">
        <v>127</v>
      </c>
      <c r="C2381" s="2">
        <v>1185732</v>
      </c>
      <c r="D2381" s="3">
        <v>44961</v>
      </c>
      <c r="E2381" s="2" t="s">
        <v>40</v>
      </c>
      <c r="F2381" s="2" t="s">
        <v>84</v>
      </c>
      <c r="G2381" s="2" t="s">
        <v>85</v>
      </c>
      <c r="H2381" s="2" t="s">
        <v>17</v>
      </c>
      <c r="I2381" s="4">
        <v>0.3</v>
      </c>
      <c r="J2381" s="5">
        <v>5250</v>
      </c>
      <c r="K2381" s="6">
        <v>1575</v>
      </c>
      <c r="L2381" s="6">
        <v>630</v>
      </c>
      <c r="M2381" s="7">
        <v>0.4</v>
      </c>
      <c r="N2381" s="2">
        <f t="shared" si="111"/>
        <v>2023</v>
      </c>
      <c r="O2381" s="2">
        <f t="shared" si="112"/>
        <v>2</v>
      </c>
      <c r="P2381" s="2" t="str">
        <f t="shared" si="113"/>
        <v>Q1</v>
      </c>
    </row>
    <row r="2382" spans="2:16"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c r="N2382" s="2">
        <f t="shared" si="111"/>
        <v>2023</v>
      </c>
      <c r="O2382" s="2">
        <f t="shared" si="112"/>
        <v>2</v>
      </c>
      <c r="P2382" s="2" t="str">
        <f t="shared" si="113"/>
        <v>Q1</v>
      </c>
    </row>
    <row r="2383" spans="2:16" x14ac:dyDescent="0.3">
      <c r="B2383" s="2" t="s">
        <v>127</v>
      </c>
      <c r="C2383" s="2">
        <v>1185732</v>
      </c>
      <c r="D2383" s="3">
        <v>44961</v>
      </c>
      <c r="E2383" s="2" t="s">
        <v>40</v>
      </c>
      <c r="F2383" s="2" t="s">
        <v>84</v>
      </c>
      <c r="G2383" s="2" t="s">
        <v>85</v>
      </c>
      <c r="H2383" s="2" t="s">
        <v>19</v>
      </c>
      <c r="I2383" s="4">
        <v>0.3</v>
      </c>
      <c r="J2383" s="5">
        <v>7000</v>
      </c>
      <c r="K2383" s="6">
        <v>2100</v>
      </c>
      <c r="L2383" s="6">
        <v>1050</v>
      </c>
      <c r="M2383" s="7">
        <v>0.5</v>
      </c>
      <c r="N2383" s="2">
        <f t="shared" si="111"/>
        <v>2023</v>
      </c>
      <c r="O2383" s="2">
        <f t="shared" si="112"/>
        <v>2</v>
      </c>
      <c r="P2383" s="2" t="str">
        <f t="shared" si="113"/>
        <v>Q1</v>
      </c>
    </row>
    <row r="2384" spans="2:16" x14ac:dyDescent="0.3">
      <c r="B2384" s="2" t="s">
        <v>127</v>
      </c>
      <c r="C2384" s="2">
        <v>1185732</v>
      </c>
      <c r="D2384" s="3">
        <v>44987</v>
      </c>
      <c r="E2384" s="2" t="s">
        <v>40</v>
      </c>
      <c r="F2384" s="2" t="s">
        <v>84</v>
      </c>
      <c r="G2384" s="2" t="s">
        <v>85</v>
      </c>
      <c r="H2384" s="2" t="s">
        <v>14</v>
      </c>
      <c r="I2384" s="4">
        <v>0.3</v>
      </c>
      <c r="J2384" s="5">
        <v>9200</v>
      </c>
      <c r="K2384" s="6">
        <v>2760</v>
      </c>
      <c r="L2384" s="6">
        <v>1104</v>
      </c>
      <c r="M2384" s="7">
        <v>0.4</v>
      </c>
      <c r="N2384" s="2">
        <f t="shared" si="111"/>
        <v>2023</v>
      </c>
      <c r="O2384" s="2">
        <f t="shared" si="112"/>
        <v>3</v>
      </c>
      <c r="P2384" s="2" t="str">
        <f t="shared" si="113"/>
        <v>Q1</v>
      </c>
    </row>
    <row r="2385" spans="2:16" x14ac:dyDescent="0.3">
      <c r="B2385" s="2" t="s">
        <v>127</v>
      </c>
      <c r="C2385" s="2">
        <v>1185732</v>
      </c>
      <c r="D2385" s="3">
        <v>44987</v>
      </c>
      <c r="E2385" s="2" t="s">
        <v>40</v>
      </c>
      <c r="F2385" s="2" t="s">
        <v>84</v>
      </c>
      <c r="G2385" s="2" t="s">
        <v>85</v>
      </c>
      <c r="H2385" s="2" t="s">
        <v>15</v>
      </c>
      <c r="I2385" s="4">
        <v>0.3</v>
      </c>
      <c r="J2385" s="5">
        <v>6000</v>
      </c>
      <c r="K2385" s="6">
        <v>1800</v>
      </c>
      <c r="L2385" s="6">
        <v>630</v>
      </c>
      <c r="M2385" s="7">
        <v>0.35</v>
      </c>
      <c r="N2385" s="2">
        <f t="shared" si="111"/>
        <v>2023</v>
      </c>
      <c r="O2385" s="2">
        <f t="shared" si="112"/>
        <v>3</v>
      </c>
      <c r="P2385" s="2" t="str">
        <f t="shared" si="113"/>
        <v>Q1</v>
      </c>
    </row>
    <row r="2386" spans="2:16" x14ac:dyDescent="0.3">
      <c r="B2386" s="2" t="s">
        <v>127</v>
      </c>
      <c r="C2386" s="2">
        <v>1185732</v>
      </c>
      <c r="D2386" s="3">
        <v>44987</v>
      </c>
      <c r="E2386" s="2" t="s">
        <v>40</v>
      </c>
      <c r="F2386" s="2" t="s">
        <v>84</v>
      </c>
      <c r="G2386" s="2" t="s">
        <v>85</v>
      </c>
      <c r="H2386" s="2" t="s">
        <v>16</v>
      </c>
      <c r="I2386" s="4">
        <v>0.2</v>
      </c>
      <c r="J2386" s="5">
        <v>6250</v>
      </c>
      <c r="K2386" s="6">
        <v>1250</v>
      </c>
      <c r="L2386" s="6">
        <v>500</v>
      </c>
      <c r="M2386" s="7">
        <v>0.4</v>
      </c>
      <c r="N2386" s="2">
        <f t="shared" si="111"/>
        <v>2023</v>
      </c>
      <c r="O2386" s="2">
        <f t="shared" si="112"/>
        <v>3</v>
      </c>
      <c r="P2386" s="2" t="str">
        <f t="shared" si="113"/>
        <v>Q1</v>
      </c>
    </row>
    <row r="2387" spans="2:16"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c r="N2387" s="2">
        <f t="shared" si="111"/>
        <v>2023</v>
      </c>
      <c r="O2387" s="2">
        <f t="shared" si="112"/>
        <v>3</v>
      </c>
      <c r="P2387" s="2" t="str">
        <f t="shared" si="113"/>
        <v>Q1</v>
      </c>
    </row>
    <row r="2388" spans="2:16"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c r="N2388" s="2">
        <f t="shared" si="111"/>
        <v>2023</v>
      </c>
      <c r="O2388" s="2">
        <f t="shared" si="112"/>
        <v>3</v>
      </c>
      <c r="P2388" s="2" t="str">
        <f t="shared" si="113"/>
        <v>Q1</v>
      </c>
    </row>
    <row r="2389" spans="2:16" x14ac:dyDescent="0.3">
      <c r="B2389" s="2" t="s">
        <v>127</v>
      </c>
      <c r="C2389" s="2">
        <v>1185732</v>
      </c>
      <c r="D2389" s="3">
        <v>44987</v>
      </c>
      <c r="E2389" s="2" t="s">
        <v>40</v>
      </c>
      <c r="F2389" s="2" t="s">
        <v>84</v>
      </c>
      <c r="G2389" s="2" t="s">
        <v>85</v>
      </c>
      <c r="H2389" s="2" t="s">
        <v>19</v>
      </c>
      <c r="I2389" s="4">
        <v>0.3</v>
      </c>
      <c r="J2389" s="5">
        <v>6250</v>
      </c>
      <c r="K2389" s="6">
        <v>1875</v>
      </c>
      <c r="L2389" s="6">
        <v>937.5</v>
      </c>
      <c r="M2389" s="7">
        <v>0.5</v>
      </c>
      <c r="N2389" s="2">
        <f t="shared" si="111"/>
        <v>2023</v>
      </c>
      <c r="O2389" s="2">
        <f t="shared" si="112"/>
        <v>3</v>
      </c>
      <c r="P2389" s="2" t="str">
        <f t="shared" si="113"/>
        <v>Q1</v>
      </c>
    </row>
    <row r="2390" spans="2:16" x14ac:dyDescent="0.3">
      <c r="B2390" s="2" t="s">
        <v>127</v>
      </c>
      <c r="C2390" s="2">
        <v>1185732</v>
      </c>
      <c r="D2390" s="3">
        <v>45019</v>
      </c>
      <c r="E2390" s="2" t="s">
        <v>40</v>
      </c>
      <c r="F2390" s="2" t="s">
        <v>84</v>
      </c>
      <c r="G2390" s="2" t="s">
        <v>85</v>
      </c>
      <c r="H2390" s="2" t="s">
        <v>14</v>
      </c>
      <c r="I2390" s="4">
        <v>0.3</v>
      </c>
      <c r="J2390" s="5">
        <v>8750</v>
      </c>
      <c r="K2390" s="6">
        <v>2625</v>
      </c>
      <c r="L2390" s="6">
        <v>1050</v>
      </c>
      <c r="M2390" s="7">
        <v>0.4</v>
      </c>
      <c r="N2390" s="2">
        <f t="shared" si="111"/>
        <v>2023</v>
      </c>
      <c r="O2390" s="2">
        <f t="shared" si="112"/>
        <v>4</v>
      </c>
      <c r="P2390" s="2" t="str">
        <f t="shared" si="113"/>
        <v>Q2</v>
      </c>
    </row>
    <row r="2391" spans="2:16" x14ac:dyDescent="0.3">
      <c r="B2391" s="2" t="s">
        <v>127</v>
      </c>
      <c r="C2391" s="2">
        <v>1185732</v>
      </c>
      <c r="D2391" s="3">
        <v>45019</v>
      </c>
      <c r="E2391" s="2" t="s">
        <v>40</v>
      </c>
      <c r="F2391" s="2" t="s">
        <v>84</v>
      </c>
      <c r="G2391" s="2" t="s">
        <v>85</v>
      </c>
      <c r="H2391" s="2" t="s">
        <v>15</v>
      </c>
      <c r="I2391" s="4">
        <v>0.3</v>
      </c>
      <c r="J2391" s="5">
        <v>5750</v>
      </c>
      <c r="K2391" s="6">
        <v>1725</v>
      </c>
      <c r="L2391" s="6">
        <v>603.75</v>
      </c>
      <c r="M2391" s="7">
        <v>0.35</v>
      </c>
      <c r="N2391" s="2">
        <f t="shared" si="111"/>
        <v>2023</v>
      </c>
      <c r="O2391" s="2">
        <f t="shared" si="112"/>
        <v>4</v>
      </c>
      <c r="P2391" s="2" t="str">
        <f t="shared" si="113"/>
        <v>Q2</v>
      </c>
    </row>
    <row r="2392" spans="2:16" x14ac:dyDescent="0.3">
      <c r="B2392" s="2" t="s">
        <v>127</v>
      </c>
      <c r="C2392" s="2">
        <v>1185732</v>
      </c>
      <c r="D2392" s="3">
        <v>45019</v>
      </c>
      <c r="E2392" s="2" t="s">
        <v>40</v>
      </c>
      <c r="F2392" s="2" t="s">
        <v>84</v>
      </c>
      <c r="G2392" s="2" t="s">
        <v>85</v>
      </c>
      <c r="H2392" s="2" t="s">
        <v>16</v>
      </c>
      <c r="I2392" s="4">
        <v>0.2</v>
      </c>
      <c r="J2392" s="5">
        <v>5750</v>
      </c>
      <c r="K2392" s="6">
        <v>1150</v>
      </c>
      <c r="L2392" s="6">
        <v>460</v>
      </c>
      <c r="M2392" s="7">
        <v>0.4</v>
      </c>
      <c r="N2392" s="2">
        <f t="shared" si="111"/>
        <v>2023</v>
      </c>
      <c r="O2392" s="2">
        <f t="shared" si="112"/>
        <v>4</v>
      </c>
      <c r="P2392" s="2" t="str">
        <f t="shared" si="113"/>
        <v>Q2</v>
      </c>
    </row>
    <row r="2393" spans="2:16"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c r="N2393" s="2">
        <f t="shared" si="111"/>
        <v>2023</v>
      </c>
      <c r="O2393" s="2">
        <f t="shared" si="112"/>
        <v>4</v>
      </c>
      <c r="P2393" s="2" t="str">
        <f t="shared" si="113"/>
        <v>Q2</v>
      </c>
    </row>
    <row r="2394" spans="2:16"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c r="N2394" s="2">
        <f t="shared" si="111"/>
        <v>2023</v>
      </c>
      <c r="O2394" s="2">
        <f t="shared" si="112"/>
        <v>4</v>
      </c>
      <c r="P2394" s="2" t="str">
        <f t="shared" si="113"/>
        <v>Q2</v>
      </c>
    </row>
    <row r="2395" spans="2:16"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c r="N2395" s="2">
        <f t="shared" si="111"/>
        <v>2023</v>
      </c>
      <c r="O2395" s="2">
        <f t="shared" si="112"/>
        <v>4</v>
      </c>
      <c r="P2395" s="2" t="str">
        <f t="shared" si="113"/>
        <v>Q2</v>
      </c>
    </row>
    <row r="2396" spans="2:16" x14ac:dyDescent="0.3">
      <c r="B2396" s="2" t="s">
        <v>127</v>
      </c>
      <c r="C2396" s="2">
        <v>1185732</v>
      </c>
      <c r="D2396" s="3">
        <v>45048</v>
      </c>
      <c r="E2396" s="2" t="s">
        <v>40</v>
      </c>
      <c r="F2396" s="2" t="s">
        <v>84</v>
      </c>
      <c r="G2396" s="2" t="s">
        <v>85</v>
      </c>
      <c r="H2396" s="2" t="s">
        <v>14</v>
      </c>
      <c r="I2396" s="4">
        <v>0.45</v>
      </c>
      <c r="J2396" s="5">
        <v>9450</v>
      </c>
      <c r="K2396" s="6">
        <v>4252.5</v>
      </c>
      <c r="L2396" s="6">
        <v>1701</v>
      </c>
      <c r="M2396" s="7">
        <v>0.4</v>
      </c>
      <c r="N2396" s="2">
        <f t="shared" si="111"/>
        <v>2023</v>
      </c>
      <c r="O2396" s="2">
        <f t="shared" si="112"/>
        <v>5</v>
      </c>
      <c r="P2396" s="2" t="str">
        <f t="shared" si="113"/>
        <v>Q2</v>
      </c>
    </row>
    <row r="2397" spans="2:16"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c r="N2397" s="2">
        <f t="shared" si="111"/>
        <v>2023</v>
      </c>
      <c r="O2397" s="2">
        <f t="shared" si="112"/>
        <v>5</v>
      </c>
      <c r="P2397" s="2" t="str">
        <f t="shared" si="113"/>
        <v>Q2</v>
      </c>
    </row>
    <row r="2398" spans="2:16" x14ac:dyDescent="0.3">
      <c r="B2398" s="2" t="s">
        <v>127</v>
      </c>
      <c r="C2398" s="2">
        <v>1185732</v>
      </c>
      <c r="D2398" s="3">
        <v>45048</v>
      </c>
      <c r="E2398" s="2" t="s">
        <v>40</v>
      </c>
      <c r="F2398" s="2" t="s">
        <v>84</v>
      </c>
      <c r="G2398" s="2" t="s">
        <v>85</v>
      </c>
      <c r="H2398" s="2" t="s">
        <v>16</v>
      </c>
      <c r="I2398" s="4">
        <v>0.4</v>
      </c>
      <c r="J2398" s="5">
        <v>6250</v>
      </c>
      <c r="K2398" s="6">
        <v>2500</v>
      </c>
      <c r="L2398" s="6">
        <v>1000</v>
      </c>
      <c r="M2398" s="7">
        <v>0.4</v>
      </c>
      <c r="N2398" s="2">
        <f t="shared" si="111"/>
        <v>2023</v>
      </c>
      <c r="O2398" s="2">
        <f t="shared" si="112"/>
        <v>5</v>
      </c>
      <c r="P2398" s="2" t="str">
        <f t="shared" si="113"/>
        <v>Q2</v>
      </c>
    </row>
    <row r="2399" spans="2:16" x14ac:dyDescent="0.3">
      <c r="B2399" s="2" t="s">
        <v>127</v>
      </c>
      <c r="C2399" s="2">
        <v>1185732</v>
      </c>
      <c r="D2399" s="3">
        <v>45048</v>
      </c>
      <c r="E2399" s="2" t="s">
        <v>40</v>
      </c>
      <c r="F2399" s="2" t="s">
        <v>84</v>
      </c>
      <c r="G2399" s="2" t="s">
        <v>85</v>
      </c>
      <c r="H2399" s="2" t="s">
        <v>17</v>
      </c>
      <c r="I2399" s="4">
        <v>0.4</v>
      </c>
      <c r="J2399" s="5">
        <v>5750</v>
      </c>
      <c r="K2399" s="6">
        <v>2300</v>
      </c>
      <c r="L2399" s="6">
        <v>920</v>
      </c>
      <c r="M2399" s="7">
        <v>0.4</v>
      </c>
      <c r="N2399" s="2">
        <f t="shared" si="111"/>
        <v>2023</v>
      </c>
      <c r="O2399" s="2">
        <f t="shared" si="112"/>
        <v>5</v>
      </c>
      <c r="P2399" s="2" t="str">
        <f t="shared" si="113"/>
        <v>Q2</v>
      </c>
    </row>
    <row r="2400" spans="2:16"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c r="N2400" s="2">
        <f t="shared" si="111"/>
        <v>2023</v>
      </c>
      <c r="O2400" s="2">
        <f t="shared" si="112"/>
        <v>5</v>
      </c>
      <c r="P2400" s="2" t="str">
        <f t="shared" si="113"/>
        <v>Q2</v>
      </c>
    </row>
    <row r="2401" spans="2:16"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c r="N2401" s="2">
        <f t="shared" si="111"/>
        <v>2023</v>
      </c>
      <c r="O2401" s="2">
        <f t="shared" si="112"/>
        <v>5</v>
      </c>
      <c r="P2401" s="2" t="str">
        <f t="shared" si="113"/>
        <v>Q2</v>
      </c>
    </row>
    <row r="2402" spans="2:16"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c r="N2402" s="2">
        <f t="shared" si="111"/>
        <v>2023</v>
      </c>
      <c r="O2402" s="2">
        <f t="shared" si="112"/>
        <v>6</v>
      </c>
      <c r="P2402" s="2" t="str">
        <f t="shared" si="113"/>
        <v>Q2</v>
      </c>
    </row>
    <row r="2403" spans="2:16" x14ac:dyDescent="0.3">
      <c r="B2403" s="2" t="s">
        <v>127</v>
      </c>
      <c r="C2403" s="2">
        <v>1185732</v>
      </c>
      <c r="D2403" s="3">
        <v>45081</v>
      </c>
      <c r="E2403" s="2" t="s">
        <v>40</v>
      </c>
      <c r="F2403" s="2" t="s">
        <v>84</v>
      </c>
      <c r="G2403" s="2" t="s">
        <v>85</v>
      </c>
      <c r="H2403" s="2" t="s">
        <v>15</v>
      </c>
      <c r="I2403" s="4">
        <v>0.45</v>
      </c>
      <c r="J2403" s="5">
        <v>7000</v>
      </c>
      <c r="K2403" s="6">
        <v>3150</v>
      </c>
      <c r="L2403" s="6">
        <v>1102.5</v>
      </c>
      <c r="M2403" s="7">
        <v>0.35</v>
      </c>
      <c r="N2403" s="2">
        <f t="shared" si="111"/>
        <v>2023</v>
      </c>
      <c r="O2403" s="2">
        <f t="shared" si="112"/>
        <v>6</v>
      </c>
      <c r="P2403" s="2" t="str">
        <f t="shared" si="113"/>
        <v>Q2</v>
      </c>
    </row>
    <row r="2404" spans="2:16" x14ac:dyDescent="0.3">
      <c r="B2404" s="2" t="s">
        <v>127</v>
      </c>
      <c r="C2404" s="2">
        <v>1185732</v>
      </c>
      <c r="D2404" s="3">
        <v>45081</v>
      </c>
      <c r="E2404" s="2" t="s">
        <v>40</v>
      </c>
      <c r="F2404" s="2" t="s">
        <v>84</v>
      </c>
      <c r="G2404" s="2" t="s">
        <v>85</v>
      </c>
      <c r="H2404" s="2" t="s">
        <v>16</v>
      </c>
      <c r="I2404" s="4">
        <v>0.5</v>
      </c>
      <c r="J2404" s="5">
        <v>6750</v>
      </c>
      <c r="K2404" s="6">
        <v>3375</v>
      </c>
      <c r="L2404" s="6">
        <v>1350</v>
      </c>
      <c r="M2404" s="7">
        <v>0.4</v>
      </c>
      <c r="N2404" s="2">
        <f t="shared" si="111"/>
        <v>2023</v>
      </c>
      <c r="O2404" s="2">
        <f t="shared" si="112"/>
        <v>6</v>
      </c>
      <c r="P2404" s="2" t="str">
        <f t="shared" si="113"/>
        <v>Q2</v>
      </c>
    </row>
    <row r="2405" spans="2:16" x14ac:dyDescent="0.3">
      <c r="B2405" s="2" t="s">
        <v>127</v>
      </c>
      <c r="C2405" s="2">
        <v>1185732</v>
      </c>
      <c r="D2405" s="3">
        <v>45081</v>
      </c>
      <c r="E2405" s="2" t="s">
        <v>40</v>
      </c>
      <c r="F2405" s="2" t="s">
        <v>84</v>
      </c>
      <c r="G2405" s="2" t="s">
        <v>85</v>
      </c>
      <c r="H2405" s="2" t="s">
        <v>17</v>
      </c>
      <c r="I2405" s="4">
        <v>0.5</v>
      </c>
      <c r="J2405" s="5">
        <v>6500</v>
      </c>
      <c r="K2405" s="6">
        <v>3250</v>
      </c>
      <c r="L2405" s="6">
        <v>1300</v>
      </c>
      <c r="M2405" s="7">
        <v>0.4</v>
      </c>
      <c r="N2405" s="2">
        <f t="shared" si="111"/>
        <v>2023</v>
      </c>
      <c r="O2405" s="2">
        <f t="shared" si="112"/>
        <v>6</v>
      </c>
      <c r="P2405" s="2" t="str">
        <f t="shared" si="113"/>
        <v>Q2</v>
      </c>
    </row>
    <row r="2406" spans="2:16"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c r="N2406" s="2">
        <f t="shared" si="111"/>
        <v>2023</v>
      </c>
      <c r="O2406" s="2">
        <f t="shared" si="112"/>
        <v>6</v>
      </c>
      <c r="P2406" s="2" t="str">
        <f t="shared" si="113"/>
        <v>Q2</v>
      </c>
    </row>
    <row r="2407" spans="2:16" x14ac:dyDescent="0.3">
      <c r="B2407" s="2" t="s">
        <v>127</v>
      </c>
      <c r="C2407" s="2">
        <v>1185732</v>
      </c>
      <c r="D2407" s="3">
        <v>45081</v>
      </c>
      <c r="E2407" s="2" t="s">
        <v>40</v>
      </c>
      <c r="F2407" s="2" t="s">
        <v>84</v>
      </c>
      <c r="G2407" s="2" t="s">
        <v>85</v>
      </c>
      <c r="H2407" s="2" t="s">
        <v>19</v>
      </c>
      <c r="I2407" s="4">
        <v>0.7</v>
      </c>
      <c r="J2407" s="5">
        <v>8250</v>
      </c>
      <c r="K2407" s="6">
        <v>5775</v>
      </c>
      <c r="L2407" s="6">
        <v>2887.5</v>
      </c>
      <c r="M2407" s="7">
        <v>0.5</v>
      </c>
      <c r="N2407" s="2">
        <f t="shared" si="111"/>
        <v>2023</v>
      </c>
      <c r="O2407" s="2">
        <f t="shared" si="112"/>
        <v>6</v>
      </c>
      <c r="P2407" s="2" t="str">
        <f t="shared" si="113"/>
        <v>Q2</v>
      </c>
    </row>
    <row r="2408" spans="2:16" x14ac:dyDescent="0.3">
      <c r="B2408" s="2" t="s">
        <v>127</v>
      </c>
      <c r="C2408" s="2">
        <v>1185732</v>
      </c>
      <c r="D2408" s="3">
        <v>45109</v>
      </c>
      <c r="E2408" s="2" t="s">
        <v>40</v>
      </c>
      <c r="F2408" s="2" t="s">
        <v>84</v>
      </c>
      <c r="G2408" s="2" t="s">
        <v>85</v>
      </c>
      <c r="H2408" s="2" t="s">
        <v>14</v>
      </c>
      <c r="I2408" s="4">
        <v>0.65</v>
      </c>
      <c r="J2408" s="5">
        <v>10500</v>
      </c>
      <c r="K2408" s="6">
        <v>6825</v>
      </c>
      <c r="L2408" s="6">
        <v>2730</v>
      </c>
      <c r="M2408" s="7">
        <v>0.4</v>
      </c>
      <c r="N2408" s="2">
        <f t="shared" si="111"/>
        <v>2023</v>
      </c>
      <c r="O2408" s="2">
        <f t="shared" si="112"/>
        <v>7</v>
      </c>
      <c r="P2408" s="2" t="str">
        <f t="shared" si="113"/>
        <v>Q3</v>
      </c>
    </row>
    <row r="2409" spans="2:16"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c r="N2409" s="2">
        <f t="shared" si="111"/>
        <v>2023</v>
      </c>
      <c r="O2409" s="2">
        <f t="shared" si="112"/>
        <v>7</v>
      </c>
      <c r="P2409" s="2" t="str">
        <f t="shared" si="113"/>
        <v>Q3</v>
      </c>
    </row>
    <row r="2410" spans="2:16"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c r="N2410" s="2">
        <f t="shared" si="111"/>
        <v>2023</v>
      </c>
      <c r="O2410" s="2">
        <f t="shared" si="112"/>
        <v>7</v>
      </c>
      <c r="P2410" s="2" t="str">
        <f t="shared" si="113"/>
        <v>Q3</v>
      </c>
    </row>
    <row r="2411" spans="2:16"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c r="N2411" s="2">
        <f t="shared" si="111"/>
        <v>2023</v>
      </c>
      <c r="O2411" s="2">
        <f t="shared" si="112"/>
        <v>7</v>
      </c>
      <c r="P2411" s="2" t="str">
        <f t="shared" si="113"/>
        <v>Q3</v>
      </c>
    </row>
    <row r="2412" spans="2:16" x14ac:dyDescent="0.3">
      <c r="B2412" s="2" t="s">
        <v>127</v>
      </c>
      <c r="C2412" s="2">
        <v>1185732</v>
      </c>
      <c r="D2412" s="3">
        <v>45109</v>
      </c>
      <c r="E2412" s="2" t="s">
        <v>40</v>
      </c>
      <c r="F2412" s="2" t="s">
        <v>84</v>
      </c>
      <c r="G2412" s="2" t="s">
        <v>85</v>
      </c>
      <c r="H2412" s="2" t="s">
        <v>18</v>
      </c>
      <c r="I2412" s="4">
        <v>0.65</v>
      </c>
      <c r="J2412" s="5">
        <v>7000</v>
      </c>
      <c r="K2412" s="6">
        <v>4550</v>
      </c>
      <c r="L2412" s="6">
        <v>1592.5</v>
      </c>
      <c r="M2412" s="7">
        <v>0.35</v>
      </c>
      <c r="N2412" s="2">
        <f t="shared" si="111"/>
        <v>2023</v>
      </c>
      <c r="O2412" s="2">
        <f t="shared" si="112"/>
        <v>7</v>
      </c>
      <c r="P2412" s="2" t="str">
        <f t="shared" si="113"/>
        <v>Q3</v>
      </c>
    </row>
    <row r="2413" spans="2:16" x14ac:dyDescent="0.3">
      <c r="B2413" s="2" t="s">
        <v>127</v>
      </c>
      <c r="C2413" s="2">
        <v>1185732</v>
      </c>
      <c r="D2413" s="3">
        <v>45109</v>
      </c>
      <c r="E2413" s="2" t="s">
        <v>40</v>
      </c>
      <c r="F2413" s="2" t="s">
        <v>84</v>
      </c>
      <c r="G2413" s="2" t="s">
        <v>85</v>
      </c>
      <c r="H2413" s="2" t="s">
        <v>19</v>
      </c>
      <c r="I2413" s="4">
        <v>0.7</v>
      </c>
      <c r="J2413" s="5">
        <v>8750</v>
      </c>
      <c r="K2413" s="6">
        <v>6125</v>
      </c>
      <c r="L2413" s="6">
        <v>3062.5</v>
      </c>
      <c r="M2413" s="7">
        <v>0.5</v>
      </c>
      <c r="N2413" s="2">
        <f t="shared" si="111"/>
        <v>2023</v>
      </c>
      <c r="O2413" s="2">
        <f t="shared" si="112"/>
        <v>7</v>
      </c>
      <c r="P2413" s="2" t="str">
        <f t="shared" si="113"/>
        <v>Q3</v>
      </c>
    </row>
    <row r="2414" spans="2:16" x14ac:dyDescent="0.3">
      <c r="B2414" s="2" t="s">
        <v>127</v>
      </c>
      <c r="C2414" s="2">
        <v>1185732</v>
      </c>
      <c r="D2414" s="3">
        <v>45141</v>
      </c>
      <c r="E2414" s="2" t="s">
        <v>40</v>
      </c>
      <c r="F2414" s="2" t="s">
        <v>84</v>
      </c>
      <c r="G2414" s="2" t="s">
        <v>85</v>
      </c>
      <c r="H2414" s="2" t="s">
        <v>14</v>
      </c>
      <c r="I2414" s="4">
        <v>0.65</v>
      </c>
      <c r="J2414" s="5">
        <v>10250</v>
      </c>
      <c r="K2414" s="6">
        <v>6662.5</v>
      </c>
      <c r="L2414" s="6">
        <v>2665</v>
      </c>
      <c r="M2414" s="7">
        <v>0.4</v>
      </c>
      <c r="N2414" s="2">
        <f t="shared" si="111"/>
        <v>2023</v>
      </c>
      <c r="O2414" s="2">
        <f t="shared" si="112"/>
        <v>8</v>
      </c>
      <c r="P2414" s="2" t="str">
        <f t="shared" si="113"/>
        <v>Q3</v>
      </c>
    </row>
    <row r="2415" spans="2:16"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c r="N2415" s="2">
        <f t="shared" si="111"/>
        <v>2023</v>
      </c>
      <c r="O2415" s="2">
        <f t="shared" si="112"/>
        <v>8</v>
      </c>
      <c r="P2415" s="2" t="str">
        <f t="shared" si="113"/>
        <v>Q3</v>
      </c>
    </row>
    <row r="2416" spans="2:16"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c r="N2416" s="2">
        <f t="shared" si="111"/>
        <v>2023</v>
      </c>
      <c r="O2416" s="2">
        <f t="shared" si="112"/>
        <v>8</v>
      </c>
      <c r="P2416" s="2" t="str">
        <f t="shared" si="113"/>
        <v>Q3</v>
      </c>
    </row>
    <row r="2417" spans="2:16" x14ac:dyDescent="0.3">
      <c r="B2417" s="2" t="s">
        <v>127</v>
      </c>
      <c r="C2417" s="2">
        <v>1185732</v>
      </c>
      <c r="D2417" s="3">
        <v>45141</v>
      </c>
      <c r="E2417" s="2" t="s">
        <v>40</v>
      </c>
      <c r="F2417" s="2" t="s">
        <v>84</v>
      </c>
      <c r="G2417" s="2" t="s">
        <v>85</v>
      </c>
      <c r="H2417" s="2" t="s">
        <v>17</v>
      </c>
      <c r="I2417" s="4">
        <v>0.45</v>
      </c>
      <c r="J2417" s="5">
        <v>6750</v>
      </c>
      <c r="K2417" s="6">
        <v>3037.5</v>
      </c>
      <c r="L2417" s="6">
        <v>1215</v>
      </c>
      <c r="M2417" s="7">
        <v>0.4</v>
      </c>
      <c r="N2417" s="2">
        <f t="shared" si="111"/>
        <v>2023</v>
      </c>
      <c r="O2417" s="2">
        <f t="shared" si="112"/>
        <v>8</v>
      </c>
      <c r="P2417" s="2" t="str">
        <f t="shared" si="113"/>
        <v>Q3</v>
      </c>
    </row>
    <row r="2418" spans="2:16"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c r="N2418" s="2">
        <f t="shared" si="111"/>
        <v>2023</v>
      </c>
      <c r="O2418" s="2">
        <f t="shared" si="112"/>
        <v>8</v>
      </c>
      <c r="P2418" s="2" t="str">
        <f t="shared" si="113"/>
        <v>Q3</v>
      </c>
    </row>
    <row r="2419" spans="2:16"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c r="N2419" s="2">
        <f t="shared" si="111"/>
        <v>2023</v>
      </c>
      <c r="O2419" s="2">
        <f t="shared" si="112"/>
        <v>8</v>
      </c>
      <c r="P2419" s="2" t="str">
        <f t="shared" si="113"/>
        <v>Q3</v>
      </c>
    </row>
    <row r="2420" spans="2:16"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c r="N2420" s="2">
        <f t="shared" si="111"/>
        <v>2023</v>
      </c>
      <c r="O2420" s="2">
        <f t="shared" si="112"/>
        <v>9</v>
      </c>
      <c r="P2420" s="2" t="str">
        <f t="shared" si="113"/>
        <v>Q3</v>
      </c>
    </row>
    <row r="2421" spans="2:16"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c r="N2421" s="2">
        <f t="shared" si="111"/>
        <v>2023</v>
      </c>
      <c r="O2421" s="2">
        <f t="shared" si="112"/>
        <v>9</v>
      </c>
      <c r="P2421" s="2" t="str">
        <f t="shared" si="113"/>
        <v>Q3</v>
      </c>
    </row>
    <row r="2422" spans="2:16"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c r="N2422" s="2">
        <f t="shared" si="111"/>
        <v>2023</v>
      </c>
      <c r="O2422" s="2">
        <f t="shared" si="112"/>
        <v>9</v>
      </c>
      <c r="P2422" s="2" t="str">
        <f t="shared" si="113"/>
        <v>Q3</v>
      </c>
    </row>
    <row r="2423" spans="2:16"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c r="N2423" s="2">
        <f t="shared" si="111"/>
        <v>2023</v>
      </c>
      <c r="O2423" s="2">
        <f t="shared" si="112"/>
        <v>9</v>
      </c>
      <c r="P2423" s="2" t="str">
        <f t="shared" si="113"/>
        <v>Q3</v>
      </c>
    </row>
    <row r="2424" spans="2:16" x14ac:dyDescent="0.3">
      <c r="B2424" s="2" t="s">
        <v>127</v>
      </c>
      <c r="C2424" s="2">
        <v>1185732</v>
      </c>
      <c r="D2424" s="3">
        <v>45171</v>
      </c>
      <c r="E2424" s="2" t="s">
        <v>40</v>
      </c>
      <c r="F2424" s="2" t="s">
        <v>84</v>
      </c>
      <c r="G2424" s="2" t="s">
        <v>85</v>
      </c>
      <c r="H2424" s="2" t="s">
        <v>18</v>
      </c>
      <c r="I2424" s="4">
        <v>0.4</v>
      </c>
      <c r="J2424" s="5">
        <v>6000</v>
      </c>
      <c r="K2424" s="6">
        <v>2400</v>
      </c>
      <c r="L2424" s="6">
        <v>840</v>
      </c>
      <c r="M2424" s="7">
        <v>0.35</v>
      </c>
      <c r="N2424" s="2">
        <f t="shared" si="111"/>
        <v>2023</v>
      </c>
      <c r="O2424" s="2">
        <f t="shared" si="112"/>
        <v>9</v>
      </c>
      <c r="P2424" s="2" t="str">
        <f t="shared" si="113"/>
        <v>Q3</v>
      </c>
    </row>
    <row r="2425" spans="2:16"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c r="N2425" s="2">
        <f t="shared" si="111"/>
        <v>2023</v>
      </c>
      <c r="O2425" s="2">
        <f t="shared" si="112"/>
        <v>9</v>
      </c>
      <c r="P2425" s="2" t="str">
        <f t="shared" si="113"/>
        <v>Q3</v>
      </c>
    </row>
    <row r="2426" spans="2:16"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c r="N2426" s="2">
        <f t="shared" si="111"/>
        <v>2023</v>
      </c>
      <c r="O2426" s="2">
        <f t="shared" si="112"/>
        <v>10</v>
      </c>
      <c r="P2426" s="2" t="str">
        <f t="shared" si="113"/>
        <v>Q4</v>
      </c>
    </row>
    <row r="2427" spans="2:16"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c r="N2427" s="2">
        <f t="shared" si="111"/>
        <v>2023</v>
      </c>
      <c r="O2427" s="2">
        <f t="shared" si="112"/>
        <v>10</v>
      </c>
      <c r="P2427" s="2" t="str">
        <f t="shared" si="113"/>
        <v>Q4</v>
      </c>
    </row>
    <row r="2428" spans="2:16"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c r="N2428" s="2">
        <f t="shared" si="111"/>
        <v>2023</v>
      </c>
      <c r="O2428" s="2">
        <f t="shared" si="112"/>
        <v>10</v>
      </c>
      <c r="P2428" s="2" t="str">
        <f t="shared" si="113"/>
        <v>Q4</v>
      </c>
    </row>
    <row r="2429" spans="2:16"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c r="N2429" s="2">
        <f t="shared" si="111"/>
        <v>2023</v>
      </c>
      <c r="O2429" s="2">
        <f t="shared" si="112"/>
        <v>10</v>
      </c>
      <c r="P2429" s="2" t="str">
        <f t="shared" si="113"/>
        <v>Q4</v>
      </c>
    </row>
    <row r="2430" spans="2:16"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c r="N2430" s="2">
        <f t="shared" si="111"/>
        <v>2023</v>
      </c>
      <c r="O2430" s="2">
        <f t="shared" si="112"/>
        <v>10</v>
      </c>
      <c r="P2430" s="2" t="str">
        <f t="shared" si="113"/>
        <v>Q4</v>
      </c>
    </row>
    <row r="2431" spans="2:16" x14ac:dyDescent="0.3">
      <c r="B2431" s="2" t="s">
        <v>127</v>
      </c>
      <c r="C2431" s="2">
        <v>1185732</v>
      </c>
      <c r="D2431" s="3">
        <v>45203</v>
      </c>
      <c r="E2431" s="2" t="s">
        <v>40</v>
      </c>
      <c r="F2431" s="2" t="s">
        <v>84</v>
      </c>
      <c r="G2431" s="2" t="s">
        <v>85</v>
      </c>
      <c r="H2431" s="2" t="s">
        <v>19</v>
      </c>
      <c r="I2431" s="4">
        <v>0.5</v>
      </c>
      <c r="J2431" s="5">
        <v>6750</v>
      </c>
      <c r="K2431" s="6">
        <v>3375</v>
      </c>
      <c r="L2431" s="6">
        <v>1687.5</v>
      </c>
      <c r="M2431" s="7">
        <v>0.5</v>
      </c>
      <c r="N2431" s="2">
        <f t="shared" si="111"/>
        <v>2023</v>
      </c>
      <c r="O2431" s="2">
        <f t="shared" si="112"/>
        <v>10</v>
      </c>
      <c r="P2431" s="2" t="str">
        <f t="shared" si="113"/>
        <v>Q4</v>
      </c>
    </row>
    <row r="2432" spans="2:16"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c r="N2432" s="2">
        <f t="shared" si="111"/>
        <v>2023</v>
      </c>
      <c r="O2432" s="2">
        <f t="shared" si="112"/>
        <v>11</v>
      </c>
      <c r="P2432" s="2" t="str">
        <f t="shared" si="113"/>
        <v>Q4</v>
      </c>
    </row>
    <row r="2433" spans="2:16"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c r="N2433" s="2">
        <f t="shared" si="111"/>
        <v>2023</v>
      </c>
      <c r="O2433" s="2">
        <f t="shared" si="112"/>
        <v>11</v>
      </c>
      <c r="P2433" s="2" t="str">
        <f t="shared" si="113"/>
        <v>Q4</v>
      </c>
    </row>
    <row r="2434" spans="2:16"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c r="N2434" s="2">
        <f t="shared" si="111"/>
        <v>2023</v>
      </c>
      <c r="O2434" s="2">
        <f t="shared" si="112"/>
        <v>11</v>
      </c>
      <c r="P2434" s="2" t="str">
        <f t="shared" si="113"/>
        <v>Q4</v>
      </c>
    </row>
    <row r="2435" spans="2:16"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c r="N2435" s="2">
        <f t="shared" si="111"/>
        <v>2023</v>
      </c>
      <c r="O2435" s="2">
        <f t="shared" si="112"/>
        <v>11</v>
      </c>
      <c r="P2435" s="2" t="str">
        <f t="shared" si="113"/>
        <v>Q4</v>
      </c>
    </row>
    <row r="2436" spans="2:16"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c r="N2436" s="2">
        <f t="shared" si="111"/>
        <v>2023</v>
      </c>
      <c r="O2436" s="2">
        <f t="shared" si="112"/>
        <v>11</v>
      </c>
      <c r="P2436" s="2" t="str">
        <f t="shared" si="113"/>
        <v>Q4</v>
      </c>
    </row>
    <row r="2437" spans="2:16"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c r="N2437" s="2">
        <f t="shared" ref="N2437:N2500" si="114">YEAR(D2437)</f>
        <v>2023</v>
      </c>
      <c r="O2437" s="2">
        <f t="shared" ref="O2437:O2500" si="115">MONTH(D2437)</f>
        <v>11</v>
      </c>
      <c r="P2437" s="2" t="str">
        <f t="shared" ref="P2437:P2500" si="116">"Q"&amp;ROUNDUP(MONTH(D2437)/3,0)</f>
        <v>Q4</v>
      </c>
    </row>
    <row r="2438" spans="2:16" x14ac:dyDescent="0.3">
      <c r="B2438" s="2" t="s">
        <v>127</v>
      </c>
      <c r="C2438" s="2">
        <v>1185732</v>
      </c>
      <c r="D2438" s="3">
        <v>45262</v>
      </c>
      <c r="E2438" s="2" t="s">
        <v>40</v>
      </c>
      <c r="F2438" s="2" t="s">
        <v>84</v>
      </c>
      <c r="G2438" s="2" t="s">
        <v>85</v>
      </c>
      <c r="H2438" s="2" t="s">
        <v>14</v>
      </c>
      <c r="I2438" s="4">
        <v>0.7</v>
      </c>
      <c r="J2438" s="5">
        <v>9750</v>
      </c>
      <c r="K2438" s="6">
        <v>6825</v>
      </c>
      <c r="L2438" s="6">
        <v>2730</v>
      </c>
      <c r="M2438" s="7">
        <v>0.4</v>
      </c>
      <c r="N2438" s="2">
        <f t="shared" si="114"/>
        <v>2023</v>
      </c>
      <c r="O2438" s="2">
        <f t="shared" si="115"/>
        <v>12</v>
      </c>
      <c r="P2438" s="2" t="str">
        <f t="shared" si="116"/>
        <v>Q4</v>
      </c>
    </row>
    <row r="2439" spans="2:16"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c r="N2439" s="2">
        <f t="shared" si="114"/>
        <v>2023</v>
      </c>
      <c r="O2439" s="2">
        <f t="shared" si="115"/>
        <v>12</v>
      </c>
      <c r="P2439" s="2" t="str">
        <f t="shared" si="116"/>
        <v>Q4</v>
      </c>
    </row>
    <row r="2440" spans="2:16"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c r="N2440" s="2">
        <f t="shared" si="114"/>
        <v>2023</v>
      </c>
      <c r="O2440" s="2">
        <f t="shared" si="115"/>
        <v>12</v>
      </c>
      <c r="P2440" s="2" t="str">
        <f t="shared" si="116"/>
        <v>Q4</v>
      </c>
    </row>
    <row r="2441" spans="2:16"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c r="N2441" s="2">
        <f t="shared" si="114"/>
        <v>2023</v>
      </c>
      <c r="O2441" s="2">
        <f t="shared" si="115"/>
        <v>12</v>
      </c>
      <c r="P2441" s="2" t="str">
        <f t="shared" si="116"/>
        <v>Q4</v>
      </c>
    </row>
    <row r="2442" spans="2:16" x14ac:dyDescent="0.3">
      <c r="B2442" s="2" t="s">
        <v>130</v>
      </c>
      <c r="C2442" s="2">
        <v>1185732</v>
      </c>
      <c r="D2442" s="3">
        <v>45262</v>
      </c>
      <c r="E2442" s="2" t="s">
        <v>40</v>
      </c>
      <c r="F2442" s="2" t="s">
        <v>84</v>
      </c>
      <c r="G2442" s="2" t="s">
        <v>85</v>
      </c>
      <c r="H2442" s="2" t="s">
        <v>18</v>
      </c>
      <c r="I2442" s="4">
        <v>0.7</v>
      </c>
      <c r="J2442" s="5">
        <v>6750</v>
      </c>
      <c r="K2442" s="6">
        <v>4725</v>
      </c>
      <c r="L2442" s="6">
        <v>1653.75</v>
      </c>
      <c r="M2442" s="7">
        <v>0.35</v>
      </c>
      <c r="N2442" s="2">
        <f t="shared" si="114"/>
        <v>2023</v>
      </c>
      <c r="O2442" s="2">
        <f t="shared" si="115"/>
        <v>12</v>
      </c>
      <c r="P2442" s="2" t="str">
        <f t="shared" si="116"/>
        <v>Q4</v>
      </c>
    </row>
    <row r="2443" spans="2:16"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c r="N2443" s="2">
        <f t="shared" si="114"/>
        <v>2023</v>
      </c>
      <c r="O2443" s="2">
        <f t="shared" si="115"/>
        <v>12</v>
      </c>
      <c r="P2443" s="2" t="str">
        <f t="shared" si="116"/>
        <v>Q4</v>
      </c>
    </row>
    <row r="2444" spans="2:16" x14ac:dyDescent="0.3">
      <c r="B2444" s="2" t="s">
        <v>130</v>
      </c>
      <c r="C2444" s="2">
        <v>1185732</v>
      </c>
      <c r="D2444" s="3">
        <v>44939</v>
      </c>
      <c r="E2444" s="2" t="s">
        <v>40</v>
      </c>
      <c r="F2444" s="2" t="s">
        <v>84</v>
      </c>
      <c r="G2444" s="2" t="s">
        <v>85</v>
      </c>
      <c r="H2444" s="2" t="s">
        <v>14</v>
      </c>
      <c r="I2444" s="4">
        <v>0.35</v>
      </c>
      <c r="J2444" s="5">
        <v>7750</v>
      </c>
      <c r="K2444" s="6">
        <v>2712.5</v>
      </c>
      <c r="L2444" s="6">
        <v>1085</v>
      </c>
      <c r="M2444" s="7">
        <v>0.4</v>
      </c>
      <c r="N2444" s="2">
        <f t="shared" si="114"/>
        <v>2023</v>
      </c>
      <c r="O2444" s="2">
        <f t="shared" si="115"/>
        <v>1</v>
      </c>
      <c r="P2444" s="2" t="str">
        <f t="shared" si="116"/>
        <v>Q1</v>
      </c>
    </row>
    <row r="2445" spans="2:16"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c r="N2445" s="2">
        <f t="shared" si="114"/>
        <v>2023</v>
      </c>
      <c r="O2445" s="2">
        <f t="shared" si="115"/>
        <v>1</v>
      </c>
      <c r="P2445" s="2" t="str">
        <f t="shared" si="116"/>
        <v>Q1</v>
      </c>
    </row>
    <row r="2446" spans="2:16"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c r="N2446" s="2">
        <f t="shared" si="114"/>
        <v>2023</v>
      </c>
      <c r="O2446" s="2">
        <f t="shared" si="115"/>
        <v>1</v>
      </c>
      <c r="P2446" s="2" t="str">
        <f t="shared" si="116"/>
        <v>Q1</v>
      </c>
    </row>
    <row r="2447" spans="2:16" x14ac:dyDescent="0.3">
      <c r="B2447" s="2" t="s">
        <v>130</v>
      </c>
      <c r="C2447" s="2">
        <v>1185732</v>
      </c>
      <c r="D2447" s="3">
        <v>44939</v>
      </c>
      <c r="E2447" s="2" t="s">
        <v>40</v>
      </c>
      <c r="F2447" s="2" t="s">
        <v>84</v>
      </c>
      <c r="G2447" s="2" t="s">
        <v>85</v>
      </c>
      <c r="H2447" s="2" t="s">
        <v>17</v>
      </c>
      <c r="I2447" s="4">
        <v>0.3</v>
      </c>
      <c r="J2447" s="5">
        <v>4250</v>
      </c>
      <c r="K2447" s="6">
        <v>1275</v>
      </c>
      <c r="L2447" s="6">
        <v>510</v>
      </c>
      <c r="M2447" s="7">
        <v>0.4</v>
      </c>
      <c r="N2447" s="2">
        <f t="shared" si="114"/>
        <v>2023</v>
      </c>
      <c r="O2447" s="2">
        <f t="shared" si="115"/>
        <v>1</v>
      </c>
      <c r="P2447" s="2" t="str">
        <f t="shared" si="116"/>
        <v>Q1</v>
      </c>
    </row>
    <row r="2448" spans="2:16"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c r="N2448" s="2">
        <f t="shared" si="114"/>
        <v>2023</v>
      </c>
      <c r="O2448" s="2">
        <f t="shared" si="115"/>
        <v>1</v>
      </c>
      <c r="P2448" s="2" t="str">
        <f t="shared" si="116"/>
        <v>Q1</v>
      </c>
    </row>
    <row r="2449" spans="2:16"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c r="N2449" s="2">
        <f t="shared" si="114"/>
        <v>2023</v>
      </c>
      <c r="O2449" s="2">
        <f t="shared" si="115"/>
        <v>1</v>
      </c>
      <c r="P2449" s="2" t="str">
        <f t="shared" si="116"/>
        <v>Q1</v>
      </c>
    </row>
    <row r="2450" spans="2:16" x14ac:dyDescent="0.3">
      <c r="B2450" s="2" t="s">
        <v>130</v>
      </c>
      <c r="C2450" s="2">
        <v>1185732</v>
      </c>
      <c r="D2450" s="3">
        <v>44968</v>
      </c>
      <c r="E2450" s="2" t="s">
        <v>40</v>
      </c>
      <c r="F2450" s="2" t="s">
        <v>84</v>
      </c>
      <c r="G2450" s="2" t="s">
        <v>85</v>
      </c>
      <c r="H2450" s="2" t="s">
        <v>14</v>
      </c>
      <c r="I2450" s="4">
        <v>0.35</v>
      </c>
      <c r="J2450" s="5">
        <v>8250</v>
      </c>
      <c r="K2450" s="6">
        <v>2887.5</v>
      </c>
      <c r="L2450" s="6">
        <v>1155</v>
      </c>
      <c r="M2450" s="7">
        <v>0.4</v>
      </c>
      <c r="N2450" s="2">
        <f t="shared" si="114"/>
        <v>2023</v>
      </c>
      <c r="O2450" s="2">
        <f t="shared" si="115"/>
        <v>2</v>
      </c>
      <c r="P2450" s="2" t="str">
        <f t="shared" si="116"/>
        <v>Q1</v>
      </c>
    </row>
    <row r="2451" spans="2:16"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c r="N2451" s="2">
        <f t="shared" si="114"/>
        <v>2023</v>
      </c>
      <c r="O2451" s="2">
        <f t="shared" si="115"/>
        <v>2</v>
      </c>
      <c r="P2451" s="2" t="str">
        <f t="shared" si="116"/>
        <v>Q1</v>
      </c>
    </row>
    <row r="2452" spans="2:16"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c r="N2452" s="2">
        <f t="shared" si="114"/>
        <v>2023</v>
      </c>
      <c r="O2452" s="2">
        <f t="shared" si="115"/>
        <v>2</v>
      </c>
      <c r="P2452" s="2" t="str">
        <f t="shared" si="116"/>
        <v>Q1</v>
      </c>
    </row>
    <row r="2453" spans="2:16" x14ac:dyDescent="0.3">
      <c r="B2453" s="2" t="s">
        <v>130</v>
      </c>
      <c r="C2453" s="2">
        <v>1185732</v>
      </c>
      <c r="D2453" s="3">
        <v>44968</v>
      </c>
      <c r="E2453" s="2" t="s">
        <v>28</v>
      </c>
      <c r="F2453" s="2" t="s">
        <v>86</v>
      </c>
      <c r="G2453" s="2" t="s">
        <v>87</v>
      </c>
      <c r="H2453" s="2" t="s">
        <v>17</v>
      </c>
      <c r="I2453" s="4">
        <v>0.3</v>
      </c>
      <c r="J2453" s="5">
        <v>3750</v>
      </c>
      <c r="K2453" s="6">
        <v>1125</v>
      </c>
      <c r="L2453" s="6">
        <v>450</v>
      </c>
      <c r="M2453" s="7">
        <v>0.4</v>
      </c>
      <c r="N2453" s="2">
        <f t="shared" si="114"/>
        <v>2023</v>
      </c>
      <c r="O2453" s="2">
        <f t="shared" si="115"/>
        <v>2</v>
      </c>
      <c r="P2453" s="2" t="str">
        <f t="shared" si="116"/>
        <v>Q1</v>
      </c>
    </row>
    <row r="2454" spans="2:16" x14ac:dyDescent="0.3">
      <c r="B2454" s="2" t="s">
        <v>130</v>
      </c>
      <c r="C2454" s="2">
        <v>1185732</v>
      </c>
      <c r="D2454" s="3">
        <v>44968</v>
      </c>
      <c r="E2454" s="2" t="s">
        <v>28</v>
      </c>
      <c r="F2454" s="2" t="s">
        <v>86</v>
      </c>
      <c r="G2454" s="2" t="s">
        <v>87</v>
      </c>
      <c r="H2454" s="2" t="s">
        <v>18</v>
      </c>
      <c r="I2454" s="4">
        <v>0.45</v>
      </c>
      <c r="J2454" s="5">
        <v>4500</v>
      </c>
      <c r="K2454" s="6">
        <v>2025</v>
      </c>
      <c r="L2454" s="6">
        <v>708.75</v>
      </c>
      <c r="M2454" s="7">
        <v>0.35</v>
      </c>
      <c r="N2454" s="2">
        <f t="shared" si="114"/>
        <v>2023</v>
      </c>
      <c r="O2454" s="2">
        <f t="shared" si="115"/>
        <v>2</v>
      </c>
      <c r="P2454" s="2" t="str">
        <f t="shared" si="116"/>
        <v>Q1</v>
      </c>
    </row>
    <row r="2455" spans="2:16" x14ac:dyDescent="0.3">
      <c r="B2455" s="2" t="s">
        <v>130</v>
      </c>
      <c r="C2455" s="2">
        <v>1185732</v>
      </c>
      <c r="D2455" s="3">
        <v>44968</v>
      </c>
      <c r="E2455" s="2" t="s">
        <v>28</v>
      </c>
      <c r="F2455" s="2" t="s">
        <v>86</v>
      </c>
      <c r="G2455" s="2" t="s">
        <v>87</v>
      </c>
      <c r="H2455" s="2" t="s">
        <v>19</v>
      </c>
      <c r="I2455" s="4">
        <v>0.3</v>
      </c>
      <c r="J2455" s="5">
        <v>5500</v>
      </c>
      <c r="K2455" s="6">
        <v>1650</v>
      </c>
      <c r="L2455" s="6">
        <v>825</v>
      </c>
      <c r="M2455" s="7">
        <v>0.5</v>
      </c>
      <c r="N2455" s="2">
        <f t="shared" si="114"/>
        <v>2023</v>
      </c>
      <c r="O2455" s="2">
        <f t="shared" si="115"/>
        <v>2</v>
      </c>
      <c r="P2455" s="2" t="str">
        <f t="shared" si="116"/>
        <v>Q1</v>
      </c>
    </row>
    <row r="2456" spans="2:16" x14ac:dyDescent="0.3">
      <c r="B2456" s="2" t="s">
        <v>130</v>
      </c>
      <c r="C2456" s="2">
        <v>1185732</v>
      </c>
      <c r="D2456" s="3">
        <v>44994</v>
      </c>
      <c r="E2456" s="2" t="s">
        <v>28</v>
      </c>
      <c r="F2456" s="2" t="s">
        <v>86</v>
      </c>
      <c r="G2456" s="2" t="s">
        <v>87</v>
      </c>
      <c r="H2456" s="2" t="s">
        <v>14</v>
      </c>
      <c r="I2456" s="4">
        <v>0.3</v>
      </c>
      <c r="J2456" s="5">
        <v>7700</v>
      </c>
      <c r="K2456" s="6">
        <v>2310</v>
      </c>
      <c r="L2456" s="6">
        <v>924</v>
      </c>
      <c r="M2456" s="7">
        <v>0.4</v>
      </c>
      <c r="N2456" s="2">
        <f t="shared" si="114"/>
        <v>2023</v>
      </c>
      <c r="O2456" s="2">
        <f t="shared" si="115"/>
        <v>3</v>
      </c>
      <c r="P2456" s="2" t="str">
        <f t="shared" si="116"/>
        <v>Q1</v>
      </c>
    </row>
    <row r="2457" spans="2:16"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c r="N2457" s="2">
        <f t="shared" si="114"/>
        <v>2023</v>
      </c>
      <c r="O2457" s="2">
        <f t="shared" si="115"/>
        <v>3</v>
      </c>
      <c r="P2457" s="2" t="str">
        <f t="shared" si="116"/>
        <v>Q1</v>
      </c>
    </row>
    <row r="2458" spans="2:16" x14ac:dyDescent="0.3">
      <c r="B2458" s="2" t="s">
        <v>130</v>
      </c>
      <c r="C2458" s="2">
        <v>1185732</v>
      </c>
      <c r="D2458" s="3">
        <v>44994</v>
      </c>
      <c r="E2458" s="2" t="s">
        <v>28</v>
      </c>
      <c r="F2458" s="2" t="s">
        <v>86</v>
      </c>
      <c r="G2458" s="2" t="s">
        <v>87</v>
      </c>
      <c r="H2458" s="2" t="s">
        <v>16</v>
      </c>
      <c r="I2458" s="4">
        <v>0.2</v>
      </c>
      <c r="J2458" s="5">
        <v>4750</v>
      </c>
      <c r="K2458" s="6">
        <v>950</v>
      </c>
      <c r="L2458" s="6">
        <v>380</v>
      </c>
      <c r="M2458" s="7">
        <v>0.4</v>
      </c>
      <c r="N2458" s="2">
        <f t="shared" si="114"/>
        <v>2023</v>
      </c>
      <c r="O2458" s="2">
        <f t="shared" si="115"/>
        <v>3</v>
      </c>
      <c r="P2458" s="2" t="str">
        <f t="shared" si="116"/>
        <v>Q1</v>
      </c>
    </row>
    <row r="2459" spans="2:16"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c r="N2459" s="2">
        <f t="shared" si="114"/>
        <v>2023</v>
      </c>
      <c r="O2459" s="2">
        <f t="shared" si="115"/>
        <v>3</v>
      </c>
      <c r="P2459" s="2" t="str">
        <f t="shared" si="116"/>
        <v>Q1</v>
      </c>
    </row>
    <row r="2460" spans="2:16"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c r="N2460" s="2">
        <f t="shared" si="114"/>
        <v>2023</v>
      </c>
      <c r="O2460" s="2">
        <f t="shared" si="115"/>
        <v>3</v>
      </c>
      <c r="P2460" s="2" t="str">
        <f t="shared" si="116"/>
        <v>Q1</v>
      </c>
    </row>
    <row r="2461" spans="2:16" x14ac:dyDescent="0.3">
      <c r="B2461" s="2" t="s">
        <v>130</v>
      </c>
      <c r="C2461" s="2">
        <v>1185732</v>
      </c>
      <c r="D2461" s="3">
        <v>44994</v>
      </c>
      <c r="E2461" s="2" t="s">
        <v>28</v>
      </c>
      <c r="F2461" s="2" t="s">
        <v>86</v>
      </c>
      <c r="G2461" s="2" t="s">
        <v>87</v>
      </c>
      <c r="H2461" s="2" t="s">
        <v>19</v>
      </c>
      <c r="I2461" s="4">
        <v>0.3</v>
      </c>
      <c r="J2461" s="5">
        <v>4750</v>
      </c>
      <c r="K2461" s="6">
        <v>1425</v>
      </c>
      <c r="L2461" s="6">
        <v>712.5</v>
      </c>
      <c r="M2461" s="7">
        <v>0.5</v>
      </c>
      <c r="N2461" s="2">
        <f t="shared" si="114"/>
        <v>2023</v>
      </c>
      <c r="O2461" s="2">
        <f t="shared" si="115"/>
        <v>3</v>
      </c>
      <c r="P2461" s="2" t="str">
        <f t="shared" si="116"/>
        <v>Q1</v>
      </c>
    </row>
    <row r="2462" spans="2:16" x14ac:dyDescent="0.3">
      <c r="B2462" s="2" t="s">
        <v>130</v>
      </c>
      <c r="C2462" s="2">
        <v>1185732</v>
      </c>
      <c r="D2462" s="3">
        <v>45026</v>
      </c>
      <c r="E2462" s="2" t="s">
        <v>28</v>
      </c>
      <c r="F2462" s="2" t="s">
        <v>86</v>
      </c>
      <c r="G2462" s="2" t="s">
        <v>87</v>
      </c>
      <c r="H2462" s="2" t="s">
        <v>14</v>
      </c>
      <c r="I2462" s="4">
        <v>0.3</v>
      </c>
      <c r="J2462" s="5">
        <v>7250</v>
      </c>
      <c r="K2462" s="6">
        <v>2175</v>
      </c>
      <c r="L2462" s="6">
        <v>870</v>
      </c>
      <c r="M2462" s="7">
        <v>0.4</v>
      </c>
      <c r="N2462" s="2">
        <f t="shared" si="114"/>
        <v>2023</v>
      </c>
      <c r="O2462" s="2">
        <f t="shared" si="115"/>
        <v>4</v>
      </c>
      <c r="P2462" s="2" t="str">
        <f t="shared" si="116"/>
        <v>Q2</v>
      </c>
    </row>
    <row r="2463" spans="2:16" x14ac:dyDescent="0.3">
      <c r="B2463" s="2" t="s">
        <v>130</v>
      </c>
      <c r="C2463" s="2">
        <v>1185732</v>
      </c>
      <c r="D2463" s="3">
        <v>45026</v>
      </c>
      <c r="E2463" s="2" t="s">
        <v>28</v>
      </c>
      <c r="F2463" s="2" t="s">
        <v>86</v>
      </c>
      <c r="G2463" s="2" t="s">
        <v>87</v>
      </c>
      <c r="H2463" s="2" t="s">
        <v>15</v>
      </c>
      <c r="I2463" s="4">
        <v>0.3</v>
      </c>
      <c r="J2463" s="5">
        <v>4250</v>
      </c>
      <c r="K2463" s="6">
        <v>1275</v>
      </c>
      <c r="L2463" s="6">
        <v>446.25</v>
      </c>
      <c r="M2463" s="7">
        <v>0.35</v>
      </c>
      <c r="N2463" s="2">
        <f t="shared" si="114"/>
        <v>2023</v>
      </c>
      <c r="O2463" s="2">
        <f t="shared" si="115"/>
        <v>4</v>
      </c>
      <c r="P2463" s="2" t="str">
        <f t="shared" si="116"/>
        <v>Q2</v>
      </c>
    </row>
    <row r="2464" spans="2:16" x14ac:dyDescent="0.3">
      <c r="B2464" s="2" t="s">
        <v>130</v>
      </c>
      <c r="C2464" s="2">
        <v>1185732</v>
      </c>
      <c r="D2464" s="3">
        <v>45026</v>
      </c>
      <c r="E2464" s="2" t="s">
        <v>28</v>
      </c>
      <c r="F2464" s="2" t="s">
        <v>86</v>
      </c>
      <c r="G2464" s="2" t="s">
        <v>87</v>
      </c>
      <c r="H2464" s="2" t="s">
        <v>16</v>
      </c>
      <c r="I2464" s="4">
        <v>0.2</v>
      </c>
      <c r="J2464" s="5">
        <v>4250</v>
      </c>
      <c r="K2464" s="6">
        <v>850</v>
      </c>
      <c r="L2464" s="6">
        <v>340</v>
      </c>
      <c r="M2464" s="7">
        <v>0.4</v>
      </c>
      <c r="N2464" s="2">
        <f t="shared" si="114"/>
        <v>2023</v>
      </c>
      <c r="O2464" s="2">
        <f t="shared" si="115"/>
        <v>4</v>
      </c>
      <c r="P2464" s="2" t="str">
        <f t="shared" si="116"/>
        <v>Q2</v>
      </c>
    </row>
    <row r="2465" spans="2:16"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c r="N2465" s="2">
        <f t="shared" si="114"/>
        <v>2023</v>
      </c>
      <c r="O2465" s="2">
        <f t="shared" si="115"/>
        <v>4</v>
      </c>
      <c r="P2465" s="2" t="str">
        <f t="shared" si="116"/>
        <v>Q2</v>
      </c>
    </row>
    <row r="2466" spans="2:16"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c r="N2466" s="2">
        <f t="shared" si="114"/>
        <v>2023</v>
      </c>
      <c r="O2466" s="2">
        <f t="shared" si="115"/>
        <v>4</v>
      </c>
      <c r="P2466" s="2" t="str">
        <f t="shared" si="116"/>
        <v>Q2</v>
      </c>
    </row>
    <row r="2467" spans="2:16"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c r="N2467" s="2">
        <f t="shared" si="114"/>
        <v>2023</v>
      </c>
      <c r="O2467" s="2">
        <f t="shared" si="115"/>
        <v>4</v>
      </c>
      <c r="P2467" s="2" t="str">
        <f t="shared" si="116"/>
        <v>Q2</v>
      </c>
    </row>
    <row r="2468" spans="2:16" x14ac:dyDescent="0.3">
      <c r="B2468" s="2" t="s">
        <v>130</v>
      </c>
      <c r="C2468" s="2">
        <v>1185732</v>
      </c>
      <c r="D2468" s="3">
        <v>45055</v>
      </c>
      <c r="E2468" s="2" t="s">
        <v>28</v>
      </c>
      <c r="F2468" s="2" t="s">
        <v>86</v>
      </c>
      <c r="G2468" s="2" t="s">
        <v>87</v>
      </c>
      <c r="H2468" s="2" t="s">
        <v>14</v>
      </c>
      <c r="I2468" s="4">
        <v>0.45</v>
      </c>
      <c r="J2468" s="5">
        <v>7950</v>
      </c>
      <c r="K2468" s="6">
        <v>3577.5</v>
      </c>
      <c r="L2468" s="6">
        <v>1431</v>
      </c>
      <c r="M2468" s="7">
        <v>0.4</v>
      </c>
      <c r="N2468" s="2">
        <f t="shared" si="114"/>
        <v>2023</v>
      </c>
      <c r="O2468" s="2">
        <f t="shared" si="115"/>
        <v>5</v>
      </c>
      <c r="P2468" s="2" t="str">
        <f t="shared" si="116"/>
        <v>Q2</v>
      </c>
    </row>
    <row r="2469" spans="2:16" x14ac:dyDescent="0.3">
      <c r="B2469" s="2" t="s">
        <v>130</v>
      </c>
      <c r="C2469" s="2">
        <v>1185732</v>
      </c>
      <c r="D2469" s="3">
        <v>45055</v>
      </c>
      <c r="E2469" s="2" t="s">
        <v>28</v>
      </c>
      <c r="F2469" s="2" t="s">
        <v>86</v>
      </c>
      <c r="G2469" s="2" t="s">
        <v>87</v>
      </c>
      <c r="H2469" s="2" t="s">
        <v>15</v>
      </c>
      <c r="I2469" s="4">
        <v>0.45</v>
      </c>
      <c r="J2469" s="5">
        <v>5000</v>
      </c>
      <c r="K2469" s="6">
        <v>2250</v>
      </c>
      <c r="L2469" s="6">
        <v>787.5</v>
      </c>
      <c r="M2469" s="7">
        <v>0.35</v>
      </c>
      <c r="N2469" s="2">
        <f t="shared" si="114"/>
        <v>2023</v>
      </c>
      <c r="O2469" s="2">
        <f t="shared" si="115"/>
        <v>5</v>
      </c>
      <c r="P2469" s="2" t="str">
        <f t="shared" si="116"/>
        <v>Q2</v>
      </c>
    </row>
    <row r="2470" spans="2:16" x14ac:dyDescent="0.3">
      <c r="B2470" s="2" t="s">
        <v>130</v>
      </c>
      <c r="C2470" s="2">
        <v>1185732</v>
      </c>
      <c r="D2470" s="3">
        <v>45055</v>
      </c>
      <c r="E2470" s="2" t="s">
        <v>28</v>
      </c>
      <c r="F2470" s="2" t="s">
        <v>86</v>
      </c>
      <c r="G2470" s="2" t="s">
        <v>87</v>
      </c>
      <c r="H2470" s="2" t="s">
        <v>16</v>
      </c>
      <c r="I2470" s="4">
        <v>0.4</v>
      </c>
      <c r="J2470" s="5">
        <v>4750</v>
      </c>
      <c r="K2470" s="6">
        <v>1900</v>
      </c>
      <c r="L2470" s="6">
        <v>760</v>
      </c>
      <c r="M2470" s="7">
        <v>0.4</v>
      </c>
      <c r="N2470" s="2">
        <f t="shared" si="114"/>
        <v>2023</v>
      </c>
      <c r="O2470" s="2">
        <f t="shared" si="115"/>
        <v>5</v>
      </c>
      <c r="P2470" s="2" t="str">
        <f t="shared" si="116"/>
        <v>Q2</v>
      </c>
    </row>
    <row r="2471" spans="2:16" x14ac:dyDescent="0.3">
      <c r="B2471" s="2" t="s">
        <v>130</v>
      </c>
      <c r="C2471" s="2">
        <v>1185732</v>
      </c>
      <c r="D2471" s="3">
        <v>45055</v>
      </c>
      <c r="E2471" s="2" t="s">
        <v>28</v>
      </c>
      <c r="F2471" s="2" t="s">
        <v>86</v>
      </c>
      <c r="G2471" s="2" t="s">
        <v>87</v>
      </c>
      <c r="H2471" s="2" t="s">
        <v>17</v>
      </c>
      <c r="I2471" s="4">
        <v>0.4</v>
      </c>
      <c r="J2471" s="5">
        <v>4250</v>
      </c>
      <c r="K2471" s="6">
        <v>1700</v>
      </c>
      <c r="L2471" s="6">
        <v>680</v>
      </c>
      <c r="M2471" s="7">
        <v>0.4</v>
      </c>
      <c r="N2471" s="2">
        <f t="shared" si="114"/>
        <v>2023</v>
      </c>
      <c r="O2471" s="2">
        <f t="shared" si="115"/>
        <v>5</v>
      </c>
      <c r="P2471" s="2" t="str">
        <f t="shared" si="116"/>
        <v>Q2</v>
      </c>
    </row>
    <row r="2472" spans="2:16"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c r="N2472" s="2">
        <f t="shared" si="114"/>
        <v>2023</v>
      </c>
      <c r="O2472" s="2">
        <f t="shared" si="115"/>
        <v>5</v>
      </c>
      <c r="P2472" s="2" t="str">
        <f t="shared" si="116"/>
        <v>Q2</v>
      </c>
    </row>
    <row r="2473" spans="2:16"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c r="N2473" s="2">
        <f t="shared" si="114"/>
        <v>2023</v>
      </c>
      <c r="O2473" s="2">
        <f t="shared" si="115"/>
        <v>5</v>
      </c>
      <c r="P2473" s="2" t="str">
        <f t="shared" si="116"/>
        <v>Q2</v>
      </c>
    </row>
    <row r="2474" spans="2:16"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c r="N2474" s="2">
        <f t="shared" si="114"/>
        <v>2023</v>
      </c>
      <c r="O2474" s="2">
        <f t="shared" si="115"/>
        <v>6</v>
      </c>
      <c r="P2474" s="2" t="str">
        <f t="shared" si="116"/>
        <v>Q2</v>
      </c>
    </row>
    <row r="2475" spans="2:16" x14ac:dyDescent="0.3">
      <c r="B2475" s="2" t="s">
        <v>130</v>
      </c>
      <c r="C2475" s="2">
        <v>1185732</v>
      </c>
      <c r="D2475" s="3">
        <v>45088</v>
      </c>
      <c r="E2475" s="2" t="s">
        <v>28</v>
      </c>
      <c r="F2475" s="2" t="s">
        <v>86</v>
      </c>
      <c r="G2475" s="2" t="s">
        <v>87</v>
      </c>
      <c r="H2475" s="2" t="s">
        <v>15</v>
      </c>
      <c r="I2475" s="4">
        <v>0.45</v>
      </c>
      <c r="J2475" s="5">
        <v>5500</v>
      </c>
      <c r="K2475" s="6">
        <v>2475</v>
      </c>
      <c r="L2475" s="6">
        <v>866.25</v>
      </c>
      <c r="M2475" s="7">
        <v>0.35</v>
      </c>
      <c r="N2475" s="2">
        <f t="shared" si="114"/>
        <v>2023</v>
      </c>
      <c r="O2475" s="2">
        <f t="shared" si="115"/>
        <v>6</v>
      </c>
      <c r="P2475" s="2" t="str">
        <f t="shared" si="116"/>
        <v>Q2</v>
      </c>
    </row>
    <row r="2476" spans="2:16" x14ac:dyDescent="0.3">
      <c r="B2476" s="2" t="s">
        <v>130</v>
      </c>
      <c r="C2476" s="2">
        <v>1185732</v>
      </c>
      <c r="D2476" s="3">
        <v>45088</v>
      </c>
      <c r="E2476" s="2" t="s">
        <v>28</v>
      </c>
      <c r="F2476" s="2" t="s">
        <v>86</v>
      </c>
      <c r="G2476" s="2" t="s">
        <v>87</v>
      </c>
      <c r="H2476" s="2" t="s">
        <v>16</v>
      </c>
      <c r="I2476" s="4">
        <v>0.5</v>
      </c>
      <c r="J2476" s="5">
        <v>5250</v>
      </c>
      <c r="K2476" s="6">
        <v>2625</v>
      </c>
      <c r="L2476" s="6">
        <v>1050</v>
      </c>
      <c r="M2476" s="7">
        <v>0.4</v>
      </c>
      <c r="N2476" s="2">
        <f t="shared" si="114"/>
        <v>2023</v>
      </c>
      <c r="O2476" s="2">
        <f t="shared" si="115"/>
        <v>6</v>
      </c>
      <c r="P2476" s="2" t="str">
        <f t="shared" si="116"/>
        <v>Q2</v>
      </c>
    </row>
    <row r="2477" spans="2:16" x14ac:dyDescent="0.3">
      <c r="B2477" s="2" t="s">
        <v>130</v>
      </c>
      <c r="C2477" s="2">
        <v>1185732</v>
      </c>
      <c r="D2477" s="3">
        <v>45088</v>
      </c>
      <c r="E2477" s="2" t="s">
        <v>28</v>
      </c>
      <c r="F2477" s="2" t="s">
        <v>86</v>
      </c>
      <c r="G2477" s="2" t="s">
        <v>87</v>
      </c>
      <c r="H2477" s="2" t="s">
        <v>17</v>
      </c>
      <c r="I2477" s="4">
        <v>0.5</v>
      </c>
      <c r="J2477" s="5">
        <v>5000</v>
      </c>
      <c r="K2477" s="6">
        <v>2500</v>
      </c>
      <c r="L2477" s="6">
        <v>1000</v>
      </c>
      <c r="M2477" s="7">
        <v>0.4</v>
      </c>
      <c r="N2477" s="2">
        <f t="shared" si="114"/>
        <v>2023</v>
      </c>
      <c r="O2477" s="2">
        <f t="shared" si="115"/>
        <v>6</v>
      </c>
      <c r="P2477" s="2" t="str">
        <f t="shared" si="116"/>
        <v>Q2</v>
      </c>
    </row>
    <row r="2478" spans="2:16" x14ac:dyDescent="0.3">
      <c r="B2478" s="2" t="s">
        <v>130</v>
      </c>
      <c r="C2478" s="2">
        <v>1185732</v>
      </c>
      <c r="D2478" s="3">
        <v>45088</v>
      </c>
      <c r="E2478" s="2" t="s">
        <v>28</v>
      </c>
      <c r="F2478" s="2" t="s">
        <v>86</v>
      </c>
      <c r="G2478" s="2" t="s">
        <v>87</v>
      </c>
      <c r="H2478" s="2" t="s">
        <v>18</v>
      </c>
      <c r="I2478" s="4">
        <v>0.65</v>
      </c>
      <c r="J2478" s="5">
        <v>5000</v>
      </c>
      <c r="K2478" s="6">
        <v>3250</v>
      </c>
      <c r="L2478" s="6">
        <v>1137.5</v>
      </c>
      <c r="M2478" s="7">
        <v>0.35</v>
      </c>
      <c r="N2478" s="2">
        <f t="shared" si="114"/>
        <v>2023</v>
      </c>
      <c r="O2478" s="2">
        <f t="shared" si="115"/>
        <v>6</v>
      </c>
      <c r="P2478" s="2" t="str">
        <f t="shared" si="116"/>
        <v>Q2</v>
      </c>
    </row>
    <row r="2479" spans="2:16" x14ac:dyDescent="0.3">
      <c r="B2479" s="2" t="s">
        <v>130</v>
      </c>
      <c r="C2479" s="2">
        <v>1185732</v>
      </c>
      <c r="D2479" s="3">
        <v>45088</v>
      </c>
      <c r="E2479" s="2" t="s">
        <v>28</v>
      </c>
      <c r="F2479" s="2" t="s">
        <v>86</v>
      </c>
      <c r="G2479" s="2" t="s">
        <v>87</v>
      </c>
      <c r="H2479" s="2" t="s">
        <v>19</v>
      </c>
      <c r="I2479" s="4">
        <v>0.7</v>
      </c>
      <c r="J2479" s="5">
        <v>6750</v>
      </c>
      <c r="K2479" s="6">
        <v>4725</v>
      </c>
      <c r="L2479" s="6">
        <v>2362.5</v>
      </c>
      <c r="M2479" s="7">
        <v>0.5</v>
      </c>
      <c r="N2479" s="2">
        <f t="shared" si="114"/>
        <v>2023</v>
      </c>
      <c r="O2479" s="2">
        <f t="shared" si="115"/>
        <v>6</v>
      </c>
      <c r="P2479" s="2" t="str">
        <f t="shared" si="116"/>
        <v>Q2</v>
      </c>
    </row>
    <row r="2480" spans="2:16" x14ac:dyDescent="0.3">
      <c r="B2480" s="2" t="s">
        <v>130</v>
      </c>
      <c r="C2480" s="2">
        <v>1185732</v>
      </c>
      <c r="D2480" s="3">
        <v>45116</v>
      </c>
      <c r="E2480" s="2" t="s">
        <v>28</v>
      </c>
      <c r="F2480" s="2" t="s">
        <v>86</v>
      </c>
      <c r="G2480" s="2" t="s">
        <v>87</v>
      </c>
      <c r="H2480" s="2" t="s">
        <v>14</v>
      </c>
      <c r="I2480" s="4">
        <v>0.65</v>
      </c>
      <c r="J2480" s="5">
        <v>9000</v>
      </c>
      <c r="K2480" s="6">
        <v>5850</v>
      </c>
      <c r="L2480" s="6">
        <v>2340</v>
      </c>
      <c r="M2480" s="7">
        <v>0.4</v>
      </c>
      <c r="N2480" s="2">
        <f t="shared" si="114"/>
        <v>2023</v>
      </c>
      <c r="O2480" s="2">
        <f t="shared" si="115"/>
        <v>7</v>
      </c>
      <c r="P2480" s="2" t="str">
        <f t="shared" si="116"/>
        <v>Q3</v>
      </c>
    </row>
    <row r="2481" spans="2:16"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c r="N2481" s="2">
        <f t="shared" si="114"/>
        <v>2023</v>
      </c>
      <c r="O2481" s="2">
        <f t="shared" si="115"/>
        <v>7</v>
      </c>
      <c r="P2481" s="2" t="str">
        <f t="shared" si="116"/>
        <v>Q3</v>
      </c>
    </row>
    <row r="2482" spans="2:16"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c r="N2482" s="2">
        <f t="shared" si="114"/>
        <v>2023</v>
      </c>
      <c r="O2482" s="2">
        <f t="shared" si="115"/>
        <v>7</v>
      </c>
      <c r="P2482" s="2" t="str">
        <f t="shared" si="116"/>
        <v>Q3</v>
      </c>
    </row>
    <row r="2483" spans="2:16"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c r="N2483" s="2">
        <f t="shared" si="114"/>
        <v>2023</v>
      </c>
      <c r="O2483" s="2">
        <f t="shared" si="115"/>
        <v>7</v>
      </c>
      <c r="P2483" s="2" t="str">
        <f t="shared" si="116"/>
        <v>Q3</v>
      </c>
    </row>
    <row r="2484" spans="2:16"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c r="N2484" s="2">
        <f t="shared" si="114"/>
        <v>2023</v>
      </c>
      <c r="O2484" s="2">
        <f t="shared" si="115"/>
        <v>7</v>
      </c>
      <c r="P2484" s="2" t="str">
        <f t="shared" si="116"/>
        <v>Q3</v>
      </c>
    </row>
    <row r="2485" spans="2:16" x14ac:dyDescent="0.3">
      <c r="B2485" s="2" t="s">
        <v>130</v>
      </c>
      <c r="C2485" s="2">
        <v>1185732</v>
      </c>
      <c r="D2485" s="3">
        <v>45116</v>
      </c>
      <c r="E2485" s="2" t="s">
        <v>28</v>
      </c>
      <c r="F2485" s="2" t="s">
        <v>86</v>
      </c>
      <c r="G2485" s="2" t="s">
        <v>87</v>
      </c>
      <c r="H2485" s="2" t="s">
        <v>19</v>
      </c>
      <c r="I2485" s="4">
        <v>0.7</v>
      </c>
      <c r="J2485" s="5">
        <v>7250</v>
      </c>
      <c r="K2485" s="6">
        <v>5075</v>
      </c>
      <c r="L2485" s="6">
        <v>2537.5</v>
      </c>
      <c r="M2485" s="7">
        <v>0.5</v>
      </c>
      <c r="N2485" s="2">
        <f t="shared" si="114"/>
        <v>2023</v>
      </c>
      <c r="O2485" s="2">
        <f t="shared" si="115"/>
        <v>7</v>
      </c>
      <c r="P2485" s="2" t="str">
        <f t="shared" si="116"/>
        <v>Q3</v>
      </c>
    </row>
    <row r="2486" spans="2:16" x14ac:dyDescent="0.3">
      <c r="B2486" s="2" t="s">
        <v>130</v>
      </c>
      <c r="C2486" s="2">
        <v>1185732</v>
      </c>
      <c r="D2486" s="3">
        <v>45148</v>
      </c>
      <c r="E2486" s="2" t="s">
        <v>28</v>
      </c>
      <c r="F2486" s="2" t="s">
        <v>86</v>
      </c>
      <c r="G2486" s="2" t="s">
        <v>87</v>
      </c>
      <c r="H2486" s="2" t="s">
        <v>14</v>
      </c>
      <c r="I2486" s="4">
        <v>0.65</v>
      </c>
      <c r="J2486" s="5">
        <v>8750</v>
      </c>
      <c r="K2486" s="6">
        <v>5687.5</v>
      </c>
      <c r="L2486" s="6">
        <v>2275</v>
      </c>
      <c r="M2486" s="7">
        <v>0.4</v>
      </c>
      <c r="N2486" s="2">
        <f t="shared" si="114"/>
        <v>2023</v>
      </c>
      <c r="O2486" s="2">
        <f t="shared" si="115"/>
        <v>8</v>
      </c>
      <c r="P2486" s="2" t="str">
        <f t="shared" si="116"/>
        <v>Q3</v>
      </c>
    </row>
    <row r="2487" spans="2:16"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c r="N2487" s="2">
        <f t="shared" si="114"/>
        <v>2023</v>
      </c>
      <c r="O2487" s="2">
        <f t="shared" si="115"/>
        <v>8</v>
      </c>
      <c r="P2487" s="2" t="str">
        <f t="shared" si="116"/>
        <v>Q3</v>
      </c>
    </row>
    <row r="2488" spans="2:16"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c r="N2488" s="2">
        <f t="shared" si="114"/>
        <v>2023</v>
      </c>
      <c r="O2488" s="2">
        <f t="shared" si="115"/>
        <v>8</v>
      </c>
      <c r="P2488" s="2" t="str">
        <f t="shared" si="116"/>
        <v>Q3</v>
      </c>
    </row>
    <row r="2489" spans="2:16" x14ac:dyDescent="0.3">
      <c r="B2489" s="2" t="s">
        <v>130</v>
      </c>
      <c r="C2489" s="2">
        <v>1185732</v>
      </c>
      <c r="D2489" s="3">
        <v>45148</v>
      </c>
      <c r="E2489" s="2" t="s">
        <v>28</v>
      </c>
      <c r="F2489" s="2" t="s">
        <v>86</v>
      </c>
      <c r="G2489" s="2" t="s">
        <v>87</v>
      </c>
      <c r="H2489" s="2" t="s">
        <v>17</v>
      </c>
      <c r="I2489" s="4">
        <v>0.45</v>
      </c>
      <c r="J2489" s="5">
        <v>5250</v>
      </c>
      <c r="K2489" s="6">
        <v>2362.5</v>
      </c>
      <c r="L2489" s="6">
        <v>945</v>
      </c>
      <c r="M2489" s="7">
        <v>0.4</v>
      </c>
      <c r="N2489" s="2">
        <f t="shared" si="114"/>
        <v>2023</v>
      </c>
      <c r="O2489" s="2">
        <f t="shared" si="115"/>
        <v>8</v>
      </c>
      <c r="P2489" s="2" t="str">
        <f t="shared" si="116"/>
        <v>Q3</v>
      </c>
    </row>
    <row r="2490" spans="2:16"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c r="N2490" s="2">
        <f t="shared" si="114"/>
        <v>2023</v>
      </c>
      <c r="O2490" s="2">
        <f t="shared" si="115"/>
        <v>8</v>
      </c>
      <c r="P2490" s="2" t="str">
        <f t="shared" si="116"/>
        <v>Q3</v>
      </c>
    </row>
    <row r="2491" spans="2:16"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c r="N2491" s="2">
        <f t="shared" si="114"/>
        <v>2023</v>
      </c>
      <c r="O2491" s="2">
        <f t="shared" si="115"/>
        <v>8</v>
      </c>
      <c r="P2491" s="2" t="str">
        <f t="shared" si="116"/>
        <v>Q3</v>
      </c>
    </row>
    <row r="2492" spans="2:16"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c r="N2492" s="2">
        <f t="shared" si="114"/>
        <v>2023</v>
      </c>
      <c r="O2492" s="2">
        <f t="shared" si="115"/>
        <v>9</v>
      </c>
      <c r="P2492" s="2" t="str">
        <f t="shared" si="116"/>
        <v>Q3</v>
      </c>
    </row>
    <row r="2493" spans="2:16"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c r="N2493" s="2">
        <f t="shared" si="114"/>
        <v>2023</v>
      </c>
      <c r="O2493" s="2">
        <f t="shared" si="115"/>
        <v>9</v>
      </c>
      <c r="P2493" s="2" t="str">
        <f t="shared" si="116"/>
        <v>Q3</v>
      </c>
    </row>
    <row r="2494" spans="2:16"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c r="N2494" s="2">
        <f t="shared" si="114"/>
        <v>2023</v>
      </c>
      <c r="O2494" s="2">
        <f t="shared" si="115"/>
        <v>9</v>
      </c>
      <c r="P2494" s="2" t="str">
        <f t="shared" si="116"/>
        <v>Q3</v>
      </c>
    </row>
    <row r="2495" spans="2:16"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c r="N2495" s="2">
        <f t="shared" si="114"/>
        <v>2023</v>
      </c>
      <c r="O2495" s="2">
        <f t="shared" si="115"/>
        <v>9</v>
      </c>
      <c r="P2495" s="2" t="str">
        <f t="shared" si="116"/>
        <v>Q3</v>
      </c>
    </row>
    <row r="2496" spans="2:16" x14ac:dyDescent="0.3">
      <c r="B2496" s="2" t="s">
        <v>130</v>
      </c>
      <c r="C2496" s="2">
        <v>1185732</v>
      </c>
      <c r="D2496" s="3">
        <v>45178</v>
      </c>
      <c r="E2496" s="2" t="s">
        <v>28</v>
      </c>
      <c r="F2496" s="2" t="s">
        <v>86</v>
      </c>
      <c r="G2496" s="2" t="s">
        <v>87</v>
      </c>
      <c r="H2496" s="2" t="s">
        <v>18</v>
      </c>
      <c r="I2496" s="4">
        <v>0.35</v>
      </c>
      <c r="J2496" s="5">
        <v>4500</v>
      </c>
      <c r="K2496" s="6">
        <v>1575</v>
      </c>
      <c r="L2496" s="6">
        <v>551.25</v>
      </c>
      <c r="M2496" s="7">
        <v>0.35</v>
      </c>
      <c r="N2496" s="2">
        <f t="shared" si="114"/>
        <v>2023</v>
      </c>
      <c r="O2496" s="2">
        <f t="shared" si="115"/>
        <v>9</v>
      </c>
      <c r="P2496" s="2" t="str">
        <f t="shared" si="116"/>
        <v>Q3</v>
      </c>
    </row>
    <row r="2497" spans="2:16"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c r="N2497" s="2">
        <f t="shared" si="114"/>
        <v>2023</v>
      </c>
      <c r="O2497" s="2">
        <f t="shared" si="115"/>
        <v>9</v>
      </c>
      <c r="P2497" s="2" t="str">
        <f t="shared" si="116"/>
        <v>Q3</v>
      </c>
    </row>
    <row r="2498" spans="2:16"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c r="N2498" s="2">
        <f t="shared" si="114"/>
        <v>2023</v>
      </c>
      <c r="O2498" s="2">
        <f t="shared" si="115"/>
        <v>10</v>
      </c>
      <c r="P2498" s="2" t="str">
        <f t="shared" si="116"/>
        <v>Q4</v>
      </c>
    </row>
    <row r="2499" spans="2:16"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c r="N2499" s="2">
        <f t="shared" si="114"/>
        <v>2023</v>
      </c>
      <c r="O2499" s="2">
        <f t="shared" si="115"/>
        <v>10</v>
      </c>
      <c r="P2499" s="2" t="str">
        <f t="shared" si="116"/>
        <v>Q4</v>
      </c>
    </row>
    <row r="2500" spans="2:16"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c r="N2500" s="2">
        <f t="shared" si="114"/>
        <v>2023</v>
      </c>
      <c r="O2500" s="2">
        <f t="shared" si="115"/>
        <v>10</v>
      </c>
      <c r="P2500" s="2" t="str">
        <f t="shared" si="116"/>
        <v>Q4</v>
      </c>
    </row>
    <row r="2501" spans="2:16"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c r="N2501" s="2">
        <f t="shared" ref="N2501:N2564" si="117">YEAR(D2501)</f>
        <v>2023</v>
      </c>
      <c r="O2501" s="2">
        <f t="shared" ref="O2501:O2564" si="118">MONTH(D2501)</f>
        <v>10</v>
      </c>
      <c r="P2501" s="2" t="str">
        <f t="shared" ref="P2501:P2564" si="119">"Q"&amp;ROUNDUP(MONTH(D2501)/3,0)</f>
        <v>Q4</v>
      </c>
    </row>
    <row r="2502" spans="2:16"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c r="N2502" s="2">
        <f t="shared" si="117"/>
        <v>2023</v>
      </c>
      <c r="O2502" s="2">
        <f t="shared" si="118"/>
        <v>10</v>
      </c>
      <c r="P2502" s="2" t="str">
        <f t="shared" si="119"/>
        <v>Q4</v>
      </c>
    </row>
    <row r="2503" spans="2:16" x14ac:dyDescent="0.3">
      <c r="B2503" s="2" t="s">
        <v>130</v>
      </c>
      <c r="C2503" s="2">
        <v>1185732</v>
      </c>
      <c r="D2503" s="3">
        <v>45210</v>
      </c>
      <c r="E2503" s="2" t="s">
        <v>28</v>
      </c>
      <c r="F2503" s="2" t="s">
        <v>86</v>
      </c>
      <c r="G2503" s="2" t="s">
        <v>87</v>
      </c>
      <c r="H2503" s="2" t="s">
        <v>19</v>
      </c>
      <c r="I2503" s="4">
        <v>0.4</v>
      </c>
      <c r="J2503" s="5">
        <v>5250</v>
      </c>
      <c r="K2503" s="6">
        <v>2100</v>
      </c>
      <c r="L2503" s="6">
        <v>1050</v>
      </c>
      <c r="M2503" s="7">
        <v>0.5</v>
      </c>
      <c r="N2503" s="2">
        <f t="shared" si="117"/>
        <v>2023</v>
      </c>
      <c r="O2503" s="2">
        <f t="shared" si="118"/>
        <v>10</v>
      </c>
      <c r="P2503" s="2" t="str">
        <f t="shared" si="119"/>
        <v>Q4</v>
      </c>
    </row>
    <row r="2504" spans="2:16"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c r="N2504" s="2">
        <f t="shared" si="117"/>
        <v>2023</v>
      </c>
      <c r="O2504" s="2">
        <f t="shared" si="118"/>
        <v>11</v>
      </c>
      <c r="P2504" s="2" t="str">
        <f t="shared" si="119"/>
        <v>Q4</v>
      </c>
    </row>
    <row r="2505" spans="2:16"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c r="N2505" s="2">
        <f t="shared" si="117"/>
        <v>2023</v>
      </c>
      <c r="O2505" s="2">
        <f t="shared" si="118"/>
        <v>11</v>
      </c>
      <c r="P2505" s="2" t="str">
        <f t="shared" si="119"/>
        <v>Q4</v>
      </c>
    </row>
    <row r="2506" spans="2:16"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c r="N2506" s="2">
        <f t="shared" si="117"/>
        <v>2023</v>
      </c>
      <c r="O2506" s="2">
        <f t="shared" si="118"/>
        <v>11</v>
      </c>
      <c r="P2506" s="2" t="str">
        <f t="shared" si="119"/>
        <v>Q4</v>
      </c>
    </row>
    <row r="2507" spans="2:16"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c r="N2507" s="2">
        <f t="shared" si="117"/>
        <v>2023</v>
      </c>
      <c r="O2507" s="2">
        <f t="shared" si="118"/>
        <v>11</v>
      </c>
      <c r="P2507" s="2" t="str">
        <f t="shared" si="119"/>
        <v>Q4</v>
      </c>
    </row>
    <row r="2508" spans="2:16"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c r="N2508" s="2">
        <f t="shared" si="117"/>
        <v>2023</v>
      </c>
      <c r="O2508" s="2">
        <f t="shared" si="118"/>
        <v>11</v>
      </c>
      <c r="P2508" s="2" t="str">
        <f t="shared" si="119"/>
        <v>Q4</v>
      </c>
    </row>
    <row r="2509" spans="2:16" x14ac:dyDescent="0.3">
      <c r="B2509" s="2" t="s">
        <v>130</v>
      </c>
      <c r="C2509" s="2">
        <v>1185732</v>
      </c>
      <c r="D2509" s="3">
        <v>45240</v>
      </c>
      <c r="E2509" s="2" t="s">
        <v>28</v>
      </c>
      <c r="F2509" s="2" t="s">
        <v>86</v>
      </c>
      <c r="G2509" s="2" t="s">
        <v>87</v>
      </c>
      <c r="H2509" s="2" t="s">
        <v>19</v>
      </c>
      <c r="I2509" s="4">
        <v>0.8</v>
      </c>
      <c r="J2509" s="5">
        <v>5750</v>
      </c>
      <c r="K2509" s="6">
        <v>4600</v>
      </c>
      <c r="L2509" s="6">
        <v>2300</v>
      </c>
      <c r="M2509" s="7">
        <v>0.5</v>
      </c>
      <c r="N2509" s="2">
        <f t="shared" si="117"/>
        <v>2023</v>
      </c>
      <c r="O2509" s="2">
        <f t="shared" si="118"/>
        <v>11</v>
      </c>
      <c r="P2509" s="2" t="str">
        <f t="shared" si="119"/>
        <v>Q4</v>
      </c>
    </row>
    <row r="2510" spans="2:16"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c r="N2510" s="2">
        <f t="shared" si="117"/>
        <v>2023</v>
      </c>
      <c r="O2510" s="2">
        <f t="shared" si="118"/>
        <v>12</v>
      </c>
      <c r="P2510" s="2" t="str">
        <f t="shared" si="119"/>
        <v>Q4</v>
      </c>
    </row>
    <row r="2511" spans="2:16"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c r="N2511" s="2">
        <f t="shared" si="117"/>
        <v>2023</v>
      </c>
      <c r="O2511" s="2">
        <f t="shared" si="118"/>
        <v>12</v>
      </c>
      <c r="P2511" s="2" t="str">
        <f t="shared" si="119"/>
        <v>Q4</v>
      </c>
    </row>
    <row r="2512" spans="2:16"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c r="N2512" s="2">
        <f t="shared" si="117"/>
        <v>2023</v>
      </c>
      <c r="O2512" s="2">
        <f t="shared" si="118"/>
        <v>12</v>
      </c>
      <c r="P2512" s="2" t="str">
        <f t="shared" si="119"/>
        <v>Q4</v>
      </c>
    </row>
    <row r="2513" spans="2:16"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c r="N2513" s="2">
        <f t="shared" si="117"/>
        <v>2023</v>
      </c>
      <c r="O2513" s="2">
        <f t="shared" si="118"/>
        <v>12</v>
      </c>
      <c r="P2513" s="2" t="str">
        <f t="shared" si="119"/>
        <v>Q4</v>
      </c>
    </row>
    <row r="2514" spans="2:16"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c r="N2514" s="2">
        <f t="shared" si="117"/>
        <v>2023</v>
      </c>
      <c r="O2514" s="2">
        <f t="shared" si="118"/>
        <v>12</v>
      </c>
      <c r="P2514" s="2" t="str">
        <f t="shared" si="119"/>
        <v>Q4</v>
      </c>
    </row>
    <row r="2515" spans="2:16" x14ac:dyDescent="0.3">
      <c r="B2515" s="2" t="s">
        <v>128</v>
      </c>
      <c r="C2515" s="2">
        <v>1185732</v>
      </c>
      <c r="D2515" s="3">
        <v>45269</v>
      </c>
      <c r="E2515" s="2" t="s">
        <v>28</v>
      </c>
      <c r="F2515" s="2" t="s">
        <v>86</v>
      </c>
      <c r="G2515" s="2" t="s">
        <v>87</v>
      </c>
      <c r="H2515" s="2" t="s">
        <v>19</v>
      </c>
      <c r="I2515" s="4">
        <v>0.8</v>
      </c>
      <c r="J2515" s="5">
        <v>6250</v>
      </c>
      <c r="K2515" s="6">
        <v>5000</v>
      </c>
      <c r="L2515" s="6">
        <v>2500</v>
      </c>
      <c r="M2515" s="7">
        <v>0.5</v>
      </c>
      <c r="N2515" s="2">
        <f t="shared" si="117"/>
        <v>2023</v>
      </c>
      <c r="O2515" s="2">
        <f t="shared" si="118"/>
        <v>12</v>
      </c>
      <c r="P2515" s="2" t="str">
        <f t="shared" si="119"/>
        <v>Q4</v>
      </c>
    </row>
    <row r="2516" spans="2:16" x14ac:dyDescent="0.3">
      <c r="B2516" s="2" t="s">
        <v>130</v>
      </c>
      <c r="C2516" s="2">
        <v>1185732</v>
      </c>
      <c r="D2516" s="3">
        <v>44948</v>
      </c>
      <c r="E2516" s="2" t="s">
        <v>28</v>
      </c>
      <c r="F2516" s="2" t="s">
        <v>86</v>
      </c>
      <c r="G2516" s="2" t="s">
        <v>87</v>
      </c>
      <c r="H2516" s="2" t="s">
        <v>14</v>
      </c>
      <c r="I2516" s="4">
        <v>0.4</v>
      </c>
      <c r="J2516" s="5">
        <v>5000</v>
      </c>
      <c r="K2516" s="6">
        <v>2000</v>
      </c>
      <c r="L2516" s="6">
        <v>800</v>
      </c>
      <c r="M2516" s="7">
        <v>0.4</v>
      </c>
      <c r="N2516" s="2">
        <f t="shared" si="117"/>
        <v>2023</v>
      </c>
      <c r="O2516" s="2">
        <f t="shared" si="118"/>
        <v>1</v>
      </c>
      <c r="P2516" s="2" t="str">
        <f t="shared" si="119"/>
        <v>Q1</v>
      </c>
    </row>
    <row r="2517" spans="2:16" x14ac:dyDescent="0.3">
      <c r="B2517" s="2" t="s">
        <v>130</v>
      </c>
      <c r="C2517" s="2">
        <v>1185732</v>
      </c>
      <c r="D2517" s="3">
        <v>44948</v>
      </c>
      <c r="E2517" s="2" t="s">
        <v>28</v>
      </c>
      <c r="F2517" s="2" t="s">
        <v>86</v>
      </c>
      <c r="G2517" s="2" t="s">
        <v>87</v>
      </c>
      <c r="H2517" s="2" t="s">
        <v>15</v>
      </c>
      <c r="I2517" s="4">
        <v>0.4</v>
      </c>
      <c r="J2517" s="5">
        <v>3000</v>
      </c>
      <c r="K2517" s="6">
        <v>1200</v>
      </c>
      <c r="L2517" s="6">
        <v>420</v>
      </c>
      <c r="M2517" s="7">
        <v>0.35</v>
      </c>
      <c r="N2517" s="2">
        <f t="shared" si="117"/>
        <v>2023</v>
      </c>
      <c r="O2517" s="2">
        <f t="shared" si="118"/>
        <v>1</v>
      </c>
      <c r="P2517" s="2" t="str">
        <f t="shared" si="119"/>
        <v>Q1</v>
      </c>
    </row>
    <row r="2518" spans="2:16"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c r="N2518" s="2">
        <f t="shared" si="117"/>
        <v>2023</v>
      </c>
      <c r="O2518" s="2">
        <f t="shared" si="118"/>
        <v>1</v>
      </c>
      <c r="P2518" s="2" t="str">
        <f t="shared" si="119"/>
        <v>Q1</v>
      </c>
    </row>
    <row r="2519" spans="2:16" x14ac:dyDescent="0.3">
      <c r="B2519" s="2" t="s">
        <v>130</v>
      </c>
      <c r="C2519" s="2">
        <v>1185732</v>
      </c>
      <c r="D2519" s="3">
        <v>44948</v>
      </c>
      <c r="E2519" s="2" t="s">
        <v>28</v>
      </c>
      <c r="F2519" s="2" t="s">
        <v>86</v>
      </c>
      <c r="G2519" s="2" t="s">
        <v>87</v>
      </c>
      <c r="H2519" s="2" t="s">
        <v>17</v>
      </c>
      <c r="I2519" s="4">
        <v>0.35</v>
      </c>
      <c r="J2519" s="5">
        <v>1500</v>
      </c>
      <c r="K2519" s="6">
        <v>525</v>
      </c>
      <c r="L2519" s="6">
        <v>210</v>
      </c>
      <c r="M2519" s="7">
        <v>0.4</v>
      </c>
      <c r="N2519" s="2">
        <f t="shared" si="117"/>
        <v>2023</v>
      </c>
      <c r="O2519" s="2">
        <f t="shared" si="118"/>
        <v>1</v>
      </c>
      <c r="P2519" s="2" t="str">
        <f t="shared" si="119"/>
        <v>Q1</v>
      </c>
    </row>
    <row r="2520" spans="2:16"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c r="N2520" s="2">
        <f t="shared" si="117"/>
        <v>2023</v>
      </c>
      <c r="O2520" s="2">
        <f t="shared" si="118"/>
        <v>1</v>
      </c>
      <c r="P2520" s="2" t="str">
        <f t="shared" si="119"/>
        <v>Q1</v>
      </c>
    </row>
    <row r="2521" spans="2:16" x14ac:dyDescent="0.3">
      <c r="B2521" s="2" t="s">
        <v>130</v>
      </c>
      <c r="C2521" s="2">
        <v>1185732</v>
      </c>
      <c r="D2521" s="3">
        <v>44948</v>
      </c>
      <c r="E2521" s="2" t="s">
        <v>28</v>
      </c>
      <c r="F2521" s="2" t="s">
        <v>86</v>
      </c>
      <c r="G2521" s="2" t="s">
        <v>87</v>
      </c>
      <c r="H2521" s="2" t="s">
        <v>19</v>
      </c>
      <c r="I2521" s="4">
        <v>0.4</v>
      </c>
      <c r="J2521" s="5">
        <v>3000</v>
      </c>
      <c r="K2521" s="6">
        <v>1200</v>
      </c>
      <c r="L2521" s="6">
        <v>480</v>
      </c>
      <c r="M2521" s="7">
        <v>0.4</v>
      </c>
      <c r="N2521" s="2">
        <f t="shared" si="117"/>
        <v>2023</v>
      </c>
      <c r="O2521" s="2">
        <f t="shared" si="118"/>
        <v>1</v>
      </c>
      <c r="P2521" s="2" t="str">
        <f t="shared" si="119"/>
        <v>Q1</v>
      </c>
    </row>
    <row r="2522" spans="2:16" x14ac:dyDescent="0.3">
      <c r="B2522" s="2" t="s">
        <v>130</v>
      </c>
      <c r="C2522" s="2">
        <v>1185732</v>
      </c>
      <c r="D2522" s="3">
        <v>44979</v>
      </c>
      <c r="E2522" s="2" t="s">
        <v>28</v>
      </c>
      <c r="F2522" s="2" t="s">
        <v>86</v>
      </c>
      <c r="G2522" s="2" t="s">
        <v>87</v>
      </c>
      <c r="H2522" s="2" t="s">
        <v>14</v>
      </c>
      <c r="I2522" s="4">
        <v>0.4</v>
      </c>
      <c r="J2522" s="5">
        <v>5500</v>
      </c>
      <c r="K2522" s="6">
        <v>2200</v>
      </c>
      <c r="L2522" s="6">
        <v>880</v>
      </c>
      <c r="M2522" s="7">
        <v>0.4</v>
      </c>
      <c r="N2522" s="2">
        <f t="shared" si="117"/>
        <v>2023</v>
      </c>
      <c r="O2522" s="2">
        <f t="shared" si="118"/>
        <v>2</v>
      </c>
      <c r="P2522" s="2" t="str">
        <f t="shared" si="119"/>
        <v>Q1</v>
      </c>
    </row>
    <row r="2523" spans="2:16" x14ac:dyDescent="0.3">
      <c r="B2523" s="2" t="s">
        <v>130</v>
      </c>
      <c r="C2523" s="2">
        <v>1185732</v>
      </c>
      <c r="D2523" s="3">
        <v>44979</v>
      </c>
      <c r="E2523" s="2" t="s">
        <v>28</v>
      </c>
      <c r="F2523" s="2" t="s">
        <v>86</v>
      </c>
      <c r="G2523" s="2" t="s">
        <v>87</v>
      </c>
      <c r="H2523" s="2" t="s">
        <v>15</v>
      </c>
      <c r="I2523" s="4">
        <v>0.4</v>
      </c>
      <c r="J2523" s="5">
        <v>2000</v>
      </c>
      <c r="K2523" s="6">
        <v>800</v>
      </c>
      <c r="L2523" s="6">
        <v>280</v>
      </c>
      <c r="M2523" s="7">
        <v>0.35</v>
      </c>
      <c r="N2523" s="2">
        <f t="shared" si="117"/>
        <v>2023</v>
      </c>
      <c r="O2523" s="2">
        <f t="shared" si="118"/>
        <v>2</v>
      </c>
      <c r="P2523" s="2" t="str">
        <f t="shared" si="119"/>
        <v>Q1</v>
      </c>
    </row>
    <row r="2524" spans="2:16"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c r="N2524" s="2">
        <f t="shared" si="117"/>
        <v>2023</v>
      </c>
      <c r="O2524" s="2">
        <f t="shared" si="118"/>
        <v>2</v>
      </c>
      <c r="P2524" s="2" t="str">
        <f t="shared" si="119"/>
        <v>Q1</v>
      </c>
    </row>
    <row r="2525" spans="2:16" x14ac:dyDescent="0.3">
      <c r="B2525" s="2" t="s">
        <v>130</v>
      </c>
      <c r="C2525" s="2">
        <v>1185732</v>
      </c>
      <c r="D2525" s="3">
        <v>44979</v>
      </c>
      <c r="E2525" s="2" t="s">
        <v>40</v>
      </c>
      <c r="F2525" s="2" t="s">
        <v>88</v>
      </c>
      <c r="G2525" s="2" t="s">
        <v>89</v>
      </c>
      <c r="H2525" s="2" t="s">
        <v>17</v>
      </c>
      <c r="I2525" s="4">
        <v>0.35</v>
      </c>
      <c r="J2525" s="5">
        <v>1250</v>
      </c>
      <c r="K2525" s="6">
        <v>437.5</v>
      </c>
      <c r="L2525" s="6">
        <v>175</v>
      </c>
      <c r="M2525" s="7">
        <v>0.4</v>
      </c>
      <c r="N2525" s="2">
        <f t="shared" si="117"/>
        <v>2023</v>
      </c>
      <c r="O2525" s="2">
        <f t="shared" si="118"/>
        <v>2</v>
      </c>
      <c r="P2525" s="2" t="str">
        <f t="shared" si="119"/>
        <v>Q1</v>
      </c>
    </row>
    <row r="2526" spans="2:16"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c r="N2526" s="2">
        <f t="shared" si="117"/>
        <v>2023</v>
      </c>
      <c r="O2526" s="2">
        <f t="shared" si="118"/>
        <v>2</v>
      </c>
      <c r="P2526" s="2" t="str">
        <f t="shared" si="119"/>
        <v>Q1</v>
      </c>
    </row>
    <row r="2527" spans="2:16" x14ac:dyDescent="0.3">
      <c r="B2527" s="2" t="s">
        <v>130</v>
      </c>
      <c r="C2527" s="2">
        <v>1185732</v>
      </c>
      <c r="D2527" s="3">
        <v>44979</v>
      </c>
      <c r="E2527" s="2" t="s">
        <v>40</v>
      </c>
      <c r="F2527" s="2" t="s">
        <v>88</v>
      </c>
      <c r="G2527" s="2" t="s">
        <v>89</v>
      </c>
      <c r="H2527" s="2" t="s">
        <v>19</v>
      </c>
      <c r="I2527" s="4">
        <v>0.4</v>
      </c>
      <c r="J2527" s="5">
        <v>3000</v>
      </c>
      <c r="K2527" s="6">
        <v>1200</v>
      </c>
      <c r="L2527" s="6">
        <v>480</v>
      </c>
      <c r="M2527" s="7">
        <v>0.4</v>
      </c>
      <c r="N2527" s="2">
        <f t="shared" si="117"/>
        <v>2023</v>
      </c>
      <c r="O2527" s="2">
        <f t="shared" si="118"/>
        <v>2</v>
      </c>
      <c r="P2527" s="2" t="str">
        <f t="shared" si="119"/>
        <v>Q1</v>
      </c>
    </row>
    <row r="2528" spans="2:16" x14ac:dyDescent="0.3">
      <c r="B2528" s="2" t="s">
        <v>130</v>
      </c>
      <c r="C2528" s="2">
        <v>1185732</v>
      </c>
      <c r="D2528" s="3">
        <v>45006</v>
      </c>
      <c r="E2528" s="2" t="s">
        <v>40</v>
      </c>
      <c r="F2528" s="2" t="s">
        <v>88</v>
      </c>
      <c r="G2528" s="2" t="s">
        <v>89</v>
      </c>
      <c r="H2528" s="2" t="s">
        <v>14</v>
      </c>
      <c r="I2528" s="4">
        <v>0.45</v>
      </c>
      <c r="J2528" s="5">
        <v>5200</v>
      </c>
      <c r="K2528" s="6">
        <v>2340</v>
      </c>
      <c r="L2528" s="6">
        <v>936</v>
      </c>
      <c r="M2528" s="7">
        <v>0.4</v>
      </c>
      <c r="N2528" s="2">
        <f t="shared" si="117"/>
        <v>2023</v>
      </c>
      <c r="O2528" s="2">
        <f t="shared" si="118"/>
        <v>3</v>
      </c>
      <c r="P2528" s="2" t="str">
        <f t="shared" si="119"/>
        <v>Q1</v>
      </c>
    </row>
    <row r="2529" spans="2:16"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c r="N2529" s="2">
        <f t="shared" si="117"/>
        <v>2023</v>
      </c>
      <c r="O2529" s="2">
        <f t="shared" si="118"/>
        <v>3</v>
      </c>
      <c r="P2529" s="2" t="str">
        <f t="shared" si="119"/>
        <v>Q1</v>
      </c>
    </row>
    <row r="2530" spans="2:16" x14ac:dyDescent="0.3">
      <c r="B2530" s="2" t="s">
        <v>130</v>
      </c>
      <c r="C2530" s="2">
        <v>1185732</v>
      </c>
      <c r="D2530" s="3">
        <v>45006</v>
      </c>
      <c r="E2530" s="2" t="s">
        <v>40</v>
      </c>
      <c r="F2530" s="2" t="s">
        <v>88</v>
      </c>
      <c r="G2530" s="2" t="s">
        <v>89</v>
      </c>
      <c r="H2530" s="2" t="s">
        <v>16</v>
      </c>
      <c r="I2530" s="4">
        <v>0.35</v>
      </c>
      <c r="J2530" s="5">
        <v>2500</v>
      </c>
      <c r="K2530" s="6">
        <v>875</v>
      </c>
      <c r="L2530" s="6">
        <v>350</v>
      </c>
      <c r="M2530" s="7">
        <v>0.4</v>
      </c>
      <c r="N2530" s="2">
        <f t="shared" si="117"/>
        <v>2023</v>
      </c>
      <c r="O2530" s="2">
        <f t="shared" si="118"/>
        <v>3</v>
      </c>
      <c r="P2530" s="2" t="str">
        <f t="shared" si="119"/>
        <v>Q1</v>
      </c>
    </row>
    <row r="2531" spans="2:16" x14ac:dyDescent="0.3">
      <c r="B2531" s="2" t="s">
        <v>130</v>
      </c>
      <c r="C2531" s="2">
        <v>1185732</v>
      </c>
      <c r="D2531" s="3">
        <v>45006</v>
      </c>
      <c r="E2531" s="2" t="s">
        <v>40</v>
      </c>
      <c r="F2531" s="2" t="s">
        <v>88</v>
      </c>
      <c r="G2531" s="2" t="s">
        <v>89</v>
      </c>
      <c r="H2531" s="2" t="s">
        <v>17</v>
      </c>
      <c r="I2531" s="4">
        <v>0.4</v>
      </c>
      <c r="J2531" s="5">
        <v>1000</v>
      </c>
      <c r="K2531" s="6">
        <v>400</v>
      </c>
      <c r="L2531" s="6">
        <v>160</v>
      </c>
      <c r="M2531" s="7">
        <v>0.4</v>
      </c>
      <c r="N2531" s="2">
        <f t="shared" si="117"/>
        <v>2023</v>
      </c>
      <c r="O2531" s="2">
        <f t="shared" si="118"/>
        <v>3</v>
      </c>
      <c r="P2531" s="2" t="str">
        <f t="shared" si="119"/>
        <v>Q1</v>
      </c>
    </row>
    <row r="2532" spans="2:16"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c r="N2532" s="2">
        <f t="shared" si="117"/>
        <v>2023</v>
      </c>
      <c r="O2532" s="2">
        <f t="shared" si="118"/>
        <v>3</v>
      </c>
      <c r="P2532" s="2" t="str">
        <f t="shared" si="119"/>
        <v>Q1</v>
      </c>
    </row>
    <row r="2533" spans="2:16" x14ac:dyDescent="0.3">
      <c r="B2533" s="2" t="s">
        <v>130</v>
      </c>
      <c r="C2533" s="2">
        <v>1185732</v>
      </c>
      <c r="D2533" s="3">
        <v>45006</v>
      </c>
      <c r="E2533" s="2" t="s">
        <v>40</v>
      </c>
      <c r="F2533" s="2" t="s">
        <v>88</v>
      </c>
      <c r="G2533" s="2" t="s">
        <v>89</v>
      </c>
      <c r="H2533" s="2" t="s">
        <v>19</v>
      </c>
      <c r="I2533" s="4">
        <v>0.45</v>
      </c>
      <c r="J2533" s="5">
        <v>2500</v>
      </c>
      <c r="K2533" s="6">
        <v>1125</v>
      </c>
      <c r="L2533" s="6">
        <v>450</v>
      </c>
      <c r="M2533" s="7">
        <v>0.4</v>
      </c>
      <c r="N2533" s="2">
        <f t="shared" si="117"/>
        <v>2023</v>
      </c>
      <c r="O2533" s="2">
        <f t="shared" si="118"/>
        <v>3</v>
      </c>
      <c r="P2533" s="2" t="str">
        <f t="shared" si="119"/>
        <v>Q1</v>
      </c>
    </row>
    <row r="2534" spans="2:16" x14ac:dyDescent="0.3">
      <c r="B2534" s="2" t="s">
        <v>130</v>
      </c>
      <c r="C2534" s="2">
        <v>1185732</v>
      </c>
      <c r="D2534" s="3">
        <v>45038</v>
      </c>
      <c r="E2534" s="2" t="s">
        <v>40</v>
      </c>
      <c r="F2534" s="2" t="s">
        <v>88</v>
      </c>
      <c r="G2534" s="2" t="s">
        <v>89</v>
      </c>
      <c r="H2534" s="2" t="s">
        <v>14</v>
      </c>
      <c r="I2534" s="4">
        <v>0.45</v>
      </c>
      <c r="J2534" s="5">
        <v>4750</v>
      </c>
      <c r="K2534" s="6">
        <v>2137.5</v>
      </c>
      <c r="L2534" s="6">
        <v>855</v>
      </c>
      <c r="M2534" s="7">
        <v>0.4</v>
      </c>
      <c r="N2534" s="2">
        <f t="shared" si="117"/>
        <v>2023</v>
      </c>
      <c r="O2534" s="2">
        <f t="shared" si="118"/>
        <v>4</v>
      </c>
      <c r="P2534" s="2" t="str">
        <f t="shared" si="119"/>
        <v>Q2</v>
      </c>
    </row>
    <row r="2535" spans="2:16"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c r="N2535" s="2">
        <f t="shared" si="117"/>
        <v>2023</v>
      </c>
      <c r="O2535" s="2">
        <f t="shared" si="118"/>
        <v>4</v>
      </c>
      <c r="P2535" s="2" t="str">
        <f t="shared" si="119"/>
        <v>Q2</v>
      </c>
    </row>
    <row r="2536" spans="2:16" x14ac:dyDescent="0.3">
      <c r="B2536" s="2" t="s">
        <v>130</v>
      </c>
      <c r="C2536" s="2">
        <v>1185732</v>
      </c>
      <c r="D2536" s="3">
        <v>45038</v>
      </c>
      <c r="E2536" s="2" t="s">
        <v>40</v>
      </c>
      <c r="F2536" s="2" t="s">
        <v>88</v>
      </c>
      <c r="G2536" s="2" t="s">
        <v>89</v>
      </c>
      <c r="H2536" s="2" t="s">
        <v>16</v>
      </c>
      <c r="I2536" s="4">
        <v>0.4</v>
      </c>
      <c r="J2536" s="5">
        <v>1750</v>
      </c>
      <c r="K2536" s="6">
        <v>700</v>
      </c>
      <c r="L2536" s="6">
        <v>280</v>
      </c>
      <c r="M2536" s="7">
        <v>0.4</v>
      </c>
      <c r="N2536" s="2">
        <f t="shared" si="117"/>
        <v>2023</v>
      </c>
      <c r="O2536" s="2">
        <f t="shared" si="118"/>
        <v>4</v>
      </c>
      <c r="P2536" s="2" t="str">
        <f t="shared" si="119"/>
        <v>Q2</v>
      </c>
    </row>
    <row r="2537" spans="2:16" x14ac:dyDescent="0.3">
      <c r="B2537" s="2" t="s">
        <v>130</v>
      </c>
      <c r="C2537" s="2">
        <v>1185732</v>
      </c>
      <c r="D2537" s="3">
        <v>45038</v>
      </c>
      <c r="E2537" s="2" t="s">
        <v>40</v>
      </c>
      <c r="F2537" s="2" t="s">
        <v>88</v>
      </c>
      <c r="G2537" s="2" t="s">
        <v>89</v>
      </c>
      <c r="H2537" s="2" t="s">
        <v>17</v>
      </c>
      <c r="I2537" s="4">
        <v>0.45</v>
      </c>
      <c r="J2537" s="5">
        <v>1000</v>
      </c>
      <c r="K2537" s="6">
        <v>450</v>
      </c>
      <c r="L2537" s="6">
        <v>180</v>
      </c>
      <c r="M2537" s="7">
        <v>0.4</v>
      </c>
      <c r="N2537" s="2">
        <f t="shared" si="117"/>
        <v>2023</v>
      </c>
      <c r="O2537" s="2">
        <f t="shared" si="118"/>
        <v>4</v>
      </c>
      <c r="P2537" s="2" t="str">
        <f t="shared" si="119"/>
        <v>Q2</v>
      </c>
    </row>
    <row r="2538" spans="2:16" x14ac:dyDescent="0.3">
      <c r="B2538" s="2" t="s">
        <v>130</v>
      </c>
      <c r="C2538" s="2">
        <v>1185732</v>
      </c>
      <c r="D2538" s="3">
        <v>45038</v>
      </c>
      <c r="E2538" s="2" t="s">
        <v>40</v>
      </c>
      <c r="F2538" s="2" t="s">
        <v>88</v>
      </c>
      <c r="G2538" s="2" t="s">
        <v>89</v>
      </c>
      <c r="H2538" s="2" t="s">
        <v>18</v>
      </c>
      <c r="I2538" s="4">
        <v>0.5</v>
      </c>
      <c r="J2538" s="5">
        <v>1250</v>
      </c>
      <c r="K2538" s="6">
        <v>625</v>
      </c>
      <c r="L2538" s="6">
        <v>218.75</v>
      </c>
      <c r="M2538" s="7">
        <v>0.35</v>
      </c>
      <c r="N2538" s="2">
        <f t="shared" si="117"/>
        <v>2023</v>
      </c>
      <c r="O2538" s="2">
        <f t="shared" si="118"/>
        <v>4</v>
      </c>
      <c r="P2538" s="2" t="str">
        <f t="shared" si="119"/>
        <v>Q2</v>
      </c>
    </row>
    <row r="2539" spans="2:16" x14ac:dyDescent="0.3">
      <c r="B2539" s="2" t="s">
        <v>130</v>
      </c>
      <c r="C2539" s="2">
        <v>1185732</v>
      </c>
      <c r="D2539" s="3">
        <v>45038</v>
      </c>
      <c r="E2539" s="2" t="s">
        <v>40</v>
      </c>
      <c r="F2539" s="2" t="s">
        <v>88</v>
      </c>
      <c r="G2539" s="2" t="s">
        <v>89</v>
      </c>
      <c r="H2539" s="2" t="s">
        <v>19</v>
      </c>
      <c r="I2539" s="4">
        <v>0.4</v>
      </c>
      <c r="J2539" s="5">
        <v>2500</v>
      </c>
      <c r="K2539" s="6">
        <v>1000</v>
      </c>
      <c r="L2539" s="6">
        <v>400</v>
      </c>
      <c r="M2539" s="7">
        <v>0.4</v>
      </c>
      <c r="N2539" s="2">
        <f t="shared" si="117"/>
        <v>2023</v>
      </c>
      <c r="O2539" s="2">
        <f t="shared" si="118"/>
        <v>4</v>
      </c>
      <c r="P2539" s="2" t="str">
        <f t="shared" si="119"/>
        <v>Q2</v>
      </c>
    </row>
    <row r="2540" spans="2:16" x14ac:dyDescent="0.3">
      <c r="B2540" s="2" t="s">
        <v>130</v>
      </c>
      <c r="C2540" s="2">
        <v>1185732</v>
      </c>
      <c r="D2540" s="3">
        <v>45069</v>
      </c>
      <c r="E2540" s="2" t="s">
        <v>40</v>
      </c>
      <c r="F2540" s="2" t="s">
        <v>88</v>
      </c>
      <c r="G2540" s="2" t="s">
        <v>89</v>
      </c>
      <c r="H2540" s="2" t="s">
        <v>14</v>
      </c>
      <c r="I2540" s="4">
        <v>0.5</v>
      </c>
      <c r="J2540" s="5">
        <v>5200</v>
      </c>
      <c r="K2540" s="6">
        <v>2600</v>
      </c>
      <c r="L2540" s="6">
        <v>1040</v>
      </c>
      <c r="M2540" s="7">
        <v>0.4</v>
      </c>
      <c r="N2540" s="2">
        <f t="shared" si="117"/>
        <v>2023</v>
      </c>
      <c r="O2540" s="2">
        <f t="shared" si="118"/>
        <v>5</v>
      </c>
      <c r="P2540" s="2" t="str">
        <f t="shared" si="119"/>
        <v>Q2</v>
      </c>
    </row>
    <row r="2541" spans="2:16"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c r="N2541" s="2">
        <f t="shared" si="117"/>
        <v>2023</v>
      </c>
      <c r="O2541" s="2">
        <f t="shared" si="118"/>
        <v>5</v>
      </c>
      <c r="P2541" s="2" t="str">
        <f t="shared" si="119"/>
        <v>Q2</v>
      </c>
    </row>
    <row r="2542" spans="2:16" x14ac:dyDescent="0.3">
      <c r="B2542" s="2" t="s">
        <v>130</v>
      </c>
      <c r="C2542" s="2">
        <v>1185732</v>
      </c>
      <c r="D2542" s="3">
        <v>45069</v>
      </c>
      <c r="E2542" s="2" t="s">
        <v>40</v>
      </c>
      <c r="F2542" s="2" t="s">
        <v>88</v>
      </c>
      <c r="G2542" s="2" t="s">
        <v>89</v>
      </c>
      <c r="H2542" s="2" t="s">
        <v>16</v>
      </c>
      <c r="I2542" s="4">
        <v>0.4</v>
      </c>
      <c r="J2542" s="5">
        <v>2000</v>
      </c>
      <c r="K2542" s="6">
        <v>800</v>
      </c>
      <c r="L2542" s="6">
        <v>320</v>
      </c>
      <c r="M2542" s="7">
        <v>0.4</v>
      </c>
      <c r="N2542" s="2">
        <f t="shared" si="117"/>
        <v>2023</v>
      </c>
      <c r="O2542" s="2">
        <f t="shared" si="118"/>
        <v>5</v>
      </c>
      <c r="P2542" s="2" t="str">
        <f t="shared" si="119"/>
        <v>Q2</v>
      </c>
    </row>
    <row r="2543" spans="2:16" x14ac:dyDescent="0.3">
      <c r="B2543" s="2" t="s">
        <v>130</v>
      </c>
      <c r="C2543" s="2">
        <v>1185732</v>
      </c>
      <c r="D2543" s="3">
        <v>45069</v>
      </c>
      <c r="E2543" s="2" t="s">
        <v>40</v>
      </c>
      <c r="F2543" s="2" t="s">
        <v>88</v>
      </c>
      <c r="G2543" s="2" t="s">
        <v>89</v>
      </c>
      <c r="H2543" s="2" t="s">
        <v>17</v>
      </c>
      <c r="I2543" s="4">
        <v>0.4</v>
      </c>
      <c r="J2543" s="5">
        <v>1250</v>
      </c>
      <c r="K2543" s="6">
        <v>500</v>
      </c>
      <c r="L2543" s="6">
        <v>200</v>
      </c>
      <c r="M2543" s="7">
        <v>0.4</v>
      </c>
      <c r="N2543" s="2">
        <f t="shared" si="117"/>
        <v>2023</v>
      </c>
      <c r="O2543" s="2">
        <f t="shared" si="118"/>
        <v>5</v>
      </c>
      <c r="P2543" s="2" t="str">
        <f t="shared" si="119"/>
        <v>Q2</v>
      </c>
    </row>
    <row r="2544" spans="2:16" x14ac:dyDescent="0.3">
      <c r="B2544" s="2" t="s">
        <v>130</v>
      </c>
      <c r="C2544" s="2">
        <v>1185732</v>
      </c>
      <c r="D2544" s="3">
        <v>45069</v>
      </c>
      <c r="E2544" s="2" t="s">
        <v>40</v>
      </c>
      <c r="F2544" s="2" t="s">
        <v>88</v>
      </c>
      <c r="G2544" s="2" t="s">
        <v>89</v>
      </c>
      <c r="H2544" s="2" t="s">
        <v>18</v>
      </c>
      <c r="I2544" s="4">
        <v>0.5</v>
      </c>
      <c r="J2544" s="5">
        <v>1500</v>
      </c>
      <c r="K2544" s="6">
        <v>750</v>
      </c>
      <c r="L2544" s="6">
        <v>262.5</v>
      </c>
      <c r="M2544" s="7">
        <v>0.35</v>
      </c>
      <c r="N2544" s="2">
        <f t="shared" si="117"/>
        <v>2023</v>
      </c>
      <c r="O2544" s="2">
        <f t="shared" si="118"/>
        <v>5</v>
      </c>
      <c r="P2544" s="2" t="str">
        <f t="shared" si="119"/>
        <v>Q2</v>
      </c>
    </row>
    <row r="2545" spans="2:16"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c r="N2545" s="2">
        <f t="shared" si="117"/>
        <v>2023</v>
      </c>
      <c r="O2545" s="2">
        <f t="shared" si="118"/>
        <v>5</v>
      </c>
      <c r="P2545" s="2" t="str">
        <f t="shared" si="119"/>
        <v>Q2</v>
      </c>
    </row>
    <row r="2546" spans="2:16" x14ac:dyDescent="0.3">
      <c r="B2546" s="2" t="s">
        <v>130</v>
      </c>
      <c r="C2546" s="2">
        <v>1185732</v>
      </c>
      <c r="D2546" s="3">
        <v>45099</v>
      </c>
      <c r="E2546" s="2" t="s">
        <v>40</v>
      </c>
      <c r="F2546" s="2" t="s">
        <v>88</v>
      </c>
      <c r="G2546" s="2" t="s">
        <v>89</v>
      </c>
      <c r="H2546" s="2" t="s">
        <v>14</v>
      </c>
      <c r="I2546" s="4">
        <v>0.4</v>
      </c>
      <c r="J2546" s="5">
        <v>5250</v>
      </c>
      <c r="K2546" s="6">
        <v>2100</v>
      </c>
      <c r="L2546" s="6">
        <v>840</v>
      </c>
      <c r="M2546" s="7">
        <v>0.4</v>
      </c>
      <c r="N2546" s="2">
        <f t="shared" si="117"/>
        <v>2023</v>
      </c>
      <c r="O2546" s="2">
        <f t="shared" si="118"/>
        <v>6</v>
      </c>
      <c r="P2546" s="2" t="str">
        <f t="shared" si="119"/>
        <v>Q2</v>
      </c>
    </row>
    <row r="2547" spans="2:16"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c r="N2547" s="2">
        <f t="shared" si="117"/>
        <v>2023</v>
      </c>
      <c r="O2547" s="2">
        <f t="shared" si="118"/>
        <v>6</v>
      </c>
      <c r="P2547" s="2" t="str">
        <f t="shared" si="119"/>
        <v>Q2</v>
      </c>
    </row>
    <row r="2548" spans="2:16"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c r="N2548" s="2">
        <f t="shared" si="117"/>
        <v>2023</v>
      </c>
      <c r="O2548" s="2">
        <f t="shared" si="118"/>
        <v>6</v>
      </c>
      <c r="P2548" s="2" t="str">
        <f t="shared" si="119"/>
        <v>Q2</v>
      </c>
    </row>
    <row r="2549" spans="2:16"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c r="N2549" s="2">
        <f t="shared" si="117"/>
        <v>2023</v>
      </c>
      <c r="O2549" s="2">
        <f t="shared" si="118"/>
        <v>6</v>
      </c>
      <c r="P2549" s="2" t="str">
        <f t="shared" si="119"/>
        <v>Q2</v>
      </c>
    </row>
    <row r="2550" spans="2:16" x14ac:dyDescent="0.3">
      <c r="B2550" s="2" t="s">
        <v>130</v>
      </c>
      <c r="C2550" s="2">
        <v>1185732</v>
      </c>
      <c r="D2550" s="3">
        <v>45099</v>
      </c>
      <c r="E2550" s="2" t="s">
        <v>40</v>
      </c>
      <c r="F2550" s="2" t="s">
        <v>88</v>
      </c>
      <c r="G2550" s="2" t="s">
        <v>89</v>
      </c>
      <c r="H2550" s="2" t="s">
        <v>18</v>
      </c>
      <c r="I2550" s="4">
        <v>0.5</v>
      </c>
      <c r="J2550" s="5">
        <v>2000</v>
      </c>
      <c r="K2550" s="6">
        <v>1000</v>
      </c>
      <c r="L2550" s="6">
        <v>350</v>
      </c>
      <c r="M2550" s="7">
        <v>0.35</v>
      </c>
      <c r="N2550" s="2">
        <f t="shared" si="117"/>
        <v>2023</v>
      </c>
      <c r="O2550" s="2">
        <f t="shared" si="118"/>
        <v>6</v>
      </c>
      <c r="P2550" s="2" t="str">
        <f t="shared" si="119"/>
        <v>Q2</v>
      </c>
    </row>
    <row r="2551" spans="2:16"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c r="N2551" s="2">
        <f t="shared" si="117"/>
        <v>2023</v>
      </c>
      <c r="O2551" s="2">
        <f t="shared" si="118"/>
        <v>6</v>
      </c>
      <c r="P2551" s="2" t="str">
        <f t="shared" si="119"/>
        <v>Q2</v>
      </c>
    </row>
    <row r="2552" spans="2:16" x14ac:dyDescent="0.3">
      <c r="B2552" s="2" t="s">
        <v>130</v>
      </c>
      <c r="C2552" s="2">
        <v>1185732</v>
      </c>
      <c r="D2552" s="3">
        <v>45128</v>
      </c>
      <c r="E2552" s="2" t="s">
        <v>40</v>
      </c>
      <c r="F2552" s="2" t="s">
        <v>88</v>
      </c>
      <c r="G2552" s="2" t="s">
        <v>89</v>
      </c>
      <c r="H2552" s="2" t="s">
        <v>14</v>
      </c>
      <c r="I2552" s="4">
        <v>0.5</v>
      </c>
      <c r="J2552" s="5">
        <v>6000</v>
      </c>
      <c r="K2552" s="6">
        <v>3000</v>
      </c>
      <c r="L2552" s="6">
        <v>1200</v>
      </c>
      <c r="M2552" s="7">
        <v>0.4</v>
      </c>
      <c r="N2552" s="2">
        <f t="shared" si="117"/>
        <v>2023</v>
      </c>
      <c r="O2552" s="2">
        <f t="shared" si="118"/>
        <v>7</v>
      </c>
      <c r="P2552" s="2" t="str">
        <f t="shared" si="119"/>
        <v>Q3</v>
      </c>
    </row>
    <row r="2553" spans="2:16"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c r="N2553" s="2">
        <f t="shared" si="117"/>
        <v>2023</v>
      </c>
      <c r="O2553" s="2">
        <f t="shared" si="118"/>
        <v>7</v>
      </c>
      <c r="P2553" s="2" t="str">
        <f t="shared" si="119"/>
        <v>Q3</v>
      </c>
    </row>
    <row r="2554" spans="2:16" x14ac:dyDescent="0.3">
      <c r="B2554" s="2" t="s">
        <v>130</v>
      </c>
      <c r="C2554" s="2">
        <v>1185732</v>
      </c>
      <c r="D2554" s="3">
        <v>45128</v>
      </c>
      <c r="E2554" s="2" t="s">
        <v>40</v>
      </c>
      <c r="F2554" s="2" t="s">
        <v>88</v>
      </c>
      <c r="G2554" s="2" t="s">
        <v>89</v>
      </c>
      <c r="H2554" s="2" t="s">
        <v>16</v>
      </c>
      <c r="I2554" s="4">
        <v>0.4</v>
      </c>
      <c r="J2554" s="5">
        <v>2750</v>
      </c>
      <c r="K2554" s="6">
        <v>1100</v>
      </c>
      <c r="L2554" s="6">
        <v>440</v>
      </c>
      <c r="M2554" s="7">
        <v>0.4</v>
      </c>
      <c r="N2554" s="2">
        <f t="shared" si="117"/>
        <v>2023</v>
      </c>
      <c r="O2554" s="2">
        <f t="shared" si="118"/>
        <v>7</v>
      </c>
      <c r="P2554" s="2" t="str">
        <f t="shared" si="119"/>
        <v>Q3</v>
      </c>
    </row>
    <row r="2555" spans="2:16" x14ac:dyDescent="0.3">
      <c r="B2555" s="2" t="s">
        <v>130</v>
      </c>
      <c r="C2555" s="2">
        <v>1185732</v>
      </c>
      <c r="D2555" s="3">
        <v>45128</v>
      </c>
      <c r="E2555" s="2" t="s">
        <v>40</v>
      </c>
      <c r="F2555" s="2" t="s">
        <v>88</v>
      </c>
      <c r="G2555" s="2" t="s">
        <v>89</v>
      </c>
      <c r="H2555" s="2" t="s">
        <v>17</v>
      </c>
      <c r="I2555" s="4">
        <v>0.4</v>
      </c>
      <c r="J2555" s="5">
        <v>2250</v>
      </c>
      <c r="K2555" s="6">
        <v>900</v>
      </c>
      <c r="L2555" s="6">
        <v>360</v>
      </c>
      <c r="M2555" s="7">
        <v>0.4</v>
      </c>
      <c r="N2555" s="2">
        <f t="shared" si="117"/>
        <v>2023</v>
      </c>
      <c r="O2555" s="2">
        <f t="shared" si="118"/>
        <v>7</v>
      </c>
      <c r="P2555" s="2" t="str">
        <f t="shared" si="119"/>
        <v>Q3</v>
      </c>
    </row>
    <row r="2556" spans="2:16" x14ac:dyDescent="0.3">
      <c r="B2556" s="2" t="s">
        <v>130</v>
      </c>
      <c r="C2556" s="2">
        <v>1185732</v>
      </c>
      <c r="D2556" s="3">
        <v>45128</v>
      </c>
      <c r="E2556" s="2" t="s">
        <v>40</v>
      </c>
      <c r="F2556" s="2" t="s">
        <v>88</v>
      </c>
      <c r="G2556" s="2" t="s">
        <v>89</v>
      </c>
      <c r="H2556" s="2" t="s">
        <v>18</v>
      </c>
      <c r="I2556" s="4">
        <v>0.5</v>
      </c>
      <c r="J2556" s="5">
        <v>2500</v>
      </c>
      <c r="K2556" s="6">
        <v>1250</v>
      </c>
      <c r="L2556" s="6">
        <v>437.5</v>
      </c>
      <c r="M2556" s="7">
        <v>0.35</v>
      </c>
      <c r="N2556" s="2">
        <f t="shared" si="117"/>
        <v>2023</v>
      </c>
      <c r="O2556" s="2">
        <f t="shared" si="118"/>
        <v>7</v>
      </c>
      <c r="P2556" s="2" t="str">
        <f t="shared" si="119"/>
        <v>Q3</v>
      </c>
    </row>
    <row r="2557" spans="2:16"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c r="N2557" s="2">
        <f t="shared" si="117"/>
        <v>2023</v>
      </c>
      <c r="O2557" s="2">
        <f t="shared" si="118"/>
        <v>7</v>
      </c>
      <c r="P2557" s="2" t="str">
        <f t="shared" si="119"/>
        <v>Q3</v>
      </c>
    </row>
    <row r="2558" spans="2:16" x14ac:dyDescent="0.3">
      <c r="B2558" s="2" t="s">
        <v>130</v>
      </c>
      <c r="C2558" s="2">
        <v>1185732</v>
      </c>
      <c r="D2558" s="3">
        <v>45160</v>
      </c>
      <c r="E2558" s="2" t="s">
        <v>40</v>
      </c>
      <c r="F2558" s="2" t="s">
        <v>88</v>
      </c>
      <c r="G2558" s="2" t="s">
        <v>89</v>
      </c>
      <c r="H2558" s="2" t="s">
        <v>14</v>
      </c>
      <c r="I2558" s="4">
        <v>0.5</v>
      </c>
      <c r="J2558" s="5">
        <v>5750</v>
      </c>
      <c r="K2558" s="6">
        <v>2875</v>
      </c>
      <c r="L2558" s="6">
        <v>1150</v>
      </c>
      <c r="M2558" s="7">
        <v>0.4</v>
      </c>
      <c r="N2558" s="2">
        <f t="shared" si="117"/>
        <v>2023</v>
      </c>
      <c r="O2558" s="2">
        <f t="shared" si="118"/>
        <v>8</v>
      </c>
      <c r="P2558" s="2" t="str">
        <f t="shared" si="119"/>
        <v>Q3</v>
      </c>
    </row>
    <row r="2559" spans="2:16"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c r="N2559" s="2">
        <f t="shared" si="117"/>
        <v>2023</v>
      </c>
      <c r="O2559" s="2">
        <f t="shared" si="118"/>
        <v>8</v>
      </c>
      <c r="P2559" s="2" t="str">
        <f t="shared" si="119"/>
        <v>Q3</v>
      </c>
    </row>
    <row r="2560" spans="2:16" x14ac:dyDescent="0.3">
      <c r="B2560" s="2" t="s">
        <v>130</v>
      </c>
      <c r="C2560" s="2">
        <v>1185732</v>
      </c>
      <c r="D2560" s="3">
        <v>45160</v>
      </c>
      <c r="E2560" s="2" t="s">
        <v>40</v>
      </c>
      <c r="F2560" s="2" t="s">
        <v>88</v>
      </c>
      <c r="G2560" s="2" t="s">
        <v>89</v>
      </c>
      <c r="H2560" s="2" t="s">
        <v>16</v>
      </c>
      <c r="I2560" s="4">
        <v>0.4</v>
      </c>
      <c r="J2560" s="5">
        <v>2750</v>
      </c>
      <c r="K2560" s="6">
        <v>1100</v>
      </c>
      <c r="L2560" s="6">
        <v>440</v>
      </c>
      <c r="M2560" s="7">
        <v>0.4</v>
      </c>
      <c r="N2560" s="2">
        <f t="shared" si="117"/>
        <v>2023</v>
      </c>
      <c r="O2560" s="2">
        <f t="shared" si="118"/>
        <v>8</v>
      </c>
      <c r="P2560" s="2" t="str">
        <f t="shared" si="119"/>
        <v>Q3</v>
      </c>
    </row>
    <row r="2561" spans="2:16" x14ac:dyDescent="0.3">
      <c r="B2561" s="2" t="s">
        <v>130</v>
      </c>
      <c r="C2561" s="2">
        <v>1185732</v>
      </c>
      <c r="D2561" s="3">
        <v>45160</v>
      </c>
      <c r="E2561" s="2" t="s">
        <v>40</v>
      </c>
      <c r="F2561" s="2" t="s">
        <v>88</v>
      </c>
      <c r="G2561" s="2" t="s">
        <v>89</v>
      </c>
      <c r="H2561" s="2" t="s">
        <v>17</v>
      </c>
      <c r="I2561" s="4">
        <v>0.4</v>
      </c>
      <c r="J2561" s="5">
        <v>2500</v>
      </c>
      <c r="K2561" s="6">
        <v>1000</v>
      </c>
      <c r="L2561" s="6">
        <v>400</v>
      </c>
      <c r="M2561" s="7">
        <v>0.4</v>
      </c>
      <c r="N2561" s="2">
        <f t="shared" si="117"/>
        <v>2023</v>
      </c>
      <c r="O2561" s="2">
        <f t="shared" si="118"/>
        <v>8</v>
      </c>
      <c r="P2561" s="2" t="str">
        <f t="shared" si="119"/>
        <v>Q3</v>
      </c>
    </row>
    <row r="2562" spans="2:16" x14ac:dyDescent="0.3">
      <c r="B2562" s="2" t="s">
        <v>130</v>
      </c>
      <c r="C2562" s="2">
        <v>1185732</v>
      </c>
      <c r="D2562" s="3">
        <v>45160</v>
      </c>
      <c r="E2562" s="2" t="s">
        <v>40</v>
      </c>
      <c r="F2562" s="2" t="s">
        <v>88</v>
      </c>
      <c r="G2562" s="2" t="s">
        <v>89</v>
      </c>
      <c r="H2562" s="2" t="s">
        <v>18</v>
      </c>
      <c r="I2562" s="4">
        <v>0.5</v>
      </c>
      <c r="J2562" s="5">
        <v>2250</v>
      </c>
      <c r="K2562" s="6">
        <v>1125</v>
      </c>
      <c r="L2562" s="6">
        <v>393.75</v>
      </c>
      <c r="M2562" s="7">
        <v>0.35</v>
      </c>
      <c r="N2562" s="2">
        <f t="shared" si="117"/>
        <v>2023</v>
      </c>
      <c r="O2562" s="2">
        <f t="shared" si="118"/>
        <v>8</v>
      </c>
      <c r="P2562" s="2" t="str">
        <f t="shared" si="119"/>
        <v>Q3</v>
      </c>
    </row>
    <row r="2563" spans="2:16"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c r="N2563" s="2">
        <f t="shared" si="117"/>
        <v>2023</v>
      </c>
      <c r="O2563" s="2">
        <f t="shared" si="118"/>
        <v>8</v>
      </c>
      <c r="P2563" s="2" t="str">
        <f t="shared" si="119"/>
        <v>Q3</v>
      </c>
    </row>
    <row r="2564" spans="2:16" x14ac:dyDescent="0.3">
      <c r="B2564" s="2" t="s">
        <v>130</v>
      </c>
      <c r="C2564" s="2">
        <v>1185732</v>
      </c>
      <c r="D2564" s="3">
        <v>45192</v>
      </c>
      <c r="E2564" s="2" t="s">
        <v>40</v>
      </c>
      <c r="F2564" s="2" t="s">
        <v>88</v>
      </c>
      <c r="G2564" s="2" t="s">
        <v>89</v>
      </c>
      <c r="H2564" s="2" t="s">
        <v>14</v>
      </c>
      <c r="I2564" s="4">
        <v>0.5</v>
      </c>
      <c r="J2564" s="5">
        <v>5250</v>
      </c>
      <c r="K2564" s="6">
        <v>2625</v>
      </c>
      <c r="L2564" s="6">
        <v>1050</v>
      </c>
      <c r="M2564" s="7">
        <v>0.4</v>
      </c>
      <c r="N2564" s="2">
        <f t="shared" si="117"/>
        <v>2023</v>
      </c>
      <c r="O2564" s="2">
        <f t="shared" si="118"/>
        <v>9</v>
      </c>
      <c r="P2564" s="2" t="str">
        <f t="shared" si="119"/>
        <v>Q3</v>
      </c>
    </row>
    <row r="2565" spans="2:16"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c r="N2565" s="2">
        <f t="shared" ref="N2565:N2628" si="120">YEAR(D2565)</f>
        <v>2023</v>
      </c>
      <c r="O2565" s="2">
        <f t="shared" ref="O2565:O2628" si="121">MONTH(D2565)</f>
        <v>9</v>
      </c>
      <c r="P2565" s="2" t="str">
        <f t="shared" ref="P2565:P2628" si="122">"Q"&amp;ROUNDUP(MONTH(D2565)/3,0)</f>
        <v>Q3</v>
      </c>
    </row>
    <row r="2566" spans="2:16" x14ac:dyDescent="0.3">
      <c r="B2566" s="2" t="s">
        <v>130</v>
      </c>
      <c r="C2566" s="2">
        <v>1185732</v>
      </c>
      <c r="D2566" s="3">
        <v>45192</v>
      </c>
      <c r="E2566" s="2" t="s">
        <v>40</v>
      </c>
      <c r="F2566" s="2" t="s">
        <v>88</v>
      </c>
      <c r="G2566" s="2" t="s">
        <v>89</v>
      </c>
      <c r="H2566" s="2" t="s">
        <v>16</v>
      </c>
      <c r="I2566" s="4">
        <v>0.35</v>
      </c>
      <c r="J2566" s="5">
        <v>2250</v>
      </c>
      <c r="K2566" s="6">
        <v>787.5</v>
      </c>
      <c r="L2566" s="6">
        <v>315</v>
      </c>
      <c r="M2566" s="7">
        <v>0.4</v>
      </c>
      <c r="N2566" s="2">
        <f t="shared" si="120"/>
        <v>2023</v>
      </c>
      <c r="O2566" s="2">
        <f t="shared" si="121"/>
        <v>9</v>
      </c>
      <c r="P2566" s="2" t="str">
        <f t="shared" si="122"/>
        <v>Q3</v>
      </c>
    </row>
    <row r="2567" spans="2:16" x14ac:dyDescent="0.3">
      <c r="B2567" s="2" t="s">
        <v>130</v>
      </c>
      <c r="C2567" s="2">
        <v>1185732</v>
      </c>
      <c r="D2567" s="3">
        <v>45192</v>
      </c>
      <c r="E2567" s="2" t="s">
        <v>40</v>
      </c>
      <c r="F2567" s="2" t="s">
        <v>88</v>
      </c>
      <c r="G2567" s="2" t="s">
        <v>89</v>
      </c>
      <c r="H2567" s="2" t="s">
        <v>17</v>
      </c>
      <c r="I2567" s="4">
        <v>0.35</v>
      </c>
      <c r="J2567" s="5">
        <v>2000</v>
      </c>
      <c r="K2567" s="6">
        <v>700</v>
      </c>
      <c r="L2567" s="6">
        <v>280</v>
      </c>
      <c r="M2567" s="7">
        <v>0.4</v>
      </c>
      <c r="N2567" s="2">
        <f t="shared" si="120"/>
        <v>2023</v>
      </c>
      <c r="O2567" s="2">
        <f t="shared" si="121"/>
        <v>9</v>
      </c>
      <c r="P2567" s="2" t="str">
        <f t="shared" si="122"/>
        <v>Q3</v>
      </c>
    </row>
    <row r="2568" spans="2:16" x14ac:dyDescent="0.3">
      <c r="B2568" s="2" t="s">
        <v>130</v>
      </c>
      <c r="C2568" s="2">
        <v>1185732</v>
      </c>
      <c r="D2568" s="3">
        <v>45192</v>
      </c>
      <c r="E2568" s="2" t="s">
        <v>40</v>
      </c>
      <c r="F2568" s="2" t="s">
        <v>88</v>
      </c>
      <c r="G2568" s="2" t="s">
        <v>89</v>
      </c>
      <c r="H2568" s="2" t="s">
        <v>18</v>
      </c>
      <c r="I2568" s="4">
        <v>0.45</v>
      </c>
      <c r="J2568" s="5">
        <v>2000</v>
      </c>
      <c r="K2568" s="6">
        <v>900</v>
      </c>
      <c r="L2568" s="6">
        <v>315</v>
      </c>
      <c r="M2568" s="7">
        <v>0.35</v>
      </c>
      <c r="N2568" s="2">
        <f t="shared" si="120"/>
        <v>2023</v>
      </c>
      <c r="O2568" s="2">
        <f t="shared" si="121"/>
        <v>9</v>
      </c>
      <c r="P2568" s="2" t="str">
        <f t="shared" si="122"/>
        <v>Q3</v>
      </c>
    </row>
    <row r="2569" spans="2:16" x14ac:dyDescent="0.3">
      <c r="B2569" s="2" t="s">
        <v>130</v>
      </c>
      <c r="C2569" s="2">
        <v>1185732</v>
      </c>
      <c r="D2569" s="3">
        <v>45192</v>
      </c>
      <c r="E2569" s="2" t="s">
        <v>40</v>
      </c>
      <c r="F2569" s="2" t="s">
        <v>88</v>
      </c>
      <c r="G2569" s="2" t="s">
        <v>89</v>
      </c>
      <c r="H2569" s="2" t="s">
        <v>19</v>
      </c>
      <c r="I2569" s="4">
        <v>0.5</v>
      </c>
      <c r="J2569" s="5">
        <v>2750</v>
      </c>
      <c r="K2569" s="6">
        <v>1375</v>
      </c>
      <c r="L2569" s="6">
        <v>550</v>
      </c>
      <c r="M2569" s="7">
        <v>0.4</v>
      </c>
      <c r="N2569" s="2">
        <f t="shared" si="120"/>
        <v>2023</v>
      </c>
      <c r="O2569" s="2">
        <f t="shared" si="121"/>
        <v>9</v>
      </c>
      <c r="P2569" s="2" t="str">
        <f t="shared" si="122"/>
        <v>Q3</v>
      </c>
    </row>
    <row r="2570" spans="2:16"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c r="N2570" s="2">
        <f t="shared" si="120"/>
        <v>2023</v>
      </c>
      <c r="O2570" s="2">
        <f t="shared" si="121"/>
        <v>10</v>
      </c>
      <c r="P2570" s="2" t="str">
        <f t="shared" si="122"/>
        <v>Q4</v>
      </c>
    </row>
    <row r="2571" spans="2:16"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c r="N2571" s="2">
        <f t="shared" si="120"/>
        <v>2023</v>
      </c>
      <c r="O2571" s="2">
        <f t="shared" si="121"/>
        <v>10</v>
      </c>
      <c r="P2571" s="2" t="str">
        <f t="shared" si="122"/>
        <v>Q4</v>
      </c>
    </row>
    <row r="2572" spans="2:16" x14ac:dyDescent="0.3">
      <c r="B2572" s="2" t="s">
        <v>130</v>
      </c>
      <c r="C2572" s="2">
        <v>1185732</v>
      </c>
      <c r="D2572" s="3">
        <v>45221</v>
      </c>
      <c r="E2572" s="2" t="s">
        <v>40</v>
      </c>
      <c r="F2572" s="2" t="s">
        <v>88</v>
      </c>
      <c r="G2572" s="2" t="s">
        <v>89</v>
      </c>
      <c r="H2572" s="2" t="s">
        <v>16</v>
      </c>
      <c r="I2572" s="4">
        <v>0.45</v>
      </c>
      <c r="J2572" s="5">
        <v>1750</v>
      </c>
      <c r="K2572" s="6">
        <v>787.5</v>
      </c>
      <c r="L2572" s="6">
        <v>315</v>
      </c>
      <c r="M2572" s="7">
        <v>0.4</v>
      </c>
      <c r="N2572" s="2">
        <f t="shared" si="120"/>
        <v>2023</v>
      </c>
      <c r="O2572" s="2">
        <f t="shared" si="121"/>
        <v>10</v>
      </c>
      <c r="P2572" s="2" t="str">
        <f t="shared" si="122"/>
        <v>Q4</v>
      </c>
    </row>
    <row r="2573" spans="2:16" x14ac:dyDescent="0.3">
      <c r="B2573" s="2" t="s">
        <v>130</v>
      </c>
      <c r="C2573" s="2">
        <v>1185732</v>
      </c>
      <c r="D2573" s="3">
        <v>45221</v>
      </c>
      <c r="E2573" s="2" t="s">
        <v>40</v>
      </c>
      <c r="F2573" s="2" t="s">
        <v>88</v>
      </c>
      <c r="G2573" s="2" t="s">
        <v>89</v>
      </c>
      <c r="H2573" s="2" t="s">
        <v>17</v>
      </c>
      <c r="I2573" s="4">
        <v>0.45</v>
      </c>
      <c r="J2573" s="5">
        <v>1500</v>
      </c>
      <c r="K2573" s="6">
        <v>675</v>
      </c>
      <c r="L2573" s="6">
        <v>270</v>
      </c>
      <c r="M2573" s="7">
        <v>0.4</v>
      </c>
      <c r="N2573" s="2">
        <f t="shared" si="120"/>
        <v>2023</v>
      </c>
      <c r="O2573" s="2">
        <f t="shared" si="121"/>
        <v>10</v>
      </c>
      <c r="P2573" s="2" t="str">
        <f t="shared" si="122"/>
        <v>Q4</v>
      </c>
    </row>
    <row r="2574" spans="2:16"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c r="N2574" s="2">
        <f t="shared" si="120"/>
        <v>2023</v>
      </c>
      <c r="O2574" s="2">
        <f t="shared" si="121"/>
        <v>10</v>
      </c>
      <c r="P2574" s="2" t="str">
        <f t="shared" si="122"/>
        <v>Q4</v>
      </c>
    </row>
    <row r="2575" spans="2:16"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c r="N2575" s="2">
        <f t="shared" si="120"/>
        <v>2023</v>
      </c>
      <c r="O2575" s="2">
        <f t="shared" si="121"/>
        <v>10</v>
      </c>
      <c r="P2575" s="2" t="str">
        <f t="shared" si="122"/>
        <v>Q4</v>
      </c>
    </row>
    <row r="2576" spans="2:16" x14ac:dyDescent="0.3">
      <c r="B2576" s="2" t="s">
        <v>130</v>
      </c>
      <c r="C2576" s="2">
        <v>1185732</v>
      </c>
      <c r="D2576" s="3">
        <v>45252</v>
      </c>
      <c r="E2576" s="2" t="s">
        <v>40</v>
      </c>
      <c r="F2576" s="2" t="s">
        <v>88</v>
      </c>
      <c r="G2576" s="2" t="s">
        <v>89</v>
      </c>
      <c r="H2576" s="2" t="s">
        <v>14</v>
      </c>
      <c r="I2576" s="4">
        <v>0.5</v>
      </c>
      <c r="J2576" s="5">
        <v>4250</v>
      </c>
      <c r="K2576" s="6">
        <v>2125</v>
      </c>
      <c r="L2576" s="6">
        <v>850</v>
      </c>
      <c r="M2576" s="7">
        <v>0.4</v>
      </c>
      <c r="N2576" s="2">
        <f t="shared" si="120"/>
        <v>2023</v>
      </c>
      <c r="O2576" s="2">
        <f t="shared" si="121"/>
        <v>11</v>
      </c>
      <c r="P2576" s="2" t="str">
        <f t="shared" si="122"/>
        <v>Q4</v>
      </c>
    </row>
    <row r="2577" spans="2:16" x14ac:dyDescent="0.3">
      <c r="B2577" s="2" t="s">
        <v>130</v>
      </c>
      <c r="C2577" s="2">
        <v>1185732</v>
      </c>
      <c r="D2577" s="3">
        <v>45252</v>
      </c>
      <c r="E2577" s="2" t="s">
        <v>40</v>
      </c>
      <c r="F2577" s="2" t="s">
        <v>88</v>
      </c>
      <c r="G2577" s="2" t="s">
        <v>89</v>
      </c>
      <c r="H2577" s="2" t="s">
        <v>15</v>
      </c>
      <c r="I2577" s="4">
        <v>0.4</v>
      </c>
      <c r="J2577" s="5">
        <v>2750</v>
      </c>
      <c r="K2577" s="6">
        <v>1100</v>
      </c>
      <c r="L2577" s="6">
        <v>385</v>
      </c>
      <c r="M2577" s="7">
        <v>0.35</v>
      </c>
      <c r="N2577" s="2">
        <f t="shared" si="120"/>
        <v>2023</v>
      </c>
      <c r="O2577" s="2">
        <f t="shared" si="121"/>
        <v>11</v>
      </c>
      <c r="P2577" s="2" t="str">
        <f t="shared" si="122"/>
        <v>Q4</v>
      </c>
    </row>
    <row r="2578" spans="2:16" x14ac:dyDescent="0.3">
      <c r="B2578" s="2" t="s">
        <v>130</v>
      </c>
      <c r="C2578" s="2">
        <v>1185732</v>
      </c>
      <c r="D2578" s="3">
        <v>45252</v>
      </c>
      <c r="E2578" s="2" t="s">
        <v>40</v>
      </c>
      <c r="F2578" s="2" t="s">
        <v>88</v>
      </c>
      <c r="G2578" s="2" t="s">
        <v>89</v>
      </c>
      <c r="H2578" s="2" t="s">
        <v>16</v>
      </c>
      <c r="I2578" s="4">
        <v>0.45</v>
      </c>
      <c r="J2578" s="5">
        <v>2200</v>
      </c>
      <c r="K2578" s="6">
        <v>990</v>
      </c>
      <c r="L2578" s="6">
        <v>396</v>
      </c>
      <c r="M2578" s="7">
        <v>0.4</v>
      </c>
      <c r="N2578" s="2">
        <f t="shared" si="120"/>
        <v>2023</v>
      </c>
      <c r="O2578" s="2">
        <f t="shared" si="121"/>
        <v>11</v>
      </c>
      <c r="P2578" s="2" t="str">
        <f t="shared" si="122"/>
        <v>Q4</v>
      </c>
    </row>
    <row r="2579" spans="2:16"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c r="N2579" s="2">
        <f t="shared" si="120"/>
        <v>2023</v>
      </c>
      <c r="O2579" s="2">
        <f t="shared" si="121"/>
        <v>11</v>
      </c>
      <c r="P2579" s="2" t="str">
        <f t="shared" si="122"/>
        <v>Q4</v>
      </c>
    </row>
    <row r="2580" spans="2:16"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c r="N2580" s="2">
        <f t="shared" si="120"/>
        <v>2023</v>
      </c>
      <c r="O2580" s="2">
        <f t="shared" si="121"/>
        <v>11</v>
      </c>
      <c r="P2580" s="2" t="str">
        <f t="shared" si="122"/>
        <v>Q4</v>
      </c>
    </row>
    <row r="2581" spans="2:16"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c r="N2581" s="2">
        <f t="shared" si="120"/>
        <v>2023</v>
      </c>
      <c r="O2581" s="2">
        <f t="shared" si="121"/>
        <v>11</v>
      </c>
      <c r="P2581" s="2" t="str">
        <f t="shared" si="122"/>
        <v>Q4</v>
      </c>
    </row>
    <row r="2582" spans="2:16" x14ac:dyDescent="0.3">
      <c r="B2582" s="2" t="s">
        <v>20</v>
      </c>
      <c r="C2582" s="2">
        <v>1185732</v>
      </c>
      <c r="D2582" s="3">
        <v>45281</v>
      </c>
      <c r="E2582" s="2" t="s">
        <v>40</v>
      </c>
      <c r="F2582" s="2" t="s">
        <v>88</v>
      </c>
      <c r="G2582" s="2" t="s">
        <v>89</v>
      </c>
      <c r="H2582" s="2" t="s">
        <v>14</v>
      </c>
      <c r="I2582" s="4">
        <v>0.65</v>
      </c>
      <c r="J2582" s="5">
        <v>5250</v>
      </c>
      <c r="K2582" s="6">
        <v>3412.5</v>
      </c>
      <c r="L2582" s="6">
        <v>1365</v>
      </c>
      <c r="M2582" s="7">
        <v>0.4</v>
      </c>
      <c r="N2582" s="2">
        <f t="shared" si="120"/>
        <v>2023</v>
      </c>
      <c r="O2582" s="2">
        <f t="shared" si="121"/>
        <v>12</v>
      </c>
      <c r="P2582" s="2" t="str">
        <f t="shared" si="122"/>
        <v>Q4</v>
      </c>
    </row>
    <row r="2583" spans="2:16"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c r="N2583" s="2">
        <f t="shared" si="120"/>
        <v>2023</v>
      </c>
      <c r="O2583" s="2">
        <f t="shared" si="121"/>
        <v>12</v>
      </c>
      <c r="P2583" s="2" t="str">
        <f t="shared" si="122"/>
        <v>Q4</v>
      </c>
    </row>
    <row r="2584" spans="2:16"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c r="N2584" s="2">
        <f t="shared" si="120"/>
        <v>2023</v>
      </c>
      <c r="O2584" s="2">
        <f t="shared" si="121"/>
        <v>12</v>
      </c>
      <c r="P2584" s="2" t="str">
        <f t="shared" si="122"/>
        <v>Q4</v>
      </c>
    </row>
    <row r="2585" spans="2:16" x14ac:dyDescent="0.3">
      <c r="B2585" s="2" t="s">
        <v>20</v>
      </c>
      <c r="C2585" s="2">
        <v>1185732</v>
      </c>
      <c r="D2585" s="3">
        <v>45281</v>
      </c>
      <c r="E2585" s="2" t="s">
        <v>40</v>
      </c>
      <c r="F2585" s="2" t="s">
        <v>88</v>
      </c>
      <c r="G2585" s="2" t="s">
        <v>89</v>
      </c>
      <c r="H2585" s="2" t="s">
        <v>17</v>
      </c>
      <c r="I2585" s="4">
        <v>0.5</v>
      </c>
      <c r="J2585" s="5">
        <v>2250</v>
      </c>
      <c r="K2585" s="6">
        <v>1125</v>
      </c>
      <c r="L2585" s="6">
        <v>450</v>
      </c>
      <c r="M2585" s="7">
        <v>0.4</v>
      </c>
      <c r="N2585" s="2">
        <f t="shared" si="120"/>
        <v>2023</v>
      </c>
      <c r="O2585" s="2">
        <f t="shared" si="121"/>
        <v>12</v>
      </c>
      <c r="P2585" s="2" t="str">
        <f t="shared" si="122"/>
        <v>Q4</v>
      </c>
    </row>
    <row r="2586" spans="2:16"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c r="N2586" s="2">
        <f t="shared" si="120"/>
        <v>2023</v>
      </c>
      <c r="O2586" s="2">
        <f t="shared" si="121"/>
        <v>12</v>
      </c>
      <c r="P2586" s="2" t="str">
        <f t="shared" si="122"/>
        <v>Q4</v>
      </c>
    </row>
    <row r="2587" spans="2:16"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c r="N2587" s="2">
        <f t="shared" si="120"/>
        <v>2023</v>
      </c>
      <c r="O2587" s="2">
        <f t="shared" si="121"/>
        <v>12</v>
      </c>
      <c r="P2587" s="2" t="str">
        <f t="shared" si="122"/>
        <v>Q4</v>
      </c>
    </row>
    <row r="2588" spans="2:16"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c r="N2588" s="2">
        <f t="shared" si="120"/>
        <v>2023</v>
      </c>
      <c r="O2588" s="2">
        <f t="shared" si="121"/>
        <v>1</v>
      </c>
      <c r="P2588" s="2" t="str">
        <f t="shared" si="122"/>
        <v>Q1</v>
      </c>
    </row>
    <row r="2589" spans="2:16"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c r="N2589" s="2">
        <f t="shared" si="120"/>
        <v>2023</v>
      </c>
      <c r="O2589" s="2">
        <f t="shared" si="121"/>
        <v>1</v>
      </c>
      <c r="P2589" s="2" t="str">
        <f t="shared" si="122"/>
        <v>Q1</v>
      </c>
    </row>
    <row r="2590" spans="2:16"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c r="N2590" s="2">
        <f t="shared" si="120"/>
        <v>2023</v>
      </c>
      <c r="O2590" s="2">
        <f t="shared" si="121"/>
        <v>1</v>
      </c>
      <c r="P2590" s="2" t="str">
        <f t="shared" si="122"/>
        <v>Q1</v>
      </c>
    </row>
    <row r="2591" spans="2:16" x14ac:dyDescent="0.3">
      <c r="B2591" s="2" t="s">
        <v>20</v>
      </c>
      <c r="C2591" s="2">
        <v>1185732</v>
      </c>
      <c r="D2591" s="3">
        <v>44946</v>
      </c>
      <c r="E2591" s="2" t="s">
        <v>40</v>
      </c>
      <c r="F2591" s="2" t="s">
        <v>88</v>
      </c>
      <c r="G2591" s="2" t="s">
        <v>89</v>
      </c>
      <c r="H2591" s="2" t="s">
        <v>17</v>
      </c>
      <c r="I2591" s="4">
        <v>0.25</v>
      </c>
      <c r="J2591" s="5">
        <v>3750</v>
      </c>
      <c r="K2591" s="6">
        <v>937.5</v>
      </c>
      <c r="L2591" s="6">
        <v>375</v>
      </c>
      <c r="M2591" s="7">
        <v>0.4</v>
      </c>
      <c r="N2591" s="2">
        <f t="shared" si="120"/>
        <v>2023</v>
      </c>
      <c r="O2591" s="2">
        <f t="shared" si="121"/>
        <v>1</v>
      </c>
      <c r="P2591" s="2" t="str">
        <f t="shared" si="122"/>
        <v>Q1</v>
      </c>
    </row>
    <row r="2592" spans="2:16" x14ac:dyDescent="0.3">
      <c r="B2592" s="2" t="s">
        <v>20</v>
      </c>
      <c r="C2592" s="2">
        <v>1185732</v>
      </c>
      <c r="D2592" s="3">
        <v>44946</v>
      </c>
      <c r="E2592" s="2" t="s">
        <v>40</v>
      </c>
      <c r="F2592" s="2" t="s">
        <v>88</v>
      </c>
      <c r="G2592" s="2" t="s">
        <v>89</v>
      </c>
      <c r="H2592" s="2" t="s">
        <v>18</v>
      </c>
      <c r="I2592" s="4">
        <v>0.4</v>
      </c>
      <c r="J2592" s="5">
        <v>4250</v>
      </c>
      <c r="K2592" s="6">
        <v>1700</v>
      </c>
      <c r="L2592" s="6">
        <v>595</v>
      </c>
      <c r="M2592" s="7">
        <v>0.35</v>
      </c>
      <c r="N2592" s="2">
        <f t="shared" si="120"/>
        <v>2023</v>
      </c>
      <c r="O2592" s="2">
        <f t="shared" si="121"/>
        <v>1</v>
      </c>
      <c r="P2592" s="2" t="str">
        <f t="shared" si="122"/>
        <v>Q1</v>
      </c>
    </row>
    <row r="2593" spans="2:16"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c r="N2593" s="2">
        <f t="shared" si="120"/>
        <v>2023</v>
      </c>
      <c r="O2593" s="2">
        <f t="shared" si="121"/>
        <v>1</v>
      </c>
      <c r="P2593" s="2" t="str">
        <f t="shared" si="122"/>
        <v>Q1</v>
      </c>
    </row>
    <row r="2594" spans="2:16"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c r="N2594" s="2">
        <f t="shared" si="120"/>
        <v>2023</v>
      </c>
      <c r="O2594" s="2">
        <f t="shared" si="121"/>
        <v>2</v>
      </c>
      <c r="P2594" s="2" t="str">
        <f t="shared" si="122"/>
        <v>Q1</v>
      </c>
    </row>
    <row r="2595" spans="2:16"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c r="N2595" s="2">
        <f t="shared" si="120"/>
        <v>2023</v>
      </c>
      <c r="O2595" s="2">
        <f t="shared" si="121"/>
        <v>2</v>
      </c>
      <c r="P2595" s="2" t="str">
        <f t="shared" si="122"/>
        <v>Q1</v>
      </c>
    </row>
    <row r="2596" spans="2:16"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c r="N2596" s="2">
        <f t="shared" si="120"/>
        <v>2023</v>
      </c>
      <c r="O2596" s="2">
        <f t="shared" si="121"/>
        <v>2</v>
      </c>
      <c r="P2596" s="2" t="str">
        <f t="shared" si="122"/>
        <v>Q1</v>
      </c>
    </row>
    <row r="2597" spans="2:16" x14ac:dyDescent="0.3">
      <c r="B2597" s="2" t="s">
        <v>20</v>
      </c>
      <c r="C2597" s="2">
        <v>1185732</v>
      </c>
      <c r="D2597" s="3">
        <v>44975</v>
      </c>
      <c r="E2597" s="2" t="s">
        <v>21</v>
      </c>
      <c r="F2597" s="2" t="s">
        <v>90</v>
      </c>
      <c r="G2597" s="2" t="s">
        <v>91</v>
      </c>
      <c r="H2597" s="2" t="s">
        <v>17</v>
      </c>
      <c r="I2597" s="4">
        <v>0.25</v>
      </c>
      <c r="J2597" s="5">
        <v>3250</v>
      </c>
      <c r="K2597" s="6">
        <v>812.5</v>
      </c>
      <c r="L2597" s="6">
        <v>325</v>
      </c>
      <c r="M2597" s="7">
        <v>0.4</v>
      </c>
      <c r="N2597" s="2">
        <f t="shared" si="120"/>
        <v>2023</v>
      </c>
      <c r="O2597" s="2">
        <f t="shared" si="121"/>
        <v>2</v>
      </c>
      <c r="P2597" s="2" t="str">
        <f t="shared" si="122"/>
        <v>Q1</v>
      </c>
    </row>
    <row r="2598" spans="2:16" x14ac:dyDescent="0.3">
      <c r="B2598" s="2" t="s">
        <v>20</v>
      </c>
      <c r="C2598" s="2">
        <v>1185732</v>
      </c>
      <c r="D2598" s="3">
        <v>44975</v>
      </c>
      <c r="E2598" s="2" t="s">
        <v>21</v>
      </c>
      <c r="F2598" s="2" t="s">
        <v>90</v>
      </c>
      <c r="G2598" s="2" t="s">
        <v>91</v>
      </c>
      <c r="H2598" s="2" t="s">
        <v>18</v>
      </c>
      <c r="I2598" s="4">
        <v>0.4</v>
      </c>
      <c r="J2598" s="5">
        <v>4000</v>
      </c>
      <c r="K2598" s="6">
        <v>1600</v>
      </c>
      <c r="L2598" s="6">
        <v>560</v>
      </c>
      <c r="M2598" s="7">
        <v>0.35</v>
      </c>
      <c r="N2598" s="2">
        <f t="shared" si="120"/>
        <v>2023</v>
      </c>
      <c r="O2598" s="2">
        <f t="shared" si="121"/>
        <v>2</v>
      </c>
      <c r="P2598" s="2" t="str">
        <f t="shared" si="122"/>
        <v>Q1</v>
      </c>
    </row>
    <row r="2599" spans="2:16" x14ac:dyDescent="0.3">
      <c r="B2599" s="2" t="s">
        <v>20</v>
      </c>
      <c r="C2599" s="2">
        <v>1185732</v>
      </c>
      <c r="D2599" s="3">
        <v>44975</v>
      </c>
      <c r="E2599" s="2" t="s">
        <v>21</v>
      </c>
      <c r="F2599" s="2" t="s">
        <v>90</v>
      </c>
      <c r="G2599" s="2" t="s">
        <v>91</v>
      </c>
      <c r="H2599" s="2" t="s">
        <v>19</v>
      </c>
      <c r="I2599" s="4">
        <v>0.25</v>
      </c>
      <c r="J2599" s="5">
        <v>5000</v>
      </c>
      <c r="K2599" s="6">
        <v>1250</v>
      </c>
      <c r="L2599" s="6">
        <v>625</v>
      </c>
      <c r="M2599" s="7">
        <v>0.5</v>
      </c>
      <c r="N2599" s="2">
        <f t="shared" si="120"/>
        <v>2023</v>
      </c>
      <c r="O2599" s="2">
        <f t="shared" si="121"/>
        <v>2</v>
      </c>
      <c r="P2599" s="2" t="str">
        <f t="shared" si="122"/>
        <v>Q1</v>
      </c>
    </row>
    <row r="2600" spans="2:16" x14ac:dyDescent="0.3">
      <c r="B2600" s="2" t="s">
        <v>20</v>
      </c>
      <c r="C2600" s="2">
        <v>1185732</v>
      </c>
      <c r="D2600" s="3">
        <v>45001</v>
      </c>
      <c r="E2600" s="2" t="s">
        <v>21</v>
      </c>
      <c r="F2600" s="2" t="s">
        <v>90</v>
      </c>
      <c r="G2600" s="2" t="s">
        <v>91</v>
      </c>
      <c r="H2600" s="2" t="s">
        <v>14</v>
      </c>
      <c r="I2600" s="4">
        <v>0.25</v>
      </c>
      <c r="J2600" s="5">
        <v>7200</v>
      </c>
      <c r="K2600" s="6">
        <v>1800</v>
      </c>
      <c r="L2600" s="6">
        <v>720</v>
      </c>
      <c r="M2600" s="7">
        <v>0.4</v>
      </c>
      <c r="N2600" s="2">
        <f t="shared" si="120"/>
        <v>2023</v>
      </c>
      <c r="O2600" s="2">
        <f t="shared" si="121"/>
        <v>3</v>
      </c>
      <c r="P2600" s="2" t="str">
        <f t="shared" si="122"/>
        <v>Q1</v>
      </c>
    </row>
    <row r="2601" spans="2:16" x14ac:dyDescent="0.3">
      <c r="B2601" s="2" t="s">
        <v>20</v>
      </c>
      <c r="C2601" s="2">
        <v>1185732</v>
      </c>
      <c r="D2601" s="3">
        <v>45001</v>
      </c>
      <c r="E2601" s="2" t="s">
        <v>21</v>
      </c>
      <c r="F2601" s="2" t="s">
        <v>90</v>
      </c>
      <c r="G2601" s="2" t="s">
        <v>91</v>
      </c>
      <c r="H2601" s="2" t="s">
        <v>15</v>
      </c>
      <c r="I2601" s="4">
        <v>0.25</v>
      </c>
      <c r="J2601" s="5">
        <v>4000</v>
      </c>
      <c r="K2601" s="6">
        <v>1000</v>
      </c>
      <c r="L2601" s="6">
        <v>350</v>
      </c>
      <c r="M2601" s="7">
        <v>0.35</v>
      </c>
      <c r="N2601" s="2">
        <f t="shared" si="120"/>
        <v>2023</v>
      </c>
      <c r="O2601" s="2">
        <f t="shared" si="121"/>
        <v>3</v>
      </c>
      <c r="P2601" s="2" t="str">
        <f t="shared" si="122"/>
        <v>Q1</v>
      </c>
    </row>
    <row r="2602" spans="2:16"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c r="N2602" s="2">
        <f t="shared" si="120"/>
        <v>2023</v>
      </c>
      <c r="O2602" s="2">
        <f t="shared" si="121"/>
        <v>3</v>
      </c>
      <c r="P2602" s="2" t="str">
        <f t="shared" si="122"/>
        <v>Q1</v>
      </c>
    </row>
    <row r="2603" spans="2:16"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c r="N2603" s="2">
        <f t="shared" si="120"/>
        <v>2023</v>
      </c>
      <c r="O2603" s="2">
        <f t="shared" si="121"/>
        <v>3</v>
      </c>
      <c r="P2603" s="2" t="str">
        <f t="shared" si="122"/>
        <v>Q1</v>
      </c>
    </row>
    <row r="2604" spans="2:16"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c r="N2604" s="2">
        <f t="shared" si="120"/>
        <v>2023</v>
      </c>
      <c r="O2604" s="2">
        <f t="shared" si="121"/>
        <v>3</v>
      </c>
      <c r="P2604" s="2" t="str">
        <f t="shared" si="122"/>
        <v>Q1</v>
      </c>
    </row>
    <row r="2605" spans="2:16" x14ac:dyDescent="0.3">
      <c r="B2605" s="2" t="s">
        <v>20</v>
      </c>
      <c r="C2605" s="2">
        <v>1185732</v>
      </c>
      <c r="D2605" s="3">
        <v>45001</v>
      </c>
      <c r="E2605" s="2" t="s">
        <v>21</v>
      </c>
      <c r="F2605" s="2" t="s">
        <v>90</v>
      </c>
      <c r="G2605" s="2" t="s">
        <v>91</v>
      </c>
      <c r="H2605" s="2" t="s">
        <v>19</v>
      </c>
      <c r="I2605" s="4">
        <v>0.25</v>
      </c>
      <c r="J2605" s="5">
        <v>4250</v>
      </c>
      <c r="K2605" s="6">
        <v>1062.5</v>
      </c>
      <c r="L2605" s="6">
        <v>531.25</v>
      </c>
      <c r="M2605" s="7">
        <v>0.5</v>
      </c>
      <c r="N2605" s="2">
        <f t="shared" si="120"/>
        <v>2023</v>
      </c>
      <c r="O2605" s="2">
        <f t="shared" si="121"/>
        <v>3</v>
      </c>
      <c r="P2605" s="2" t="str">
        <f t="shared" si="122"/>
        <v>Q1</v>
      </c>
    </row>
    <row r="2606" spans="2:16" x14ac:dyDescent="0.3">
      <c r="B2606" s="2" t="s">
        <v>20</v>
      </c>
      <c r="C2606" s="2">
        <v>1185732</v>
      </c>
      <c r="D2606" s="3">
        <v>45033</v>
      </c>
      <c r="E2606" s="2" t="s">
        <v>21</v>
      </c>
      <c r="F2606" s="2" t="s">
        <v>90</v>
      </c>
      <c r="G2606" s="2" t="s">
        <v>91</v>
      </c>
      <c r="H2606" s="2" t="s">
        <v>14</v>
      </c>
      <c r="I2606" s="4">
        <v>0.25</v>
      </c>
      <c r="J2606" s="5">
        <v>6750</v>
      </c>
      <c r="K2606" s="6">
        <v>1687.5</v>
      </c>
      <c r="L2606" s="6">
        <v>675</v>
      </c>
      <c r="M2606" s="7">
        <v>0.4</v>
      </c>
      <c r="N2606" s="2">
        <f t="shared" si="120"/>
        <v>2023</v>
      </c>
      <c r="O2606" s="2">
        <f t="shared" si="121"/>
        <v>4</v>
      </c>
      <c r="P2606" s="2" t="str">
        <f t="shared" si="122"/>
        <v>Q2</v>
      </c>
    </row>
    <row r="2607" spans="2:16" x14ac:dyDescent="0.3">
      <c r="B2607" s="2" t="s">
        <v>20</v>
      </c>
      <c r="C2607" s="2">
        <v>1185732</v>
      </c>
      <c r="D2607" s="3">
        <v>45033</v>
      </c>
      <c r="E2607" s="2" t="s">
        <v>21</v>
      </c>
      <c r="F2607" s="2" t="s">
        <v>90</v>
      </c>
      <c r="G2607" s="2" t="s">
        <v>91</v>
      </c>
      <c r="H2607" s="2" t="s">
        <v>15</v>
      </c>
      <c r="I2607" s="4">
        <v>0.25</v>
      </c>
      <c r="J2607" s="5">
        <v>3750</v>
      </c>
      <c r="K2607" s="6">
        <v>937.5</v>
      </c>
      <c r="L2607" s="6">
        <v>328.125</v>
      </c>
      <c r="M2607" s="7">
        <v>0.35</v>
      </c>
      <c r="N2607" s="2">
        <f t="shared" si="120"/>
        <v>2023</v>
      </c>
      <c r="O2607" s="2">
        <f t="shared" si="121"/>
        <v>4</v>
      </c>
      <c r="P2607" s="2" t="str">
        <f t="shared" si="122"/>
        <v>Q2</v>
      </c>
    </row>
    <row r="2608" spans="2:16"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c r="N2608" s="2">
        <f t="shared" si="120"/>
        <v>2023</v>
      </c>
      <c r="O2608" s="2">
        <f t="shared" si="121"/>
        <v>4</v>
      </c>
      <c r="P2608" s="2" t="str">
        <f t="shared" si="122"/>
        <v>Q2</v>
      </c>
    </row>
    <row r="2609" spans="2:16"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c r="N2609" s="2">
        <f t="shared" si="120"/>
        <v>2023</v>
      </c>
      <c r="O2609" s="2">
        <f t="shared" si="121"/>
        <v>4</v>
      </c>
      <c r="P2609" s="2" t="str">
        <f t="shared" si="122"/>
        <v>Q2</v>
      </c>
    </row>
    <row r="2610" spans="2:16"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c r="N2610" s="2">
        <f t="shared" si="120"/>
        <v>2023</v>
      </c>
      <c r="O2610" s="2">
        <f t="shared" si="121"/>
        <v>4</v>
      </c>
      <c r="P2610" s="2" t="str">
        <f t="shared" si="122"/>
        <v>Q2</v>
      </c>
    </row>
    <row r="2611" spans="2:16"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c r="N2611" s="2">
        <f t="shared" si="120"/>
        <v>2023</v>
      </c>
      <c r="O2611" s="2">
        <f t="shared" si="121"/>
        <v>4</v>
      </c>
      <c r="P2611" s="2" t="str">
        <f t="shared" si="122"/>
        <v>Q2</v>
      </c>
    </row>
    <row r="2612" spans="2:16" x14ac:dyDescent="0.3">
      <c r="B2612" s="2" t="s">
        <v>20</v>
      </c>
      <c r="C2612" s="2">
        <v>1185732</v>
      </c>
      <c r="D2612" s="3">
        <v>45062</v>
      </c>
      <c r="E2612" s="2" t="s">
        <v>21</v>
      </c>
      <c r="F2612" s="2" t="s">
        <v>90</v>
      </c>
      <c r="G2612" s="2" t="s">
        <v>91</v>
      </c>
      <c r="H2612" s="2" t="s">
        <v>14</v>
      </c>
      <c r="I2612" s="4">
        <v>0.4</v>
      </c>
      <c r="J2612" s="5">
        <v>7450</v>
      </c>
      <c r="K2612" s="6">
        <v>2980</v>
      </c>
      <c r="L2612" s="6">
        <v>1192</v>
      </c>
      <c r="M2612" s="7">
        <v>0.4</v>
      </c>
      <c r="N2612" s="2">
        <f t="shared" si="120"/>
        <v>2023</v>
      </c>
      <c r="O2612" s="2">
        <f t="shared" si="121"/>
        <v>5</v>
      </c>
      <c r="P2612" s="2" t="str">
        <f t="shared" si="122"/>
        <v>Q2</v>
      </c>
    </row>
    <row r="2613" spans="2:16" x14ac:dyDescent="0.3">
      <c r="B2613" s="2" t="s">
        <v>20</v>
      </c>
      <c r="C2613" s="2">
        <v>1185732</v>
      </c>
      <c r="D2613" s="3">
        <v>45062</v>
      </c>
      <c r="E2613" s="2" t="s">
        <v>21</v>
      </c>
      <c r="F2613" s="2" t="s">
        <v>90</v>
      </c>
      <c r="G2613" s="2" t="s">
        <v>91</v>
      </c>
      <c r="H2613" s="2" t="s">
        <v>15</v>
      </c>
      <c r="I2613" s="4">
        <v>0.4</v>
      </c>
      <c r="J2613" s="5">
        <v>4500</v>
      </c>
      <c r="K2613" s="6">
        <v>1800</v>
      </c>
      <c r="L2613" s="6">
        <v>630</v>
      </c>
      <c r="M2613" s="7">
        <v>0.35</v>
      </c>
      <c r="N2613" s="2">
        <f t="shared" si="120"/>
        <v>2023</v>
      </c>
      <c r="O2613" s="2">
        <f t="shared" si="121"/>
        <v>5</v>
      </c>
      <c r="P2613" s="2" t="str">
        <f t="shared" si="122"/>
        <v>Q2</v>
      </c>
    </row>
    <row r="2614" spans="2:16" x14ac:dyDescent="0.3">
      <c r="B2614" s="2" t="s">
        <v>20</v>
      </c>
      <c r="C2614" s="2">
        <v>1185732</v>
      </c>
      <c r="D2614" s="3">
        <v>45062</v>
      </c>
      <c r="E2614" s="2" t="s">
        <v>21</v>
      </c>
      <c r="F2614" s="2" t="s">
        <v>90</v>
      </c>
      <c r="G2614" s="2" t="s">
        <v>91</v>
      </c>
      <c r="H2614" s="2" t="s">
        <v>16</v>
      </c>
      <c r="I2614" s="4">
        <v>0.35</v>
      </c>
      <c r="J2614" s="5">
        <v>4250</v>
      </c>
      <c r="K2614" s="6">
        <v>1487.5</v>
      </c>
      <c r="L2614" s="6">
        <v>595</v>
      </c>
      <c r="M2614" s="7">
        <v>0.4</v>
      </c>
      <c r="N2614" s="2">
        <f t="shared" si="120"/>
        <v>2023</v>
      </c>
      <c r="O2614" s="2">
        <f t="shared" si="121"/>
        <v>5</v>
      </c>
      <c r="P2614" s="2" t="str">
        <f t="shared" si="122"/>
        <v>Q2</v>
      </c>
    </row>
    <row r="2615" spans="2:16" x14ac:dyDescent="0.3">
      <c r="B2615" s="2" t="s">
        <v>20</v>
      </c>
      <c r="C2615" s="2">
        <v>1185732</v>
      </c>
      <c r="D2615" s="3">
        <v>45062</v>
      </c>
      <c r="E2615" s="2" t="s">
        <v>21</v>
      </c>
      <c r="F2615" s="2" t="s">
        <v>90</v>
      </c>
      <c r="G2615" s="2" t="s">
        <v>91</v>
      </c>
      <c r="H2615" s="2" t="s">
        <v>17</v>
      </c>
      <c r="I2615" s="4">
        <v>0.35</v>
      </c>
      <c r="J2615" s="5">
        <v>3750</v>
      </c>
      <c r="K2615" s="6">
        <v>1312.5</v>
      </c>
      <c r="L2615" s="6">
        <v>525</v>
      </c>
      <c r="M2615" s="7">
        <v>0.4</v>
      </c>
      <c r="N2615" s="2">
        <f t="shared" si="120"/>
        <v>2023</v>
      </c>
      <c r="O2615" s="2">
        <f t="shared" si="121"/>
        <v>5</v>
      </c>
      <c r="P2615" s="2" t="str">
        <f t="shared" si="122"/>
        <v>Q2</v>
      </c>
    </row>
    <row r="2616" spans="2:16"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c r="N2616" s="2">
        <f t="shared" si="120"/>
        <v>2023</v>
      </c>
      <c r="O2616" s="2">
        <f t="shared" si="121"/>
        <v>5</v>
      </c>
      <c r="P2616" s="2" t="str">
        <f t="shared" si="122"/>
        <v>Q2</v>
      </c>
    </row>
    <row r="2617" spans="2:16"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c r="N2617" s="2">
        <f t="shared" si="120"/>
        <v>2023</v>
      </c>
      <c r="O2617" s="2">
        <f t="shared" si="121"/>
        <v>5</v>
      </c>
      <c r="P2617" s="2" t="str">
        <f t="shared" si="122"/>
        <v>Q2</v>
      </c>
    </row>
    <row r="2618" spans="2:16"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c r="N2618" s="2">
        <f t="shared" si="120"/>
        <v>2023</v>
      </c>
      <c r="O2618" s="2">
        <f t="shared" si="121"/>
        <v>6</v>
      </c>
      <c r="P2618" s="2" t="str">
        <f t="shared" si="122"/>
        <v>Q2</v>
      </c>
    </row>
    <row r="2619" spans="2:16" x14ac:dyDescent="0.3">
      <c r="B2619" s="2" t="s">
        <v>20</v>
      </c>
      <c r="C2619" s="2">
        <v>1185732</v>
      </c>
      <c r="D2619" s="3">
        <v>45095</v>
      </c>
      <c r="E2619" s="2" t="s">
        <v>21</v>
      </c>
      <c r="F2619" s="2" t="s">
        <v>90</v>
      </c>
      <c r="G2619" s="2" t="s">
        <v>91</v>
      </c>
      <c r="H2619" s="2" t="s">
        <v>15</v>
      </c>
      <c r="I2619" s="4">
        <v>0.4</v>
      </c>
      <c r="J2619" s="5">
        <v>5000</v>
      </c>
      <c r="K2619" s="6">
        <v>2000</v>
      </c>
      <c r="L2619" s="6">
        <v>700</v>
      </c>
      <c r="M2619" s="7">
        <v>0.35</v>
      </c>
      <c r="N2619" s="2">
        <f t="shared" si="120"/>
        <v>2023</v>
      </c>
      <c r="O2619" s="2">
        <f t="shared" si="121"/>
        <v>6</v>
      </c>
      <c r="P2619" s="2" t="str">
        <f t="shared" si="122"/>
        <v>Q2</v>
      </c>
    </row>
    <row r="2620" spans="2:16" x14ac:dyDescent="0.3">
      <c r="B2620" s="2" t="s">
        <v>20</v>
      </c>
      <c r="C2620" s="2">
        <v>1185732</v>
      </c>
      <c r="D2620" s="3">
        <v>45095</v>
      </c>
      <c r="E2620" s="2" t="s">
        <v>21</v>
      </c>
      <c r="F2620" s="2" t="s">
        <v>90</v>
      </c>
      <c r="G2620" s="2" t="s">
        <v>91</v>
      </c>
      <c r="H2620" s="2" t="s">
        <v>16</v>
      </c>
      <c r="I2620" s="4">
        <v>0.45</v>
      </c>
      <c r="J2620" s="5">
        <v>4750</v>
      </c>
      <c r="K2620" s="6">
        <v>2137.5</v>
      </c>
      <c r="L2620" s="6">
        <v>855</v>
      </c>
      <c r="M2620" s="7">
        <v>0.4</v>
      </c>
      <c r="N2620" s="2">
        <f t="shared" si="120"/>
        <v>2023</v>
      </c>
      <c r="O2620" s="2">
        <f t="shared" si="121"/>
        <v>6</v>
      </c>
      <c r="P2620" s="2" t="str">
        <f t="shared" si="122"/>
        <v>Q2</v>
      </c>
    </row>
    <row r="2621" spans="2:16" x14ac:dyDescent="0.3">
      <c r="B2621" s="2" t="s">
        <v>20</v>
      </c>
      <c r="C2621" s="2">
        <v>1185732</v>
      </c>
      <c r="D2621" s="3">
        <v>45095</v>
      </c>
      <c r="E2621" s="2" t="s">
        <v>21</v>
      </c>
      <c r="F2621" s="2" t="s">
        <v>90</v>
      </c>
      <c r="G2621" s="2" t="s">
        <v>91</v>
      </c>
      <c r="H2621" s="2" t="s">
        <v>17</v>
      </c>
      <c r="I2621" s="4">
        <v>0.45</v>
      </c>
      <c r="J2621" s="5">
        <v>4500</v>
      </c>
      <c r="K2621" s="6">
        <v>2025</v>
      </c>
      <c r="L2621" s="6">
        <v>810</v>
      </c>
      <c r="M2621" s="7">
        <v>0.4</v>
      </c>
      <c r="N2621" s="2">
        <f t="shared" si="120"/>
        <v>2023</v>
      </c>
      <c r="O2621" s="2">
        <f t="shared" si="121"/>
        <v>6</v>
      </c>
      <c r="P2621" s="2" t="str">
        <f t="shared" si="122"/>
        <v>Q2</v>
      </c>
    </row>
    <row r="2622" spans="2:16"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c r="N2622" s="2">
        <f t="shared" si="120"/>
        <v>2023</v>
      </c>
      <c r="O2622" s="2">
        <f t="shared" si="121"/>
        <v>6</v>
      </c>
      <c r="P2622" s="2" t="str">
        <f t="shared" si="122"/>
        <v>Q2</v>
      </c>
    </row>
    <row r="2623" spans="2:16" x14ac:dyDescent="0.3">
      <c r="B2623" s="2" t="s">
        <v>20</v>
      </c>
      <c r="C2623" s="2">
        <v>1185732</v>
      </c>
      <c r="D2623" s="3">
        <v>45095</v>
      </c>
      <c r="E2623" s="2" t="s">
        <v>21</v>
      </c>
      <c r="F2623" s="2" t="s">
        <v>90</v>
      </c>
      <c r="G2623" s="2" t="s">
        <v>91</v>
      </c>
      <c r="H2623" s="2" t="s">
        <v>19</v>
      </c>
      <c r="I2623" s="4">
        <v>0.65</v>
      </c>
      <c r="J2623" s="5">
        <v>6250</v>
      </c>
      <c r="K2623" s="6">
        <v>4062.5</v>
      </c>
      <c r="L2623" s="6">
        <v>2031.25</v>
      </c>
      <c r="M2623" s="7">
        <v>0.5</v>
      </c>
      <c r="N2623" s="2">
        <f t="shared" si="120"/>
        <v>2023</v>
      </c>
      <c r="O2623" s="2">
        <f t="shared" si="121"/>
        <v>6</v>
      </c>
      <c r="P2623" s="2" t="str">
        <f t="shared" si="122"/>
        <v>Q2</v>
      </c>
    </row>
    <row r="2624" spans="2:16" x14ac:dyDescent="0.3">
      <c r="B2624" s="2" t="s">
        <v>20</v>
      </c>
      <c r="C2624" s="2">
        <v>1185732</v>
      </c>
      <c r="D2624" s="3">
        <v>45123</v>
      </c>
      <c r="E2624" s="2" t="s">
        <v>21</v>
      </c>
      <c r="F2624" s="2" t="s">
        <v>90</v>
      </c>
      <c r="G2624" s="2" t="s">
        <v>91</v>
      </c>
      <c r="H2624" s="2" t="s">
        <v>14</v>
      </c>
      <c r="I2624" s="4">
        <v>0.6</v>
      </c>
      <c r="J2624" s="5">
        <v>8500</v>
      </c>
      <c r="K2624" s="6">
        <v>5100</v>
      </c>
      <c r="L2624" s="6">
        <v>2040</v>
      </c>
      <c r="M2624" s="7">
        <v>0.4</v>
      </c>
      <c r="N2624" s="2">
        <f t="shared" si="120"/>
        <v>2023</v>
      </c>
      <c r="O2624" s="2">
        <f t="shared" si="121"/>
        <v>7</v>
      </c>
      <c r="P2624" s="2" t="str">
        <f t="shared" si="122"/>
        <v>Q3</v>
      </c>
    </row>
    <row r="2625" spans="2:16"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c r="N2625" s="2">
        <f t="shared" si="120"/>
        <v>2023</v>
      </c>
      <c r="O2625" s="2">
        <f t="shared" si="121"/>
        <v>7</v>
      </c>
      <c r="P2625" s="2" t="str">
        <f t="shared" si="122"/>
        <v>Q3</v>
      </c>
    </row>
    <row r="2626" spans="2:16" x14ac:dyDescent="0.3">
      <c r="B2626" s="2" t="s">
        <v>126</v>
      </c>
      <c r="C2626" s="2">
        <v>1185732</v>
      </c>
      <c r="D2626" s="3">
        <v>45123</v>
      </c>
      <c r="E2626" s="2" t="s">
        <v>21</v>
      </c>
      <c r="F2626" s="2" t="s">
        <v>90</v>
      </c>
      <c r="G2626" s="2" t="s">
        <v>91</v>
      </c>
      <c r="H2626" s="2" t="s">
        <v>16</v>
      </c>
      <c r="I2626" s="4">
        <v>0.5</v>
      </c>
      <c r="J2626" s="5">
        <v>5250</v>
      </c>
      <c r="K2626" s="6">
        <v>2625</v>
      </c>
      <c r="L2626" s="6">
        <v>1050</v>
      </c>
      <c r="M2626" s="7">
        <v>0.4</v>
      </c>
      <c r="N2626" s="2">
        <f t="shared" si="120"/>
        <v>2023</v>
      </c>
      <c r="O2626" s="2">
        <f t="shared" si="121"/>
        <v>7</v>
      </c>
      <c r="P2626" s="2" t="str">
        <f t="shared" si="122"/>
        <v>Q3</v>
      </c>
    </row>
    <row r="2627" spans="2:16" x14ac:dyDescent="0.3">
      <c r="B2627" s="2" t="s">
        <v>126</v>
      </c>
      <c r="C2627" s="2">
        <v>1185732</v>
      </c>
      <c r="D2627" s="3">
        <v>45123</v>
      </c>
      <c r="E2627" s="2" t="s">
        <v>21</v>
      </c>
      <c r="F2627" s="2" t="s">
        <v>90</v>
      </c>
      <c r="G2627" s="2" t="s">
        <v>91</v>
      </c>
      <c r="H2627" s="2" t="s">
        <v>17</v>
      </c>
      <c r="I2627" s="4">
        <v>0.5</v>
      </c>
      <c r="J2627" s="5">
        <v>4750</v>
      </c>
      <c r="K2627" s="6">
        <v>2375</v>
      </c>
      <c r="L2627" s="6">
        <v>950</v>
      </c>
      <c r="M2627" s="7">
        <v>0.4</v>
      </c>
      <c r="N2627" s="2">
        <f t="shared" si="120"/>
        <v>2023</v>
      </c>
      <c r="O2627" s="2">
        <f t="shared" si="121"/>
        <v>7</v>
      </c>
      <c r="P2627" s="2" t="str">
        <f t="shared" si="122"/>
        <v>Q3</v>
      </c>
    </row>
    <row r="2628" spans="2:16" x14ac:dyDescent="0.3">
      <c r="B2628" s="2" t="s">
        <v>126</v>
      </c>
      <c r="C2628" s="2">
        <v>1185732</v>
      </c>
      <c r="D2628" s="3">
        <v>45123</v>
      </c>
      <c r="E2628" s="2" t="s">
        <v>21</v>
      </c>
      <c r="F2628" s="2" t="s">
        <v>90</v>
      </c>
      <c r="G2628" s="2" t="s">
        <v>91</v>
      </c>
      <c r="H2628" s="2" t="s">
        <v>18</v>
      </c>
      <c r="I2628" s="4">
        <v>0.6</v>
      </c>
      <c r="J2628" s="5">
        <v>5000</v>
      </c>
      <c r="K2628" s="6">
        <v>3000</v>
      </c>
      <c r="L2628" s="6">
        <v>1050</v>
      </c>
      <c r="M2628" s="7">
        <v>0.35</v>
      </c>
      <c r="N2628" s="2">
        <f t="shared" si="120"/>
        <v>2023</v>
      </c>
      <c r="O2628" s="2">
        <f t="shared" si="121"/>
        <v>7</v>
      </c>
      <c r="P2628" s="2" t="str">
        <f t="shared" si="122"/>
        <v>Q3</v>
      </c>
    </row>
    <row r="2629" spans="2:16"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c r="N2629" s="2">
        <f t="shared" ref="N2629:N2692" si="123">YEAR(D2629)</f>
        <v>2023</v>
      </c>
      <c r="O2629" s="2">
        <f t="shared" ref="O2629:O2692" si="124">MONTH(D2629)</f>
        <v>7</v>
      </c>
      <c r="P2629" s="2" t="str">
        <f t="shared" ref="P2629:P2692" si="125">"Q"&amp;ROUNDUP(MONTH(D2629)/3,0)</f>
        <v>Q3</v>
      </c>
    </row>
    <row r="2630" spans="2:16" x14ac:dyDescent="0.3">
      <c r="B2630" s="2" t="s">
        <v>126</v>
      </c>
      <c r="C2630" s="2">
        <v>1185732</v>
      </c>
      <c r="D2630" s="3">
        <v>45155</v>
      </c>
      <c r="E2630" s="2" t="s">
        <v>21</v>
      </c>
      <c r="F2630" s="2" t="s">
        <v>90</v>
      </c>
      <c r="G2630" s="2" t="s">
        <v>91</v>
      </c>
      <c r="H2630" s="2" t="s">
        <v>14</v>
      </c>
      <c r="I2630" s="4">
        <v>0.6</v>
      </c>
      <c r="J2630" s="5">
        <v>8250</v>
      </c>
      <c r="K2630" s="6">
        <v>4950</v>
      </c>
      <c r="L2630" s="6">
        <v>1980</v>
      </c>
      <c r="M2630" s="7">
        <v>0.4</v>
      </c>
      <c r="N2630" s="2">
        <f t="shared" si="123"/>
        <v>2023</v>
      </c>
      <c r="O2630" s="2">
        <f t="shared" si="124"/>
        <v>8</v>
      </c>
      <c r="P2630" s="2" t="str">
        <f t="shared" si="125"/>
        <v>Q3</v>
      </c>
    </row>
    <row r="2631" spans="2:16"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c r="N2631" s="2">
        <f t="shared" si="123"/>
        <v>2023</v>
      </c>
      <c r="O2631" s="2">
        <f t="shared" si="124"/>
        <v>8</v>
      </c>
      <c r="P2631" s="2" t="str">
        <f t="shared" si="125"/>
        <v>Q3</v>
      </c>
    </row>
    <row r="2632" spans="2:16" x14ac:dyDescent="0.3">
      <c r="B2632" s="2" t="s">
        <v>126</v>
      </c>
      <c r="C2632" s="2">
        <v>1185732</v>
      </c>
      <c r="D2632" s="3">
        <v>45155</v>
      </c>
      <c r="E2632" s="2" t="s">
        <v>21</v>
      </c>
      <c r="F2632" s="2" t="s">
        <v>90</v>
      </c>
      <c r="G2632" s="2" t="s">
        <v>91</v>
      </c>
      <c r="H2632" s="2" t="s">
        <v>16</v>
      </c>
      <c r="I2632" s="4">
        <v>0.5</v>
      </c>
      <c r="J2632" s="5">
        <v>5250</v>
      </c>
      <c r="K2632" s="6">
        <v>2625</v>
      </c>
      <c r="L2632" s="6">
        <v>1050</v>
      </c>
      <c r="M2632" s="7">
        <v>0.4</v>
      </c>
      <c r="N2632" s="2">
        <f t="shared" si="123"/>
        <v>2023</v>
      </c>
      <c r="O2632" s="2">
        <f t="shared" si="124"/>
        <v>8</v>
      </c>
      <c r="P2632" s="2" t="str">
        <f t="shared" si="125"/>
        <v>Q3</v>
      </c>
    </row>
    <row r="2633" spans="2:16" x14ac:dyDescent="0.3">
      <c r="B2633" s="2" t="s">
        <v>126</v>
      </c>
      <c r="C2633" s="2">
        <v>1185732</v>
      </c>
      <c r="D2633" s="3">
        <v>45155</v>
      </c>
      <c r="E2633" s="2" t="s">
        <v>21</v>
      </c>
      <c r="F2633" s="2" t="s">
        <v>90</v>
      </c>
      <c r="G2633" s="2" t="s">
        <v>91</v>
      </c>
      <c r="H2633" s="2" t="s">
        <v>17</v>
      </c>
      <c r="I2633" s="4">
        <v>0.4</v>
      </c>
      <c r="J2633" s="5">
        <v>4750</v>
      </c>
      <c r="K2633" s="6">
        <v>1900</v>
      </c>
      <c r="L2633" s="6">
        <v>760</v>
      </c>
      <c r="M2633" s="7">
        <v>0.4</v>
      </c>
      <c r="N2633" s="2">
        <f t="shared" si="123"/>
        <v>2023</v>
      </c>
      <c r="O2633" s="2">
        <f t="shared" si="124"/>
        <v>8</v>
      </c>
      <c r="P2633" s="2" t="str">
        <f t="shared" si="125"/>
        <v>Q3</v>
      </c>
    </row>
    <row r="2634" spans="2:16" x14ac:dyDescent="0.3">
      <c r="B2634" s="2" t="s">
        <v>126</v>
      </c>
      <c r="C2634" s="2">
        <v>1185732</v>
      </c>
      <c r="D2634" s="3">
        <v>45155</v>
      </c>
      <c r="E2634" s="2" t="s">
        <v>21</v>
      </c>
      <c r="F2634" s="2" t="s">
        <v>90</v>
      </c>
      <c r="G2634" s="2" t="s">
        <v>91</v>
      </c>
      <c r="H2634" s="2" t="s">
        <v>18</v>
      </c>
      <c r="I2634" s="4">
        <v>0.5</v>
      </c>
      <c r="J2634" s="5">
        <v>4500</v>
      </c>
      <c r="K2634" s="6">
        <v>2250</v>
      </c>
      <c r="L2634" s="6">
        <v>787.5</v>
      </c>
      <c r="M2634" s="7">
        <v>0.35</v>
      </c>
      <c r="N2634" s="2">
        <f t="shared" si="123"/>
        <v>2023</v>
      </c>
      <c r="O2634" s="2">
        <f t="shared" si="124"/>
        <v>8</v>
      </c>
      <c r="P2634" s="2" t="str">
        <f t="shared" si="125"/>
        <v>Q3</v>
      </c>
    </row>
    <row r="2635" spans="2:16"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c r="N2635" s="2">
        <f t="shared" si="123"/>
        <v>2023</v>
      </c>
      <c r="O2635" s="2">
        <f t="shared" si="124"/>
        <v>8</v>
      </c>
      <c r="P2635" s="2" t="str">
        <f t="shared" si="125"/>
        <v>Q3</v>
      </c>
    </row>
    <row r="2636" spans="2:16" x14ac:dyDescent="0.3">
      <c r="B2636" s="2" t="s">
        <v>126</v>
      </c>
      <c r="C2636" s="2">
        <v>1185732</v>
      </c>
      <c r="D2636" s="3">
        <v>45185</v>
      </c>
      <c r="E2636" s="2" t="s">
        <v>21</v>
      </c>
      <c r="F2636" s="2" t="s">
        <v>90</v>
      </c>
      <c r="G2636" s="2" t="s">
        <v>91</v>
      </c>
      <c r="H2636" s="2" t="s">
        <v>14</v>
      </c>
      <c r="I2636" s="4">
        <v>0.5</v>
      </c>
      <c r="J2636" s="5">
        <v>7250</v>
      </c>
      <c r="K2636" s="6">
        <v>3625</v>
      </c>
      <c r="L2636" s="6">
        <v>1450</v>
      </c>
      <c r="M2636" s="7">
        <v>0.4</v>
      </c>
      <c r="N2636" s="2">
        <f t="shared" si="123"/>
        <v>2023</v>
      </c>
      <c r="O2636" s="2">
        <f t="shared" si="124"/>
        <v>9</v>
      </c>
      <c r="P2636" s="2" t="str">
        <f t="shared" si="125"/>
        <v>Q3</v>
      </c>
    </row>
    <row r="2637" spans="2:16"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c r="N2637" s="2">
        <f t="shared" si="123"/>
        <v>2023</v>
      </c>
      <c r="O2637" s="2">
        <f t="shared" si="124"/>
        <v>9</v>
      </c>
      <c r="P2637" s="2" t="str">
        <f t="shared" si="125"/>
        <v>Q3</v>
      </c>
    </row>
    <row r="2638" spans="2:16"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c r="N2638" s="2">
        <f t="shared" si="123"/>
        <v>2023</v>
      </c>
      <c r="O2638" s="2">
        <f t="shared" si="124"/>
        <v>9</v>
      </c>
      <c r="P2638" s="2" t="str">
        <f t="shared" si="125"/>
        <v>Q3</v>
      </c>
    </row>
    <row r="2639" spans="2:16"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c r="N2639" s="2">
        <f t="shared" si="123"/>
        <v>2023</v>
      </c>
      <c r="O2639" s="2">
        <f t="shared" si="124"/>
        <v>9</v>
      </c>
      <c r="P2639" s="2" t="str">
        <f t="shared" si="125"/>
        <v>Q3</v>
      </c>
    </row>
    <row r="2640" spans="2:16"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c r="N2640" s="2">
        <f t="shared" si="123"/>
        <v>2023</v>
      </c>
      <c r="O2640" s="2">
        <f t="shared" si="124"/>
        <v>9</v>
      </c>
      <c r="P2640" s="2" t="str">
        <f t="shared" si="125"/>
        <v>Q3</v>
      </c>
    </row>
    <row r="2641" spans="2:16"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c r="N2641" s="2">
        <f t="shared" si="123"/>
        <v>2023</v>
      </c>
      <c r="O2641" s="2">
        <f t="shared" si="124"/>
        <v>9</v>
      </c>
      <c r="P2641" s="2" t="str">
        <f t="shared" si="125"/>
        <v>Q3</v>
      </c>
    </row>
    <row r="2642" spans="2:16"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c r="N2642" s="2">
        <f t="shared" si="123"/>
        <v>2023</v>
      </c>
      <c r="O2642" s="2">
        <f t="shared" si="124"/>
        <v>10</v>
      </c>
      <c r="P2642" s="2" t="str">
        <f t="shared" si="125"/>
        <v>Q4</v>
      </c>
    </row>
    <row r="2643" spans="2:16"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c r="N2643" s="2">
        <f t="shared" si="123"/>
        <v>2023</v>
      </c>
      <c r="O2643" s="2">
        <f t="shared" si="124"/>
        <v>10</v>
      </c>
      <c r="P2643" s="2" t="str">
        <f t="shared" si="125"/>
        <v>Q4</v>
      </c>
    </row>
    <row r="2644" spans="2:16"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c r="N2644" s="2">
        <f t="shared" si="123"/>
        <v>2023</v>
      </c>
      <c r="O2644" s="2">
        <f t="shared" si="124"/>
        <v>10</v>
      </c>
      <c r="P2644" s="2" t="str">
        <f t="shared" si="125"/>
        <v>Q4</v>
      </c>
    </row>
    <row r="2645" spans="2:16"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c r="N2645" s="2">
        <f t="shared" si="123"/>
        <v>2023</v>
      </c>
      <c r="O2645" s="2">
        <f t="shared" si="124"/>
        <v>10</v>
      </c>
      <c r="P2645" s="2" t="str">
        <f t="shared" si="125"/>
        <v>Q4</v>
      </c>
    </row>
    <row r="2646" spans="2:16"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c r="N2646" s="2">
        <f t="shared" si="123"/>
        <v>2023</v>
      </c>
      <c r="O2646" s="2">
        <f t="shared" si="124"/>
        <v>10</v>
      </c>
      <c r="P2646" s="2" t="str">
        <f t="shared" si="125"/>
        <v>Q4</v>
      </c>
    </row>
    <row r="2647" spans="2:16" x14ac:dyDescent="0.3">
      <c r="B2647" s="2" t="s">
        <v>127</v>
      </c>
      <c r="C2647" s="2">
        <v>1185732</v>
      </c>
      <c r="D2647" s="3">
        <v>45217</v>
      </c>
      <c r="E2647" s="2" t="s">
        <v>21</v>
      </c>
      <c r="F2647" s="2" t="s">
        <v>90</v>
      </c>
      <c r="G2647" s="2" t="s">
        <v>91</v>
      </c>
      <c r="H2647" s="2" t="s">
        <v>19</v>
      </c>
      <c r="I2647" s="4">
        <v>0.35</v>
      </c>
      <c r="J2647" s="5">
        <v>4750</v>
      </c>
      <c r="K2647" s="6">
        <v>1662.5</v>
      </c>
      <c r="L2647" s="6">
        <v>831.25</v>
      </c>
      <c r="M2647" s="7">
        <v>0.5</v>
      </c>
      <c r="N2647" s="2">
        <f t="shared" si="123"/>
        <v>2023</v>
      </c>
      <c r="O2647" s="2">
        <f t="shared" si="124"/>
        <v>10</v>
      </c>
      <c r="P2647" s="2" t="str">
        <f t="shared" si="125"/>
        <v>Q4</v>
      </c>
    </row>
    <row r="2648" spans="2:16"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c r="N2648" s="2">
        <f t="shared" si="123"/>
        <v>2023</v>
      </c>
      <c r="O2648" s="2">
        <f t="shared" si="124"/>
        <v>11</v>
      </c>
      <c r="P2648" s="2" t="str">
        <f t="shared" si="125"/>
        <v>Q4</v>
      </c>
    </row>
    <row r="2649" spans="2:16"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c r="N2649" s="2">
        <f t="shared" si="123"/>
        <v>2023</v>
      </c>
      <c r="O2649" s="2">
        <f t="shared" si="124"/>
        <v>11</v>
      </c>
      <c r="P2649" s="2" t="str">
        <f t="shared" si="125"/>
        <v>Q4</v>
      </c>
    </row>
    <row r="2650" spans="2:16"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c r="N2650" s="2">
        <f t="shared" si="123"/>
        <v>2023</v>
      </c>
      <c r="O2650" s="2">
        <f t="shared" si="124"/>
        <v>11</v>
      </c>
      <c r="P2650" s="2" t="str">
        <f t="shared" si="125"/>
        <v>Q4</v>
      </c>
    </row>
    <row r="2651" spans="2:16"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c r="N2651" s="2">
        <f t="shared" si="123"/>
        <v>2023</v>
      </c>
      <c r="O2651" s="2">
        <f t="shared" si="124"/>
        <v>11</v>
      </c>
      <c r="P2651" s="2" t="str">
        <f t="shared" si="125"/>
        <v>Q4</v>
      </c>
    </row>
    <row r="2652" spans="2:16"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c r="N2652" s="2">
        <f t="shared" si="123"/>
        <v>2023</v>
      </c>
      <c r="O2652" s="2">
        <f t="shared" si="124"/>
        <v>11</v>
      </c>
      <c r="P2652" s="2" t="str">
        <f t="shared" si="125"/>
        <v>Q4</v>
      </c>
    </row>
    <row r="2653" spans="2:16"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c r="N2653" s="2">
        <f t="shared" si="123"/>
        <v>2023</v>
      </c>
      <c r="O2653" s="2">
        <f t="shared" si="124"/>
        <v>11</v>
      </c>
      <c r="P2653" s="2" t="str">
        <f t="shared" si="125"/>
        <v>Q4</v>
      </c>
    </row>
    <row r="2654" spans="2:16" x14ac:dyDescent="0.3">
      <c r="B2654" s="2" t="s">
        <v>127</v>
      </c>
      <c r="C2654" s="2">
        <v>1185732</v>
      </c>
      <c r="D2654" s="3">
        <v>45276</v>
      </c>
      <c r="E2654" s="2" t="s">
        <v>21</v>
      </c>
      <c r="F2654" s="2" t="s">
        <v>90</v>
      </c>
      <c r="G2654" s="2" t="s">
        <v>91</v>
      </c>
      <c r="H2654" s="2" t="s">
        <v>14</v>
      </c>
      <c r="I2654" s="4">
        <v>0.7</v>
      </c>
      <c r="J2654" s="5">
        <v>7750</v>
      </c>
      <c r="K2654" s="6">
        <v>5425</v>
      </c>
      <c r="L2654" s="6">
        <v>2170</v>
      </c>
      <c r="M2654" s="7">
        <v>0.4</v>
      </c>
      <c r="N2654" s="2">
        <f t="shared" si="123"/>
        <v>2023</v>
      </c>
      <c r="O2654" s="2">
        <f t="shared" si="124"/>
        <v>12</v>
      </c>
      <c r="P2654" s="2" t="str">
        <f t="shared" si="125"/>
        <v>Q4</v>
      </c>
    </row>
    <row r="2655" spans="2:16"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c r="N2655" s="2">
        <f t="shared" si="123"/>
        <v>2023</v>
      </c>
      <c r="O2655" s="2">
        <f t="shared" si="124"/>
        <v>12</v>
      </c>
      <c r="P2655" s="2" t="str">
        <f t="shared" si="125"/>
        <v>Q4</v>
      </c>
    </row>
    <row r="2656" spans="2:16"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c r="N2656" s="2">
        <f t="shared" si="123"/>
        <v>2023</v>
      </c>
      <c r="O2656" s="2">
        <f t="shared" si="124"/>
        <v>12</v>
      </c>
      <c r="P2656" s="2" t="str">
        <f t="shared" si="125"/>
        <v>Q4</v>
      </c>
    </row>
    <row r="2657" spans="2:16"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c r="N2657" s="2">
        <f t="shared" si="123"/>
        <v>2023</v>
      </c>
      <c r="O2657" s="2">
        <f t="shared" si="124"/>
        <v>12</v>
      </c>
      <c r="P2657" s="2" t="str">
        <f t="shared" si="125"/>
        <v>Q4</v>
      </c>
    </row>
    <row r="2658" spans="2:16" x14ac:dyDescent="0.3">
      <c r="B2658" s="2" t="s">
        <v>127</v>
      </c>
      <c r="C2658" s="2">
        <v>1185732</v>
      </c>
      <c r="D2658" s="3">
        <v>45276</v>
      </c>
      <c r="E2658" s="2" t="s">
        <v>21</v>
      </c>
      <c r="F2658" s="2" t="s">
        <v>90</v>
      </c>
      <c r="G2658" s="2" t="s">
        <v>91</v>
      </c>
      <c r="H2658" s="2" t="s">
        <v>18</v>
      </c>
      <c r="I2658" s="4">
        <v>0.7</v>
      </c>
      <c r="J2658" s="5">
        <v>4750</v>
      </c>
      <c r="K2658" s="6">
        <v>3325</v>
      </c>
      <c r="L2658" s="6">
        <v>1163.75</v>
      </c>
      <c r="M2658" s="7">
        <v>0.35</v>
      </c>
      <c r="N2658" s="2">
        <f t="shared" si="123"/>
        <v>2023</v>
      </c>
      <c r="O2658" s="2">
        <f t="shared" si="124"/>
        <v>12</v>
      </c>
      <c r="P2658" s="2" t="str">
        <f t="shared" si="125"/>
        <v>Q4</v>
      </c>
    </row>
    <row r="2659" spans="2:16"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c r="N2659" s="2">
        <f t="shared" si="123"/>
        <v>2023</v>
      </c>
      <c r="O2659" s="2">
        <f t="shared" si="124"/>
        <v>12</v>
      </c>
      <c r="P2659" s="2" t="str">
        <f t="shared" si="125"/>
        <v>Q4</v>
      </c>
    </row>
    <row r="2660" spans="2:16"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c r="N2660" s="2">
        <f t="shared" si="123"/>
        <v>2023</v>
      </c>
      <c r="O2660" s="2">
        <f t="shared" si="124"/>
        <v>1</v>
      </c>
      <c r="P2660" s="2" t="str">
        <f t="shared" si="125"/>
        <v>Q1</v>
      </c>
    </row>
    <row r="2661" spans="2:16"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c r="N2661" s="2">
        <f t="shared" si="123"/>
        <v>2023</v>
      </c>
      <c r="O2661" s="2">
        <f t="shared" si="124"/>
        <v>1</v>
      </c>
      <c r="P2661" s="2" t="str">
        <f t="shared" si="125"/>
        <v>Q1</v>
      </c>
    </row>
    <row r="2662" spans="2:16"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c r="N2662" s="2">
        <f t="shared" si="123"/>
        <v>2023</v>
      </c>
      <c r="O2662" s="2">
        <f t="shared" si="124"/>
        <v>1</v>
      </c>
      <c r="P2662" s="2" t="str">
        <f t="shared" si="125"/>
        <v>Q1</v>
      </c>
    </row>
    <row r="2663" spans="2:16" x14ac:dyDescent="0.3">
      <c r="B2663" s="2" t="s">
        <v>127</v>
      </c>
      <c r="C2663" s="2">
        <v>1197831</v>
      </c>
      <c r="D2663" s="3">
        <v>44949</v>
      </c>
      <c r="E2663" s="2" t="s">
        <v>21</v>
      </c>
      <c r="F2663" s="2" t="s">
        <v>90</v>
      </c>
      <c r="G2663" s="2" t="s">
        <v>91</v>
      </c>
      <c r="H2663" s="2" t="s">
        <v>17</v>
      </c>
      <c r="I2663" s="4">
        <v>0.2</v>
      </c>
      <c r="J2663" s="5">
        <v>3000</v>
      </c>
      <c r="K2663" s="6">
        <v>600</v>
      </c>
      <c r="L2663" s="6">
        <v>240</v>
      </c>
      <c r="M2663" s="7">
        <v>0.4</v>
      </c>
      <c r="N2663" s="2">
        <f t="shared" si="123"/>
        <v>2023</v>
      </c>
      <c r="O2663" s="2">
        <f t="shared" si="124"/>
        <v>1</v>
      </c>
      <c r="P2663" s="2" t="str">
        <f t="shared" si="125"/>
        <v>Q1</v>
      </c>
    </row>
    <row r="2664" spans="2:16" x14ac:dyDescent="0.3">
      <c r="B2664" s="2" t="s">
        <v>127</v>
      </c>
      <c r="C2664" s="2">
        <v>1197831</v>
      </c>
      <c r="D2664" s="3">
        <v>44949</v>
      </c>
      <c r="E2664" s="2" t="s">
        <v>21</v>
      </c>
      <c r="F2664" s="2" t="s">
        <v>90</v>
      </c>
      <c r="G2664" s="2" t="s">
        <v>91</v>
      </c>
      <c r="H2664" s="2" t="s">
        <v>18</v>
      </c>
      <c r="I2664" s="4">
        <v>0.35</v>
      </c>
      <c r="J2664" s="5">
        <v>3500</v>
      </c>
      <c r="K2664" s="6">
        <v>1225</v>
      </c>
      <c r="L2664" s="6">
        <v>428.75</v>
      </c>
      <c r="M2664" s="7">
        <v>0.35</v>
      </c>
      <c r="N2664" s="2">
        <f t="shared" si="123"/>
        <v>2023</v>
      </c>
      <c r="O2664" s="2">
        <f t="shared" si="124"/>
        <v>1</v>
      </c>
      <c r="P2664" s="2" t="str">
        <f t="shared" si="125"/>
        <v>Q1</v>
      </c>
    </row>
    <row r="2665" spans="2:16"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c r="N2665" s="2">
        <f t="shared" si="123"/>
        <v>2023</v>
      </c>
      <c r="O2665" s="2">
        <f t="shared" si="124"/>
        <v>1</v>
      </c>
      <c r="P2665" s="2" t="str">
        <f t="shared" si="125"/>
        <v>Q1</v>
      </c>
    </row>
    <row r="2666" spans="2:16"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c r="N2666" s="2">
        <f t="shared" si="123"/>
        <v>2023</v>
      </c>
      <c r="O2666" s="2">
        <f t="shared" si="124"/>
        <v>2</v>
      </c>
      <c r="P2666" s="2" t="str">
        <f t="shared" si="125"/>
        <v>Q1</v>
      </c>
    </row>
    <row r="2667" spans="2:16"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c r="N2667" s="2">
        <f t="shared" si="123"/>
        <v>2023</v>
      </c>
      <c r="O2667" s="2">
        <f t="shared" si="124"/>
        <v>2</v>
      </c>
      <c r="P2667" s="2" t="str">
        <f t="shared" si="125"/>
        <v>Q1</v>
      </c>
    </row>
    <row r="2668" spans="2:16"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c r="N2668" s="2">
        <f t="shared" si="123"/>
        <v>2023</v>
      </c>
      <c r="O2668" s="2">
        <f t="shared" si="124"/>
        <v>2</v>
      </c>
      <c r="P2668" s="2" t="str">
        <f t="shared" si="125"/>
        <v>Q1</v>
      </c>
    </row>
    <row r="2669" spans="2:16" x14ac:dyDescent="0.3">
      <c r="B2669" s="2" t="s">
        <v>126</v>
      </c>
      <c r="C2669" s="2">
        <v>1197831</v>
      </c>
      <c r="D2669" s="3">
        <v>44978</v>
      </c>
      <c r="E2669" s="2" t="s">
        <v>21</v>
      </c>
      <c r="F2669" s="2" t="s">
        <v>92</v>
      </c>
      <c r="G2669" s="2" t="s">
        <v>93</v>
      </c>
      <c r="H2669" s="2" t="s">
        <v>17</v>
      </c>
      <c r="I2669" s="4">
        <v>0.2</v>
      </c>
      <c r="J2669" s="5">
        <v>2500</v>
      </c>
      <c r="K2669" s="6">
        <v>500</v>
      </c>
      <c r="L2669" s="6">
        <v>200</v>
      </c>
      <c r="M2669" s="7">
        <v>0.4</v>
      </c>
      <c r="N2669" s="2">
        <f t="shared" si="123"/>
        <v>2023</v>
      </c>
      <c r="O2669" s="2">
        <f t="shared" si="124"/>
        <v>2</v>
      </c>
      <c r="P2669" s="2" t="str">
        <f t="shared" si="125"/>
        <v>Q1</v>
      </c>
    </row>
    <row r="2670" spans="2:16"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c r="N2670" s="2">
        <f t="shared" si="123"/>
        <v>2023</v>
      </c>
      <c r="O2670" s="2">
        <f t="shared" si="124"/>
        <v>2</v>
      </c>
      <c r="P2670" s="2" t="str">
        <f t="shared" si="125"/>
        <v>Q1</v>
      </c>
    </row>
    <row r="2671" spans="2:16" x14ac:dyDescent="0.3">
      <c r="B2671" s="2" t="s">
        <v>126</v>
      </c>
      <c r="C2671" s="2">
        <v>1197831</v>
      </c>
      <c r="D2671" s="3">
        <v>44978</v>
      </c>
      <c r="E2671" s="2" t="s">
        <v>21</v>
      </c>
      <c r="F2671" s="2" t="s">
        <v>92</v>
      </c>
      <c r="G2671" s="2" t="s">
        <v>93</v>
      </c>
      <c r="H2671" s="2" t="s">
        <v>19</v>
      </c>
      <c r="I2671" s="4">
        <v>0.2</v>
      </c>
      <c r="J2671" s="5">
        <v>4250</v>
      </c>
      <c r="K2671" s="6">
        <v>850</v>
      </c>
      <c r="L2671" s="6">
        <v>340</v>
      </c>
      <c r="M2671" s="7">
        <v>0.4</v>
      </c>
      <c r="N2671" s="2">
        <f t="shared" si="123"/>
        <v>2023</v>
      </c>
      <c r="O2671" s="2">
        <f t="shared" si="124"/>
        <v>2</v>
      </c>
      <c r="P2671" s="2" t="str">
        <f t="shared" si="125"/>
        <v>Q1</v>
      </c>
    </row>
    <row r="2672" spans="2:16" x14ac:dyDescent="0.3">
      <c r="B2672" s="2" t="s">
        <v>126</v>
      </c>
      <c r="C2672" s="2">
        <v>1197831</v>
      </c>
      <c r="D2672" s="3">
        <v>45004</v>
      </c>
      <c r="E2672" s="2" t="s">
        <v>21</v>
      </c>
      <c r="F2672" s="2" t="s">
        <v>92</v>
      </c>
      <c r="G2672" s="2" t="s">
        <v>93</v>
      </c>
      <c r="H2672" s="2" t="s">
        <v>14</v>
      </c>
      <c r="I2672" s="4">
        <v>0.2</v>
      </c>
      <c r="J2672" s="5">
        <v>6450</v>
      </c>
      <c r="K2672" s="6">
        <v>1290</v>
      </c>
      <c r="L2672" s="6">
        <v>516</v>
      </c>
      <c r="M2672" s="7">
        <v>0.4</v>
      </c>
      <c r="N2672" s="2">
        <f t="shared" si="123"/>
        <v>2023</v>
      </c>
      <c r="O2672" s="2">
        <f t="shared" si="124"/>
        <v>3</v>
      </c>
      <c r="P2672" s="2" t="str">
        <f t="shared" si="125"/>
        <v>Q1</v>
      </c>
    </row>
    <row r="2673" spans="2:16"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c r="N2673" s="2">
        <f t="shared" si="123"/>
        <v>2023</v>
      </c>
      <c r="O2673" s="2">
        <f t="shared" si="124"/>
        <v>3</v>
      </c>
      <c r="P2673" s="2" t="str">
        <f t="shared" si="125"/>
        <v>Q1</v>
      </c>
    </row>
    <row r="2674" spans="2:16"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c r="N2674" s="2">
        <f t="shared" si="123"/>
        <v>2023</v>
      </c>
      <c r="O2674" s="2">
        <f t="shared" si="124"/>
        <v>3</v>
      </c>
      <c r="P2674" s="2" t="str">
        <f t="shared" si="125"/>
        <v>Q1</v>
      </c>
    </row>
    <row r="2675" spans="2:16"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c r="N2675" s="2">
        <f t="shared" si="123"/>
        <v>2023</v>
      </c>
      <c r="O2675" s="2">
        <f t="shared" si="124"/>
        <v>3</v>
      </c>
      <c r="P2675" s="2" t="str">
        <f t="shared" si="125"/>
        <v>Q1</v>
      </c>
    </row>
    <row r="2676" spans="2:16"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c r="N2676" s="2">
        <f t="shared" si="123"/>
        <v>2023</v>
      </c>
      <c r="O2676" s="2">
        <f t="shared" si="124"/>
        <v>3</v>
      </c>
      <c r="P2676" s="2" t="str">
        <f t="shared" si="125"/>
        <v>Q1</v>
      </c>
    </row>
    <row r="2677" spans="2:16" x14ac:dyDescent="0.3">
      <c r="B2677" s="2" t="s">
        <v>126</v>
      </c>
      <c r="C2677" s="2">
        <v>1197831</v>
      </c>
      <c r="D2677" s="3">
        <v>45004</v>
      </c>
      <c r="E2677" s="2" t="s">
        <v>21</v>
      </c>
      <c r="F2677" s="2" t="s">
        <v>92</v>
      </c>
      <c r="G2677" s="2" t="s">
        <v>93</v>
      </c>
      <c r="H2677" s="2" t="s">
        <v>19</v>
      </c>
      <c r="I2677" s="4">
        <v>0.25</v>
      </c>
      <c r="J2677" s="5">
        <v>3500</v>
      </c>
      <c r="K2677" s="6">
        <v>875</v>
      </c>
      <c r="L2677" s="6">
        <v>350</v>
      </c>
      <c r="M2677" s="7">
        <v>0.4</v>
      </c>
      <c r="N2677" s="2">
        <f t="shared" si="123"/>
        <v>2023</v>
      </c>
      <c r="O2677" s="2">
        <f t="shared" si="124"/>
        <v>3</v>
      </c>
      <c r="P2677" s="2" t="str">
        <f t="shared" si="125"/>
        <v>Q1</v>
      </c>
    </row>
    <row r="2678" spans="2:16" x14ac:dyDescent="0.3">
      <c r="B2678" s="2" t="s">
        <v>126</v>
      </c>
      <c r="C2678" s="2">
        <v>1197831</v>
      </c>
      <c r="D2678" s="3">
        <v>45036</v>
      </c>
      <c r="E2678" s="2" t="s">
        <v>21</v>
      </c>
      <c r="F2678" s="2" t="s">
        <v>92</v>
      </c>
      <c r="G2678" s="2" t="s">
        <v>93</v>
      </c>
      <c r="H2678" s="2" t="s">
        <v>14</v>
      </c>
      <c r="I2678" s="4">
        <v>0.25</v>
      </c>
      <c r="J2678" s="5">
        <v>6000</v>
      </c>
      <c r="K2678" s="6">
        <v>1500</v>
      </c>
      <c r="L2678" s="6">
        <v>600</v>
      </c>
      <c r="M2678" s="7">
        <v>0.4</v>
      </c>
      <c r="N2678" s="2">
        <f t="shared" si="123"/>
        <v>2023</v>
      </c>
      <c r="O2678" s="2">
        <f t="shared" si="124"/>
        <v>4</v>
      </c>
      <c r="P2678" s="2" t="str">
        <f t="shared" si="125"/>
        <v>Q2</v>
      </c>
    </row>
    <row r="2679" spans="2:16" x14ac:dyDescent="0.3">
      <c r="B2679" s="2" t="s">
        <v>126</v>
      </c>
      <c r="C2679" s="2">
        <v>1197831</v>
      </c>
      <c r="D2679" s="3">
        <v>45036</v>
      </c>
      <c r="E2679" s="2" t="s">
        <v>21</v>
      </c>
      <c r="F2679" s="2" t="s">
        <v>92</v>
      </c>
      <c r="G2679" s="2" t="s">
        <v>93</v>
      </c>
      <c r="H2679" s="2" t="s">
        <v>15</v>
      </c>
      <c r="I2679" s="4">
        <v>0.25</v>
      </c>
      <c r="J2679" s="5">
        <v>3000</v>
      </c>
      <c r="K2679" s="6">
        <v>750</v>
      </c>
      <c r="L2679" s="6">
        <v>262.5</v>
      </c>
      <c r="M2679" s="7">
        <v>0.35</v>
      </c>
      <c r="N2679" s="2">
        <f t="shared" si="123"/>
        <v>2023</v>
      </c>
      <c r="O2679" s="2">
        <f t="shared" si="124"/>
        <v>4</v>
      </c>
      <c r="P2679" s="2" t="str">
        <f t="shared" si="125"/>
        <v>Q2</v>
      </c>
    </row>
    <row r="2680" spans="2:16"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c r="N2680" s="2">
        <f t="shared" si="123"/>
        <v>2023</v>
      </c>
      <c r="O2680" s="2">
        <f t="shared" si="124"/>
        <v>4</v>
      </c>
      <c r="P2680" s="2" t="str">
        <f t="shared" si="125"/>
        <v>Q2</v>
      </c>
    </row>
    <row r="2681" spans="2:16"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c r="N2681" s="2">
        <f t="shared" si="123"/>
        <v>2023</v>
      </c>
      <c r="O2681" s="2">
        <f t="shared" si="124"/>
        <v>4</v>
      </c>
      <c r="P2681" s="2" t="str">
        <f t="shared" si="125"/>
        <v>Q2</v>
      </c>
    </row>
    <row r="2682" spans="2:16" x14ac:dyDescent="0.3">
      <c r="B2682" s="2" t="s">
        <v>126</v>
      </c>
      <c r="C2682" s="2">
        <v>1197831</v>
      </c>
      <c r="D2682" s="3">
        <v>45036</v>
      </c>
      <c r="E2682" s="2" t="s">
        <v>21</v>
      </c>
      <c r="F2682" s="2" t="s">
        <v>92</v>
      </c>
      <c r="G2682" s="2" t="s">
        <v>93</v>
      </c>
      <c r="H2682" s="2" t="s">
        <v>18</v>
      </c>
      <c r="I2682" s="4">
        <v>0.4</v>
      </c>
      <c r="J2682" s="5">
        <v>2500</v>
      </c>
      <c r="K2682" s="6">
        <v>1000</v>
      </c>
      <c r="L2682" s="6">
        <v>350</v>
      </c>
      <c r="M2682" s="7">
        <v>0.35</v>
      </c>
      <c r="N2682" s="2">
        <f t="shared" si="123"/>
        <v>2023</v>
      </c>
      <c r="O2682" s="2">
        <f t="shared" si="124"/>
        <v>4</v>
      </c>
      <c r="P2682" s="2" t="str">
        <f t="shared" si="125"/>
        <v>Q2</v>
      </c>
    </row>
    <row r="2683" spans="2:16"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c r="N2683" s="2">
        <f t="shared" si="123"/>
        <v>2023</v>
      </c>
      <c r="O2683" s="2">
        <f t="shared" si="124"/>
        <v>4</v>
      </c>
      <c r="P2683" s="2" t="str">
        <f t="shared" si="125"/>
        <v>Q2</v>
      </c>
    </row>
    <row r="2684" spans="2:16" x14ac:dyDescent="0.3">
      <c r="B2684" s="2" t="s">
        <v>126</v>
      </c>
      <c r="C2684" s="2">
        <v>1197831</v>
      </c>
      <c r="D2684" s="3">
        <v>45065</v>
      </c>
      <c r="E2684" s="2" t="s">
        <v>21</v>
      </c>
      <c r="F2684" s="2" t="s">
        <v>92</v>
      </c>
      <c r="G2684" s="2" t="s">
        <v>93</v>
      </c>
      <c r="H2684" s="2" t="s">
        <v>14</v>
      </c>
      <c r="I2684" s="4">
        <v>0.4</v>
      </c>
      <c r="J2684" s="5">
        <v>6700</v>
      </c>
      <c r="K2684" s="6">
        <v>2680</v>
      </c>
      <c r="L2684" s="6">
        <v>1072</v>
      </c>
      <c r="M2684" s="7">
        <v>0.4</v>
      </c>
      <c r="N2684" s="2">
        <f t="shared" si="123"/>
        <v>2023</v>
      </c>
      <c r="O2684" s="2">
        <f t="shared" si="124"/>
        <v>5</v>
      </c>
      <c r="P2684" s="2" t="str">
        <f t="shared" si="125"/>
        <v>Q2</v>
      </c>
    </row>
    <row r="2685" spans="2:16" x14ac:dyDescent="0.3">
      <c r="B2685" s="2" t="s">
        <v>126</v>
      </c>
      <c r="C2685" s="2">
        <v>1197831</v>
      </c>
      <c r="D2685" s="3">
        <v>45065</v>
      </c>
      <c r="E2685" s="2" t="s">
        <v>21</v>
      </c>
      <c r="F2685" s="2" t="s">
        <v>92</v>
      </c>
      <c r="G2685" s="2" t="s">
        <v>93</v>
      </c>
      <c r="H2685" s="2" t="s">
        <v>15</v>
      </c>
      <c r="I2685" s="4">
        <v>0.4</v>
      </c>
      <c r="J2685" s="5">
        <v>3750</v>
      </c>
      <c r="K2685" s="6">
        <v>1500</v>
      </c>
      <c r="L2685" s="6">
        <v>525</v>
      </c>
      <c r="M2685" s="7">
        <v>0.35</v>
      </c>
      <c r="N2685" s="2">
        <f t="shared" si="123"/>
        <v>2023</v>
      </c>
      <c r="O2685" s="2">
        <f t="shared" si="124"/>
        <v>5</v>
      </c>
      <c r="P2685" s="2" t="str">
        <f t="shared" si="125"/>
        <v>Q2</v>
      </c>
    </row>
    <row r="2686" spans="2:16" x14ac:dyDescent="0.3">
      <c r="B2686" s="2" t="s">
        <v>126</v>
      </c>
      <c r="C2686" s="2">
        <v>1197831</v>
      </c>
      <c r="D2686" s="3">
        <v>45065</v>
      </c>
      <c r="E2686" s="2" t="s">
        <v>21</v>
      </c>
      <c r="F2686" s="2" t="s">
        <v>92</v>
      </c>
      <c r="G2686" s="2" t="s">
        <v>93</v>
      </c>
      <c r="H2686" s="2" t="s">
        <v>16</v>
      </c>
      <c r="I2686" s="4">
        <v>0.35</v>
      </c>
      <c r="J2686" s="5">
        <v>3500</v>
      </c>
      <c r="K2686" s="6">
        <v>1225</v>
      </c>
      <c r="L2686" s="6">
        <v>490</v>
      </c>
      <c r="M2686" s="7">
        <v>0.4</v>
      </c>
      <c r="N2686" s="2">
        <f t="shared" si="123"/>
        <v>2023</v>
      </c>
      <c r="O2686" s="2">
        <f t="shared" si="124"/>
        <v>5</v>
      </c>
      <c r="P2686" s="2" t="str">
        <f t="shared" si="125"/>
        <v>Q2</v>
      </c>
    </row>
    <row r="2687" spans="2:16" x14ac:dyDescent="0.3">
      <c r="B2687" s="2" t="s">
        <v>126</v>
      </c>
      <c r="C2687" s="2">
        <v>1197831</v>
      </c>
      <c r="D2687" s="3">
        <v>45065</v>
      </c>
      <c r="E2687" s="2" t="s">
        <v>21</v>
      </c>
      <c r="F2687" s="2" t="s">
        <v>92</v>
      </c>
      <c r="G2687" s="2" t="s">
        <v>93</v>
      </c>
      <c r="H2687" s="2" t="s">
        <v>17</v>
      </c>
      <c r="I2687" s="4">
        <v>0.35</v>
      </c>
      <c r="J2687" s="5">
        <v>3000</v>
      </c>
      <c r="K2687" s="6">
        <v>1050</v>
      </c>
      <c r="L2687" s="6">
        <v>420</v>
      </c>
      <c r="M2687" s="7">
        <v>0.4</v>
      </c>
      <c r="N2687" s="2">
        <f t="shared" si="123"/>
        <v>2023</v>
      </c>
      <c r="O2687" s="2">
        <f t="shared" si="124"/>
        <v>5</v>
      </c>
      <c r="P2687" s="2" t="str">
        <f t="shared" si="125"/>
        <v>Q2</v>
      </c>
    </row>
    <row r="2688" spans="2:16"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c r="N2688" s="2">
        <f t="shared" si="123"/>
        <v>2023</v>
      </c>
      <c r="O2688" s="2">
        <f t="shared" si="124"/>
        <v>5</v>
      </c>
      <c r="P2688" s="2" t="str">
        <f t="shared" si="125"/>
        <v>Q2</v>
      </c>
    </row>
    <row r="2689" spans="2:16"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c r="N2689" s="2">
        <f t="shared" si="123"/>
        <v>2023</v>
      </c>
      <c r="O2689" s="2">
        <f t="shared" si="124"/>
        <v>5</v>
      </c>
      <c r="P2689" s="2" t="str">
        <f t="shared" si="125"/>
        <v>Q2</v>
      </c>
    </row>
    <row r="2690" spans="2:16" x14ac:dyDescent="0.3">
      <c r="B2690" s="2" t="s">
        <v>126</v>
      </c>
      <c r="C2690" s="2">
        <v>1197831</v>
      </c>
      <c r="D2690" s="3">
        <v>45098</v>
      </c>
      <c r="E2690" s="2" t="s">
        <v>21</v>
      </c>
      <c r="F2690" s="2" t="s">
        <v>92</v>
      </c>
      <c r="G2690" s="2" t="s">
        <v>93</v>
      </c>
      <c r="H2690" s="2" t="s">
        <v>14</v>
      </c>
      <c r="I2690" s="4">
        <v>0.4</v>
      </c>
      <c r="J2690" s="5">
        <v>6750</v>
      </c>
      <c r="K2690" s="6">
        <v>2700</v>
      </c>
      <c r="L2690" s="6">
        <v>1080</v>
      </c>
      <c r="M2690" s="7">
        <v>0.4</v>
      </c>
      <c r="N2690" s="2">
        <f t="shared" si="123"/>
        <v>2023</v>
      </c>
      <c r="O2690" s="2">
        <f t="shared" si="124"/>
        <v>6</v>
      </c>
      <c r="P2690" s="2" t="str">
        <f t="shared" si="125"/>
        <v>Q2</v>
      </c>
    </row>
    <row r="2691" spans="2:16"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c r="N2691" s="2">
        <f t="shared" si="123"/>
        <v>2023</v>
      </c>
      <c r="O2691" s="2">
        <f t="shared" si="124"/>
        <v>6</v>
      </c>
      <c r="P2691" s="2" t="str">
        <f t="shared" si="125"/>
        <v>Q2</v>
      </c>
    </row>
    <row r="2692" spans="2:16" x14ac:dyDescent="0.3">
      <c r="B2692" s="2" t="s">
        <v>126</v>
      </c>
      <c r="C2692" s="2">
        <v>1197831</v>
      </c>
      <c r="D2692" s="3">
        <v>45098</v>
      </c>
      <c r="E2692" s="2" t="s">
        <v>21</v>
      </c>
      <c r="F2692" s="2" t="s">
        <v>92</v>
      </c>
      <c r="G2692" s="2" t="s">
        <v>93</v>
      </c>
      <c r="H2692" s="2" t="s">
        <v>16</v>
      </c>
      <c r="I2692" s="4">
        <v>0.4</v>
      </c>
      <c r="J2692" s="5">
        <v>4000</v>
      </c>
      <c r="K2692" s="6">
        <v>1600</v>
      </c>
      <c r="L2692" s="6">
        <v>640</v>
      </c>
      <c r="M2692" s="7">
        <v>0.4</v>
      </c>
      <c r="N2692" s="2">
        <f t="shared" si="123"/>
        <v>2023</v>
      </c>
      <c r="O2692" s="2">
        <f t="shared" si="124"/>
        <v>6</v>
      </c>
      <c r="P2692" s="2" t="str">
        <f t="shared" si="125"/>
        <v>Q2</v>
      </c>
    </row>
    <row r="2693" spans="2:16" x14ac:dyDescent="0.3">
      <c r="B2693" s="2" t="s">
        <v>126</v>
      </c>
      <c r="C2693" s="2">
        <v>1197831</v>
      </c>
      <c r="D2693" s="3">
        <v>45098</v>
      </c>
      <c r="E2693" s="2" t="s">
        <v>21</v>
      </c>
      <c r="F2693" s="2" t="s">
        <v>92</v>
      </c>
      <c r="G2693" s="2" t="s">
        <v>93</v>
      </c>
      <c r="H2693" s="2" t="s">
        <v>17</v>
      </c>
      <c r="I2693" s="4">
        <v>0.4</v>
      </c>
      <c r="J2693" s="5">
        <v>3750</v>
      </c>
      <c r="K2693" s="6">
        <v>1500</v>
      </c>
      <c r="L2693" s="6">
        <v>600</v>
      </c>
      <c r="M2693" s="7">
        <v>0.4</v>
      </c>
      <c r="N2693" s="2">
        <f t="shared" ref="N2693:N2756" si="126">YEAR(D2693)</f>
        <v>2023</v>
      </c>
      <c r="O2693" s="2">
        <f t="shared" ref="O2693:O2756" si="127">MONTH(D2693)</f>
        <v>6</v>
      </c>
      <c r="P2693" s="2" t="str">
        <f t="shared" ref="P2693:P2756" si="128">"Q"&amp;ROUNDUP(MONTH(D2693)/3,0)</f>
        <v>Q2</v>
      </c>
    </row>
    <row r="2694" spans="2:16"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c r="N2694" s="2">
        <f t="shared" si="126"/>
        <v>2023</v>
      </c>
      <c r="O2694" s="2">
        <f t="shared" si="127"/>
        <v>6</v>
      </c>
      <c r="P2694" s="2" t="str">
        <f t="shared" si="128"/>
        <v>Q2</v>
      </c>
    </row>
    <row r="2695" spans="2:16" x14ac:dyDescent="0.3">
      <c r="B2695" s="2" t="s">
        <v>126</v>
      </c>
      <c r="C2695" s="2">
        <v>1197831</v>
      </c>
      <c r="D2695" s="3">
        <v>45098</v>
      </c>
      <c r="E2695" s="2" t="s">
        <v>21</v>
      </c>
      <c r="F2695" s="2" t="s">
        <v>92</v>
      </c>
      <c r="G2695" s="2" t="s">
        <v>93</v>
      </c>
      <c r="H2695" s="2" t="s">
        <v>19</v>
      </c>
      <c r="I2695" s="4">
        <v>0.6</v>
      </c>
      <c r="J2695" s="5">
        <v>5500</v>
      </c>
      <c r="K2695" s="6">
        <v>3300</v>
      </c>
      <c r="L2695" s="6">
        <v>1320</v>
      </c>
      <c r="M2695" s="7">
        <v>0.4</v>
      </c>
      <c r="N2695" s="2">
        <f t="shared" si="126"/>
        <v>2023</v>
      </c>
      <c r="O2695" s="2">
        <f t="shared" si="127"/>
        <v>6</v>
      </c>
      <c r="P2695" s="2" t="str">
        <f t="shared" si="128"/>
        <v>Q2</v>
      </c>
    </row>
    <row r="2696" spans="2:16"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c r="N2696" s="2">
        <f t="shared" si="126"/>
        <v>2023</v>
      </c>
      <c r="O2696" s="2">
        <f t="shared" si="127"/>
        <v>7</v>
      </c>
      <c r="P2696" s="2" t="str">
        <f t="shared" si="128"/>
        <v>Q3</v>
      </c>
    </row>
    <row r="2697" spans="2:16"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c r="N2697" s="2">
        <f t="shared" si="126"/>
        <v>2023</v>
      </c>
      <c r="O2697" s="2">
        <f t="shared" si="127"/>
        <v>7</v>
      </c>
      <c r="P2697" s="2" t="str">
        <f t="shared" si="128"/>
        <v>Q3</v>
      </c>
    </row>
    <row r="2698" spans="2:16" x14ac:dyDescent="0.3">
      <c r="B2698" s="2" t="s">
        <v>126</v>
      </c>
      <c r="C2698" s="2">
        <v>1197831</v>
      </c>
      <c r="D2698" s="3">
        <v>45126</v>
      </c>
      <c r="E2698" s="2" t="s">
        <v>21</v>
      </c>
      <c r="F2698" s="2" t="s">
        <v>92</v>
      </c>
      <c r="G2698" s="2" t="s">
        <v>93</v>
      </c>
      <c r="H2698" s="2" t="s">
        <v>16</v>
      </c>
      <c r="I2698" s="4">
        <v>0.45</v>
      </c>
      <c r="J2698" s="5">
        <v>4500</v>
      </c>
      <c r="K2698" s="6">
        <v>2025</v>
      </c>
      <c r="L2698" s="6">
        <v>810</v>
      </c>
      <c r="M2698" s="7">
        <v>0.4</v>
      </c>
      <c r="N2698" s="2">
        <f t="shared" si="126"/>
        <v>2023</v>
      </c>
      <c r="O2698" s="2">
        <f t="shared" si="127"/>
        <v>7</v>
      </c>
      <c r="P2698" s="2" t="str">
        <f t="shared" si="128"/>
        <v>Q3</v>
      </c>
    </row>
    <row r="2699" spans="2:16" x14ac:dyDescent="0.3">
      <c r="B2699" s="2" t="s">
        <v>126</v>
      </c>
      <c r="C2699" s="2">
        <v>1197831</v>
      </c>
      <c r="D2699" s="3">
        <v>45126</v>
      </c>
      <c r="E2699" s="2" t="s">
        <v>21</v>
      </c>
      <c r="F2699" s="2" t="s">
        <v>92</v>
      </c>
      <c r="G2699" s="2" t="s">
        <v>93</v>
      </c>
      <c r="H2699" s="2" t="s">
        <v>17</v>
      </c>
      <c r="I2699" s="4">
        <v>0.45</v>
      </c>
      <c r="J2699" s="5">
        <v>4000</v>
      </c>
      <c r="K2699" s="6">
        <v>1800</v>
      </c>
      <c r="L2699" s="6">
        <v>720</v>
      </c>
      <c r="M2699" s="7">
        <v>0.4</v>
      </c>
      <c r="N2699" s="2">
        <f t="shared" si="126"/>
        <v>2023</v>
      </c>
      <c r="O2699" s="2">
        <f t="shared" si="127"/>
        <v>7</v>
      </c>
      <c r="P2699" s="2" t="str">
        <f t="shared" si="128"/>
        <v>Q3</v>
      </c>
    </row>
    <row r="2700" spans="2:16" x14ac:dyDescent="0.3">
      <c r="B2700" s="2" t="s">
        <v>126</v>
      </c>
      <c r="C2700" s="2">
        <v>1197831</v>
      </c>
      <c r="D2700" s="3">
        <v>45126</v>
      </c>
      <c r="E2700" s="2" t="s">
        <v>21</v>
      </c>
      <c r="F2700" s="2" t="s">
        <v>92</v>
      </c>
      <c r="G2700" s="2" t="s">
        <v>93</v>
      </c>
      <c r="H2700" s="2" t="s">
        <v>18</v>
      </c>
      <c r="I2700" s="4">
        <v>0.6</v>
      </c>
      <c r="J2700" s="5">
        <v>4250</v>
      </c>
      <c r="K2700" s="6">
        <v>2550</v>
      </c>
      <c r="L2700" s="6">
        <v>892.5</v>
      </c>
      <c r="M2700" s="7">
        <v>0.35</v>
      </c>
      <c r="N2700" s="2">
        <f t="shared" si="126"/>
        <v>2023</v>
      </c>
      <c r="O2700" s="2">
        <f t="shared" si="127"/>
        <v>7</v>
      </c>
      <c r="P2700" s="2" t="str">
        <f t="shared" si="128"/>
        <v>Q3</v>
      </c>
    </row>
    <row r="2701" spans="2:16" x14ac:dyDescent="0.3">
      <c r="B2701" s="2" t="s">
        <v>126</v>
      </c>
      <c r="C2701" s="2">
        <v>1197831</v>
      </c>
      <c r="D2701" s="3">
        <v>45126</v>
      </c>
      <c r="E2701" s="2" t="s">
        <v>21</v>
      </c>
      <c r="F2701" s="2" t="s">
        <v>92</v>
      </c>
      <c r="G2701" s="2" t="s">
        <v>93</v>
      </c>
      <c r="H2701" s="2" t="s">
        <v>19</v>
      </c>
      <c r="I2701" s="4">
        <v>0.65</v>
      </c>
      <c r="J2701" s="5">
        <v>6000</v>
      </c>
      <c r="K2701" s="6">
        <v>3900</v>
      </c>
      <c r="L2701" s="6">
        <v>1560</v>
      </c>
      <c r="M2701" s="7">
        <v>0.4</v>
      </c>
      <c r="N2701" s="2">
        <f t="shared" si="126"/>
        <v>2023</v>
      </c>
      <c r="O2701" s="2">
        <f t="shared" si="127"/>
        <v>7</v>
      </c>
      <c r="P2701" s="2" t="str">
        <f t="shared" si="128"/>
        <v>Q3</v>
      </c>
    </row>
    <row r="2702" spans="2:16" x14ac:dyDescent="0.3">
      <c r="B2702" s="2" t="s">
        <v>126</v>
      </c>
      <c r="C2702" s="2">
        <v>1197831</v>
      </c>
      <c r="D2702" s="3">
        <v>45158</v>
      </c>
      <c r="E2702" s="2" t="s">
        <v>21</v>
      </c>
      <c r="F2702" s="2" t="s">
        <v>92</v>
      </c>
      <c r="G2702" s="2" t="s">
        <v>93</v>
      </c>
      <c r="H2702" s="2" t="s">
        <v>14</v>
      </c>
      <c r="I2702" s="4">
        <v>0.6</v>
      </c>
      <c r="J2702" s="5">
        <v>7500</v>
      </c>
      <c r="K2702" s="6">
        <v>4500</v>
      </c>
      <c r="L2702" s="6">
        <v>1800</v>
      </c>
      <c r="M2702" s="7">
        <v>0.4</v>
      </c>
      <c r="N2702" s="2">
        <f t="shared" si="126"/>
        <v>2023</v>
      </c>
      <c r="O2702" s="2">
        <f t="shared" si="127"/>
        <v>8</v>
      </c>
      <c r="P2702" s="2" t="str">
        <f t="shared" si="128"/>
        <v>Q3</v>
      </c>
    </row>
    <row r="2703" spans="2:16"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c r="N2703" s="2">
        <f t="shared" si="126"/>
        <v>2023</v>
      </c>
      <c r="O2703" s="2">
        <f t="shared" si="127"/>
        <v>8</v>
      </c>
      <c r="P2703" s="2" t="str">
        <f t="shared" si="128"/>
        <v>Q3</v>
      </c>
    </row>
    <row r="2704" spans="2:16" x14ac:dyDescent="0.3">
      <c r="B2704" s="2" t="s">
        <v>126</v>
      </c>
      <c r="C2704" s="2">
        <v>1197831</v>
      </c>
      <c r="D2704" s="3">
        <v>45158</v>
      </c>
      <c r="E2704" s="2" t="s">
        <v>21</v>
      </c>
      <c r="F2704" s="2" t="s">
        <v>92</v>
      </c>
      <c r="G2704" s="2" t="s">
        <v>93</v>
      </c>
      <c r="H2704" s="2" t="s">
        <v>16</v>
      </c>
      <c r="I2704" s="4">
        <v>0.5</v>
      </c>
      <c r="J2704" s="5">
        <v>4500</v>
      </c>
      <c r="K2704" s="6">
        <v>2250</v>
      </c>
      <c r="L2704" s="6">
        <v>900</v>
      </c>
      <c r="M2704" s="7">
        <v>0.4</v>
      </c>
      <c r="N2704" s="2">
        <f t="shared" si="126"/>
        <v>2023</v>
      </c>
      <c r="O2704" s="2">
        <f t="shared" si="127"/>
        <v>8</v>
      </c>
      <c r="P2704" s="2" t="str">
        <f t="shared" si="128"/>
        <v>Q3</v>
      </c>
    </row>
    <row r="2705" spans="2:16" x14ac:dyDescent="0.3">
      <c r="B2705" s="2" t="s">
        <v>126</v>
      </c>
      <c r="C2705" s="2">
        <v>1197831</v>
      </c>
      <c r="D2705" s="3">
        <v>45158</v>
      </c>
      <c r="E2705" s="2" t="s">
        <v>21</v>
      </c>
      <c r="F2705" s="2" t="s">
        <v>92</v>
      </c>
      <c r="G2705" s="2" t="s">
        <v>93</v>
      </c>
      <c r="H2705" s="2" t="s">
        <v>17</v>
      </c>
      <c r="I2705" s="4">
        <v>0.4</v>
      </c>
      <c r="J2705" s="5">
        <v>4000</v>
      </c>
      <c r="K2705" s="6">
        <v>1600</v>
      </c>
      <c r="L2705" s="6">
        <v>640</v>
      </c>
      <c r="M2705" s="7">
        <v>0.4</v>
      </c>
      <c r="N2705" s="2">
        <f t="shared" si="126"/>
        <v>2023</v>
      </c>
      <c r="O2705" s="2">
        <f t="shared" si="127"/>
        <v>8</v>
      </c>
      <c r="P2705" s="2" t="str">
        <f t="shared" si="128"/>
        <v>Q3</v>
      </c>
    </row>
    <row r="2706" spans="2:16" x14ac:dyDescent="0.3">
      <c r="B2706" s="2" t="s">
        <v>126</v>
      </c>
      <c r="C2706" s="2">
        <v>1197831</v>
      </c>
      <c r="D2706" s="3">
        <v>45158</v>
      </c>
      <c r="E2706" s="2" t="s">
        <v>21</v>
      </c>
      <c r="F2706" s="2" t="s">
        <v>92</v>
      </c>
      <c r="G2706" s="2" t="s">
        <v>93</v>
      </c>
      <c r="H2706" s="2" t="s">
        <v>18</v>
      </c>
      <c r="I2706" s="4">
        <v>0.5</v>
      </c>
      <c r="J2706" s="5">
        <v>3750</v>
      </c>
      <c r="K2706" s="6">
        <v>1875</v>
      </c>
      <c r="L2706" s="6">
        <v>656.25</v>
      </c>
      <c r="M2706" s="7">
        <v>0.35</v>
      </c>
      <c r="N2706" s="2">
        <f t="shared" si="126"/>
        <v>2023</v>
      </c>
      <c r="O2706" s="2">
        <f t="shared" si="127"/>
        <v>8</v>
      </c>
      <c r="P2706" s="2" t="str">
        <f t="shared" si="128"/>
        <v>Q3</v>
      </c>
    </row>
    <row r="2707" spans="2:16"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c r="N2707" s="2">
        <f t="shared" si="126"/>
        <v>2023</v>
      </c>
      <c r="O2707" s="2">
        <f t="shared" si="127"/>
        <v>8</v>
      </c>
      <c r="P2707" s="2" t="str">
        <f t="shared" si="128"/>
        <v>Q3</v>
      </c>
    </row>
    <row r="2708" spans="2:16" x14ac:dyDescent="0.3">
      <c r="B2708" s="2" t="s">
        <v>126</v>
      </c>
      <c r="C2708" s="2">
        <v>1197831</v>
      </c>
      <c r="D2708" s="3">
        <v>45188</v>
      </c>
      <c r="E2708" s="2" t="s">
        <v>21</v>
      </c>
      <c r="F2708" s="2" t="s">
        <v>92</v>
      </c>
      <c r="G2708" s="2" t="s">
        <v>93</v>
      </c>
      <c r="H2708" s="2" t="s">
        <v>14</v>
      </c>
      <c r="I2708" s="4">
        <v>0.5</v>
      </c>
      <c r="J2708" s="5">
        <v>6500</v>
      </c>
      <c r="K2708" s="6">
        <v>3250</v>
      </c>
      <c r="L2708" s="6">
        <v>1300</v>
      </c>
      <c r="M2708" s="7">
        <v>0.4</v>
      </c>
      <c r="N2708" s="2">
        <f t="shared" si="126"/>
        <v>2023</v>
      </c>
      <c r="O2708" s="2">
        <f t="shared" si="127"/>
        <v>9</v>
      </c>
      <c r="P2708" s="2" t="str">
        <f t="shared" si="128"/>
        <v>Q3</v>
      </c>
    </row>
    <row r="2709" spans="2:16"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c r="N2709" s="2">
        <f t="shared" si="126"/>
        <v>2023</v>
      </c>
      <c r="O2709" s="2">
        <f t="shared" si="127"/>
        <v>9</v>
      </c>
      <c r="P2709" s="2" t="str">
        <f t="shared" si="128"/>
        <v>Q3</v>
      </c>
    </row>
    <row r="2710" spans="2:16"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c r="N2710" s="2">
        <f t="shared" si="126"/>
        <v>2023</v>
      </c>
      <c r="O2710" s="2">
        <f t="shared" si="127"/>
        <v>9</v>
      </c>
      <c r="P2710" s="2" t="str">
        <f t="shared" si="128"/>
        <v>Q3</v>
      </c>
    </row>
    <row r="2711" spans="2:16"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c r="N2711" s="2">
        <f t="shared" si="126"/>
        <v>2023</v>
      </c>
      <c r="O2711" s="2">
        <f t="shared" si="127"/>
        <v>9</v>
      </c>
      <c r="P2711" s="2" t="str">
        <f t="shared" si="128"/>
        <v>Q3</v>
      </c>
    </row>
    <row r="2712" spans="2:16"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c r="N2712" s="2">
        <f t="shared" si="126"/>
        <v>2023</v>
      </c>
      <c r="O2712" s="2">
        <f t="shared" si="127"/>
        <v>9</v>
      </c>
      <c r="P2712" s="2" t="str">
        <f t="shared" si="128"/>
        <v>Q3</v>
      </c>
    </row>
    <row r="2713" spans="2:16"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c r="N2713" s="2">
        <f t="shared" si="126"/>
        <v>2023</v>
      </c>
      <c r="O2713" s="2">
        <f t="shared" si="127"/>
        <v>9</v>
      </c>
      <c r="P2713" s="2" t="str">
        <f t="shared" si="128"/>
        <v>Q3</v>
      </c>
    </row>
    <row r="2714" spans="2:16"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c r="N2714" s="2">
        <f t="shared" si="126"/>
        <v>2023</v>
      </c>
      <c r="O2714" s="2">
        <f t="shared" si="127"/>
        <v>10</v>
      </c>
      <c r="P2714" s="2" t="str">
        <f t="shared" si="128"/>
        <v>Q4</v>
      </c>
    </row>
    <row r="2715" spans="2:16"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c r="N2715" s="2">
        <f t="shared" si="126"/>
        <v>2023</v>
      </c>
      <c r="O2715" s="2">
        <f t="shared" si="127"/>
        <v>10</v>
      </c>
      <c r="P2715" s="2" t="str">
        <f t="shared" si="128"/>
        <v>Q4</v>
      </c>
    </row>
    <row r="2716" spans="2:16"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c r="N2716" s="2">
        <f t="shared" si="126"/>
        <v>2023</v>
      </c>
      <c r="O2716" s="2">
        <f t="shared" si="127"/>
        <v>10</v>
      </c>
      <c r="P2716" s="2" t="str">
        <f t="shared" si="128"/>
        <v>Q4</v>
      </c>
    </row>
    <row r="2717" spans="2:16"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c r="N2717" s="2">
        <f t="shared" si="126"/>
        <v>2023</v>
      </c>
      <c r="O2717" s="2">
        <f t="shared" si="127"/>
        <v>10</v>
      </c>
      <c r="P2717" s="2" t="str">
        <f t="shared" si="128"/>
        <v>Q4</v>
      </c>
    </row>
    <row r="2718" spans="2:16"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c r="N2718" s="2">
        <f t="shared" si="126"/>
        <v>2023</v>
      </c>
      <c r="O2718" s="2">
        <f t="shared" si="127"/>
        <v>10</v>
      </c>
      <c r="P2718" s="2" t="str">
        <f t="shared" si="128"/>
        <v>Q4</v>
      </c>
    </row>
    <row r="2719" spans="2:16"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c r="N2719" s="2">
        <f t="shared" si="126"/>
        <v>2023</v>
      </c>
      <c r="O2719" s="2">
        <f t="shared" si="127"/>
        <v>10</v>
      </c>
      <c r="P2719" s="2" t="str">
        <f t="shared" si="128"/>
        <v>Q4</v>
      </c>
    </row>
    <row r="2720" spans="2:16"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c r="N2720" s="2">
        <f t="shared" si="126"/>
        <v>2023</v>
      </c>
      <c r="O2720" s="2">
        <f t="shared" si="127"/>
        <v>11</v>
      </c>
      <c r="P2720" s="2" t="str">
        <f t="shared" si="128"/>
        <v>Q4</v>
      </c>
    </row>
    <row r="2721" spans="2:16"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c r="N2721" s="2">
        <f t="shared" si="126"/>
        <v>2023</v>
      </c>
      <c r="O2721" s="2">
        <f t="shared" si="127"/>
        <v>11</v>
      </c>
      <c r="P2721" s="2" t="str">
        <f t="shared" si="128"/>
        <v>Q4</v>
      </c>
    </row>
    <row r="2722" spans="2:16"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c r="N2722" s="2">
        <f t="shared" si="126"/>
        <v>2023</v>
      </c>
      <c r="O2722" s="2">
        <f t="shared" si="127"/>
        <v>11</v>
      </c>
      <c r="P2722" s="2" t="str">
        <f t="shared" si="128"/>
        <v>Q4</v>
      </c>
    </row>
    <row r="2723" spans="2:16"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c r="N2723" s="2">
        <f t="shared" si="126"/>
        <v>2023</v>
      </c>
      <c r="O2723" s="2">
        <f t="shared" si="127"/>
        <v>11</v>
      </c>
      <c r="P2723" s="2" t="str">
        <f t="shared" si="128"/>
        <v>Q4</v>
      </c>
    </row>
    <row r="2724" spans="2:16"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c r="N2724" s="2">
        <f t="shared" si="126"/>
        <v>2023</v>
      </c>
      <c r="O2724" s="2">
        <f t="shared" si="127"/>
        <v>11</v>
      </c>
      <c r="P2724" s="2" t="str">
        <f t="shared" si="128"/>
        <v>Q4</v>
      </c>
    </row>
    <row r="2725" spans="2:16" x14ac:dyDescent="0.3">
      <c r="B2725" s="2" t="s">
        <v>128</v>
      </c>
      <c r="C2725" s="2">
        <v>1197831</v>
      </c>
      <c r="D2725" s="3">
        <v>45250</v>
      </c>
      <c r="E2725" s="2" t="s">
        <v>21</v>
      </c>
      <c r="F2725" s="2" t="s">
        <v>92</v>
      </c>
      <c r="G2725" s="2" t="s">
        <v>93</v>
      </c>
      <c r="H2725" s="2" t="s">
        <v>19</v>
      </c>
      <c r="I2725" s="4">
        <v>0.75</v>
      </c>
      <c r="J2725" s="5">
        <v>4500</v>
      </c>
      <c r="K2725" s="6">
        <v>3375</v>
      </c>
      <c r="L2725" s="6">
        <v>1350</v>
      </c>
      <c r="M2725" s="7">
        <v>0.4</v>
      </c>
      <c r="N2725" s="2">
        <f t="shared" si="126"/>
        <v>2023</v>
      </c>
      <c r="O2725" s="2">
        <f t="shared" si="127"/>
        <v>11</v>
      </c>
      <c r="P2725" s="2" t="str">
        <f t="shared" si="128"/>
        <v>Q4</v>
      </c>
    </row>
    <row r="2726" spans="2:16" x14ac:dyDescent="0.3">
      <c r="B2726" s="2" t="s">
        <v>128</v>
      </c>
      <c r="C2726" s="2">
        <v>1197831</v>
      </c>
      <c r="D2726" s="3">
        <v>45279</v>
      </c>
      <c r="E2726" s="2" t="s">
        <v>21</v>
      </c>
      <c r="F2726" s="2" t="s">
        <v>92</v>
      </c>
      <c r="G2726" s="2" t="s">
        <v>93</v>
      </c>
      <c r="H2726" s="2" t="s">
        <v>14</v>
      </c>
      <c r="I2726" s="4">
        <v>0.7</v>
      </c>
      <c r="J2726" s="5">
        <v>7000</v>
      </c>
      <c r="K2726" s="6">
        <v>4900</v>
      </c>
      <c r="L2726" s="6">
        <v>1960</v>
      </c>
      <c r="M2726" s="7">
        <v>0.4</v>
      </c>
      <c r="N2726" s="2">
        <f t="shared" si="126"/>
        <v>2023</v>
      </c>
      <c r="O2726" s="2">
        <f t="shared" si="127"/>
        <v>12</v>
      </c>
      <c r="P2726" s="2" t="str">
        <f t="shared" si="128"/>
        <v>Q4</v>
      </c>
    </row>
    <row r="2727" spans="2:16"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c r="N2727" s="2">
        <f t="shared" si="126"/>
        <v>2023</v>
      </c>
      <c r="O2727" s="2">
        <f t="shared" si="127"/>
        <v>12</v>
      </c>
      <c r="P2727" s="2" t="str">
        <f t="shared" si="128"/>
        <v>Q4</v>
      </c>
    </row>
    <row r="2728" spans="2:16"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c r="N2728" s="2">
        <f t="shared" si="126"/>
        <v>2023</v>
      </c>
      <c r="O2728" s="2">
        <f t="shared" si="127"/>
        <v>12</v>
      </c>
      <c r="P2728" s="2" t="str">
        <f t="shared" si="128"/>
        <v>Q4</v>
      </c>
    </row>
    <row r="2729" spans="2:16"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c r="N2729" s="2">
        <f t="shared" si="126"/>
        <v>2023</v>
      </c>
      <c r="O2729" s="2">
        <f t="shared" si="127"/>
        <v>12</v>
      </c>
      <c r="P2729" s="2" t="str">
        <f t="shared" si="128"/>
        <v>Q4</v>
      </c>
    </row>
    <row r="2730" spans="2:16"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c r="N2730" s="2">
        <f t="shared" si="126"/>
        <v>2023</v>
      </c>
      <c r="O2730" s="2">
        <f t="shared" si="127"/>
        <v>12</v>
      </c>
      <c r="P2730" s="2" t="str">
        <f t="shared" si="128"/>
        <v>Q4</v>
      </c>
    </row>
    <row r="2731" spans="2:16" x14ac:dyDescent="0.3">
      <c r="B2731" s="2" t="s">
        <v>128</v>
      </c>
      <c r="C2731" s="2">
        <v>1197831</v>
      </c>
      <c r="D2731" s="3">
        <v>45279</v>
      </c>
      <c r="E2731" s="2" t="s">
        <v>21</v>
      </c>
      <c r="F2731" s="2" t="s">
        <v>92</v>
      </c>
      <c r="G2731" s="2" t="s">
        <v>93</v>
      </c>
      <c r="H2731" s="2" t="s">
        <v>19</v>
      </c>
      <c r="I2731" s="4">
        <v>0.75</v>
      </c>
      <c r="J2731" s="5">
        <v>5000</v>
      </c>
      <c r="K2731" s="6">
        <v>3750</v>
      </c>
      <c r="L2731" s="6">
        <v>1500</v>
      </c>
      <c r="M2731" s="7">
        <v>0.4</v>
      </c>
      <c r="N2731" s="2">
        <f t="shared" si="126"/>
        <v>2023</v>
      </c>
      <c r="O2731" s="2">
        <f t="shared" si="127"/>
        <v>12</v>
      </c>
      <c r="P2731" s="2" t="str">
        <f t="shared" si="128"/>
        <v>Q4</v>
      </c>
    </row>
    <row r="2732" spans="2:16"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c r="N2732" s="2">
        <f t="shared" si="126"/>
        <v>2023</v>
      </c>
      <c r="O2732" s="2">
        <f t="shared" si="127"/>
        <v>1</v>
      </c>
      <c r="P2732" s="2" t="str">
        <f t="shared" si="128"/>
        <v>Q1</v>
      </c>
    </row>
    <row r="2733" spans="2:16"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c r="N2733" s="2">
        <f t="shared" si="126"/>
        <v>2023</v>
      </c>
      <c r="O2733" s="2">
        <f t="shared" si="127"/>
        <v>1</v>
      </c>
      <c r="P2733" s="2" t="str">
        <f t="shared" si="128"/>
        <v>Q1</v>
      </c>
    </row>
    <row r="2734" spans="2:16"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c r="N2734" s="2">
        <f t="shared" si="126"/>
        <v>2023</v>
      </c>
      <c r="O2734" s="2">
        <f t="shared" si="127"/>
        <v>1</v>
      </c>
      <c r="P2734" s="2" t="str">
        <f t="shared" si="128"/>
        <v>Q1</v>
      </c>
    </row>
    <row r="2735" spans="2:16" x14ac:dyDescent="0.3">
      <c r="B2735" s="2" t="s">
        <v>128</v>
      </c>
      <c r="C2735" s="2">
        <v>1197831</v>
      </c>
      <c r="D2735" s="3">
        <v>44949</v>
      </c>
      <c r="E2735" s="2" t="s">
        <v>21</v>
      </c>
      <c r="F2735" s="2" t="s">
        <v>92</v>
      </c>
      <c r="G2735" s="2" t="s">
        <v>93</v>
      </c>
      <c r="H2735" s="2" t="s">
        <v>17</v>
      </c>
      <c r="I2735" s="4">
        <v>0.2</v>
      </c>
      <c r="J2735" s="5">
        <v>2250</v>
      </c>
      <c r="K2735" s="6">
        <v>450</v>
      </c>
      <c r="L2735" s="6">
        <v>180</v>
      </c>
      <c r="M2735" s="7">
        <v>0.4</v>
      </c>
      <c r="N2735" s="2">
        <f t="shared" si="126"/>
        <v>2023</v>
      </c>
      <c r="O2735" s="2">
        <f t="shared" si="127"/>
        <v>1</v>
      </c>
      <c r="P2735" s="2" t="str">
        <f t="shared" si="128"/>
        <v>Q1</v>
      </c>
    </row>
    <row r="2736" spans="2:16"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c r="N2736" s="2">
        <f t="shared" si="126"/>
        <v>2023</v>
      </c>
      <c r="O2736" s="2">
        <f t="shared" si="127"/>
        <v>1</v>
      </c>
      <c r="P2736" s="2" t="str">
        <f t="shared" si="128"/>
        <v>Q1</v>
      </c>
    </row>
    <row r="2737" spans="2:16"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c r="N2737" s="2">
        <f t="shared" si="126"/>
        <v>2023</v>
      </c>
      <c r="O2737" s="2">
        <f t="shared" si="127"/>
        <v>1</v>
      </c>
      <c r="P2737" s="2" t="str">
        <f t="shared" si="128"/>
        <v>Q1</v>
      </c>
    </row>
    <row r="2738" spans="2:16"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c r="N2738" s="2">
        <f t="shared" si="126"/>
        <v>2023</v>
      </c>
      <c r="O2738" s="2">
        <f t="shared" si="127"/>
        <v>2</v>
      </c>
      <c r="P2738" s="2" t="str">
        <f t="shared" si="128"/>
        <v>Q1</v>
      </c>
    </row>
    <row r="2739" spans="2:16"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c r="N2739" s="2">
        <f t="shared" si="126"/>
        <v>2023</v>
      </c>
      <c r="O2739" s="2">
        <f t="shared" si="127"/>
        <v>2</v>
      </c>
      <c r="P2739" s="2" t="str">
        <f t="shared" si="128"/>
        <v>Q1</v>
      </c>
    </row>
    <row r="2740" spans="2:16"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c r="N2740" s="2">
        <f t="shared" si="126"/>
        <v>2023</v>
      </c>
      <c r="O2740" s="2">
        <f t="shared" si="127"/>
        <v>2</v>
      </c>
      <c r="P2740" s="2" t="str">
        <f t="shared" si="128"/>
        <v>Q1</v>
      </c>
    </row>
    <row r="2741" spans="2:16" x14ac:dyDescent="0.3">
      <c r="B2741" s="2" t="s">
        <v>128</v>
      </c>
      <c r="C2741" s="2">
        <v>1197831</v>
      </c>
      <c r="D2741" s="3">
        <v>44978</v>
      </c>
      <c r="E2741" s="2" t="s">
        <v>21</v>
      </c>
      <c r="F2741" s="2" t="s">
        <v>94</v>
      </c>
      <c r="G2741" s="2" t="s">
        <v>95</v>
      </c>
      <c r="H2741" s="2" t="s">
        <v>17</v>
      </c>
      <c r="I2741" s="4">
        <v>0.2</v>
      </c>
      <c r="J2741" s="5">
        <v>1750</v>
      </c>
      <c r="K2741" s="6">
        <v>350</v>
      </c>
      <c r="L2741" s="6">
        <v>140</v>
      </c>
      <c r="M2741" s="7">
        <v>0.4</v>
      </c>
      <c r="N2741" s="2">
        <f t="shared" si="126"/>
        <v>2023</v>
      </c>
      <c r="O2741" s="2">
        <f t="shared" si="127"/>
        <v>2</v>
      </c>
      <c r="P2741" s="2" t="str">
        <f t="shared" si="128"/>
        <v>Q1</v>
      </c>
    </row>
    <row r="2742" spans="2:16" x14ac:dyDescent="0.3">
      <c r="B2742" s="2" t="s">
        <v>128</v>
      </c>
      <c r="C2742" s="2">
        <v>1197831</v>
      </c>
      <c r="D2742" s="3">
        <v>44978</v>
      </c>
      <c r="E2742" s="2" t="s">
        <v>21</v>
      </c>
      <c r="F2742" s="2" t="s">
        <v>94</v>
      </c>
      <c r="G2742" s="2" t="s">
        <v>95</v>
      </c>
      <c r="H2742" s="2" t="s">
        <v>18</v>
      </c>
      <c r="I2742" s="4">
        <v>0.35</v>
      </c>
      <c r="J2742" s="5">
        <v>2500</v>
      </c>
      <c r="K2742" s="6">
        <v>875</v>
      </c>
      <c r="L2742" s="6">
        <v>306.25</v>
      </c>
      <c r="M2742" s="7">
        <v>0.35</v>
      </c>
      <c r="N2742" s="2">
        <f t="shared" si="126"/>
        <v>2023</v>
      </c>
      <c r="O2742" s="2">
        <f t="shared" si="127"/>
        <v>2</v>
      </c>
      <c r="P2742" s="2" t="str">
        <f t="shared" si="128"/>
        <v>Q1</v>
      </c>
    </row>
    <row r="2743" spans="2:16" x14ac:dyDescent="0.3">
      <c r="B2743" s="2" t="s">
        <v>128</v>
      </c>
      <c r="C2743" s="2">
        <v>1197831</v>
      </c>
      <c r="D2743" s="3">
        <v>44978</v>
      </c>
      <c r="E2743" s="2" t="s">
        <v>21</v>
      </c>
      <c r="F2743" s="2" t="s">
        <v>94</v>
      </c>
      <c r="G2743" s="2" t="s">
        <v>95</v>
      </c>
      <c r="H2743" s="2" t="s">
        <v>19</v>
      </c>
      <c r="I2743" s="4">
        <v>0.2</v>
      </c>
      <c r="J2743" s="5">
        <v>3500</v>
      </c>
      <c r="K2743" s="6">
        <v>700</v>
      </c>
      <c r="L2743" s="6">
        <v>280</v>
      </c>
      <c r="M2743" s="7">
        <v>0.4</v>
      </c>
      <c r="N2743" s="2">
        <f t="shared" si="126"/>
        <v>2023</v>
      </c>
      <c r="O2743" s="2">
        <f t="shared" si="127"/>
        <v>2</v>
      </c>
      <c r="P2743" s="2" t="str">
        <f t="shared" si="128"/>
        <v>Q1</v>
      </c>
    </row>
    <row r="2744" spans="2:16" x14ac:dyDescent="0.3">
      <c r="B2744" s="2" t="s">
        <v>128</v>
      </c>
      <c r="C2744" s="2">
        <v>1197831</v>
      </c>
      <c r="D2744" s="3">
        <v>45004</v>
      </c>
      <c r="E2744" s="2" t="s">
        <v>21</v>
      </c>
      <c r="F2744" s="2" t="s">
        <v>94</v>
      </c>
      <c r="G2744" s="2" t="s">
        <v>95</v>
      </c>
      <c r="H2744" s="2" t="s">
        <v>14</v>
      </c>
      <c r="I2744" s="4">
        <v>0.2</v>
      </c>
      <c r="J2744" s="5">
        <v>5700</v>
      </c>
      <c r="K2744" s="6">
        <v>1140</v>
      </c>
      <c r="L2744" s="6">
        <v>456</v>
      </c>
      <c r="M2744" s="7">
        <v>0.4</v>
      </c>
      <c r="N2744" s="2">
        <f t="shared" si="126"/>
        <v>2023</v>
      </c>
      <c r="O2744" s="2">
        <f t="shared" si="127"/>
        <v>3</v>
      </c>
      <c r="P2744" s="2" t="str">
        <f t="shared" si="128"/>
        <v>Q1</v>
      </c>
    </row>
    <row r="2745" spans="2:16" x14ac:dyDescent="0.3">
      <c r="B2745" s="2" t="s">
        <v>128</v>
      </c>
      <c r="C2745" s="2">
        <v>1197831</v>
      </c>
      <c r="D2745" s="3">
        <v>45004</v>
      </c>
      <c r="E2745" s="2" t="s">
        <v>21</v>
      </c>
      <c r="F2745" s="2" t="s">
        <v>94</v>
      </c>
      <c r="G2745" s="2" t="s">
        <v>95</v>
      </c>
      <c r="H2745" s="2" t="s">
        <v>15</v>
      </c>
      <c r="I2745" s="4">
        <v>0.2</v>
      </c>
      <c r="J2745" s="5">
        <v>2500</v>
      </c>
      <c r="K2745" s="6">
        <v>500</v>
      </c>
      <c r="L2745" s="6">
        <v>175</v>
      </c>
      <c r="M2745" s="7">
        <v>0.35</v>
      </c>
      <c r="N2745" s="2">
        <f t="shared" si="126"/>
        <v>2023</v>
      </c>
      <c r="O2745" s="2">
        <f t="shared" si="127"/>
        <v>3</v>
      </c>
      <c r="P2745" s="2" t="str">
        <f t="shared" si="128"/>
        <v>Q1</v>
      </c>
    </row>
    <row r="2746" spans="2:16"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c r="N2746" s="2">
        <f t="shared" si="126"/>
        <v>2023</v>
      </c>
      <c r="O2746" s="2">
        <f t="shared" si="127"/>
        <v>3</v>
      </c>
      <c r="P2746" s="2" t="str">
        <f t="shared" si="128"/>
        <v>Q1</v>
      </c>
    </row>
    <row r="2747" spans="2:16"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c r="N2747" s="2">
        <f t="shared" si="126"/>
        <v>2023</v>
      </c>
      <c r="O2747" s="2">
        <f t="shared" si="127"/>
        <v>3</v>
      </c>
      <c r="P2747" s="2" t="str">
        <f t="shared" si="128"/>
        <v>Q1</v>
      </c>
    </row>
    <row r="2748" spans="2:16"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c r="N2748" s="2">
        <f t="shared" si="126"/>
        <v>2023</v>
      </c>
      <c r="O2748" s="2">
        <f t="shared" si="127"/>
        <v>3</v>
      </c>
      <c r="P2748" s="2" t="str">
        <f t="shared" si="128"/>
        <v>Q1</v>
      </c>
    </row>
    <row r="2749" spans="2:16" x14ac:dyDescent="0.3">
      <c r="B2749" s="2" t="s">
        <v>128</v>
      </c>
      <c r="C2749" s="2">
        <v>1197831</v>
      </c>
      <c r="D2749" s="3">
        <v>45004</v>
      </c>
      <c r="E2749" s="2" t="s">
        <v>21</v>
      </c>
      <c r="F2749" s="2" t="s">
        <v>94</v>
      </c>
      <c r="G2749" s="2" t="s">
        <v>95</v>
      </c>
      <c r="H2749" s="2" t="s">
        <v>19</v>
      </c>
      <c r="I2749" s="4">
        <v>0.25</v>
      </c>
      <c r="J2749" s="5">
        <v>2750</v>
      </c>
      <c r="K2749" s="6">
        <v>687.5</v>
      </c>
      <c r="L2749" s="6">
        <v>275</v>
      </c>
      <c r="M2749" s="7">
        <v>0.4</v>
      </c>
      <c r="N2749" s="2">
        <f t="shared" si="126"/>
        <v>2023</v>
      </c>
      <c r="O2749" s="2">
        <f t="shared" si="127"/>
        <v>3</v>
      </c>
      <c r="P2749" s="2" t="str">
        <f t="shared" si="128"/>
        <v>Q1</v>
      </c>
    </row>
    <row r="2750" spans="2:16" x14ac:dyDescent="0.3">
      <c r="B2750" s="2" t="s">
        <v>128</v>
      </c>
      <c r="C2750" s="2">
        <v>1197831</v>
      </c>
      <c r="D2750" s="3">
        <v>45036</v>
      </c>
      <c r="E2750" s="2" t="s">
        <v>21</v>
      </c>
      <c r="F2750" s="2" t="s">
        <v>94</v>
      </c>
      <c r="G2750" s="2" t="s">
        <v>95</v>
      </c>
      <c r="H2750" s="2" t="s">
        <v>14</v>
      </c>
      <c r="I2750" s="4">
        <v>0.25</v>
      </c>
      <c r="J2750" s="5">
        <v>5250</v>
      </c>
      <c r="K2750" s="6">
        <v>1312.5</v>
      </c>
      <c r="L2750" s="6">
        <v>525</v>
      </c>
      <c r="M2750" s="7">
        <v>0.4</v>
      </c>
      <c r="N2750" s="2">
        <f t="shared" si="126"/>
        <v>2023</v>
      </c>
      <c r="O2750" s="2">
        <f t="shared" si="127"/>
        <v>4</v>
      </c>
      <c r="P2750" s="2" t="str">
        <f t="shared" si="128"/>
        <v>Q2</v>
      </c>
    </row>
    <row r="2751" spans="2:16"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c r="N2751" s="2">
        <f t="shared" si="126"/>
        <v>2023</v>
      </c>
      <c r="O2751" s="2">
        <f t="shared" si="127"/>
        <v>4</v>
      </c>
      <c r="P2751" s="2" t="str">
        <f t="shared" si="128"/>
        <v>Q2</v>
      </c>
    </row>
    <row r="2752" spans="2:16"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c r="N2752" s="2">
        <f t="shared" si="126"/>
        <v>2023</v>
      </c>
      <c r="O2752" s="2">
        <f t="shared" si="127"/>
        <v>4</v>
      </c>
      <c r="P2752" s="2" t="str">
        <f t="shared" si="128"/>
        <v>Q2</v>
      </c>
    </row>
    <row r="2753" spans="2:16"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c r="N2753" s="2">
        <f t="shared" si="126"/>
        <v>2023</v>
      </c>
      <c r="O2753" s="2">
        <f t="shared" si="127"/>
        <v>4</v>
      </c>
      <c r="P2753" s="2" t="str">
        <f t="shared" si="128"/>
        <v>Q2</v>
      </c>
    </row>
    <row r="2754" spans="2:16"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c r="N2754" s="2">
        <f t="shared" si="126"/>
        <v>2023</v>
      </c>
      <c r="O2754" s="2">
        <f t="shared" si="127"/>
        <v>4</v>
      </c>
      <c r="P2754" s="2" t="str">
        <f t="shared" si="128"/>
        <v>Q2</v>
      </c>
    </row>
    <row r="2755" spans="2:16"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c r="N2755" s="2">
        <f t="shared" si="126"/>
        <v>2023</v>
      </c>
      <c r="O2755" s="2">
        <f t="shared" si="127"/>
        <v>4</v>
      </c>
      <c r="P2755" s="2" t="str">
        <f t="shared" si="128"/>
        <v>Q2</v>
      </c>
    </row>
    <row r="2756" spans="2:16" x14ac:dyDescent="0.3">
      <c r="B2756" s="2" t="s">
        <v>128</v>
      </c>
      <c r="C2756" s="2">
        <v>1197831</v>
      </c>
      <c r="D2756" s="3">
        <v>45065</v>
      </c>
      <c r="E2756" s="2" t="s">
        <v>21</v>
      </c>
      <c r="F2756" s="2" t="s">
        <v>94</v>
      </c>
      <c r="G2756" s="2" t="s">
        <v>95</v>
      </c>
      <c r="H2756" s="2" t="s">
        <v>14</v>
      </c>
      <c r="I2756" s="4">
        <v>0.4</v>
      </c>
      <c r="J2756" s="5">
        <v>5950</v>
      </c>
      <c r="K2756" s="6">
        <v>2380</v>
      </c>
      <c r="L2756" s="6">
        <v>952</v>
      </c>
      <c r="M2756" s="7">
        <v>0.4</v>
      </c>
      <c r="N2756" s="2">
        <f t="shared" si="126"/>
        <v>2023</v>
      </c>
      <c r="O2756" s="2">
        <f t="shared" si="127"/>
        <v>5</v>
      </c>
      <c r="P2756" s="2" t="str">
        <f t="shared" si="128"/>
        <v>Q2</v>
      </c>
    </row>
    <row r="2757" spans="2:16" x14ac:dyDescent="0.3">
      <c r="B2757" s="2" t="s">
        <v>128</v>
      </c>
      <c r="C2757" s="2">
        <v>1197831</v>
      </c>
      <c r="D2757" s="3">
        <v>45065</v>
      </c>
      <c r="E2757" s="2" t="s">
        <v>21</v>
      </c>
      <c r="F2757" s="2" t="s">
        <v>94</v>
      </c>
      <c r="G2757" s="2" t="s">
        <v>95</v>
      </c>
      <c r="H2757" s="2" t="s">
        <v>15</v>
      </c>
      <c r="I2757" s="4">
        <v>0.4</v>
      </c>
      <c r="J2757" s="5">
        <v>3000</v>
      </c>
      <c r="K2757" s="6">
        <v>1200</v>
      </c>
      <c r="L2757" s="6">
        <v>420</v>
      </c>
      <c r="M2757" s="7">
        <v>0.35</v>
      </c>
      <c r="N2757" s="2">
        <f t="shared" ref="N2757:N2820" si="129">YEAR(D2757)</f>
        <v>2023</v>
      </c>
      <c r="O2757" s="2">
        <f t="shared" ref="O2757:O2820" si="130">MONTH(D2757)</f>
        <v>5</v>
      </c>
      <c r="P2757" s="2" t="str">
        <f t="shared" ref="P2757:P2820" si="131">"Q"&amp;ROUNDUP(MONTH(D2757)/3,0)</f>
        <v>Q2</v>
      </c>
    </row>
    <row r="2758" spans="2:16"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c r="N2758" s="2">
        <f t="shared" si="129"/>
        <v>2023</v>
      </c>
      <c r="O2758" s="2">
        <f t="shared" si="130"/>
        <v>5</v>
      </c>
      <c r="P2758" s="2" t="str">
        <f t="shared" si="131"/>
        <v>Q2</v>
      </c>
    </row>
    <row r="2759" spans="2:16" x14ac:dyDescent="0.3">
      <c r="B2759" s="2" t="s">
        <v>128</v>
      </c>
      <c r="C2759" s="2">
        <v>1197831</v>
      </c>
      <c r="D2759" s="3">
        <v>45065</v>
      </c>
      <c r="E2759" s="2" t="s">
        <v>21</v>
      </c>
      <c r="F2759" s="2" t="s">
        <v>94</v>
      </c>
      <c r="G2759" s="2" t="s">
        <v>95</v>
      </c>
      <c r="H2759" s="2" t="s">
        <v>17</v>
      </c>
      <c r="I2759" s="4">
        <v>0.35</v>
      </c>
      <c r="J2759" s="5">
        <v>2250</v>
      </c>
      <c r="K2759" s="6">
        <v>787.5</v>
      </c>
      <c r="L2759" s="6">
        <v>315</v>
      </c>
      <c r="M2759" s="7">
        <v>0.4</v>
      </c>
      <c r="N2759" s="2">
        <f t="shared" si="129"/>
        <v>2023</v>
      </c>
      <c r="O2759" s="2">
        <f t="shared" si="130"/>
        <v>5</v>
      </c>
      <c r="P2759" s="2" t="str">
        <f t="shared" si="131"/>
        <v>Q2</v>
      </c>
    </row>
    <row r="2760" spans="2:16"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c r="N2760" s="2">
        <f t="shared" si="129"/>
        <v>2023</v>
      </c>
      <c r="O2760" s="2">
        <f t="shared" si="130"/>
        <v>5</v>
      </c>
      <c r="P2760" s="2" t="str">
        <f t="shared" si="131"/>
        <v>Q2</v>
      </c>
    </row>
    <row r="2761" spans="2:16"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c r="N2761" s="2">
        <f t="shared" si="129"/>
        <v>2023</v>
      </c>
      <c r="O2761" s="2">
        <f t="shared" si="130"/>
        <v>5</v>
      </c>
      <c r="P2761" s="2" t="str">
        <f t="shared" si="131"/>
        <v>Q2</v>
      </c>
    </row>
    <row r="2762" spans="2:16" x14ac:dyDescent="0.3">
      <c r="B2762" s="2" t="s">
        <v>128</v>
      </c>
      <c r="C2762" s="2">
        <v>1197831</v>
      </c>
      <c r="D2762" s="3">
        <v>45098</v>
      </c>
      <c r="E2762" s="2" t="s">
        <v>21</v>
      </c>
      <c r="F2762" s="2" t="s">
        <v>94</v>
      </c>
      <c r="G2762" s="2" t="s">
        <v>95</v>
      </c>
      <c r="H2762" s="2" t="s">
        <v>14</v>
      </c>
      <c r="I2762" s="4">
        <v>0.4</v>
      </c>
      <c r="J2762" s="5">
        <v>6000</v>
      </c>
      <c r="K2762" s="6">
        <v>2400</v>
      </c>
      <c r="L2762" s="6">
        <v>960</v>
      </c>
      <c r="M2762" s="7">
        <v>0.4</v>
      </c>
      <c r="N2762" s="2">
        <f t="shared" si="129"/>
        <v>2023</v>
      </c>
      <c r="O2762" s="2">
        <f t="shared" si="130"/>
        <v>6</v>
      </c>
      <c r="P2762" s="2" t="str">
        <f t="shared" si="131"/>
        <v>Q2</v>
      </c>
    </row>
    <row r="2763" spans="2:16" x14ac:dyDescent="0.3">
      <c r="B2763" s="2" t="s">
        <v>128</v>
      </c>
      <c r="C2763" s="2">
        <v>1197831</v>
      </c>
      <c r="D2763" s="3">
        <v>45098</v>
      </c>
      <c r="E2763" s="2" t="s">
        <v>21</v>
      </c>
      <c r="F2763" s="2" t="s">
        <v>94</v>
      </c>
      <c r="G2763" s="2" t="s">
        <v>95</v>
      </c>
      <c r="H2763" s="2" t="s">
        <v>15</v>
      </c>
      <c r="I2763" s="4">
        <v>0.35</v>
      </c>
      <c r="J2763" s="5">
        <v>3500</v>
      </c>
      <c r="K2763" s="6">
        <v>1225</v>
      </c>
      <c r="L2763" s="6">
        <v>428.75</v>
      </c>
      <c r="M2763" s="7">
        <v>0.35</v>
      </c>
      <c r="N2763" s="2">
        <f t="shared" si="129"/>
        <v>2023</v>
      </c>
      <c r="O2763" s="2">
        <f t="shared" si="130"/>
        <v>6</v>
      </c>
      <c r="P2763" s="2" t="str">
        <f t="shared" si="131"/>
        <v>Q2</v>
      </c>
    </row>
    <row r="2764" spans="2:16" x14ac:dyDescent="0.3">
      <c r="B2764" s="2" t="s">
        <v>128</v>
      </c>
      <c r="C2764" s="2">
        <v>1197831</v>
      </c>
      <c r="D2764" s="3">
        <v>45098</v>
      </c>
      <c r="E2764" s="2" t="s">
        <v>21</v>
      </c>
      <c r="F2764" s="2" t="s">
        <v>94</v>
      </c>
      <c r="G2764" s="2" t="s">
        <v>95</v>
      </c>
      <c r="H2764" s="2" t="s">
        <v>16</v>
      </c>
      <c r="I2764" s="4">
        <v>0.4</v>
      </c>
      <c r="J2764" s="5">
        <v>3250</v>
      </c>
      <c r="K2764" s="6">
        <v>1300</v>
      </c>
      <c r="L2764" s="6">
        <v>520</v>
      </c>
      <c r="M2764" s="7">
        <v>0.4</v>
      </c>
      <c r="N2764" s="2">
        <f t="shared" si="129"/>
        <v>2023</v>
      </c>
      <c r="O2764" s="2">
        <f t="shared" si="130"/>
        <v>6</v>
      </c>
      <c r="P2764" s="2" t="str">
        <f t="shared" si="131"/>
        <v>Q2</v>
      </c>
    </row>
    <row r="2765" spans="2:16" x14ac:dyDescent="0.3">
      <c r="B2765" s="2" t="s">
        <v>128</v>
      </c>
      <c r="C2765" s="2">
        <v>1197831</v>
      </c>
      <c r="D2765" s="3">
        <v>45098</v>
      </c>
      <c r="E2765" s="2" t="s">
        <v>21</v>
      </c>
      <c r="F2765" s="2" t="s">
        <v>94</v>
      </c>
      <c r="G2765" s="2" t="s">
        <v>95</v>
      </c>
      <c r="H2765" s="2" t="s">
        <v>17</v>
      </c>
      <c r="I2765" s="4">
        <v>0.4</v>
      </c>
      <c r="J2765" s="5">
        <v>3000</v>
      </c>
      <c r="K2765" s="6">
        <v>1200</v>
      </c>
      <c r="L2765" s="6">
        <v>480</v>
      </c>
      <c r="M2765" s="7">
        <v>0.4</v>
      </c>
      <c r="N2765" s="2">
        <f t="shared" si="129"/>
        <v>2023</v>
      </c>
      <c r="O2765" s="2">
        <f t="shared" si="130"/>
        <v>6</v>
      </c>
      <c r="P2765" s="2" t="str">
        <f t="shared" si="131"/>
        <v>Q2</v>
      </c>
    </row>
    <row r="2766" spans="2:16"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c r="N2766" s="2">
        <f t="shared" si="129"/>
        <v>2023</v>
      </c>
      <c r="O2766" s="2">
        <f t="shared" si="130"/>
        <v>6</v>
      </c>
      <c r="P2766" s="2" t="str">
        <f t="shared" si="131"/>
        <v>Q2</v>
      </c>
    </row>
    <row r="2767" spans="2:16" x14ac:dyDescent="0.3">
      <c r="B2767" s="2" t="s">
        <v>128</v>
      </c>
      <c r="C2767" s="2">
        <v>1197831</v>
      </c>
      <c r="D2767" s="3">
        <v>45098</v>
      </c>
      <c r="E2767" s="2" t="s">
        <v>21</v>
      </c>
      <c r="F2767" s="2" t="s">
        <v>94</v>
      </c>
      <c r="G2767" s="2" t="s">
        <v>95</v>
      </c>
      <c r="H2767" s="2" t="s">
        <v>19</v>
      </c>
      <c r="I2767" s="4">
        <v>0.6</v>
      </c>
      <c r="J2767" s="5">
        <v>4750</v>
      </c>
      <c r="K2767" s="6">
        <v>2850</v>
      </c>
      <c r="L2767" s="6">
        <v>1140</v>
      </c>
      <c r="M2767" s="7">
        <v>0.4</v>
      </c>
      <c r="N2767" s="2">
        <f t="shared" si="129"/>
        <v>2023</v>
      </c>
      <c r="O2767" s="2">
        <f t="shared" si="130"/>
        <v>6</v>
      </c>
      <c r="P2767" s="2" t="str">
        <f t="shared" si="131"/>
        <v>Q2</v>
      </c>
    </row>
    <row r="2768" spans="2:16"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c r="N2768" s="2">
        <f t="shared" si="129"/>
        <v>2023</v>
      </c>
      <c r="O2768" s="2">
        <f t="shared" si="130"/>
        <v>7</v>
      </c>
      <c r="P2768" s="2" t="str">
        <f t="shared" si="131"/>
        <v>Q3</v>
      </c>
    </row>
    <row r="2769" spans="2:16" x14ac:dyDescent="0.3">
      <c r="B2769" s="2" t="s">
        <v>128</v>
      </c>
      <c r="C2769" s="2">
        <v>1197831</v>
      </c>
      <c r="D2769" s="3">
        <v>45126</v>
      </c>
      <c r="E2769" s="2" t="s">
        <v>21</v>
      </c>
      <c r="F2769" s="2" t="s">
        <v>94</v>
      </c>
      <c r="G2769" s="2" t="s">
        <v>95</v>
      </c>
      <c r="H2769" s="2" t="s">
        <v>15</v>
      </c>
      <c r="I2769" s="4">
        <v>0.5</v>
      </c>
      <c r="J2769" s="5">
        <v>4500</v>
      </c>
      <c r="K2769" s="6">
        <v>2250</v>
      </c>
      <c r="L2769" s="6">
        <v>787.5</v>
      </c>
      <c r="M2769" s="7">
        <v>0.35</v>
      </c>
      <c r="N2769" s="2">
        <f t="shared" si="129"/>
        <v>2023</v>
      </c>
      <c r="O2769" s="2">
        <f t="shared" si="130"/>
        <v>7</v>
      </c>
      <c r="P2769" s="2" t="str">
        <f t="shared" si="131"/>
        <v>Q3</v>
      </c>
    </row>
    <row r="2770" spans="2:16" x14ac:dyDescent="0.3">
      <c r="B2770" s="2" t="s">
        <v>128</v>
      </c>
      <c r="C2770" s="2">
        <v>1197831</v>
      </c>
      <c r="D2770" s="3">
        <v>45126</v>
      </c>
      <c r="E2770" s="2" t="s">
        <v>21</v>
      </c>
      <c r="F2770" s="2" t="s">
        <v>94</v>
      </c>
      <c r="G2770" s="2" t="s">
        <v>95</v>
      </c>
      <c r="H2770" s="2" t="s">
        <v>16</v>
      </c>
      <c r="I2770" s="4">
        <v>0.45</v>
      </c>
      <c r="J2770" s="5">
        <v>3750</v>
      </c>
      <c r="K2770" s="6">
        <v>1687.5</v>
      </c>
      <c r="L2770" s="6">
        <v>675</v>
      </c>
      <c r="M2770" s="7">
        <v>0.4</v>
      </c>
      <c r="N2770" s="2">
        <f t="shared" si="129"/>
        <v>2023</v>
      </c>
      <c r="O2770" s="2">
        <f t="shared" si="130"/>
        <v>7</v>
      </c>
      <c r="P2770" s="2" t="str">
        <f t="shared" si="131"/>
        <v>Q3</v>
      </c>
    </row>
    <row r="2771" spans="2:16" x14ac:dyDescent="0.3">
      <c r="B2771" s="2" t="s">
        <v>128</v>
      </c>
      <c r="C2771" s="2">
        <v>1197831</v>
      </c>
      <c r="D2771" s="3">
        <v>45126</v>
      </c>
      <c r="E2771" s="2" t="s">
        <v>21</v>
      </c>
      <c r="F2771" s="2" t="s">
        <v>94</v>
      </c>
      <c r="G2771" s="2" t="s">
        <v>95</v>
      </c>
      <c r="H2771" s="2" t="s">
        <v>17</v>
      </c>
      <c r="I2771" s="4">
        <v>0.45</v>
      </c>
      <c r="J2771" s="5">
        <v>3250</v>
      </c>
      <c r="K2771" s="6">
        <v>1462.5</v>
      </c>
      <c r="L2771" s="6">
        <v>585</v>
      </c>
      <c r="M2771" s="7">
        <v>0.4</v>
      </c>
      <c r="N2771" s="2">
        <f t="shared" si="129"/>
        <v>2023</v>
      </c>
      <c r="O2771" s="2">
        <f t="shared" si="130"/>
        <v>7</v>
      </c>
      <c r="P2771" s="2" t="str">
        <f t="shared" si="131"/>
        <v>Q3</v>
      </c>
    </row>
    <row r="2772" spans="2:16" x14ac:dyDescent="0.3">
      <c r="B2772" s="2" t="s">
        <v>128</v>
      </c>
      <c r="C2772" s="2">
        <v>1197831</v>
      </c>
      <c r="D2772" s="3">
        <v>45126</v>
      </c>
      <c r="E2772" s="2" t="s">
        <v>21</v>
      </c>
      <c r="F2772" s="2" t="s">
        <v>94</v>
      </c>
      <c r="G2772" s="2" t="s">
        <v>95</v>
      </c>
      <c r="H2772" s="2" t="s">
        <v>18</v>
      </c>
      <c r="I2772" s="4">
        <v>0.6</v>
      </c>
      <c r="J2772" s="5">
        <v>3500</v>
      </c>
      <c r="K2772" s="6">
        <v>2100</v>
      </c>
      <c r="L2772" s="6">
        <v>735</v>
      </c>
      <c r="M2772" s="7">
        <v>0.35</v>
      </c>
      <c r="N2772" s="2">
        <f t="shared" si="129"/>
        <v>2023</v>
      </c>
      <c r="O2772" s="2">
        <f t="shared" si="130"/>
        <v>7</v>
      </c>
      <c r="P2772" s="2" t="str">
        <f t="shared" si="131"/>
        <v>Q3</v>
      </c>
    </row>
    <row r="2773" spans="2:16" x14ac:dyDescent="0.3">
      <c r="B2773" s="2" t="s">
        <v>128</v>
      </c>
      <c r="C2773" s="2">
        <v>1197831</v>
      </c>
      <c r="D2773" s="3">
        <v>45126</v>
      </c>
      <c r="E2773" s="2" t="s">
        <v>21</v>
      </c>
      <c r="F2773" s="2" t="s">
        <v>94</v>
      </c>
      <c r="G2773" s="2" t="s">
        <v>95</v>
      </c>
      <c r="H2773" s="2" t="s">
        <v>19</v>
      </c>
      <c r="I2773" s="4">
        <v>0.65</v>
      </c>
      <c r="J2773" s="5">
        <v>5250</v>
      </c>
      <c r="K2773" s="6">
        <v>3412.5</v>
      </c>
      <c r="L2773" s="6">
        <v>1365</v>
      </c>
      <c r="M2773" s="7">
        <v>0.4</v>
      </c>
      <c r="N2773" s="2">
        <f t="shared" si="129"/>
        <v>2023</v>
      </c>
      <c r="O2773" s="2">
        <f t="shared" si="130"/>
        <v>7</v>
      </c>
      <c r="P2773" s="2" t="str">
        <f t="shared" si="131"/>
        <v>Q3</v>
      </c>
    </row>
    <row r="2774" spans="2:16" x14ac:dyDescent="0.3">
      <c r="B2774" s="2" t="s">
        <v>128</v>
      </c>
      <c r="C2774" s="2">
        <v>1197831</v>
      </c>
      <c r="D2774" s="3">
        <v>45158</v>
      </c>
      <c r="E2774" s="2" t="s">
        <v>21</v>
      </c>
      <c r="F2774" s="2" t="s">
        <v>94</v>
      </c>
      <c r="G2774" s="2" t="s">
        <v>95</v>
      </c>
      <c r="H2774" s="2" t="s">
        <v>14</v>
      </c>
      <c r="I2774" s="4">
        <v>0.6</v>
      </c>
      <c r="J2774" s="5">
        <v>6750</v>
      </c>
      <c r="K2774" s="6">
        <v>4050</v>
      </c>
      <c r="L2774" s="6">
        <v>1620</v>
      </c>
      <c r="M2774" s="7">
        <v>0.4</v>
      </c>
      <c r="N2774" s="2">
        <f t="shared" si="129"/>
        <v>2023</v>
      </c>
      <c r="O2774" s="2">
        <f t="shared" si="130"/>
        <v>8</v>
      </c>
      <c r="P2774" s="2" t="str">
        <f t="shared" si="131"/>
        <v>Q3</v>
      </c>
    </row>
    <row r="2775" spans="2:16"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c r="N2775" s="2">
        <f t="shared" si="129"/>
        <v>2023</v>
      </c>
      <c r="O2775" s="2">
        <f t="shared" si="130"/>
        <v>8</v>
      </c>
      <c r="P2775" s="2" t="str">
        <f t="shared" si="131"/>
        <v>Q3</v>
      </c>
    </row>
    <row r="2776" spans="2:16" x14ac:dyDescent="0.3">
      <c r="B2776" s="2" t="s">
        <v>128</v>
      </c>
      <c r="C2776" s="2">
        <v>1197831</v>
      </c>
      <c r="D2776" s="3">
        <v>45158</v>
      </c>
      <c r="E2776" s="2" t="s">
        <v>21</v>
      </c>
      <c r="F2776" s="2" t="s">
        <v>94</v>
      </c>
      <c r="G2776" s="2" t="s">
        <v>95</v>
      </c>
      <c r="H2776" s="2" t="s">
        <v>16</v>
      </c>
      <c r="I2776" s="4">
        <v>0.5</v>
      </c>
      <c r="J2776" s="5">
        <v>3750</v>
      </c>
      <c r="K2776" s="6">
        <v>1875</v>
      </c>
      <c r="L2776" s="6">
        <v>750</v>
      </c>
      <c r="M2776" s="7">
        <v>0.4</v>
      </c>
      <c r="N2776" s="2">
        <f t="shared" si="129"/>
        <v>2023</v>
      </c>
      <c r="O2776" s="2">
        <f t="shared" si="130"/>
        <v>8</v>
      </c>
      <c r="P2776" s="2" t="str">
        <f t="shared" si="131"/>
        <v>Q3</v>
      </c>
    </row>
    <row r="2777" spans="2:16" x14ac:dyDescent="0.3">
      <c r="B2777" s="2" t="s">
        <v>128</v>
      </c>
      <c r="C2777" s="2">
        <v>1197831</v>
      </c>
      <c r="D2777" s="3">
        <v>45158</v>
      </c>
      <c r="E2777" s="2" t="s">
        <v>21</v>
      </c>
      <c r="F2777" s="2" t="s">
        <v>94</v>
      </c>
      <c r="G2777" s="2" t="s">
        <v>95</v>
      </c>
      <c r="H2777" s="2" t="s">
        <v>17</v>
      </c>
      <c r="I2777" s="4">
        <v>0.4</v>
      </c>
      <c r="J2777" s="5">
        <v>3250</v>
      </c>
      <c r="K2777" s="6">
        <v>1300</v>
      </c>
      <c r="L2777" s="6">
        <v>520</v>
      </c>
      <c r="M2777" s="7">
        <v>0.4</v>
      </c>
      <c r="N2777" s="2">
        <f t="shared" si="129"/>
        <v>2023</v>
      </c>
      <c r="O2777" s="2">
        <f t="shared" si="130"/>
        <v>8</v>
      </c>
      <c r="P2777" s="2" t="str">
        <f t="shared" si="131"/>
        <v>Q3</v>
      </c>
    </row>
    <row r="2778" spans="2:16" x14ac:dyDescent="0.3">
      <c r="B2778" s="2" t="s">
        <v>128</v>
      </c>
      <c r="C2778" s="2">
        <v>1197831</v>
      </c>
      <c r="D2778" s="3">
        <v>45158</v>
      </c>
      <c r="E2778" s="2" t="s">
        <v>21</v>
      </c>
      <c r="F2778" s="2" t="s">
        <v>94</v>
      </c>
      <c r="G2778" s="2" t="s">
        <v>95</v>
      </c>
      <c r="H2778" s="2" t="s">
        <v>18</v>
      </c>
      <c r="I2778" s="4">
        <v>0.5</v>
      </c>
      <c r="J2778" s="5">
        <v>3000</v>
      </c>
      <c r="K2778" s="6">
        <v>1500</v>
      </c>
      <c r="L2778" s="6">
        <v>525</v>
      </c>
      <c r="M2778" s="7">
        <v>0.35</v>
      </c>
      <c r="N2778" s="2">
        <f t="shared" si="129"/>
        <v>2023</v>
      </c>
      <c r="O2778" s="2">
        <f t="shared" si="130"/>
        <v>8</v>
      </c>
      <c r="P2778" s="2" t="str">
        <f t="shared" si="131"/>
        <v>Q3</v>
      </c>
    </row>
    <row r="2779" spans="2:16"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c r="N2779" s="2">
        <f t="shared" si="129"/>
        <v>2023</v>
      </c>
      <c r="O2779" s="2">
        <f t="shared" si="130"/>
        <v>8</v>
      </c>
      <c r="P2779" s="2" t="str">
        <f t="shared" si="131"/>
        <v>Q3</v>
      </c>
    </row>
    <row r="2780" spans="2:16" x14ac:dyDescent="0.3">
      <c r="B2780" s="2" t="s">
        <v>128</v>
      </c>
      <c r="C2780" s="2">
        <v>1197831</v>
      </c>
      <c r="D2780" s="3">
        <v>45188</v>
      </c>
      <c r="E2780" s="2" t="s">
        <v>21</v>
      </c>
      <c r="F2780" s="2" t="s">
        <v>94</v>
      </c>
      <c r="G2780" s="2" t="s">
        <v>95</v>
      </c>
      <c r="H2780" s="2" t="s">
        <v>14</v>
      </c>
      <c r="I2780" s="4">
        <v>0.5</v>
      </c>
      <c r="J2780" s="5">
        <v>5750</v>
      </c>
      <c r="K2780" s="6">
        <v>2875</v>
      </c>
      <c r="L2780" s="6">
        <v>1150</v>
      </c>
      <c r="M2780" s="7">
        <v>0.4</v>
      </c>
      <c r="N2780" s="2">
        <f t="shared" si="129"/>
        <v>2023</v>
      </c>
      <c r="O2780" s="2">
        <f t="shared" si="130"/>
        <v>9</v>
      </c>
      <c r="P2780" s="2" t="str">
        <f t="shared" si="131"/>
        <v>Q3</v>
      </c>
    </row>
    <row r="2781" spans="2:16"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c r="N2781" s="2">
        <f t="shared" si="129"/>
        <v>2023</v>
      </c>
      <c r="O2781" s="2">
        <f t="shared" si="130"/>
        <v>9</v>
      </c>
      <c r="P2781" s="2" t="str">
        <f t="shared" si="131"/>
        <v>Q3</v>
      </c>
    </row>
    <row r="2782" spans="2:16"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c r="N2782" s="2">
        <f t="shared" si="129"/>
        <v>2023</v>
      </c>
      <c r="O2782" s="2">
        <f t="shared" si="130"/>
        <v>9</v>
      </c>
      <c r="P2782" s="2" t="str">
        <f t="shared" si="131"/>
        <v>Q3</v>
      </c>
    </row>
    <row r="2783" spans="2:16"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c r="N2783" s="2">
        <f t="shared" si="129"/>
        <v>2023</v>
      </c>
      <c r="O2783" s="2">
        <f t="shared" si="130"/>
        <v>9</v>
      </c>
      <c r="P2783" s="2" t="str">
        <f t="shared" si="131"/>
        <v>Q3</v>
      </c>
    </row>
    <row r="2784" spans="2:16"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c r="N2784" s="2">
        <f t="shared" si="129"/>
        <v>2023</v>
      </c>
      <c r="O2784" s="2">
        <f t="shared" si="130"/>
        <v>9</v>
      </c>
      <c r="P2784" s="2" t="str">
        <f t="shared" si="131"/>
        <v>Q3</v>
      </c>
    </row>
    <row r="2785" spans="2:16"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c r="N2785" s="2">
        <f t="shared" si="129"/>
        <v>2023</v>
      </c>
      <c r="O2785" s="2">
        <f t="shared" si="130"/>
        <v>9</v>
      </c>
      <c r="P2785" s="2" t="str">
        <f t="shared" si="131"/>
        <v>Q3</v>
      </c>
    </row>
    <row r="2786" spans="2:16"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c r="N2786" s="2">
        <f t="shared" si="129"/>
        <v>2023</v>
      </c>
      <c r="O2786" s="2">
        <f t="shared" si="130"/>
        <v>10</v>
      </c>
      <c r="P2786" s="2" t="str">
        <f t="shared" si="131"/>
        <v>Q4</v>
      </c>
    </row>
    <row r="2787" spans="2:16"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c r="N2787" s="2">
        <f t="shared" si="129"/>
        <v>2023</v>
      </c>
      <c r="O2787" s="2">
        <f t="shared" si="130"/>
        <v>10</v>
      </c>
      <c r="P2787" s="2" t="str">
        <f t="shared" si="131"/>
        <v>Q4</v>
      </c>
    </row>
    <row r="2788" spans="2:16"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c r="N2788" s="2">
        <f t="shared" si="129"/>
        <v>2023</v>
      </c>
      <c r="O2788" s="2">
        <f t="shared" si="130"/>
        <v>10</v>
      </c>
      <c r="P2788" s="2" t="str">
        <f t="shared" si="131"/>
        <v>Q4</v>
      </c>
    </row>
    <row r="2789" spans="2:16"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c r="N2789" s="2">
        <f t="shared" si="129"/>
        <v>2023</v>
      </c>
      <c r="O2789" s="2">
        <f t="shared" si="130"/>
        <v>10</v>
      </c>
      <c r="P2789" s="2" t="str">
        <f t="shared" si="131"/>
        <v>Q4</v>
      </c>
    </row>
    <row r="2790" spans="2:16"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c r="N2790" s="2">
        <f t="shared" si="129"/>
        <v>2023</v>
      </c>
      <c r="O2790" s="2">
        <f t="shared" si="130"/>
        <v>10</v>
      </c>
      <c r="P2790" s="2" t="str">
        <f t="shared" si="131"/>
        <v>Q4</v>
      </c>
    </row>
    <row r="2791" spans="2:16"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c r="N2791" s="2">
        <f t="shared" si="129"/>
        <v>2023</v>
      </c>
      <c r="O2791" s="2">
        <f t="shared" si="130"/>
        <v>10</v>
      </c>
      <c r="P2791" s="2" t="str">
        <f t="shared" si="131"/>
        <v>Q4</v>
      </c>
    </row>
    <row r="2792" spans="2:16"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c r="N2792" s="2">
        <f t="shared" si="129"/>
        <v>2023</v>
      </c>
      <c r="O2792" s="2">
        <f t="shared" si="130"/>
        <v>11</v>
      </c>
      <c r="P2792" s="2" t="str">
        <f t="shared" si="131"/>
        <v>Q4</v>
      </c>
    </row>
    <row r="2793" spans="2:16"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c r="N2793" s="2">
        <f t="shared" si="129"/>
        <v>2023</v>
      </c>
      <c r="O2793" s="2">
        <f t="shared" si="130"/>
        <v>11</v>
      </c>
      <c r="P2793" s="2" t="str">
        <f t="shared" si="131"/>
        <v>Q4</v>
      </c>
    </row>
    <row r="2794" spans="2:16"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c r="N2794" s="2">
        <f t="shared" si="129"/>
        <v>2023</v>
      </c>
      <c r="O2794" s="2">
        <f t="shared" si="130"/>
        <v>11</v>
      </c>
      <c r="P2794" s="2" t="str">
        <f t="shared" si="131"/>
        <v>Q4</v>
      </c>
    </row>
    <row r="2795" spans="2:16"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c r="N2795" s="2">
        <f t="shared" si="129"/>
        <v>2023</v>
      </c>
      <c r="O2795" s="2">
        <f t="shared" si="130"/>
        <v>11</v>
      </c>
      <c r="P2795" s="2" t="str">
        <f t="shared" si="131"/>
        <v>Q4</v>
      </c>
    </row>
    <row r="2796" spans="2:16"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c r="N2796" s="2">
        <f t="shared" si="129"/>
        <v>2023</v>
      </c>
      <c r="O2796" s="2">
        <f t="shared" si="130"/>
        <v>11</v>
      </c>
      <c r="P2796" s="2" t="str">
        <f t="shared" si="131"/>
        <v>Q4</v>
      </c>
    </row>
    <row r="2797" spans="2:16" x14ac:dyDescent="0.3">
      <c r="B2797" s="2" t="s">
        <v>129</v>
      </c>
      <c r="C2797" s="2">
        <v>1197831</v>
      </c>
      <c r="D2797" s="3">
        <v>45250</v>
      </c>
      <c r="E2797" s="2" t="s">
        <v>21</v>
      </c>
      <c r="F2797" s="2" t="s">
        <v>94</v>
      </c>
      <c r="G2797" s="2" t="s">
        <v>95</v>
      </c>
      <c r="H2797" s="2" t="s">
        <v>19</v>
      </c>
      <c r="I2797" s="4">
        <v>0.75</v>
      </c>
      <c r="J2797" s="5">
        <v>3750</v>
      </c>
      <c r="K2797" s="6">
        <v>2812.5</v>
      </c>
      <c r="L2797" s="6">
        <v>1125</v>
      </c>
      <c r="M2797" s="7">
        <v>0.4</v>
      </c>
      <c r="N2797" s="2">
        <f t="shared" si="129"/>
        <v>2023</v>
      </c>
      <c r="O2797" s="2">
        <f t="shared" si="130"/>
        <v>11</v>
      </c>
      <c r="P2797" s="2" t="str">
        <f t="shared" si="131"/>
        <v>Q4</v>
      </c>
    </row>
    <row r="2798" spans="2:16" x14ac:dyDescent="0.3">
      <c r="B2798" s="2" t="s">
        <v>129</v>
      </c>
      <c r="C2798" s="2">
        <v>1197831</v>
      </c>
      <c r="D2798" s="3">
        <v>45279</v>
      </c>
      <c r="E2798" s="2" t="s">
        <v>21</v>
      </c>
      <c r="F2798" s="2" t="s">
        <v>94</v>
      </c>
      <c r="G2798" s="2" t="s">
        <v>95</v>
      </c>
      <c r="H2798" s="2" t="s">
        <v>14</v>
      </c>
      <c r="I2798" s="4">
        <v>0.7</v>
      </c>
      <c r="J2798" s="5">
        <v>6250</v>
      </c>
      <c r="K2798" s="6">
        <v>4375</v>
      </c>
      <c r="L2798" s="6">
        <v>1750</v>
      </c>
      <c r="M2798" s="7">
        <v>0.4</v>
      </c>
      <c r="N2798" s="2">
        <f t="shared" si="129"/>
        <v>2023</v>
      </c>
      <c r="O2798" s="2">
        <f t="shared" si="130"/>
        <v>12</v>
      </c>
      <c r="P2798" s="2" t="str">
        <f t="shared" si="131"/>
        <v>Q4</v>
      </c>
    </row>
    <row r="2799" spans="2:16"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c r="N2799" s="2">
        <f t="shared" si="129"/>
        <v>2023</v>
      </c>
      <c r="O2799" s="2">
        <f t="shared" si="130"/>
        <v>12</v>
      </c>
      <c r="P2799" s="2" t="str">
        <f t="shared" si="131"/>
        <v>Q4</v>
      </c>
    </row>
    <row r="2800" spans="2:16"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c r="N2800" s="2">
        <f t="shared" si="129"/>
        <v>2023</v>
      </c>
      <c r="O2800" s="2">
        <f t="shared" si="130"/>
        <v>12</v>
      </c>
      <c r="P2800" s="2" t="str">
        <f t="shared" si="131"/>
        <v>Q4</v>
      </c>
    </row>
    <row r="2801" spans="2:16"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c r="N2801" s="2">
        <f t="shared" si="129"/>
        <v>2023</v>
      </c>
      <c r="O2801" s="2">
        <f t="shared" si="130"/>
        <v>12</v>
      </c>
      <c r="P2801" s="2" t="str">
        <f t="shared" si="131"/>
        <v>Q4</v>
      </c>
    </row>
    <row r="2802" spans="2:16" x14ac:dyDescent="0.3">
      <c r="B2802" s="2" t="s">
        <v>129</v>
      </c>
      <c r="C2802" s="2">
        <v>1197831</v>
      </c>
      <c r="D2802" s="3">
        <v>45279</v>
      </c>
      <c r="E2802" s="2" t="s">
        <v>21</v>
      </c>
      <c r="F2802" s="2" t="s">
        <v>94</v>
      </c>
      <c r="G2802" s="2" t="s">
        <v>95</v>
      </c>
      <c r="H2802" s="2" t="s">
        <v>18</v>
      </c>
      <c r="I2802" s="4">
        <v>0.7</v>
      </c>
      <c r="J2802" s="5">
        <v>3250</v>
      </c>
      <c r="K2802" s="6">
        <v>2275</v>
      </c>
      <c r="L2802" s="6">
        <v>796.25</v>
      </c>
      <c r="M2802" s="7">
        <v>0.35</v>
      </c>
      <c r="N2802" s="2">
        <f t="shared" si="129"/>
        <v>2023</v>
      </c>
      <c r="O2802" s="2">
        <f t="shared" si="130"/>
        <v>12</v>
      </c>
      <c r="P2802" s="2" t="str">
        <f t="shared" si="131"/>
        <v>Q4</v>
      </c>
    </row>
    <row r="2803" spans="2:16" x14ac:dyDescent="0.3">
      <c r="B2803" s="2" t="s">
        <v>129</v>
      </c>
      <c r="C2803" s="2">
        <v>1197831</v>
      </c>
      <c r="D2803" s="3">
        <v>45279</v>
      </c>
      <c r="E2803" s="2" t="s">
        <v>21</v>
      </c>
      <c r="F2803" s="2" t="s">
        <v>94</v>
      </c>
      <c r="G2803" s="2" t="s">
        <v>95</v>
      </c>
      <c r="H2803" s="2" t="s">
        <v>19</v>
      </c>
      <c r="I2803" s="4">
        <v>0.75</v>
      </c>
      <c r="J2803" s="5">
        <v>4250</v>
      </c>
      <c r="K2803" s="6">
        <v>3187.5</v>
      </c>
      <c r="L2803" s="6">
        <v>1275</v>
      </c>
      <c r="M2803" s="7">
        <v>0.4</v>
      </c>
      <c r="N2803" s="2">
        <f t="shared" si="129"/>
        <v>2023</v>
      </c>
      <c r="O2803" s="2">
        <f t="shared" si="130"/>
        <v>12</v>
      </c>
      <c r="P2803" s="2" t="str">
        <f t="shared" si="131"/>
        <v>Q4</v>
      </c>
    </row>
    <row r="2804" spans="2:16"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c r="N2804" s="2">
        <f t="shared" si="129"/>
        <v>2023</v>
      </c>
      <c r="O2804" s="2">
        <f t="shared" si="130"/>
        <v>1</v>
      </c>
      <c r="P2804" s="2" t="str">
        <f t="shared" si="131"/>
        <v>Q1</v>
      </c>
    </row>
    <row r="2805" spans="2:16"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c r="N2805" s="2">
        <f t="shared" si="129"/>
        <v>2023</v>
      </c>
      <c r="O2805" s="2">
        <f t="shared" si="130"/>
        <v>1</v>
      </c>
      <c r="P2805" s="2" t="str">
        <f t="shared" si="131"/>
        <v>Q1</v>
      </c>
    </row>
    <row r="2806" spans="2:16"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c r="N2806" s="2">
        <f t="shared" si="129"/>
        <v>2023</v>
      </c>
      <c r="O2806" s="2">
        <f t="shared" si="130"/>
        <v>1</v>
      </c>
      <c r="P2806" s="2" t="str">
        <f t="shared" si="131"/>
        <v>Q1</v>
      </c>
    </row>
    <row r="2807" spans="2:16" x14ac:dyDescent="0.3">
      <c r="B2807" s="2" t="s">
        <v>129</v>
      </c>
      <c r="C2807" s="2">
        <v>1197831</v>
      </c>
      <c r="D2807" s="3">
        <v>44942</v>
      </c>
      <c r="E2807" s="2" t="s">
        <v>21</v>
      </c>
      <c r="F2807" s="2" t="s">
        <v>94</v>
      </c>
      <c r="G2807" s="2" t="s">
        <v>95</v>
      </c>
      <c r="H2807" s="2" t="s">
        <v>17</v>
      </c>
      <c r="I2807" s="4">
        <v>0.2</v>
      </c>
      <c r="J2807" s="5">
        <v>2000</v>
      </c>
      <c r="K2807" s="6">
        <v>400</v>
      </c>
      <c r="L2807" s="6">
        <v>140</v>
      </c>
      <c r="M2807" s="7">
        <v>0.35</v>
      </c>
      <c r="N2807" s="2">
        <f t="shared" si="129"/>
        <v>2023</v>
      </c>
      <c r="O2807" s="2">
        <f t="shared" si="130"/>
        <v>1</v>
      </c>
      <c r="P2807" s="2" t="str">
        <f t="shared" si="131"/>
        <v>Q1</v>
      </c>
    </row>
    <row r="2808" spans="2:16" x14ac:dyDescent="0.3">
      <c r="B2808" s="2" t="s">
        <v>129</v>
      </c>
      <c r="C2808" s="2">
        <v>1197831</v>
      </c>
      <c r="D2808" s="3">
        <v>44942</v>
      </c>
      <c r="E2808" s="2" t="s">
        <v>21</v>
      </c>
      <c r="F2808" s="2" t="s">
        <v>94</v>
      </c>
      <c r="G2808" s="2" t="s">
        <v>95</v>
      </c>
      <c r="H2808" s="2" t="s">
        <v>18</v>
      </c>
      <c r="I2808" s="4">
        <v>0.35</v>
      </c>
      <c r="J2808" s="5">
        <v>2500</v>
      </c>
      <c r="K2808" s="6">
        <v>875</v>
      </c>
      <c r="L2808" s="6">
        <v>306.25</v>
      </c>
      <c r="M2808" s="7">
        <v>0.35</v>
      </c>
      <c r="N2808" s="2">
        <f t="shared" si="129"/>
        <v>2023</v>
      </c>
      <c r="O2808" s="2">
        <f t="shared" si="130"/>
        <v>1</v>
      </c>
      <c r="P2808" s="2" t="str">
        <f t="shared" si="131"/>
        <v>Q1</v>
      </c>
    </row>
    <row r="2809" spans="2:16"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c r="N2809" s="2">
        <f t="shared" si="129"/>
        <v>2023</v>
      </c>
      <c r="O2809" s="2">
        <f t="shared" si="130"/>
        <v>1</v>
      </c>
      <c r="P2809" s="2" t="str">
        <f t="shared" si="131"/>
        <v>Q1</v>
      </c>
    </row>
    <row r="2810" spans="2:16"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c r="N2810" s="2">
        <f t="shared" si="129"/>
        <v>2023</v>
      </c>
      <c r="O2810" s="2">
        <f t="shared" si="130"/>
        <v>2</v>
      </c>
      <c r="P2810" s="2" t="str">
        <f t="shared" si="131"/>
        <v>Q1</v>
      </c>
    </row>
    <row r="2811" spans="2:16"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c r="N2811" s="2">
        <f t="shared" si="129"/>
        <v>2023</v>
      </c>
      <c r="O2811" s="2">
        <f t="shared" si="130"/>
        <v>2</v>
      </c>
      <c r="P2811" s="2" t="str">
        <f t="shared" si="131"/>
        <v>Q1</v>
      </c>
    </row>
    <row r="2812" spans="2:16"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c r="N2812" s="2">
        <f t="shared" si="129"/>
        <v>2023</v>
      </c>
      <c r="O2812" s="2">
        <f t="shared" si="130"/>
        <v>2</v>
      </c>
      <c r="P2812" s="2" t="str">
        <f t="shared" si="131"/>
        <v>Q1</v>
      </c>
    </row>
    <row r="2813" spans="2:16" x14ac:dyDescent="0.3">
      <c r="B2813" s="2" t="s">
        <v>129</v>
      </c>
      <c r="C2813" s="2">
        <v>1197831</v>
      </c>
      <c r="D2813" s="3">
        <v>44971</v>
      </c>
      <c r="E2813" s="2" t="s">
        <v>28</v>
      </c>
      <c r="F2813" s="2" t="s">
        <v>96</v>
      </c>
      <c r="G2813" s="2" t="s">
        <v>97</v>
      </c>
      <c r="H2813" s="2" t="s">
        <v>17</v>
      </c>
      <c r="I2813" s="4">
        <v>0.2</v>
      </c>
      <c r="J2813" s="5">
        <v>1500</v>
      </c>
      <c r="K2813" s="6">
        <v>300</v>
      </c>
      <c r="L2813" s="6">
        <v>105</v>
      </c>
      <c r="M2813" s="7">
        <v>0.35</v>
      </c>
      <c r="N2813" s="2">
        <f t="shared" si="129"/>
        <v>2023</v>
      </c>
      <c r="O2813" s="2">
        <f t="shared" si="130"/>
        <v>2</v>
      </c>
      <c r="P2813" s="2" t="str">
        <f t="shared" si="131"/>
        <v>Q1</v>
      </c>
    </row>
    <row r="2814" spans="2:16"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c r="N2814" s="2">
        <f t="shared" si="129"/>
        <v>2023</v>
      </c>
      <c r="O2814" s="2">
        <f t="shared" si="130"/>
        <v>2</v>
      </c>
      <c r="P2814" s="2" t="str">
        <f t="shared" si="131"/>
        <v>Q1</v>
      </c>
    </row>
    <row r="2815" spans="2:16"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c r="N2815" s="2">
        <f t="shared" si="129"/>
        <v>2023</v>
      </c>
      <c r="O2815" s="2">
        <f t="shared" si="130"/>
        <v>2</v>
      </c>
      <c r="P2815" s="2" t="str">
        <f t="shared" si="131"/>
        <v>Q1</v>
      </c>
    </row>
    <row r="2816" spans="2:16" x14ac:dyDescent="0.3">
      <c r="B2816" s="2" t="s">
        <v>129</v>
      </c>
      <c r="C2816" s="2">
        <v>1197831</v>
      </c>
      <c r="D2816" s="3">
        <v>44997</v>
      </c>
      <c r="E2816" s="2" t="s">
        <v>28</v>
      </c>
      <c r="F2816" s="2" t="s">
        <v>96</v>
      </c>
      <c r="G2816" s="2" t="s">
        <v>97</v>
      </c>
      <c r="H2816" s="2" t="s">
        <v>14</v>
      </c>
      <c r="I2816" s="4">
        <v>0.2</v>
      </c>
      <c r="J2816" s="5">
        <v>5450</v>
      </c>
      <c r="K2816" s="6">
        <v>1090</v>
      </c>
      <c r="L2816" s="6">
        <v>381.5</v>
      </c>
      <c r="M2816" s="7">
        <v>0.35</v>
      </c>
      <c r="N2816" s="2">
        <f t="shared" si="129"/>
        <v>2023</v>
      </c>
      <c r="O2816" s="2">
        <f t="shared" si="130"/>
        <v>3</v>
      </c>
      <c r="P2816" s="2" t="str">
        <f t="shared" si="131"/>
        <v>Q1</v>
      </c>
    </row>
    <row r="2817" spans="2:16" x14ac:dyDescent="0.3">
      <c r="B2817" s="2" t="s">
        <v>129</v>
      </c>
      <c r="C2817" s="2">
        <v>1197831</v>
      </c>
      <c r="D2817" s="3">
        <v>44997</v>
      </c>
      <c r="E2817" s="2" t="s">
        <v>28</v>
      </c>
      <c r="F2817" s="2" t="s">
        <v>96</v>
      </c>
      <c r="G2817" s="2" t="s">
        <v>97</v>
      </c>
      <c r="H2817" s="2" t="s">
        <v>15</v>
      </c>
      <c r="I2817" s="4">
        <v>0.2</v>
      </c>
      <c r="J2817" s="5">
        <v>2250</v>
      </c>
      <c r="K2817" s="6">
        <v>450</v>
      </c>
      <c r="L2817" s="6">
        <v>157.5</v>
      </c>
      <c r="M2817" s="7">
        <v>0.35</v>
      </c>
      <c r="N2817" s="2">
        <f t="shared" si="129"/>
        <v>2023</v>
      </c>
      <c r="O2817" s="2">
        <f t="shared" si="130"/>
        <v>3</v>
      </c>
      <c r="P2817" s="2" t="str">
        <f t="shared" si="131"/>
        <v>Q1</v>
      </c>
    </row>
    <row r="2818" spans="2:16"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c r="N2818" s="2">
        <f t="shared" si="129"/>
        <v>2023</v>
      </c>
      <c r="O2818" s="2">
        <f t="shared" si="130"/>
        <v>3</v>
      </c>
      <c r="P2818" s="2" t="str">
        <f t="shared" si="131"/>
        <v>Q1</v>
      </c>
    </row>
    <row r="2819" spans="2:16"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c r="N2819" s="2">
        <f t="shared" si="129"/>
        <v>2023</v>
      </c>
      <c r="O2819" s="2">
        <f t="shared" si="130"/>
        <v>3</v>
      </c>
      <c r="P2819" s="2" t="str">
        <f t="shared" si="131"/>
        <v>Q1</v>
      </c>
    </row>
    <row r="2820" spans="2:16"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c r="N2820" s="2">
        <f t="shared" si="129"/>
        <v>2023</v>
      </c>
      <c r="O2820" s="2">
        <f t="shared" si="130"/>
        <v>3</v>
      </c>
      <c r="P2820" s="2" t="str">
        <f t="shared" si="131"/>
        <v>Q1</v>
      </c>
    </row>
    <row r="2821" spans="2:16" x14ac:dyDescent="0.3">
      <c r="B2821" s="2" t="s">
        <v>129</v>
      </c>
      <c r="C2821" s="2">
        <v>1197831</v>
      </c>
      <c r="D2821" s="3">
        <v>44997</v>
      </c>
      <c r="E2821" s="2" t="s">
        <v>28</v>
      </c>
      <c r="F2821" s="2" t="s">
        <v>96</v>
      </c>
      <c r="G2821" s="2" t="s">
        <v>97</v>
      </c>
      <c r="H2821" s="2" t="s">
        <v>19</v>
      </c>
      <c r="I2821" s="4">
        <v>0.25</v>
      </c>
      <c r="J2821" s="5">
        <v>2500</v>
      </c>
      <c r="K2821" s="6">
        <v>625</v>
      </c>
      <c r="L2821" s="6">
        <v>218.75</v>
      </c>
      <c r="M2821" s="7">
        <v>0.35</v>
      </c>
      <c r="N2821" s="2">
        <f t="shared" ref="N2821:N2884" si="132">YEAR(D2821)</f>
        <v>2023</v>
      </c>
      <c r="O2821" s="2">
        <f t="shared" ref="O2821:O2884" si="133">MONTH(D2821)</f>
        <v>3</v>
      </c>
      <c r="P2821" s="2" t="str">
        <f t="shared" ref="P2821:P2884" si="134">"Q"&amp;ROUNDUP(MONTH(D2821)/3,0)</f>
        <v>Q1</v>
      </c>
    </row>
    <row r="2822" spans="2:16" x14ac:dyDescent="0.3">
      <c r="B2822" s="2" t="s">
        <v>129</v>
      </c>
      <c r="C2822" s="2">
        <v>1197831</v>
      </c>
      <c r="D2822" s="3">
        <v>45029</v>
      </c>
      <c r="E2822" s="2" t="s">
        <v>28</v>
      </c>
      <c r="F2822" s="2" t="s">
        <v>96</v>
      </c>
      <c r="G2822" s="2" t="s">
        <v>97</v>
      </c>
      <c r="H2822" s="2" t="s">
        <v>14</v>
      </c>
      <c r="I2822" s="4">
        <v>0.25</v>
      </c>
      <c r="J2822" s="5">
        <v>5000</v>
      </c>
      <c r="K2822" s="6">
        <v>1250</v>
      </c>
      <c r="L2822" s="6">
        <v>437.5</v>
      </c>
      <c r="M2822" s="7">
        <v>0.35</v>
      </c>
      <c r="N2822" s="2">
        <f t="shared" si="132"/>
        <v>2023</v>
      </c>
      <c r="O2822" s="2">
        <f t="shared" si="133"/>
        <v>4</v>
      </c>
      <c r="P2822" s="2" t="str">
        <f t="shared" si="134"/>
        <v>Q2</v>
      </c>
    </row>
    <row r="2823" spans="2:16" x14ac:dyDescent="0.3">
      <c r="B2823" s="2" t="s">
        <v>129</v>
      </c>
      <c r="C2823" s="2">
        <v>1197831</v>
      </c>
      <c r="D2823" s="3">
        <v>45029</v>
      </c>
      <c r="E2823" s="2" t="s">
        <v>28</v>
      </c>
      <c r="F2823" s="2" t="s">
        <v>96</v>
      </c>
      <c r="G2823" s="2" t="s">
        <v>97</v>
      </c>
      <c r="H2823" s="2" t="s">
        <v>15</v>
      </c>
      <c r="I2823" s="4">
        <v>0.25</v>
      </c>
      <c r="J2823" s="5">
        <v>2000</v>
      </c>
      <c r="K2823" s="6">
        <v>500</v>
      </c>
      <c r="L2823" s="6">
        <v>175</v>
      </c>
      <c r="M2823" s="7">
        <v>0.35</v>
      </c>
      <c r="N2823" s="2">
        <f t="shared" si="132"/>
        <v>2023</v>
      </c>
      <c r="O2823" s="2">
        <f t="shared" si="133"/>
        <v>4</v>
      </c>
      <c r="P2823" s="2" t="str">
        <f t="shared" si="134"/>
        <v>Q2</v>
      </c>
    </row>
    <row r="2824" spans="2:16"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c r="N2824" s="2">
        <f t="shared" si="132"/>
        <v>2023</v>
      </c>
      <c r="O2824" s="2">
        <f t="shared" si="133"/>
        <v>4</v>
      </c>
      <c r="P2824" s="2" t="str">
        <f t="shared" si="134"/>
        <v>Q2</v>
      </c>
    </row>
    <row r="2825" spans="2:16"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c r="N2825" s="2">
        <f t="shared" si="132"/>
        <v>2023</v>
      </c>
      <c r="O2825" s="2">
        <f t="shared" si="133"/>
        <v>4</v>
      </c>
      <c r="P2825" s="2" t="str">
        <f t="shared" si="134"/>
        <v>Q2</v>
      </c>
    </row>
    <row r="2826" spans="2:16" x14ac:dyDescent="0.3">
      <c r="B2826" s="2" t="s">
        <v>129</v>
      </c>
      <c r="C2826" s="2">
        <v>1197831</v>
      </c>
      <c r="D2826" s="3">
        <v>45029</v>
      </c>
      <c r="E2826" s="2" t="s">
        <v>28</v>
      </c>
      <c r="F2826" s="2" t="s">
        <v>96</v>
      </c>
      <c r="G2826" s="2" t="s">
        <v>97</v>
      </c>
      <c r="H2826" s="2" t="s">
        <v>18</v>
      </c>
      <c r="I2826" s="4">
        <v>0.4</v>
      </c>
      <c r="J2826" s="5">
        <v>1500</v>
      </c>
      <c r="K2826" s="6">
        <v>600</v>
      </c>
      <c r="L2826" s="6">
        <v>210</v>
      </c>
      <c r="M2826" s="7">
        <v>0.35</v>
      </c>
      <c r="N2826" s="2">
        <f t="shared" si="132"/>
        <v>2023</v>
      </c>
      <c r="O2826" s="2">
        <f t="shared" si="133"/>
        <v>4</v>
      </c>
      <c r="P2826" s="2" t="str">
        <f t="shared" si="134"/>
        <v>Q2</v>
      </c>
    </row>
    <row r="2827" spans="2:16"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c r="N2827" s="2">
        <f t="shared" si="132"/>
        <v>2023</v>
      </c>
      <c r="O2827" s="2">
        <f t="shared" si="133"/>
        <v>4</v>
      </c>
      <c r="P2827" s="2" t="str">
        <f t="shared" si="134"/>
        <v>Q2</v>
      </c>
    </row>
    <row r="2828" spans="2:16" x14ac:dyDescent="0.3">
      <c r="B2828" s="2" t="s">
        <v>129</v>
      </c>
      <c r="C2828" s="2">
        <v>1197831</v>
      </c>
      <c r="D2828" s="3">
        <v>45058</v>
      </c>
      <c r="E2828" s="2" t="s">
        <v>28</v>
      </c>
      <c r="F2828" s="2" t="s">
        <v>96</v>
      </c>
      <c r="G2828" s="2" t="s">
        <v>97</v>
      </c>
      <c r="H2828" s="2" t="s">
        <v>14</v>
      </c>
      <c r="I2828" s="4">
        <v>0.4</v>
      </c>
      <c r="J2828" s="5">
        <v>5700</v>
      </c>
      <c r="K2828" s="6">
        <v>2280</v>
      </c>
      <c r="L2828" s="6">
        <v>798</v>
      </c>
      <c r="M2828" s="7">
        <v>0.35</v>
      </c>
      <c r="N2828" s="2">
        <f t="shared" si="132"/>
        <v>2023</v>
      </c>
      <c r="O2828" s="2">
        <f t="shared" si="133"/>
        <v>5</v>
      </c>
      <c r="P2828" s="2" t="str">
        <f t="shared" si="134"/>
        <v>Q2</v>
      </c>
    </row>
    <row r="2829" spans="2:16" x14ac:dyDescent="0.3">
      <c r="B2829" s="2" t="s">
        <v>129</v>
      </c>
      <c r="C2829" s="2">
        <v>1197831</v>
      </c>
      <c r="D2829" s="3">
        <v>45058</v>
      </c>
      <c r="E2829" s="2" t="s">
        <v>28</v>
      </c>
      <c r="F2829" s="2" t="s">
        <v>96</v>
      </c>
      <c r="G2829" s="2" t="s">
        <v>97</v>
      </c>
      <c r="H2829" s="2" t="s">
        <v>15</v>
      </c>
      <c r="I2829" s="4">
        <v>0.4</v>
      </c>
      <c r="J2829" s="5">
        <v>2750</v>
      </c>
      <c r="K2829" s="6">
        <v>1100</v>
      </c>
      <c r="L2829" s="6">
        <v>385</v>
      </c>
      <c r="M2829" s="7">
        <v>0.35</v>
      </c>
      <c r="N2829" s="2">
        <f t="shared" si="132"/>
        <v>2023</v>
      </c>
      <c r="O2829" s="2">
        <f t="shared" si="133"/>
        <v>5</v>
      </c>
      <c r="P2829" s="2" t="str">
        <f t="shared" si="134"/>
        <v>Q2</v>
      </c>
    </row>
    <row r="2830" spans="2:16" x14ac:dyDescent="0.3">
      <c r="B2830" s="2" t="s">
        <v>129</v>
      </c>
      <c r="C2830" s="2">
        <v>1197831</v>
      </c>
      <c r="D2830" s="3">
        <v>45058</v>
      </c>
      <c r="E2830" s="2" t="s">
        <v>28</v>
      </c>
      <c r="F2830" s="2" t="s">
        <v>96</v>
      </c>
      <c r="G2830" s="2" t="s">
        <v>97</v>
      </c>
      <c r="H2830" s="2" t="s">
        <v>16</v>
      </c>
      <c r="I2830" s="4">
        <v>0.35</v>
      </c>
      <c r="J2830" s="5">
        <v>2500</v>
      </c>
      <c r="K2830" s="6">
        <v>875</v>
      </c>
      <c r="L2830" s="6">
        <v>306.25</v>
      </c>
      <c r="M2830" s="7">
        <v>0.35</v>
      </c>
      <c r="N2830" s="2">
        <f t="shared" si="132"/>
        <v>2023</v>
      </c>
      <c r="O2830" s="2">
        <f t="shared" si="133"/>
        <v>5</v>
      </c>
      <c r="P2830" s="2" t="str">
        <f t="shared" si="134"/>
        <v>Q2</v>
      </c>
    </row>
    <row r="2831" spans="2:16"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c r="N2831" s="2">
        <f t="shared" si="132"/>
        <v>2023</v>
      </c>
      <c r="O2831" s="2">
        <f t="shared" si="133"/>
        <v>5</v>
      </c>
      <c r="P2831" s="2" t="str">
        <f t="shared" si="134"/>
        <v>Q2</v>
      </c>
    </row>
    <row r="2832" spans="2:16"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c r="N2832" s="2">
        <f t="shared" si="132"/>
        <v>2023</v>
      </c>
      <c r="O2832" s="2">
        <f t="shared" si="133"/>
        <v>5</v>
      </c>
      <c r="P2832" s="2" t="str">
        <f t="shared" si="134"/>
        <v>Q2</v>
      </c>
    </row>
    <row r="2833" spans="2:16"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c r="N2833" s="2">
        <f t="shared" si="132"/>
        <v>2023</v>
      </c>
      <c r="O2833" s="2">
        <f t="shared" si="133"/>
        <v>5</v>
      </c>
      <c r="P2833" s="2" t="str">
        <f t="shared" si="134"/>
        <v>Q2</v>
      </c>
    </row>
    <row r="2834" spans="2:16" x14ac:dyDescent="0.3">
      <c r="B2834" s="2" t="s">
        <v>129</v>
      </c>
      <c r="C2834" s="2">
        <v>1197831</v>
      </c>
      <c r="D2834" s="3">
        <v>45091</v>
      </c>
      <c r="E2834" s="2" t="s">
        <v>28</v>
      </c>
      <c r="F2834" s="2" t="s">
        <v>96</v>
      </c>
      <c r="G2834" s="2" t="s">
        <v>97</v>
      </c>
      <c r="H2834" s="2" t="s">
        <v>14</v>
      </c>
      <c r="I2834" s="4">
        <v>0.4</v>
      </c>
      <c r="J2834" s="5">
        <v>5750</v>
      </c>
      <c r="K2834" s="6">
        <v>2300</v>
      </c>
      <c r="L2834" s="6">
        <v>805</v>
      </c>
      <c r="M2834" s="7">
        <v>0.35</v>
      </c>
      <c r="N2834" s="2">
        <f t="shared" si="132"/>
        <v>2023</v>
      </c>
      <c r="O2834" s="2">
        <f t="shared" si="133"/>
        <v>6</v>
      </c>
      <c r="P2834" s="2" t="str">
        <f t="shared" si="134"/>
        <v>Q2</v>
      </c>
    </row>
    <row r="2835" spans="2:16"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c r="N2835" s="2">
        <f t="shared" si="132"/>
        <v>2023</v>
      </c>
      <c r="O2835" s="2">
        <f t="shared" si="133"/>
        <v>6</v>
      </c>
      <c r="P2835" s="2" t="str">
        <f t="shared" si="134"/>
        <v>Q2</v>
      </c>
    </row>
    <row r="2836" spans="2:16" x14ac:dyDescent="0.3">
      <c r="B2836" s="2" t="s">
        <v>129</v>
      </c>
      <c r="C2836" s="2">
        <v>1197831</v>
      </c>
      <c r="D2836" s="3">
        <v>45091</v>
      </c>
      <c r="E2836" s="2" t="s">
        <v>28</v>
      </c>
      <c r="F2836" s="2" t="s">
        <v>96</v>
      </c>
      <c r="G2836" s="2" t="s">
        <v>97</v>
      </c>
      <c r="H2836" s="2" t="s">
        <v>16</v>
      </c>
      <c r="I2836" s="4">
        <v>0.4</v>
      </c>
      <c r="J2836" s="5">
        <v>3000</v>
      </c>
      <c r="K2836" s="6">
        <v>1200</v>
      </c>
      <c r="L2836" s="6">
        <v>420</v>
      </c>
      <c r="M2836" s="7">
        <v>0.35</v>
      </c>
      <c r="N2836" s="2">
        <f t="shared" si="132"/>
        <v>2023</v>
      </c>
      <c r="O2836" s="2">
        <f t="shared" si="133"/>
        <v>6</v>
      </c>
      <c r="P2836" s="2" t="str">
        <f t="shared" si="134"/>
        <v>Q2</v>
      </c>
    </row>
    <row r="2837" spans="2:16" x14ac:dyDescent="0.3">
      <c r="B2837" s="2" t="s">
        <v>129</v>
      </c>
      <c r="C2837" s="2">
        <v>1197831</v>
      </c>
      <c r="D2837" s="3">
        <v>45091</v>
      </c>
      <c r="E2837" s="2" t="s">
        <v>28</v>
      </c>
      <c r="F2837" s="2" t="s">
        <v>96</v>
      </c>
      <c r="G2837" s="2" t="s">
        <v>97</v>
      </c>
      <c r="H2837" s="2" t="s">
        <v>17</v>
      </c>
      <c r="I2837" s="4">
        <v>0.4</v>
      </c>
      <c r="J2837" s="5">
        <v>2750</v>
      </c>
      <c r="K2837" s="6">
        <v>1100</v>
      </c>
      <c r="L2837" s="6">
        <v>385</v>
      </c>
      <c r="M2837" s="7">
        <v>0.35</v>
      </c>
      <c r="N2837" s="2">
        <f t="shared" si="132"/>
        <v>2023</v>
      </c>
      <c r="O2837" s="2">
        <f t="shared" si="133"/>
        <v>6</v>
      </c>
      <c r="P2837" s="2" t="str">
        <f t="shared" si="134"/>
        <v>Q2</v>
      </c>
    </row>
    <row r="2838" spans="2:16"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c r="N2838" s="2">
        <f t="shared" si="132"/>
        <v>2023</v>
      </c>
      <c r="O2838" s="2">
        <f t="shared" si="133"/>
        <v>6</v>
      </c>
      <c r="P2838" s="2" t="str">
        <f t="shared" si="134"/>
        <v>Q2</v>
      </c>
    </row>
    <row r="2839" spans="2:16"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c r="N2839" s="2">
        <f t="shared" si="132"/>
        <v>2023</v>
      </c>
      <c r="O2839" s="2">
        <f t="shared" si="133"/>
        <v>6</v>
      </c>
      <c r="P2839" s="2" t="str">
        <f t="shared" si="134"/>
        <v>Q2</v>
      </c>
    </row>
    <row r="2840" spans="2:16"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c r="N2840" s="2">
        <f t="shared" si="132"/>
        <v>2023</v>
      </c>
      <c r="O2840" s="2">
        <f t="shared" si="133"/>
        <v>7</v>
      </c>
      <c r="P2840" s="2" t="str">
        <f t="shared" si="134"/>
        <v>Q3</v>
      </c>
    </row>
    <row r="2841" spans="2:16" x14ac:dyDescent="0.3">
      <c r="B2841" s="2" t="s">
        <v>129</v>
      </c>
      <c r="C2841" s="2">
        <v>1197831</v>
      </c>
      <c r="D2841" s="3">
        <v>45119</v>
      </c>
      <c r="E2841" s="2" t="s">
        <v>28</v>
      </c>
      <c r="F2841" s="2" t="s">
        <v>96</v>
      </c>
      <c r="G2841" s="2" t="s">
        <v>97</v>
      </c>
      <c r="H2841" s="2" t="s">
        <v>15</v>
      </c>
      <c r="I2841" s="4">
        <v>0.5</v>
      </c>
      <c r="J2841" s="5">
        <v>4250</v>
      </c>
      <c r="K2841" s="6">
        <v>2125</v>
      </c>
      <c r="L2841" s="6">
        <v>743.75</v>
      </c>
      <c r="M2841" s="7">
        <v>0.35</v>
      </c>
      <c r="N2841" s="2">
        <f t="shared" si="132"/>
        <v>2023</v>
      </c>
      <c r="O2841" s="2">
        <f t="shared" si="133"/>
        <v>7</v>
      </c>
      <c r="P2841" s="2" t="str">
        <f t="shared" si="134"/>
        <v>Q3</v>
      </c>
    </row>
    <row r="2842" spans="2:16" x14ac:dyDescent="0.3">
      <c r="B2842" s="2" t="s">
        <v>129</v>
      </c>
      <c r="C2842" s="2">
        <v>1197831</v>
      </c>
      <c r="D2842" s="3">
        <v>45119</v>
      </c>
      <c r="E2842" s="2" t="s">
        <v>28</v>
      </c>
      <c r="F2842" s="2" t="s">
        <v>96</v>
      </c>
      <c r="G2842" s="2" t="s">
        <v>97</v>
      </c>
      <c r="H2842" s="2" t="s">
        <v>16</v>
      </c>
      <c r="I2842" s="4">
        <v>0.45</v>
      </c>
      <c r="J2842" s="5">
        <v>3500</v>
      </c>
      <c r="K2842" s="6">
        <v>1575</v>
      </c>
      <c r="L2842" s="6">
        <v>551.25</v>
      </c>
      <c r="M2842" s="7">
        <v>0.35</v>
      </c>
      <c r="N2842" s="2">
        <f t="shared" si="132"/>
        <v>2023</v>
      </c>
      <c r="O2842" s="2">
        <f t="shared" si="133"/>
        <v>7</v>
      </c>
      <c r="P2842" s="2" t="str">
        <f t="shared" si="134"/>
        <v>Q3</v>
      </c>
    </row>
    <row r="2843" spans="2:16"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c r="N2843" s="2">
        <f t="shared" si="132"/>
        <v>2023</v>
      </c>
      <c r="O2843" s="2">
        <f t="shared" si="133"/>
        <v>7</v>
      </c>
      <c r="P2843" s="2" t="str">
        <f t="shared" si="134"/>
        <v>Q3</v>
      </c>
    </row>
    <row r="2844" spans="2:16" x14ac:dyDescent="0.3">
      <c r="B2844" s="2" t="s">
        <v>129</v>
      </c>
      <c r="C2844" s="2">
        <v>1197831</v>
      </c>
      <c r="D2844" s="3">
        <v>45119</v>
      </c>
      <c r="E2844" s="2" t="s">
        <v>28</v>
      </c>
      <c r="F2844" s="2" t="s">
        <v>96</v>
      </c>
      <c r="G2844" s="2" t="s">
        <v>97</v>
      </c>
      <c r="H2844" s="2" t="s">
        <v>18</v>
      </c>
      <c r="I2844" s="4">
        <v>0.6</v>
      </c>
      <c r="J2844" s="5">
        <v>3250</v>
      </c>
      <c r="K2844" s="6">
        <v>1950</v>
      </c>
      <c r="L2844" s="6">
        <v>682.5</v>
      </c>
      <c r="M2844" s="7">
        <v>0.35</v>
      </c>
      <c r="N2844" s="2">
        <f t="shared" si="132"/>
        <v>2023</v>
      </c>
      <c r="O2844" s="2">
        <f t="shared" si="133"/>
        <v>7</v>
      </c>
      <c r="P2844" s="2" t="str">
        <f t="shared" si="134"/>
        <v>Q3</v>
      </c>
    </row>
    <row r="2845" spans="2:16" x14ac:dyDescent="0.3">
      <c r="B2845" s="2" t="s">
        <v>129</v>
      </c>
      <c r="C2845" s="2">
        <v>1197831</v>
      </c>
      <c r="D2845" s="3">
        <v>45119</v>
      </c>
      <c r="E2845" s="2" t="s">
        <v>28</v>
      </c>
      <c r="F2845" s="2" t="s">
        <v>96</v>
      </c>
      <c r="G2845" s="2" t="s">
        <v>97</v>
      </c>
      <c r="H2845" s="2" t="s">
        <v>19</v>
      </c>
      <c r="I2845" s="4">
        <v>0.65</v>
      </c>
      <c r="J2845" s="5">
        <v>5000</v>
      </c>
      <c r="K2845" s="6">
        <v>3250</v>
      </c>
      <c r="L2845" s="6">
        <v>1137.5</v>
      </c>
      <c r="M2845" s="7">
        <v>0.35</v>
      </c>
      <c r="N2845" s="2">
        <f t="shared" si="132"/>
        <v>2023</v>
      </c>
      <c r="O2845" s="2">
        <f t="shared" si="133"/>
        <v>7</v>
      </c>
      <c r="P2845" s="2" t="str">
        <f t="shared" si="134"/>
        <v>Q3</v>
      </c>
    </row>
    <row r="2846" spans="2:16" x14ac:dyDescent="0.3">
      <c r="B2846" s="2" t="s">
        <v>129</v>
      </c>
      <c r="C2846" s="2">
        <v>1197831</v>
      </c>
      <c r="D2846" s="3">
        <v>45151</v>
      </c>
      <c r="E2846" s="2" t="s">
        <v>28</v>
      </c>
      <c r="F2846" s="2" t="s">
        <v>96</v>
      </c>
      <c r="G2846" s="2" t="s">
        <v>97</v>
      </c>
      <c r="H2846" s="2" t="s">
        <v>14</v>
      </c>
      <c r="I2846" s="4">
        <v>0.6</v>
      </c>
      <c r="J2846" s="5">
        <v>6500</v>
      </c>
      <c r="K2846" s="6">
        <v>3900</v>
      </c>
      <c r="L2846" s="6">
        <v>1365</v>
      </c>
      <c r="M2846" s="7">
        <v>0.35</v>
      </c>
      <c r="N2846" s="2">
        <f t="shared" si="132"/>
        <v>2023</v>
      </c>
      <c r="O2846" s="2">
        <f t="shared" si="133"/>
        <v>8</v>
      </c>
      <c r="P2846" s="2" t="str">
        <f t="shared" si="134"/>
        <v>Q3</v>
      </c>
    </row>
    <row r="2847" spans="2:16"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c r="N2847" s="2">
        <f t="shared" si="132"/>
        <v>2023</v>
      </c>
      <c r="O2847" s="2">
        <f t="shared" si="133"/>
        <v>8</v>
      </c>
      <c r="P2847" s="2" t="str">
        <f t="shared" si="134"/>
        <v>Q3</v>
      </c>
    </row>
    <row r="2848" spans="2:16" x14ac:dyDescent="0.3">
      <c r="B2848" s="2" t="s">
        <v>129</v>
      </c>
      <c r="C2848" s="2">
        <v>1197831</v>
      </c>
      <c r="D2848" s="3">
        <v>45151</v>
      </c>
      <c r="E2848" s="2" t="s">
        <v>28</v>
      </c>
      <c r="F2848" s="2" t="s">
        <v>96</v>
      </c>
      <c r="G2848" s="2" t="s">
        <v>97</v>
      </c>
      <c r="H2848" s="2" t="s">
        <v>16</v>
      </c>
      <c r="I2848" s="4">
        <v>0.5</v>
      </c>
      <c r="J2848" s="5">
        <v>3500</v>
      </c>
      <c r="K2848" s="6">
        <v>1750</v>
      </c>
      <c r="L2848" s="6">
        <v>612.5</v>
      </c>
      <c r="M2848" s="7">
        <v>0.35</v>
      </c>
      <c r="N2848" s="2">
        <f t="shared" si="132"/>
        <v>2023</v>
      </c>
      <c r="O2848" s="2">
        <f t="shared" si="133"/>
        <v>8</v>
      </c>
      <c r="P2848" s="2" t="str">
        <f t="shared" si="134"/>
        <v>Q3</v>
      </c>
    </row>
    <row r="2849" spans="2:16" x14ac:dyDescent="0.3">
      <c r="B2849" s="2" t="s">
        <v>129</v>
      </c>
      <c r="C2849" s="2">
        <v>1197831</v>
      </c>
      <c r="D2849" s="3">
        <v>45151</v>
      </c>
      <c r="E2849" s="2" t="s">
        <v>28</v>
      </c>
      <c r="F2849" s="2" t="s">
        <v>96</v>
      </c>
      <c r="G2849" s="2" t="s">
        <v>97</v>
      </c>
      <c r="H2849" s="2" t="s">
        <v>17</v>
      </c>
      <c r="I2849" s="4">
        <v>0.4</v>
      </c>
      <c r="J2849" s="5">
        <v>3000</v>
      </c>
      <c r="K2849" s="6">
        <v>1200</v>
      </c>
      <c r="L2849" s="6">
        <v>420</v>
      </c>
      <c r="M2849" s="7">
        <v>0.35</v>
      </c>
      <c r="N2849" s="2">
        <f t="shared" si="132"/>
        <v>2023</v>
      </c>
      <c r="O2849" s="2">
        <f t="shared" si="133"/>
        <v>8</v>
      </c>
      <c r="P2849" s="2" t="str">
        <f t="shared" si="134"/>
        <v>Q3</v>
      </c>
    </row>
    <row r="2850" spans="2:16"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c r="N2850" s="2">
        <f t="shared" si="132"/>
        <v>2023</v>
      </c>
      <c r="O2850" s="2">
        <f t="shared" si="133"/>
        <v>8</v>
      </c>
      <c r="P2850" s="2" t="str">
        <f t="shared" si="134"/>
        <v>Q3</v>
      </c>
    </row>
    <row r="2851" spans="2:16"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c r="N2851" s="2">
        <f t="shared" si="132"/>
        <v>2023</v>
      </c>
      <c r="O2851" s="2">
        <f t="shared" si="133"/>
        <v>8</v>
      </c>
      <c r="P2851" s="2" t="str">
        <f t="shared" si="134"/>
        <v>Q3</v>
      </c>
    </row>
    <row r="2852" spans="2:16"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c r="N2852" s="2">
        <f t="shared" si="132"/>
        <v>2023</v>
      </c>
      <c r="O2852" s="2">
        <f t="shared" si="133"/>
        <v>9</v>
      </c>
      <c r="P2852" s="2" t="str">
        <f t="shared" si="134"/>
        <v>Q3</v>
      </c>
    </row>
    <row r="2853" spans="2:16"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c r="N2853" s="2">
        <f t="shared" si="132"/>
        <v>2023</v>
      </c>
      <c r="O2853" s="2">
        <f t="shared" si="133"/>
        <v>9</v>
      </c>
      <c r="P2853" s="2" t="str">
        <f t="shared" si="134"/>
        <v>Q3</v>
      </c>
    </row>
    <row r="2854" spans="2:16"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c r="N2854" s="2">
        <f t="shared" si="132"/>
        <v>2023</v>
      </c>
      <c r="O2854" s="2">
        <f t="shared" si="133"/>
        <v>9</v>
      </c>
      <c r="P2854" s="2" t="str">
        <f t="shared" si="134"/>
        <v>Q3</v>
      </c>
    </row>
    <row r="2855" spans="2:16"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c r="N2855" s="2">
        <f t="shared" si="132"/>
        <v>2023</v>
      </c>
      <c r="O2855" s="2">
        <f t="shared" si="133"/>
        <v>9</v>
      </c>
      <c r="P2855" s="2" t="str">
        <f t="shared" si="134"/>
        <v>Q3</v>
      </c>
    </row>
    <row r="2856" spans="2:16"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c r="N2856" s="2">
        <f t="shared" si="132"/>
        <v>2023</v>
      </c>
      <c r="O2856" s="2">
        <f t="shared" si="133"/>
        <v>9</v>
      </c>
      <c r="P2856" s="2" t="str">
        <f t="shared" si="134"/>
        <v>Q3</v>
      </c>
    </row>
    <row r="2857" spans="2:16"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c r="N2857" s="2">
        <f t="shared" si="132"/>
        <v>2023</v>
      </c>
      <c r="O2857" s="2">
        <f t="shared" si="133"/>
        <v>9</v>
      </c>
      <c r="P2857" s="2" t="str">
        <f t="shared" si="134"/>
        <v>Q3</v>
      </c>
    </row>
    <row r="2858" spans="2:16"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c r="N2858" s="2">
        <f t="shared" si="132"/>
        <v>2023</v>
      </c>
      <c r="O2858" s="2">
        <f t="shared" si="133"/>
        <v>10</v>
      </c>
      <c r="P2858" s="2" t="str">
        <f t="shared" si="134"/>
        <v>Q4</v>
      </c>
    </row>
    <row r="2859" spans="2:16"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c r="N2859" s="2">
        <f t="shared" si="132"/>
        <v>2023</v>
      </c>
      <c r="O2859" s="2">
        <f t="shared" si="133"/>
        <v>10</v>
      </c>
      <c r="P2859" s="2" t="str">
        <f t="shared" si="134"/>
        <v>Q4</v>
      </c>
    </row>
    <row r="2860" spans="2:16"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c r="N2860" s="2">
        <f t="shared" si="132"/>
        <v>2023</v>
      </c>
      <c r="O2860" s="2">
        <f t="shared" si="133"/>
        <v>10</v>
      </c>
      <c r="P2860" s="2" t="str">
        <f t="shared" si="134"/>
        <v>Q4</v>
      </c>
    </row>
    <row r="2861" spans="2:16"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c r="N2861" s="2">
        <f t="shared" si="132"/>
        <v>2023</v>
      </c>
      <c r="O2861" s="2">
        <f t="shared" si="133"/>
        <v>10</v>
      </c>
      <c r="P2861" s="2" t="str">
        <f t="shared" si="134"/>
        <v>Q4</v>
      </c>
    </row>
    <row r="2862" spans="2:16"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c r="N2862" s="2">
        <f t="shared" si="132"/>
        <v>2023</v>
      </c>
      <c r="O2862" s="2">
        <f t="shared" si="133"/>
        <v>10</v>
      </c>
      <c r="P2862" s="2" t="str">
        <f t="shared" si="134"/>
        <v>Q4</v>
      </c>
    </row>
    <row r="2863" spans="2:16"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c r="N2863" s="2">
        <f t="shared" si="132"/>
        <v>2023</v>
      </c>
      <c r="O2863" s="2">
        <f t="shared" si="133"/>
        <v>10</v>
      </c>
      <c r="P2863" s="2" t="str">
        <f t="shared" si="134"/>
        <v>Q4</v>
      </c>
    </row>
    <row r="2864" spans="2:16"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c r="N2864" s="2">
        <f t="shared" si="132"/>
        <v>2023</v>
      </c>
      <c r="O2864" s="2">
        <f t="shared" si="133"/>
        <v>11</v>
      </c>
      <c r="P2864" s="2" t="str">
        <f t="shared" si="134"/>
        <v>Q4</v>
      </c>
    </row>
    <row r="2865" spans="2:16"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c r="N2865" s="2">
        <f t="shared" si="132"/>
        <v>2023</v>
      </c>
      <c r="O2865" s="2">
        <f t="shared" si="133"/>
        <v>11</v>
      </c>
      <c r="P2865" s="2" t="str">
        <f t="shared" si="134"/>
        <v>Q4</v>
      </c>
    </row>
    <row r="2866" spans="2:16"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c r="N2866" s="2">
        <f t="shared" si="132"/>
        <v>2023</v>
      </c>
      <c r="O2866" s="2">
        <f t="shared" si="133"/>
        <v>11</v>
      </c>
      <c r="P2866" s="2" t="str">
        <f t="shared" si="134"/>
        <v>Q4</v>
      </c>
    </row>
    <row r="2867" spans="2:16"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c r="N2867" s="2">
        <f t="shared" si="132"/>
        <v>2023</v>
      </c>
      <c r="O2867" s="2">
        <f t="shared" si="133"/>
        <v>11</v>
      </c>
      <c r="P2867" s="2" t="str">
        <f t="shared" si="134"/>
        <v>Q4</v>
      </c>
    </row>
    <row r="2868" spans="2:16"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c r="N2868" s="2">
        <f t="shared" si="132"/>
        <v>2023</v>
      </c>
      <c r="O2868" s="2">
        <f t="shared" si="133"/>
        <v>11</v>
      </c>
      <c r="P2868" s="2" t="str">
        <f t="shared" si="134"/>
        <v>Q4</v>
      </c>
    </row>
    <row r="2869" spans="2:16"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c r="N2869" s="2">
        <f t="shared" si="132"/>
        <v>2023</v>
      </c>
      <c r="O2869" s="2">
        <f t="shared" si="133"/>
        <v>11</v>
      </c>
      <c r="P2869" s="2" t="str">
        <f t="shared" si="134"/>
        <v>Q4</v>
      </c>
    </row>
    <row r="2870" spans="2:16" x14ac:dyDescent="0.3">
      <c r="B2870" s="2" t="s">
        <v>20</v>
      </c>
      <c r="C2870" s="2">
        <v>1197831</v>
      </c>
      <c r="D2870" s="3">
        <v>45272</v>
      </c>
      <c r="E2870" s="2" t="s">
        <v>28</v>
      </c>
      <c r="F2870" s="2" t="s">
        <v>96</v>
      </c>
      <c r="G2870" s="2" t="s">
        <v>97</v>
      </c>
      <c r="H2870" s="2" t="s">
        <v>14</v>
      </c>
      <c r="I2870" s="4">
        <v>0.7</v>
      </c>
      <c r="J2870" s="5">
        <v>6000</v>
      </c>
      <c r="K2870" s="6">
        <v>4200</v>
      </c>
      <c r="L2870" s="6">
        <v>1470</v>
      </c>
      <c r="M2870" s="7">
        <v>0.35</v>
      </c>
      <c r="N2870" s="2">
        <f t="shared" si="132"/>
        <v>2023</v>
      </c>
      <c r="O2870" s="2">
        <f t="shared" si="133"/>
        <v>12</v>
      </c>
      <c r="P2870" s="2" t="str">
        <f t="shared" si="134"/>
        <v>Q4</v>
      </c>
    </row>
    <row r="2871" spans="2:16"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c r="N2871" s="2">
        <f t="shared" si="132"/>
        <v>2023</v>
      </c>
      <c r="O2871" s="2">
        <f t="shared" si="133"/>
        <v>12</v>
      </c>
      <c r="P2871" s="2" t="str">
        <f t="shared" si="134"/>
        <v>Q4</v>
      </c>
    </row>
    <row r="2872" spans="2:16"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c r="N2872" s="2">
        <f t="shared" si="132"/>
        <v>2023</v>
      </c>
      <c r="O2872" s="2">
        <f t="shared" si="133"/>
        <v>12</v>
      </c>
      <c r="P2872" s="2" t="str">
        <f t="shared" si="134"/>
        <v>Q4</v>
      </c>
    </row>
    <row r="2873" spans="2:16"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c r="N2873" s="2">
        <f t="shared" si="132"/>
        <v>2023</v>
      </c>
      <c r="O2873" s="2">
        <f t="shared" si="133"/>
        <v>12</v>
      </c>
      <c r="P2873" s="2" t="str">
        <f t="shared" si="134"/>
        <v>Q4</v>
      </c>
    </row>
    <row r="2874" spans="2:16" x14ac:dyDescent="0.3">
      <c r="B2874" s="2" t="s">
        <v>20</v>
      </c>
      <c r="C2874" s="2">
        <v>1197831</v>
      </c>
      <c r="D2874" s="3">
        <v>45272</v>
      </c>
      <c r="E2874" s="2" t="s">
        <v>28</v>
      </c>
      <c r="F2874" s="2" t="s">
        <v>96</v>
      </c>
      <c r="G2874" s="2" t="s">
        <v>97</v>
      </c>
      <c r="H2874" s="2" t="s">
        <v>18</v>
      </c>
      <c r="I2874" s="4">
        <v>0.7</v>
      </c>
      <c r="J2874" s="5">
        <v>3000</v>
      </c>
      <c r="K2874" s="6">
        <v>2100</v>
      </c>
      <c r="L2874" s="6">
        <v>735</v>
      </c>
      <c r="M2874" s="7">
        <v>0.35</v>
      </c>
      <c r="N2874" s="2">
        <f t="shared" si="132"/>
        <v>2023</v>
      </c>
      <c r="O2874" s="2">
        <f t="shared" si="133"/>
        <v>12</v>
      </c>
      <c r="P2874" s="2" t="str">
        <f t="shared" si="134"/>
        <v>Q4</v>
      </c>
    </row>
    <row r="2875" spans="2:16" x14ac:dyDescent="0.3">
      <c r="B2875" s="2" t="s">
        <v>20</v>
      </c>
      <c r="C2875" s="2">
        <v>1197831</v>
      </c>
      <c r="D2875" s="3">
        <v>45272</v>
      </c>
      <c r="E2875" s="2" t="s">
        <v>28</v>
      </c>
      <c r="F2875" s="2" t="s">
        <v>96</v>
      </c>
      <c r="G2875" s="2" t="s">
        <v>97</v>
      </c>
      <c r="H2875" s="2" t="s">
        <v>19</v>
      </c>
      <c r="I2875" s="4">
        <v>0.75</v>
      </c>
      <c r="J2875" s="5">
        <v>4000</v>
      </c>
      <c r="K2875" s="6">
        <v>3000</v>
      </c>
      <c r="L2875" s="6">
        <v>1050</v>
      </c>
      <c r="M2875" s="7">
        <v>0.35</v>
      </c>
      <c r="N2875" s="2">
        <f t="shared" si="132"/>
        <v>2023</v>
      </c>
      <c r="O2875" s="2">
        <f t="shared" si="133"/>
        <v>12</v>
      </c>
      <c r="P2875" s="2" t="str">
        <f t="shared" si="134"/>
        <v>Q4</v>
      </c>
    </row>
    <row r="2876" spans="2:16" x14ac:dyDescent="0.3">
      <c r="B2876" s="2" t="s">
        <v>20</v>
      </c>
      <c r="C2876" s="2">
        <v>1185732</v>
      </c>
      <c r="D2876" s="3">
        <v>44938</v>
      </c>
      <c r="E2876" s="2" t="s">
        <v>28</v>
      </c>
      <c r="F2876" s="2" t="s">
        <v>96</v>
      </c>
      <c r="G2876" s="2" t="s">
        <v>97</v>
      </c>
      <c r="H2876" s="2" t="s">
        <v>14</v>
      </c>
      <c r="I2876" s="4">
        <v>0.4</v>
      </c>
      <c r="J2876" s="5">
        <v>4750</v>
      </c>
      <c r="K2876" s="6">
        <v>1900</v>
      </c>
      <c r="L2876" s="6">
        <v>665</v>
      </c>
      <c r="M2876" s="7">
        <v>0.35</v>
      </c>
      <c r="N2876" s="2">
        <f t="shared" si="132"/>
        <v>2023</v>
      </c>
      <c r="O2876" s="2">
        <f t="shared" si="133"/>
        <v>1</v>
      </c>
      <c r="P2876" s="2" t="str">
        <f t="shared" si="134"/>
        <v>Q1</v>
      </c>
    </row>
    <row r="2877" spans="2:16" x14ac:dyDescent="0.3">
      <c r="B2877" s="2" t="s">
        <v>20</v>
      </c>
      <c r="C2877" s="2">
        <v>1185732</v>
      </c>
      <c r="D2877" s="3">
        <v>44938</v>
      </c>
      <c r="E2877" s="2" t="s">
        <v>28</v>
      </c>
      <c r="F2877" s="2" t="s">
        <v>96</v>
      </c>
      <c r="G2877" s="2" t="s">
        <v>97</v>
      </c>
      <c r="H2877" s="2" t="s">
        <v>15</v>
      </c>
      <c r="I2877" s="4">
        <v>0.4</v>
      </c>
      <c r="J2877" s="5">
        <v>2750</v>
      </c>
      <c r="K2877" s="6">
        <v>1100</v>
      </c>
      <c r="L2877" s="6">
        <v>330</v>
      </c>
      <c r="M2877" s="7">
        <v>0.3</v>
      </c>
      <c r="N2877" s="2">
        <f t="shared" si="132"/>
        <v>2023</v>
      </c>
      <c r="O2877" s="2">
        <f t="shared" si="133"/>
        <v>1</v>
      </c>
      <c r="P2877" s="2" t="str">
        <f t="shared" si="134"/>
        <v>Q1</v>
      </c>
    </row>
    <row r="2878" spans="2:16"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c r="N2878" s="2">
        <f t="shared" si="132"/>
        <v>2023</v>
      </c>
      <c r="O2878" s="2">
        <f t="shared" si="133"/>
        <v>1</v>
      </c>
      <c r="P2878" s="2" t="str">
        <f t="shared" si="134"/>
        <v>Q1</v>
      </c>
    </row>
    <row r="2879" spans="2:16" x14ac:dyDescent="0.3">
      <c r="B2879" s="2" t="s">
        <v>20</v>
      </c>
      <c r="C2879" s="2">
        <v>1185732</v>
      </c>
      <c r="D2879" s="3">
        <v>44938</v>
      </c>
      <c r="E2879" s="2" t="s">
        <v>28</v>
      </c>
      <c r="F2879" s="2" t="s">
        <v>96</v>
      </c>
      <c r="G2879" s="2" t="s">
        <v>97</v>
      </c>
      <c r="H2879" s="2" t="s">
        <v>17</v>
      </c>
      <c r="I2879" s="4">
        <v>0.35</v>
      </c>
      <c r="J2879" s="5">
        <v>1250</v>
      </c>
      <c r="K2879" s="6">
        <v>437.5</v>
      </c>
      <c r="L2879" s="6">
        <v>131.25</v>
      </c>
      <c r="M2879" s="7">
        <v>0.3</v>
      </c>
      <c r="N2879" s="2">
        <f t="shared" si="132"/>
        <v>2023</v>
      </c>
      <c r="O2879" s="2">
        <f t="shared" si="133"/>
        <v>1</v>
      </c>
      <c r="P2879" s="2" t="str">
        <f t="shared" si="134"/>
        <v>Q1</v>
      </c>
    </row>
    <row r="2880" spans="2:16"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c r="N2880" s="2">
        <f t="shared" si="132"/>
        <v>2023</v>
      </c>
      <c r="O2880" s="2">
        <f t="shared" si="133"/>
        <v>1</v>
      </c>
      <c r="P2880" s="2" t="str">
        <f t="shared" si="134"/>
        <v>Q1</v>
      </c>
    </row>
    <row r="2881" spans="2:16" x14ac:dyDescent="0.3">
      <c r="B2881" s="2" t="s">
        <v>20</v>
      </c>
      <c r="C2881" s="2">
        <v>1185732</v>
      </c>
      <c r="D2881" s="3">
        <v>44938</v>
      </c>
      <c r="E2881" s="2" t="s">
        <v>28</v>
      </c>
      <c r="F2881" s="2" t="s">
        <v>96</v>
      </c>
      <c r="G2881" s="2" t="s">
        <v>97</v>
      </c>
      <c r="H2881" s="2" t="s">
        <v>19</v>
      </c>
      <c r="I2881" s="4">
        <v>0.4</v>
      </c>
      <c r="J2881" s="5">
        <v>2750</v>
      </c>
      <c r="K2881" s="6">
        <v>1100</v>
      </c>
      <c r="L2881" s="6">
        <v>440</v>
      </c>
      <c r="M2881" s="7">
        <v>0.4</v>
      </c>
      <c r="N2881" s="2">
        <f t="shared" si="132"/>
        <v>2023</v>
      </c>
      <c r="O2881" s="2">
        <f t="shared" si="133"/>
        <v>1</v>
      </c>
      <c r="P2881" s="2" t="str">
        <f t="shared" si="134"/>
        <v>Q1</v>
      </c>
    </row>
    <row r="2882" spans="2:16" x14ac:dyDescent="0.3">
      <c r="B2882" s="2" t="s">
        <v>20</v>
      </c>
      <c r="C2882" s="2">
        <v>1185732</v>
      </c>
      <c r="D2882" s="3">
        <v>44969</v>
      </c>
      <c r="E2882" s="2" t="s">
        <v>28</v>
      </c>
      <c r="F2882" s="2" t="s">
        <v>96</v>
      </c>
      <c r="G2882" s="2" t="s">
        <v>97</v>
      </c>
      <c r="H2882" s="2" t="s">
        <v>14</v>
      </c>
      <c r="I2882" s="4">
        <v>0.4</v>
      </c>
      <c r="J2882" s="5">
        <v>5250</v>
      </c>
      <c r="K2882" s="6">
        <v>2100</v>
      </c>
      <c r="L2882" s="6">
        <v>735</v>
      </c>
      <c r="M2882" s="7">
        <v>0.35</v>
      </c>
      <c r="N2882" s="2">
        <f t="shared" si="132"/>
        <v>2023</v>
      </c>
      <c r="O2882" s="2">
        <f t="shared" si="133"/>
        <v>2</v>
      </c>
      <c r="P2882" s="2" t="str">
        <f t="shared" si="134"/>
        <v>Q1</v>
      </c>
    </row>
    <row r="2883" spans="2:16" x14ac:dyDescent="0.3">
      <c r="B2883" s="2" t="s">
        <v>20</v>
      </c>
      <c r="C2883" s="2">
        <v>1185732</v>
      </c>
      <c r="D2883" s="3">
        <v>44969</v>
      </c>
      <c r="E2883" s="2" t="s">
        <v>28</v>
      </c>
      <c r="F2883" s="2" t="s">
        <v>96</v>
      </c>
      <c r="G2883" s="2" t="s">
        <v>97</v>
      </c>
      <c r="H2883" s="2" t="s">
        <v>15</v>
      </c>
      <c r="I2883" s="4">
        <v>0.4</v>
      </c>
      <c r="J2883" s="5">
        <v>1750</v>
      </c>
      <c r="K2883" s="6">
        <v>700</v>
      </c>
      <c r="L2883" s="6">
        <v>210</v>
      </c>
      <c r="M2883" s="7">
        <v>0.3</v>
      </c>
      <c r="N2883" s="2">
        <f t="shared" si="132"/>
        <v>2023</v>
      </c>
      <c r="O2883" s="2">
        <f t="shared" si="133"/>
        <v>2</v>
      </c>
      <c r="P2883" s="2" t="str">
        <f t="shared" si="134"/>
        <v>Q1</v>
      </c>
    </row>
    <row r="2884" spans="2:16"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c r="N2884" s="2">
        <f t="shared" si="132"/>
        <v>2023</v>
      </c>
      <c r="O2884" s="2">
        <f t="shared" si="133"/>
        <v>2</v>
      </c>
      <c r="P2884" s="2" t="str">
        <f t="shared" si="134"/>
        <v>Q1</v>
      </c>
    </row>
    <row r="2885" spans="2:16" x14ac:dyDescent="0.3">
      <c r="B2885" s="2" t="s">
        <v>20</v>
      </c>
      <c r="C2885" s="2">
        <v>1185732</v>
      </c>
      <c r="D2885" s="3">
        <v>44969</v>
      </c>
      <c r="E2885" s="2" t="s">
        <v>28</v>
      </c>
      <c r="F2885" s="2" t="s">
        <v>98</v>
      </c>
      <c r="G2885" s="2" t="s">
        <v>99</v>
      </c>
      <c r="H2885" s="2" t="s">
        <v>17</v>
      </c>
      <c r="I2885" s="4">
        <v>0.35</v>
      </c>
      <c r="J2885" s="5">
        <v>1000</v>
      </c>
      <c r="K2885" s="6">
        <v>350</v>
      </c>
      <c r="L2885" s="6">
        <v>105</v>
      </c>
      <c r="M2885" s="7">
        <v>0.3</v>
      </c>
      <c r="N2885" s="2">
        <f t="shared" ref="N2885:N2948" si="135">YEAR(D2885)</f>
        <v>2023</v>
      </c>
      <c r="O2885" s="2">
        <f t="shared" ref="O2885:O2948" si="136">MONTH(D2885)</f>
        <v>2</v>
      </c>
      <c r="P2885" s="2" t="str">
        <f t="shared" ref="P2885:P2948" si="137">"Q"&amp;ROUNDUP(MONTH(D2885)/3,0)</f>
        <v>Q1</v>
      </c>
    </row>
    <row r="2886" spans="2:16"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c r="N2886" s="2">
        <f t="shared" si="135"/>
        <v>2023</v>
      </c>
      <c r="O2886" s="2">
        <f t="shared" si="136"/>
        <v>2</v>
      </c>
      <c r="P2886" s="2" t="str">
        <f t="shared" si="137"/>
        <v>Q1</v>
      </c>
    </row>
    <row r="2887" spans="2:16"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c r="N2887" s="2">
        <f t="shared" si="135"/>
        <v>2023</v>
      </c>
      <c r="O2887" s="2">
        <f t="shared" si="136"/>
        <v>2</v>
      </c>
      <c r="P2887" s="2" t="str">
        <f t="shared" si="137"/>
        <v>Q1</v>
      </c>
    </row>
    <row r="2888" spans="2:16" x14ac:dyDescent="0.3">
      <c r="B2888" s="2" t="s">
        <v>20</v>
      </c>
      <c r="C2888" s="2">
        <v>1185732</v>
      </c>
      <c r="D2888" s="3">
        <v>44996</v>
      </c>
      <c r="E2888" s="2" t="s">
        <v>28</v>
      </c>
      <c r="F2888" s="2" t="s">
        <v>98</v>
      </c>
      <c r="G2888" s="2" t="s">
        <v>99</v>
      </c>
      <c r="H2888" s="2" t="s">
        <v>14</v>
      </c>
      <c r="I2888" s="4">
        <v>0.4</v>
      </c>
      <c r="J2888" s="5">
        <v>4950</v>
      </c>
      <c r="K2888" s="6">
        <v>1980</v>
      </c>
      <c r="L2888" s="6">
        <v>693</v>
      </c>
      <c r="M2888" s="7">
        <v>0.35</v>
      </c>
      <c r="N2888" s="2">
        <f t="shared" si="135"/>
        <v>2023</v>
      </c>
      <c r="O2888" s="2">
        <f t="shared" si="136"/>
        <v>3</v>
      </c>
      <c r="P2888" s="2" t="str">
        <f t="shared" si="137"/>
        <v>Q1</v>
      </c>
    </row>
    <row r="2889" spans="2:16" x14ac:dyDescent="0.3">
      <c r="B2889" s="2" t="s">
        <v>20</v>
      </c>
      <c r="C2889" s="2">
        <v>1185732</v>
      </c>
      <c r="D2889" s="3">
        <v>44996</v>
      </c>
      <c r="E2889" s="2" t="s">
        <v>28</v>
      </c>
      <c r="F2889" s="2" t="s">
        <v>98</v>
      </c>
      <c r="G2889" s="2" t="s">
        <v>99</v>
      </c>
      <c r="H2889" s="2" t="s">
        <v>15</v>
      </c>
      <c r="I2889" s="4">
        <v>0.4</v>
      </c>
      <c r="J2889" s="5">
        <v>2000</v>
      </c>
      <c r="K2889" s="6">
        <v>800</v>
      </c>
      <c r="L2889" s="6">
        <v>240</v>
      </c>
      <c r="M2889" s="7">
        <v>0.3</v>
      </c>
      <c r="N2889" s="2">
        <f t="shared" si="135"/>
        <v>2023</v>
      </c>
      <c r="O2889" s="2">
        <f t="shared" si="136"/>
        <v>3</v>
      </c>
      <c r="P2889" s="2" t="str">
        <f t="shared" si="137"/>
        <v>Q1</v>
      </c>
    </row>
    <row r="2890" spans="2:16"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c r="N2890" s="2">
        <f t="shared" si="135"/>
        <v>2023</v>
      </c>
      <c r="O2890" s="2">
        <f t="shared" si="136"/>
        <v>3</v>
      </c>
      <c r="P2890" s="2" t="str">
        <f t="shared" si="137"/>
        <v>Q1</v>
      </c>
    </row>
    <row r="2891" spans="2:16" x14ac:dyDescent="0.3">
      <c r="B2891" s="2" t="s">
        <v>20</v>
      </c>
      <c r="C2891" s="2">
        <v>1185732</v>
      </c>
      <c r="D2891" s="3">
        <v>44996</v>
      </c>
      <c r="E2891" s="2" t="s">
        <v>28</v>
      </c>
      <c r="F2891" s="2" t="s">
        <v>98</v>
      </c>
      <c r="G2891" s="2" t="s">
        <v>99</v>
      </c>
      <c r="H2891" s="2" t="s">
        <v>17</v>
      </c>
      <c r="I2891" s="4">
        <v>0.35</v>
      </c>
      <c r="J2891" s="5">
        <v>750</v>
      </c>
      <c r="K2891" s="6">
        <v>262.5</v>
      </c>
      <c r="L2891" s="6">
        <v>78.75</v>
      </c>
      <c r="M2891" s="7">
        <v>0.3</v>
      </c>
      <c r="N2891" s="2">
        <f t="shared" si="135"/>
        <v>2023</v>
      </c>
      <c r="O2891" s="2">
        <f t="shared" si="136"/>
        <v>3</v>
      </c>
      <c r="P2891" s="2" t="str">
        <f t="shared" si="137"/>
        <v>Q1</v>
      </c>
    </row>
    <row r="2892" spans="2:16" x14ac:dyDescent="0.3">
      <c r="B2892" s="2" t="s">
        <v>20</v>
      </c>
      <c r="C2892" s="2">
        <v>1185732</v>
      </c>
      <c r="D2892" s="3">
        <v>44996</v>
      </c>
      <c r="E2892" s="2" t="s">
        <v>28</v>
      </c>
      <c r="F2892" s="2" t="s">
        <v>98</v>
      </c>
      <c r="G2892" s="2" t="s">
        <v>99</v>
      </c>
      <c r="H2892" s="2" t="s">
        <v>18</v>
      </c>
      <c r="I2892" s="4">
        <v>0.5</v>
      </c>
      <c r="J2892" s="5">
        <v>1250</v>
      </c>
      <c r="K2892" s="6">
        <v>625</v>
      </c>
      <c r="L2892" s="6">
        <v>218.75</v>
      </c>
      <c r="M2892" s="7">
        <v>0.35</v>
      </c>
      <c r="N2892" s="2">
        <f t="shared" si="135"/>
        <v>2023</v>
      </c>
      <c r="O2892" s="2">
        <f t="shared" si="136"/>
        <v>3</v>
      </c>
      <c r="P2892" s="2" t="str">
        <f t="shared" si="137"/>
        <v>Q1</v>
      </c>
    </row>
    <row r="2893" spans="2:16" x14ac:dyDescent="0.3">
      <c r="B2893" s="2" t="s">
        <v>20</v>
      </c>
      <c r="C2893" s="2">
        <v>1185732</v>
      </c>
      <c r="D2893" s="3">
        <v>44996</v>
      </c>
      <c r="E2893" s="2" t="s">
        <v>28</v>
      </c>
      <c r="F2893" s="2" t="s">
        <v>98</v>
      </c>
      <c r="G2893" s="2" t="s">
        <v>99</v>
      </c>
      <c r="H2893" s="2" t="s">
        <v>19</v>
      </c>
      <c r="I2893" s="4">
        <v>0.4</v>
      </c>
      <c r="J2893" s="5">
        <v>2250</v>
      </c>
      <c r="K2893" s="6">
        <v>900</v>
      </c>
      <c r="L2893" s="6">
        <v>360</v>
      </c>
      <c r="M2893" s="7">
        <v>0.4</v>
      </c>
      <c r="N2893" s="2">
        <f t="shared" si="135"/>
        <v>2023</v>
      </c>
      <c r="O2893" s="2">
        <f t="shared" si="136"/>
        <v>3</v>
      </c>
      <c r="P2893" s="2" t="str">
        <f t="shared" si="137"/>
        <v>Q1</v>
      </c>
    </row>
    <row r="2894" spans="2:16" x14ac:dyDescent="0.3">
      <c r="B2894" s="2" t="s">
        <v>20</v>
      </c>
      <c r="C2894" s="2">
        <v>1185732</v>
      </c>
      <c r="D2894" s="3">
        <v>45028</v>
      </c>
      <c r="E2894" s="2" t="s">
        <v>28</v>
      </c>
      <c r="F2894" s="2" t="s">
        <v>98</v>
      </c>
      <c r="G2894" s="2" t="s">
        <v>99</v>
      </c>
      <c r="H2894" s="2" t="s">
        <v>14</v>
      </c>
      <c r="I2894" s="4">
        <v>0.4</v>
      </c>
      <c r="J2894" s="5">
        <v>4500</v>
      </c>
      <c r="K2894" s="6">
        <v>1800</v>
      </c>
      <c r="L2894" s="6">
        <v>630</v>
      </c>
      <c r="M2894" s="7">
        <v>0.35</v>
      </c>
      <c r="N2894" s="2">
        <f t="shared" si="135"/>
        <v>2023</v>
      </c>
      <c r="O2894" s="2">
        <f t="shared" si="136"/>
        <v>4</v>
      </c>
      <c r="P2894" s="2" t="str">
        <f t="shared" si="137"/>
        <v>Q2</v>
      </c>
    </row>
    <row r="2895" spans="2:16" x14ac:dyDescent="0.3">
      <c r="B2895" s="2" t="s">
        <v>20</v>
      </c>
      <c r="C2895" s="2">
        <v>1185732</v>
      </c>
      <c r="D2895" s="3">
        <v>45028</v>
      </c>
      <c r="E2895" s="2" t="s">
        <v>28</v>
      </c>
      <c r="F2895" s="2" t="s">
        <v>98</v>
      </c>
      <c r="G2895" s="2" t="s">
        <v>99</v>
      </c>
      <c r="H2895" s="2" t="s">
        <v>15</v>
      </c>
      <c r="I2895" s="4">
        <v>0.4</v>
      </c>
      <c r="J2895" s="5">
        <v>1500</v>
      </c>
      <c r="K2895" s="6">
        <v>600</v>
      </c>
      <c r="L2895" s="6">
        <v>180</v>
      </c>
      <c r="M2895" s="7">
        <v>0.3</v>
      </c>
      <c r="N2895" s="2">
        <f t="shared" si="135"/>
        <v>2023</v>
      </c>
      <c r="O2895" s="2">
        <f t="shared" si="136"/>
        <v>4</v>
      </c>
      <c r="P2895" s="2" t="str">
        <f t="shared" si="137"/>
        <v>Q2</v>
      </c>
    </row>
    <row r="2896" spans="2:16"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c r="N2896" s="2">
        <f t="shared" si="135"/>
        <v>2023</v>
      </c>
      <c r="O2896" s="2">
        <f t="shared" si="136"/>
        <v>4</v>
      </c>
      <c r="P2896" s="2" t="str">
        <f t="shared" si="137"/>
        <v>Q2</v>
      </c>
    </row>
    <row r="2897" spans="2:16" x14ac:dyDescent="0.3">
      <c r="B2897" s="2" t="s">
        <v>20</v>
      </c>
      <c r="C2897" s="2">
        <v>1185732</v>
      </c>
      <c r="D2897" s="3">
        <v>45028</v>
      </c>
      <c r="E2897" s="2" t="s">
        <v>28</v>
      </c>
      <c r="F2897" s="2" t="s">
        <v>98</v>
      </c>
      <c r="G2897" s="2" t="s">
        <v>99</v>
      </c>
      <c r="H2897" s="2" t="s">
        <v>17</v>
      </c>
      <c r="I2897" s="4">
        <v>0.35</v>
      </c>
      <c r="J2897" s="5">
        <v>750</v>
      </c>
      <c r="K2897" s="6">
        <v>262.5</v>
      </c>
      <c r="L2897" s="6">
        <v>78.75</v>
      </c>
      <c r="M2897" s="7">
        <v>0.3</v>
      </c>
      <c r="N2897" s="2">
        <f t="shared" si="135"/>
        <v>2023</v>
      </c>
      <c r="O2897" s="2">
        <f t="shared" si="136"/>
        <v>4</v>
      </c>
      <c r="P2897" s="2" t="str">
        <f t="shared" si="137"/>
        <v>Q2</v>
      </c>
    </row>
    <row r="2898" spans="2:16" x14ac:dyDescent="0.3">
      <c r="B2898" s="2" t="s">
        <v>20</v>
      </c>
      <c r="C2898" s="2">
        <v>1185732</v>
      </c>
      <c r="D2898" s="3">
        <v>45028</v>
      </c>
      <c r="E2898" s="2" t="s">
        <v>28</v>
      </c>
      <c r="F2898" s="2" t="s">
        <v>98</v>
      </c>
      <c r="G2898" s="2" t="s">
        <v>99</v>
      </c>
      <c r="H2898" s="2" t="s">
        <v>18</v>
      </c>
      <c r="I2898" s="4">
        <v>0.6</v>
      </c>
      <c r="J2898" s="5">
        <v>1000</v>
      </c>
      <c r="K2898" s="6">
        <v>600</v>
      </c>
      <c r="L2898" s="6">
        <v>210</v>
      </c>
      <c r="M2898" s="7">
        <v>0.35</v>
      </c>
      <c r="N2898" s="2">
        <f t="shared" si="135"/>
        <v>2023</v>
      </c>
      <c r="O2898" s="2">
        <f t="shared" si="136"/>
        <v>4</v>
      </c>
      <c r="P2898" s="2" t="str">
        <f t="shared" si="137"/>
        <v>Q2</v>
      </c>
    </row>
    <row r="2899" spans="2:16" x14ac:dyDescent="0.3">
      <c r="B2899" s="2" t="s">
        <v>20</v>
      </c>
      <c r="C2899" s="2">
        <v>1185732</v>
      </c>
      <c r="D2899" s="3">
        <v>45028</v>
      </c>
      <c r="E2899" s="2" t="s">
        <v>28</v>
      </c>
      <c r="F2899" s="2" t="s">
        <v>98</v>
      </c>
      <c r="G2899" s="2" t="s">
        <v>99</v>
      </c>
      <c r="H2899" s="2" t="s">
        <v>19</v>
      </c>
      <c r="I2899" s="4">
        <v>0.5</v>
      </c>
      <c r="J2899" s="5">
        <v>2250</v>
      </c>
      <c r="K2899" s="6">
        <v>1125</v>
      </c>
      <c r="L2899" s="6">
        <v>450</v>
      </c>
      <c r="M2899" s="7">
        <v>0.4</v>
      </c>
      <c r="N2899" s="2">
        <f t="shared" si="135"/>
        <v>2023</v>
      </c>
      <c r="O2899" s="2">
        <f t="shared" si="136"/>
        <v>4</v>
      </c>
      <c r="P2899" s="2" t="str">
        <f t="shared" si="137"/>
        <v>Q2</v>
      </c>
    </row>
    <row r="2900" spans="2:16" x14ac:dyDescent="0.3">
      <c r="B2900" s="2" t="s">
        <v>20</v>
      </c>
      <c r="C2900" s="2">
        <v>1185732</v>
      </c>
      <c r="D2900" s="3">
        <v>45059</v>
      </c>
      <c r="E2900" s="2" t="s">
        <v>28</v>
      </c>
      <c r="F2900" s="2" t="s">
        <v>98</v>
      </c>
      <c r="G2900" s="2" t="s">
        <v>99</v>
      </c>
      <c r="H2900" s="2" t="s">
        <v>14</v>
      </c>
      <c r="I2900" s="4">
        <v>0.6</v>
      </c>
      <c r="J2900" s="5">
        <v>4950</v>
      </c>
      <c r="K2900" s="6">
        <v>2970</v>
      </c>
      <c r="L2900" s="6">
        <v>1039.5</v>
      </c>
      <c r="M2900" s="7">
        <v>0.35</v>
      </c>
      <c r="N2900" s="2">
        <f t="shared" si="135"/>
        <v>2023</v>
      </c>
      <c r="O2900" s="2">
        <f t="shared" si="136"/>
        <v>5</v>
      </c>
      <c r="P2900" s="2" t="str">
        <f t="shared" si="137"/>
        <v>Q2</v>
      </c>
    </row>
    <row r="2901" spans="2:16" x14ac:dyDescent="0.3">
      <c r="B2901" s="2" t="s">
        <v>20</v>
      </c>
      <c r="C2901" s="2">
        <v>1185732</v>
      </c>
      <c r="D2901" s="3">
        <v>45059</v>
      </c>
      <c r="E2901" s="2" t="s">
        <v>28</v>
      </c>
      <c r="F2901" s="2" t="s">
        <v>98</v>
      </c>
      <c r="G2901" s="2" t="s">
        <v>99</v>
      </c>
      <c r="H2901" s="2" t="s">
        <v>15</v>
      </c>
      <c r="I2901" s="4">
        <v>0.5</v>
      </c>
      <c r="J2901" s="5">
        <v>2000</v>
      </c>
      <c r="K2901" s="6">
        <v>1000</v>
      </c>
      <c r="L2901" s="6">
        <v>300</v>
      </c>
      <c r="M2901" s="7">
        <v>0.3</v>
      </c>
      <c r="N2901" s="2">
        <f t="shared" si="135"/>
        <v>2023</v>
      </c>
      <c r="O2901" s="2">
        <f t="shared" si="136"/>
        <v>5</v>
      </c>
      <c r="P2901" s="2" t="str">
        <f t="shared" si="137"/>
        <v>Q2</v>
      </c>
    </row>
    <row r="2902" spans="2:16" x14ac:dyDescent="0.3">
      <c r="B2902" s="2" t="s">
        <v>20</v>
      </c>
      <c r="C2902" s="2">
        <v>1185732</v>
      </c>
      <c r="D2902" s="3">
        <v>45059</v>
      </c>
      <c r="E2902" s="2" t="s">
        <v>28</v>
      </c>
      <c r="F2902" s="2" t="s">
        <v>98</v>
      </c>
      <c r="G2902" s="2" t="s">
        <v>99</v>
      </c>
      <c r="H2902" s="2" t="s">
        <v>16</v>
      </c>
      <c r="I2902" s="4">
        <v>0.45</v>
      </c>
      <c r="J2902" s="5">
        <v>1750</v>
      </c>
      <c r="K2902" s="6">
        <v>787.5</v>
      </c>
      <c r="L2902" s="6">
        <v>236.25</v>
      </c>
      <c r="M2902" s="7">
        <v>0.3</v>
      </c>
      <c r="N2902" s="2">
        <f t="shared" si="135"/>
        <v>2023</v>
      </c>
      <c r="O2902" s="2">
        <f t="shared" si="136"/>
        <v>5</v>
      </c>
      <c r="P2902" s="2" t="str">
        <f t="shared" si="137"/>
        <v>Q2</v>
      </c>
    </row>
    <row r="2903" spans="2:16" x14ac:dyDescent="0.3">
      <c r="B2903" s="2" t="s">
        <v>20</v>
      </c>
      <c r="C2903" s="2">
        <v>1185732</v>
      </c>
      <c r="D2903" s="3">
        <v>45059</v>
      </c>
      <c r="E2903" s="2" t="s">
        <v>28</v>
      </c>
      <c r="F2903" s="2" t="s">
        <v>98</v>
      </c>
      <c r="G2903" s="2" t="s">
        <v>99</v>
      </c>
      <c r="H2903" s="2" t="s">
        <v>17</v>
      </c>
      <c r="I2903" s="4">
        <v>0.45</v>
      </c>
      <c r="J2903" s="5">
        <v>1000</v>
      </c>
      <c r="K2903" s="6">
        <v>450</v>
      </c>
      <c r="L2903" s="6">
        <v>135</v>
      </c>
      <c r="M2903" s="7">
        <v>0.3</v>
      </c>
      <c r="N2903" s="2">
        <f t="shared" si="135"/>
        <v>2023</v>
      </c>
      <c r="O2903" s="2">
        <f t="shared" si="136"/>
        <v>5</v>
      </c>
      <c r="P2903" s="2" t="str">
        <f t="shared" si="137"/>
        <v>Q2</v>
      </c>
    </row>
    <row r="2904" spans="2:16"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c r="N2904" s="2">
        <f t="shared" si="135"/>
        <v>2023</v>
      </c>
      <c r="O2904" s="2">
        <f t="shared" si="136"/>
        <v>5</v>
      </c>
      <c r="P2904" s="2" t="str">
        <f t="shared" si="137"/>
        <v>Q2</v>
      </c>
    </row>
    <row r="2905" spans="2:16" x14ac:dyDescent="0.3">
      <c r="B2905" s="2" t="s">
        <v>20</v>
      </c>
      <c r="C2905" s="2">
        <v>1185732</v>
      </c>
      <c r="D2905" s="3">
        <v>45059</v>
      </c>
      <c r="E2905" s="2" t="s">
        <v>28</v>
      </c>
      <c r="F2905" s="2" t="s">
        <v>98</v>
      </c>
      <c r="G2905" s="2" t="s">
        <v>99</v>
      </c>
      <c r="H2905" s="2" t="s">
        <v>19</v>
      </c>
      <c r="I2905" s="4">
        <v>0.6</v>
      </c>
      <c r="J2905" s="5">
        <v>2500</v>
      </c>
      <c r="K2905" s="6">
        <v>1500</v>
      </c>
      <c r="L2905" s="6">
        <v>600</v>
      </c>
      <c r="M2905" s="7">
        <v>0.4</v>
      </c>
      <c r="N2905" s="2">
        <f t="shared" si="135"/>
        <v>2023</v>
      </c>
      <c r="O2905" s="2">
        <f t="shared" si="136"/>
        <v>5</v>
      </c>
      <c r="P2905" s="2" t="str">
        <f t="shared" si="137"/>
        <v>Q2</v>
      </c>
    </row>
    <row r="2906" spans="2:16" x14ac:dyDescent="0.3">
      <c r="B2906" s="2" t="s">
        <v>20</v>
      </c>
      <c r="C2906" s="2">
        <v>1185732</v>
      </c>
      <c r="D2906" s="3">
        <v>45089</v>
      </c>
      <c r="E2906" s="2" t="s">
        <v>28</v>
      </c>
      <c r="F2906" s="2" t="s">
        <v>98</v>
      </c>
      <c r="G2906" s="2" t="s">
        <v>99</v>
      </c>
      <c r="H2906" s="2" t="s">
        <v>14</v>
      </c>
      <c r="I2906" s="4">
        <v>0.45</v>
      </c>
      <c r="J2906" s="5">
        <v>5000</v>
      </c>
      <c r="K2906" s="6">
        <v>2250</v>
      </c>
      <c r="L2906" s="6">
        <v>787.5</v>
      </c>
      <c r="M2906" s="7">
        <v>0.35</v>
      </c>
      <c r="N2906" s="2">
        <f t="shared" si="135"/>
        <v>2023</v>
      </c>
      <c r="O2906" s="2">
        <f t="shared" si="136"/>
        <v>6</v>
      </c>
      <c r="P2906" s="2" t="str">
        <f t="shared" si="137"/>
        <v>Q2</v>
      </c>
    </row>
    <row r="2907" spans="2:16"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c r="N2907" s="2">
        <f t="shared" si="135"/>
        <v>2023</v>
      </c>
      <c r="O2907" s="2">
        <f t="shared" si="136"/>
        <v>6</v>
      </c>
      <c r="P2907" s="2" t="str">
        <f t="shared" si="137"/>
        <v>Q2</v>
      </c>
    </row>
    <row r="2908" spans="2:16" x14ac:dyDescent="0.3">
      <c r="B2908" s="2" t="s">
        <v>20</v>
      </c>
      <c r="C2908" s="2">
        <v>1185732</v>
      </c>
      <c r="D2908" s="3">
        <v>45089</v>
      </c>
      <c r="E2908" s="2" t="s">
        <v>28</v>
      </c>
      <c r="F2908" s="2" t="s">
        <v>98</v>
      </c>
      <c r="G2908" s="2" t="s">
        <v>99</v>
      </c>
      <c r="H2908" s="2" t="s">
        <v>16</v>
      </c>
      <c r="I2908" s="4">
        <v>0.35</v>
      </c>
      <c r="J2908" s="5">
        <v>2000</v>
      </c>
      <c r="K2908" s="6">
        <v>700</v>
      </c>
      <c r="L2908" s="6">
        <v>210</v>
      </c>
      <c r="M2908" s="7">
        <v>0.3</v>
      </c>
      <c r="N2908" s="2">
        <f t="shared" si="135"/>
        <v>2023</v>
      </c>
      <c r="O2908" s="2">
        <f t="shared" si="136"/>
        <v>6</v>
      </c>
      <c r="P2908" s="2" t="str">
        <f t="shared" si="137"/>
        <v>Q2</v>
      </c>
    </row>
    <row r="2909" spans="2:16" x14ac:dyDescent="0.3">
      <c r="B2909" s="2" t="s">
        <v>20</v>
      </c>
      <c r="C2909" s="2">
        <v>1185732</v>
      </c>
      <c r="D2909" s="3">
        <v>45089</v>
      </c>
      <c r="E2909" s="2" t="s">
        <v>28</v>
      </c>
      <c r="F2909" s="2" t="s">
        <v>98</v>
      </c>
      <c r="G2909" s="2" t="s">
        <v>99</v>
      </c>
      <c r="H2909" s="2" t="s">
        <v>17</v>
      </c>
      <c r="I2909" s="4">
        <v>0.35</v>
      </c>
      <c r="J2909" s="5">
        <v>1750</v>
      </c>
      <c r="K2909" s="6">
        <v>612.5</v>
      </c>
      <c r="L2909" s="6">
        <v>183.75</v>
      </c>
      <c r="M2909" s="7">
        <v>0.3</v>
      </c>
      <c r="N2909" s="2">
        <f t="shared" si="135"/>
        <v>2023</v>
      </c>
      <c r="O2909" s="2">
        <f t="shared" si="136"/>
        <v>6</v>
      </c>
      <c r="P2909" s="2" t="str">
        <f t="shared" si="137"/>
        <v>Q2</v>
      </c>
    </row>
    <row r="2910" spans="2:16" x14ac:dyDescent="0.3">
      <c r="B2910" s="2" t="s">
        <v>20</v>
      </c>
      <c r="C2910" s="2">
        <v>1185732</v>
      </c>
      <c r="D2910" s="3">
        <v>45089</v>
      </c>
      <c r="E2910" s="2" t="s">
        <v>28</v>
      </c>
      <c r="F2910" s="2" t="s">
        <v>98</v>
      </c>
      <c r="G2910" s="2" t="s">
        <v>99</v>
      </c>
      <c r="H2910" s="2" t="s">
        <v>18</v>
      </c>
      <c r="I2910" s="4">
        <v>0.45</v>
      </c>
      <c r="J2910" s="5">
        <v>1750</v>
      </c>
      <c r="K2910" s="6">
        <v>787.5</v>
      </c>
      <c r="L2910" s="6">
        <v>275.625</v>
      </c>
      <c r="M2910" s="7">
        <v>0.35</v>
      </c>
      <c r="N2910" s="2">
        <f t="shared" si="135"/>
        <v>2023</v>
      </c>
      <c r="O2910" s="2">
        <f t="shared" si="136"/>
        <v>6</v>
      </c>
      <c r="P2910" s="2" t="str">
        <f t="shared" si="137"/>
        <v>Q2</v>
      </c>
    </row>
    <row r="2911" spans="2:16"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c r="N2911" s="2">
        <f t="shared" si="135"/>
        <v>2023</v>
      </c>
      <c r="O2911" s="2">
        <f t="shared" si="136"/>
        <v>6</v>
      </c>
      <c r="P2911" s="2" t="str">
        <f t="shared" si="137"/>
        <v>Q2</v>
      </c>
    </row>
    <row r="2912" spans="2:16"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c r="N2912" s="2">
        <f t="shared" si="135"/>
        <v>2023</v>
      </c>
      <c r="O2912" s="2">
        <f t="shared" si="136"/>
        <v>7</v>
      </c>
      <c r="P2912" s="2" t="str">
        <f t="shared" si="137"/>
        <v>Q3</v>
      </c>
    </row>
    <row r="2913" spans="2:16"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c r="N2913" s="2">
        <f t="shared" si="135"/>
        <v>2023</v>
      </c>
      <c r="O2913" s="2">
        <f t="shared" si="136"/>
        <v>7</v>
      </c>
      <c r="P2913" s="2" t="str">
        <f t="shared" si="137"/>
        <v>Q3</v>
      </c>
    </row>
    <row r="2914" spans="2:16" x14ac:dyDescent="0.3">
      <c r="B2914" s="2" t="s">
        <v>20</v>
      </c>
      <c r="C2914" s="2">
        <v>1185732</v>
      </c>
      <c r="D2914" s="3">
        <v>45118</v>
      </c>
      <c r="E2914" s="2" t="s">
        <v>28</v>
      </c>
      <c r="F2914" s="2" t="s">
        <v>98</v>
      </c>
      <c r="G2914" s="2" t="s">
        <v>99</v>
      </c>
      <c r="H2914" s="2" t="s">
        <v>16</v>
      </c>
      <c r="I2914" s="4">
        <v>0.4</v>
      </c>
      <c r="J2914" s="5">
        <v>2250</v>
      </c>
      <c r="K2914" s="6">
        <v>900</v>
      </c>
      <c r="L2914" s="6">
        <v>270</v>
      </c>
      <c r="M2914" s="7">
        <v>0.3</v>
      </c>
      <c r="N2914" s="2">
        <f t="shared" si="135"/>
        <v>2023</v>
      </c>
      <c r="O2914" s="2">
        <f t="shared" si="136"/>
        <v>7</v>
      </c>
      <c r="P2914" s="2" t="str">
        <f t="shared" si="137"/>
        <v>Q3</v>
      </c>
    </row>
    <row r="2915" spans="2:16" x14ac:dyDescent="0.3">
      <c r="B2915" s="2" t="s">
        <v>20</v>
      </c>
      <c r="C2915" s="2">
        <v>1185732</v>
      </c>
      <c r="D2915" s="3">
        <v>45118</v>
      </c>
      <c r="E2915" s="2" t="s">
        <v>28</v>
      </c>
      <c r="F2915" s="2" t="s">
        <v>98</v>
      </c>
      <c r="G2915" s="2" t="s">
        <v>99</v>
      </c>
      <c r="H2915" s="2" t="s">
        <v>17</v>
      </c>
      <c r="I2915" s="4">
        <v>0.4</v>
      </c>
      <c r="J2915" s="5">
        <v>1750</v>
      </c>
      <c r="K2915" s="6">
        <v>700</v>
      </c>
      <c r="L2915" s="6">
        <v>210</v>
      </c>
      <c r="M2915" s="7">
        <v>0.3</v>
      </c>
      <c r="N2915" s="2">
        <f t="shared" si="135"/>
        <v>2023</v>
      </c>
      <c r="O2915" s="2">
        <f t="shared" si="136"/>
        <v>7</v>
      </c>
      <c r="P2915" s="2" t="str">
        <f t="shared" si="137"/>
        <v>Q3</v>
      </c>
    </row>
    <row r="2916" spans="2:16" x14ac:dyDescent="0.3">
      <c r="B2916" s="2" t="s">
        <v>20</v>
      </c>
      <c r="C2916" s="2">
        <v>1185732</v>
      </c>
      <c r="D2916" s="3">
        <v>45118</v>
      </c>
      <c r="E2916" s="2" t="s">
        <v>28</v>
      </c>
      <c r="F2916" s="2" t="s">
        <v>98</v>
      </c>
      <c r="G2916" s="2" t="s">
        <v>99</v>
      </c>
      <c r="H2916" s="2" t="s">
        <v>18</v>
      </c>
      <c r="I2916" s="4">
        <v>0.5</v>
      </c>
      <c r="J2916" s="5">
        <v>2000</v>
      </c>
      <c r="K2916" s="6">
        <v>1000</v>
      </c>
      <c r="L2916" s="6">
        <v>350</v>
      </c>
      <c r="M2916" s="7">
        <v>0.35</v>
      </c>
      <c r="N2916" s="2">
        <f t="shared" si="135"/>
        <v>2023</v>
      </c>
      <c r="O2916" s="2">
        <f t="shared" si="136"/>
        <v>7</v>
      </c>
      <c r="P2916" s="2" t="str">
        <f t="shared" si="137"/>
        <v>Q3</v>
      </c>
    </row>
    <row r="2917" spans="2:16"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c r="N2917" s="2">
        <f t="shared" si="135"/>
        <v>2023</v>
      </c>
      <c r="O2917" s="2">
        <f t="shared" si="136"/>
        <v>7</v>
      </c>
      <c r="P2917" s="2" t="str">
        <f t="shared" si="137"/>
        <v>Q3</v>
      </c>
    </row>
    <row r="2918" spans="2:16"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c r="N2918" s="2">
        <f t="shared" si="135"/>
        <v>2023</v>
      </c>
      <c r="O2918" s="2">
        <f t="shared" si="136"/>
        <v>8</v>
      </c>
      <c r="P2918" s="2" t="str">
        <f t="shared" si="137"/>
        <v>Q3</v>
      </c>
    </row>
    <row r="2919" spans="2:16"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c r="N2919" s="2">
        <f t="shared" si="135"/>
        <v>2023</v>
      </c>
      <c r="O2919" s="2">
        <f t="shared" si="136"/>
        <v>8</v>
      </c>
      <c r="P2919" s="2" t="str">
        <f t="shared" si="137"/>
        <v>Q3</v>
      </c>
    </row>
    <row r="2920" spans="2:16" x14ac:dyDescent="0.3">
      <c r="B2920" s="2" t="s">
        <v>20</v>
      </c>
      <c r="C2920" s="2">
        <v>1185732</v>
      </c>
      <c r="D2920" s="3">
        <v>45150</v>
      </c>
      <c r="E2920" s="2" t="s">
        <v>28</v>
      </c>
      <c r="F2920" s="2" t="s">
        <v>98</v>
      </c>
      <c r="G2920" s="2" t="s">
        <v>99</v>
      </c>
      <c r="H2920" s="2" t="s">
        <v>16</v>
      </c>
      <c r="I2920" s="4">
        <v>0.4</v>
      </c>
      <c r="J2920" s="5">
        <v>2250</v>
      </c>
      <c r="K2920" s="6">
        <v>900</v>
      </c>
      <c r="L2920" s="6">
        <v>270</v>
      </c>
      <c r="M2920" s="7">
        <v>0.3</v>
      </c>
      <c r="N2920" s="2">
        <f t="shared" si="135"/>
        <v>2023</v>
      </c>
      <c r="O2920" s="2">
        <f t="shared" si="136"/>
        <v>8</v>
      </c>
      <c r="P2920" s="2" t="str">
        <f t="shared" si="137"/>
        <v>Q3</v>
      </c>
    </row>
    <row r="2921" spans="2:16" x14ac:dyDescent="0.3">
      <c r="B2921" s="2" t="s">
        <v>20</v>
      </c>
      <c r="C2921" s="2">
        <v>1185732</v>
      </c>
      <c r="D2921" s="3">
        <v>45150</v>
      </c>
      <c r="E2921" s="2" t="s">
        <v>28</v>
      </c>
      <c r="F2921" s="2" t="s">
        <v>98</v>
      </c>
      <c r="G2921" s="2" t="s">
        <v>99</v>
      </c>
      <c r="H2921" s="2" t="s">
        <v>17</v>
      </c>
      <c r="I2921" s="4">
        <v>0.4</v>
      </c>
      <c r="J2921" s="5">
        <v>2000</v>
      </c>
      <c r="K2921" s="6">
        <v>800</v>
      </c>
      <c r="L2921" s="6">
        <v>240</v>
      </c>
      <c r="M2921" s="7">
        <v>0.3</v>
      </c>
      <c r="N2921" s="2">
        <f t="shared" si="135"/>
        <v>2023</v>
      </c>
      <c r="O2921" s="2">
        <f t="shared" si="136"/>
        <v>8</v>
      </c>
      <c r="P2921" s="2" t="str">
        <f t="shared" si="137"/>
        <v>Q3</v>
      </c>
    </row>
    <row r="2922" spans="2:16" x14ac:dyDescent="0.3">
      <c r="B2922" s="2" t="s">
        <v>20</v>
      </c>
      <c r="C2922" s="2">
        <v>1185732</v>
      </c>
      <c r="D2922" s="3">
        <v>45150</v>
      </c>
      <c r="E2922" s="2" t="s">
        <v>28</v>
      </c>
      <c r="F2922" s="2" t="s">
        <v>98</v>
      </c>
      <c r="G2922" s="2" t="s">
        <v>99</v>
      </c>
      <c r="H2922" s="2" t="s">
        <v>18</v>
      </c>
      <c r="I2922" s="4">
        <v>0.5</v>
      </c>
      <c r="J2922" s="5">
        <v>1750</v>
      </c>
      <c r="K2922" s="6">
        <v>875</v>
      </c>
      <c r="L2922" s="6">
        <v>306.25</v>
      </c>
      <c r="M2922" s="7">
        <v>0.35</v>
      </c>
      <c r="N2922" s="2">
        <f t="shared" si="135"/>
        <v>2023</v>
      </c>
      <c r="O2922" s="2">
        <f t="shared" si="136"/>
        <v>8</v>
      </c>
      <c r="P2922" s="2" t="str">
        <f t="shared" si="137"/>
        <v>Q3</v>
      </c>
    </row>
    <row r="2923" spans="2:16"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c r="N2923" s="2">
        <f t="shared" si="135"/>
        <v>2023</v>
      </c>
      <c r="O2923" s="2">
        <f t="shared" si="136"/>
        <v>8</v>
      </c>
      <c r="P2923" s="2" t="str">
        <f t="shared" si="137"/>
        <v>Q3</v>
      </c>
    </row>
    <row r="2924" spans="2:16"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c r="N2924" s="2">
        <f t="shared" si="135"/>
        <v>2023</v>
      </c>
      <c r="O2924" s="2">
        <f t="shared" si="136"/>
        <v>9</v>
      </c>
      <c r="P2924" s="2" t="str">
        <f t="shared" si="137"/>
        <v>Q3</v>
      </c>
    </row>
    <row r="2925" spans="2:16"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c r="N2925" s="2">
        <f t="shared" si="135"/>
        <v>2023</v>
      </c>
      <c r="O2925" s="2">
        <f t="shared" si="136"/>
        <v>9</v>
      </c>
      <c r="P2925" s="2" t="str">
        <f t="shared" si="137"/>
        <v>Q3</v>
      </c>
    </row>
    <row r="2926" spans="2:16" x14ac:dyDescent="0.3">
      <c r="B2926" s="2" t="s">
        <v>20</v>
      </c>
      <c r="C2926" s="2">
        <v>1185732</v>
      </c>
      <c r="D2926" s="3">
        <v>45182</v>
      </c>
      <c r="E2926" s="2" t="s">
        <v>28</v>
      </c>
      <c r="F2926" s="2" t="s">
        <v>98</v>
      </c>
      <c r="G2926" s="2" t="s">
        <v>99</v>
      </c>
      <c r="H2926" s="2" t="s">
        <v>16</v>
      </c>
      <c r="I2926" s="4">
        <v>0.35</v>
      </c>
      <c r="J2926" s="5">
        <v>1750</v>
      </c>
      <c r="K2926" s="6">
        <v>612.5</v>
      </c>
      <c r="L2926" s="6">
        <v>183.75</v>
      </c>
      <c r="M2926" s="7">
        <v>0.3</v>
      </c>
      <c r="N2926" s="2">
        <f t="shared" si="135"/>
        <v>2023</v>
      </c>
      <c r="O2926" s="2">
        <f t="shared" si="136"/>
        <v>9</v>
      </c>
      <c r="P2926" s="2" t="str">
        <f t="shared" si="137"/>
        <v>Q3</v>
      </c>
    </row>
    <row r="2927" spans="2:16" x14ac:dyDescent="0.3">
      <c r="B2927" s="2" t="s">
        <v>20</v>
      </c>
      <c r="C2927" s="2">
        <v>1185732</v>
      </c>
      <c r="D2927" s="3">
        <v>45182</v>
      </c>
      <c r="E2927" s="2" t="s">
        <v>28</v>
      </c>
      <c r="F2927" s="2" t="s">
        <v>98</v>
      </c>
      <c r="G2927" s="2" t="s">
        <v>99</v>
      </c>
      <c r="H2927" s="2" t="s">
        <v>17</v>
      </c>
      <c r="I2927" s="4">
        <v>0.35</v>
      </c>
      <c r="J2927" s="5">
        <v>1500</v>
      </c>
      <c r="K2927" s="6">
        <v>525</v>
      </c>
      <c r="L2927" s="6">
        <v>157.5</v>
      </c>
      <c r="M2927" s="7">
        <v>0.3</v>
      </c>
      <c r="N2927" s="2">
        <f t="shared" si="135"/>
        <v>2023</v>
      </c>
      <c r="O2927" s="2">
        <f t="shared" si="136"/>
        <v>9</v>
      </c>
      <c r="P2927" s="2" t="str">
        <f t="shared" si="137"/>
        <v>Q3</v>
      </c>
    </row>
    <row r="2928" spans="2:16"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c r="N2928" s="2">
        <f t="shared" si="135"/>
        <v>2023</v>
      </c>
      <c r="O2928" s="2">
        <f t="shared" si="136"/>
        <v>9</v>
      </c>
      <c r="P2928" s="2" t="str">
        <f t="shared" si="137"/>
        <v>Q3</v>
      </c>
    </row>
    <row r="2929" spans="2:16" x14ac:dyDescent="0.3">
      <c r="B2929" s="2" t="s">
        <v>20</v>
      </c>
      <c r="C2929" s="2">
        <v>1185732</v>
      </c>
      <c r="D2929" s="3">
        <v>45182</v>
      </c>
      <c r="E2929" s="2" t="s">
        <v>28</v>
      </c>
      <c r="F2929" s="2" t="s">
        <v>98</v>
      </c>
      <c r="G2929" s="2" t="s">
        <v>99</v>
      </c>
      <c r="H2929" s="2" t="s">
        <v>19</v>
      </c>
      <c r="I2929" s="4">
        <v>0.5</v>
      </c>
      <c r="J2929" s="5">
        <v>2250</v>
      </c>
      <c r="K2929" s="6">
        <v>1125</v>
      </c>
      <c r="L2929" s="6">
        <v>450</v>
      </c>
      <c r="M2929" s="7">
        <v>0.4</v>
      </c>
      <c r="N2929" s="2">
        <f t="shared" si="135"/>
        <v>2023</v>
      </c>
      <c r="O2929" s="2">
        <f t="shared" si="136"/>
        <v>9</v>
      </c>
      <c r="P2929" s="2" t="str">
        <f t="shared" si="137"/>
        <v>Q3</v>
      </c>
    </row>
    <row r="2930" spans="2:16"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c r="N2930" s="2">
        <f t="shared" si="135"/>
        <v>2023</v>
      </c>
      <c r="O2930" s="2">
        <f t="shared" si="136"/>
        <v>10</v>
      </c>
      <c r="P2930" s="2" t="str">
        <f t="shared" si="137"/>
        <v>Q4</v>
      </c>
    </row>
    <row r="2931" spans="2:16" x14ac:dyDescent="0.3">
      <c r="B2931" s="2" t="s">
        <v>20</v>
      </c>
      <c r="C2931" s="2">
        <v>1185732</v>
      </c>
      <c r="D2931" s="3">
        <v>45211</v>
      </c>
      <c r="E2931" s="2" t="s">
        <v>28</v>
      </c>
      <c r="F2931" s="2" t="s">
        <v>98</v>
      </c>
      <c r="G2931" s="2" t="s">
        <v>99</v>
      </c>
      <c r="H2931" s="2" t="s">
        <v>15</v>
      </c>
      <c r="I2931" s="4">
        <v>0.45</v>
      </c>
      <c r="J2931" s="5">
        <v>2500</v>
      </c>
      <c r="K2931" s="6">
        <v>1125</v>
      </c>
      <c r="L2931" s="6">
        <v>337.5</v>
      </c>
      <c r="M2931" s="7">
        <v>0.3</v>
      </c>
      <c r="N2931" s="2">
        <f t="shared" si="135"/>
        <v>2023</v>
      </c>
      <c r="O2931" s="2">
        <f t="shared" si="136"/>
        <v>10</v>
      </c>
      <c r="P2931" s="2" t="str">
        <f t="shared" si="137"/>
        <v>Q4</v>
      </c>
    </row>
    <row r="2932" spans="2:16" x14ac:dyDescent="0.3">
      <c r="B2932" s="2" t="s">
        <v>20</v>
      </c>
      <c r="C2932" s="2">
        <v>1185732</v>
      </c>
      <c r="D2932" s="3">
        <v>45211</v>
      </c>
      <c r="E2932" s="2" t="s">
        <v>28</v>
      </c>
      <c r="F2932" s="2" t="s">
        <v>98</v>
      </c>
      <c r="G2932" s="2" t="s">
        <v>99</v>
      </c>
      <c r="H2932" s="2" t="s">
        <v>16</v>
      </c>
      <c r="I2932" s="4">
        <v>0.45</v>
      </c>
      <c r="J2932" s="5">
        <v>1500</v>
      </c>
      <c r="K2932" s="6">
        <v>675</v>
      </c>
      <c r="L2932" s="6">
        <v>202.5</v>
      </c>
      <c r="M2932" s="7">
        <v>0.3</v>
      </c>
      <c r="N2932" s="2">
        <f t="shared" si="135"/>
        <v>2023</v>
      </c>
      <c r="O2932" s="2">
        <f t="shared" si="136"/>
        <v>10</v>
      </c>
      <c r="P2932" s="2" t="str">
        <f t="shared" si="137"/>
        <v>Q4</v>
      </c>
    </row>
    <row r="2933" spans="2:16" x14ac:dyDescent="0.3">
      <c r="B2933" s="2" t="s">
        <v>20</v>
      </c>
      <c r="C2933" s="2">
        <v>1185732</v>
      </c>
      <c r="D2933" s="3">
        <v>45211</v>
      </c>
      <c r="E2933" s="2" t="s">
        <v>28</v>
      </c>
      <c r="F2933" s="2" t="s">
        <v>98</v>
      </c>
      <c r="G2933" s="2" t="s">
        <v>99</v>
      </c>
      <c r="H2933" s="2" t="s">
        <v>17</v>
      </c>
      <c r="I2933" s="4">
        <v>0.45</v>
      </c>
      <c r="J2933" s="5">
        <v>1250</v>
      </c>
      <c r="K2933" s="6">
        <v>562.5</v>
      </c>
      <c r="L2933" s="6">
        <v>168.75</v>
      </c>
      <c r="M2933" s="7">
        <v>0.3</v>
      </c>
      <c r="N2933" s="2">
        <f t="shared" si="135"/>
        <v>2023</v>
      </c>
      <c r="O2933" s="2">
        <f t="shared" si="136"/>
        <v>10</v>
      </c>
      <c r="P2933" s="2" t="str">
        <f t="shared" si="137"/>
        <v>Q4</v>
      </c>
    </row>
    <row r="2934" spans="2:16"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c r="N2934" s="2">
        <f t="shared" si="135"/>
        <v>2023</v>
      </c>
      <c r="O2934" s="2">
        <f t="shared" si="136"/>
        <v>10</v>
      </c>
      <c r="P2934" s="2" t="str">
        <f t="shared" si="137"/>
        <v>Q4</v>
      </c>
    </row>
    <row r="2935" spans="2:16"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c r="N2935" s="2">
        <f t="shared" si="135"/>
        <v>2023</v>
      </c>
      <c r="O2935" s="2">
        <f t="shared" si="136"/>
        <v>10</v>
      </c>
      <c r="P2935" s="2" t="str">
        <f t="shared" si="137"/>
        <v>Q4</v>
      </c>
    </row>
    <row r="2936" spans="2:16"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c r="N2936" s="2">
        <f t="shared" si="135"/>
        <v>2023</v>
      </c>
      <c r="O2936" s="2">
        <f t="shared" si="136"/>
        <v>11</v>
      </c>
      <c r="P2936" s="2" t="str">
        <f t="shared" si="137"/>
        <v>Q4</v>
      </c>
    </row>
    <row r="2937" spans="2:16" x14ac:dyDescent="0.3">
      <c r="B2937" s="2" t="s">
        <v>127</v>
      </c>
      <c r="C2937" s="2">
        <v>1185732</v>
      </c>
      <c r="D2937" s="3">
        <v>45242</v>
      </c>
      <c r="E2937" s="2" t="s">
        <v>28</v>
      </c>
      <c r="F2937" s="2" t="s">
        <v>98</v>
      </c>
      <c r="G2937" s="2" t="s">
        <v>99</v>
      </c>
      <c r="H2937" s="2" t="s">
        <v>15</v>
      </c>
      <c r="I2937" s="4">
        <v>0.45</v>
      </c>
      <c r="J2937" s="5">
        <v>2500</v>
      </c>
      <c r="K2937" s="6">
        <v>1125</v>
      </c>
      <c r="L2937" s="6">
        <v>337.5</v>
      </c>
      <c r="M2937" s="7">
        <v>0.3</v>
      </c>
      <c r="N2937" s="2">
        <f t="shared" si="135"/>
        <v>2023</v>
      </c>
      <c r="O2937" s="2">
        <f t="shared" si="136"/>
        <v>11</v>
      </c>
      <c r="P2937" s="2" t="str">
        <f t="shared" si="137"/>
        <v>Q4</v>
      </c>
    </row>
    <row r="2938" spans="2:16" x14ac:dyDescent="0.3">
      <c r="B2938" s="2" t="s">
        <v>127</v>
      </c>
      <c r="C2938" s="2">
        <v>1185732</v>
      </c>
      <c r="D2938" s="3">
        <v>45242</v>
      </c>
      <c r="E2938" s="2" t="s">
        <v>28</v>
      </c>
      <c r="F2938" s="2" t="s">
        <v>98</v>
      </c>
      <c r="G2938" s="2" t="s">
        <v>99</v>
      </c>
      <c r="H2938" s="2" t="s">
        <v>16</v>
      </c>
      <c r="I2938" s="4">
        <v>0.45</v>
      </c>
      <c r="J2938" s="5">
        <v>1950</v>
      </c>
      <c r="K2938" s="6">
        <v>877.5</v>
      </c>
      <c r="L2938" s="6">
        <v>263.25</v>
      </c>
      <c r="M2938" s="7">
        <v>0.3</v>
      </c>
      <c r="N2938" s="2">
        <f t="shared" si="135"/>
        <v>2023</v>
      </c>
      <c r="O2938" s="2">
        <f t="shared" si="136"/>
        <v>11</v>
      </c>
      <c r="P2938" s="2" t="str">
        <f t="shared" si="137"/>
        <v>Q4</v>
      </c>
    </row>
    <row r="2939" spans="2:16" x14ac:dyDescent="0.3">
      <c r="B2939" s="2" t="s">
        <v>127</v>
      </c>
      <c r="C2939" s="2">
        <v>1185732</v>
      </c>
      <c r="D2939" s="3">
        <v>45242</v>
      </c>
      <c r="E2939" s="2" t="s">
        <v>28</v>
      </c>
      <c r="F2939" s="2" t="s">
        <v>98</v>
      </c>
      <c r="G2939" s="2" t="s">
        <v>99</v>
      </c>
      <c r="H2939" s="2" t="s">
        <v>17</v>
      </c>
      <c r="I2939" s="4">
        <v>0.45</v>
      </c>
      <c r="J2939" s="5">
        <v>1750</v>
      </c>
      <c r="K2939" s="6">
        <v>787.5</v>
      </c>
      <c r="L2939" s="6">
        <v>236.25</v>
      </c>
      <c r="M2939" s="7">
        <v>0.3</v>
      </c>
      <c r="N2939" s="2">
        <f t="shared" si="135"/>
        <v>2023</v>
      </c>
      <c r="O2939" s="2">
        <f t="shared" si="136"/>
        <v>11</v>
      </c>
      <c r="P2939" s="2" t="str">
        <f t="shared" si="137"/>
        <v>Q4</v>
      </c>
    </row>
    <row r="2940" spans="2:16" x14ac:dyDescent="0.3">
      <c r="B2940" s="2" t="s">
        <v>127</v>
      </c>
      <c r="C2940" s="2">
        <v>1185732</v>
      </c>
      <c r="D2940" s="3">
        <v>45242</v>
      </c>
      <c r="E2940" s="2" t="s">
        <v>28</v>
      </c>
      <c r="F2940" s="2" t="s">
        <v>98</v>
      </c>
      <c r="G2940" s="2" t="s">
        <v>99</v>
      </c>
      <c r="H2940" s="2" t="s">
        <v>18</v>
      </c>
      <c r="I2940" s="4">
        <v>0.6</v>
      </c>
      <c r="J2940" s="5">
        <v>1500</v>
      </c>
      <c r="K2940" s="6">
        <v>900</v>
      </c>
      <c r="L2940" s="6">
        <v>315</v>
      </c>
      <c r="M2940" s="7">
        <v>0.35</v>
      </c>
      <c r="N2940" s="2">
        <f t="shared" si="135"/>
        <v>2023</v>
      </c>
      <c r="O2940" s="2">
        <f t="shared" si="136"/>
        <v>11</v>
      </c>
      <c r="P2940" s="2" t="str">
        <f t="shared" si="137"/>
        <v>Q4</v>
      </c>
    </row>
    <row r="2941" spans="2:16"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c r="N2941" s="2">
        <f t="shared" si="135"/>
        <v>2023</v>
      </c>
      <c r="O2941" s="2">
        <f t="shared" si="136"/>
        <v>11</v>
      </c>
      <c r="P2941" s="2" t="str">
        <f t="shared" si="137"/>
        <v>Q4</v>
      </c>
    </row>
    <row r="2942" spans="2:16" x14ac:dyDescent="0.3">
      <c r="B2942" s="2" t="s">
        <v>127</v>
      </c>
      <c r="C2942" s="2">
        <v>1185732</v>
      </c>
      <c r="D2942" s="3">
        <v>45271</v>
      </c>
      <c r="E2942" s="2" t="s">
        <v>28</v>
      </c>
      <c r="F2942" s="2" t="s">
        <v>98</v>
      </c>
      <c r="G2942" s="2" t="s">
        <v>99</v>
      </c>
      <c r="H2942" s="2" t="s">
        <v>14</v>
      </c>
      <c r="I2942" s="4">
        <v>0.6</v>
      </c>
      <c r="J2942" s="5">
        <v>5000</v>
      </c>
      <c r="K2942" s="6">
        <v>3000</v>
      </c>
      <c r="L2942" s="6">
        <v>1050</v>
      </c>
      <c r="M2942" s="7">
        <v>0.35</v>
      </c>
      <c r="N2942" s="2">
        <f t="shared" si="135"/>
        <v>2023</v>
      </c>
      <c r="O2942" s="2">
        <f t="shared" si="136"/>
        <v>12</v>
      </c>
      <c r="P2942" s="2" t="str">
        <f t="shared" si="137"/>
        <v>Q4</v>
      </c>
    </row>
    <row r="2943" spans="2:16" x14ac:dyDescent="0.3">
      <c r="B2943" s="2" t="s">
        <v>127</v>
      </c>
      <c r="C2943" s="2">
        <v>1185732</v>
      </c>
      <c r="D2943" s="3">
        <v>45271</v>
      </c>
      <c r="E2943" s="2" t="s">
        <v>28</v>
      </c>
      <c r="F2943" s="2" t="s">
        <v>98</v>
      </c>
      <c r="G2943" s="2" t="s">
        <v>99</v>
      </c>
      <c r="H2943" s="2" t="s">
        <v>15</v>
      </c>
      <c r="I2943" s="4">
        <v>0.5</v>
      </c>
      <c r="J2943" s="5">
        <v>3000</v>
      </c>
      <c r="K2943" s="6">
        <v>1500</v>
      </c>
      <c r="L2943" s="6">
        <v>450</v>
      </c>
      <c r="M2943" s="7">
        <v>0.3</v>
      </c>
      <c r="N2943" s="2">
        <f t="shared" si="135"/>
        <v>2023</v>
      </c>
      <c r="O2943" s="2">
        <f t="shared" si="136"/>
        <v>12</v>
      </c>
      <c r="P2943" s="2" t="str">
        <f t="shared" si="137"/>
        <v>Q4</v>
      </c>
    </row>
    <row r="2944" spans="2:16" x14ac:dyDescent="0.3">
      <c r="B2944" s="2" t="s">
        <v>127</v>
      </c>
      <c r="C2944" s="2">
        <v>1185732</v>
      </c>
      <c r="D2944" s="3">
        <v>45271</v>
      </c>
      <c r="E2944" s="2" t="s">
        <v>28</v>
      </c>
      <c r="F2944" s="2" t="s">
        <v>98</v>
      </c>
      <c r="G2944" s="2" t="s">
        <v>99</v>
      </c>
      <c r="H2944" s="2" t="s">
        <v>16</v>
      </c>
      <c r="I2944" s="4">
        <v>0.5</v>
      </c>
      <c r="J2944" s="5">
        <v>2500</v>
      </c>
      <c r="K2944" s="6">
        <v>1250</v>
      </c>
      <c r="L2944" s="6">
        <v>375</v>
      </c>
      <c r="M2944" s="7">
        <v>0.3</v>
      </c>
      <c r="N2944" s="2">
        <f t="shared" si="135"/>
        <v>2023</v>
      </c>
      <c r="O2944" s="2">
        <f t="shared" si="136"/>
        <v>12</v>
      </c>
      <c r="P2944" s="2" t="str">
        <f t="shared" si="137"/>
        <v>Q4</v>
      </c>
    </row>
    <row r="2945" spans="2:16" x14ac:dyDescent="0.3">
      <c r="B2945" s="2" t="s">
        <v>127</v>
      </c>
      <c r="C2945" s="2">
        <v>1185732</v>
      </c>
      <c r="D2945" s="3">
        <v>45271</v>
      </c>
      <c r="E2945" s="2" t="s">
        <v>28</v>
      </c>
      <c r="F2945" s="2" t="s">
        <v>98</v>
      </c>
      <c r="G2945" s="2" t="s">
        <v>99</v>
      </c>
      <c r="H2945" s="2" t="s">
        <v>17</v>
      </c>
      <c r="I2945" s="4">
        <v>0.5</v>
      </c>
      <c r="J2945" s="5">
        <v>2000</v>
      </c>
      <c r="K2945" s="6">
        <v>1000</v>
      </c>
      <c r="L2945" s="6">
        <v>300</v>
      </c>
      <c r="M2945" s="7">
        <v>0.3</v>
      </c>
      <c r="N2945" s="2">
        <f t="shared" si="135"/>
        <v>2023</v>
      </c>
      <c r="O2945" s="2">
        <f t="shared" si="136"/>
        <v>12</v>
      </c>
      <c r="P2945" s="2" t="str">
        <f t="shared" si="137"/>
        <v>Q4</v>
      </c>
    </row>
    <row r="2946" spans="2:16" x14ac:dyDescent="0.3">
      <c r="B2946" s="2" t="s">
        <v>127</v>
      </c>
      <c r="C2946" s="2">
        <v>1185732</v>
      </c>
      <c r="D2946" s="3">
        <v>45271</v>
      </c>
      <c r="E2946" s="2" t="s">
        <v>28</v>
      </c>
      <c r="F2946" s="2" t="s">
        <v>98</v>
      </c>
      <c r="G2946" s="2" t="s">
        <v>99</v>
      </c>
      <c r="H2946" s="2" t="s">
        <v>18</v>
      </c>
      <c r="I2946" s="4">
        <v>0.6</v>
      </c>
      <c r="J2946" s="5">
        <v>2000</v>
      </c>
      <c r="K2946" s="6">
        <v>1200</v>
      </c>
      <c r="L2946" s="6">
        <v>420</v>
      </c>
      <c r="M2946" s="7">
        <v>0.35</v>
      </c>
      <c r="N2946" s="2">
        <f t="shared" si="135"/>
        <v>2023</v>
      </c>
      <c r="O2946" s="2">
        <f t="shared" si="136"/>
        <v>12</v>
      </c>
      <c r="P2946" s="2" t="str">
        <f t="shared" si="137"/>
        <v>Q4</v>
      </c>
    </row>
    <row r="2947" spans="2:16"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c r="N2947" s="2">
        <f t="shared" si="135"/>
        <v>2023</v>
      </c>
      <c r="O2947" s="2">
        <f t="shared" si="136"/>
        <v>12</v>
      </c>
      <c r="P2947" s="2" t="str">
        <f t="shared" si="137"/>
        <v>Q4</v>
      </c>
    </row>
    <row r="2948" spans="2:16"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c r="N2948" s="2">
        <f t="shared" si="135"/>
        <v>2023</v>
      </c>
      <c r="O2948" s="2">
        <f t="shared" si="136"/>
        <v>1</v>
      </c>
      <c r="P2948" s="2" t="str">
        <f t="shared" si="137"/>
        <v>Q1</v>
      </c>
    </row>
    <row r="2949" spans="2:16"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c r="N2949" s="2">
        <f t="shared" ref="N2949:N3012" si="138">YEAR(D2949)</f>
        <v>2023</v>
      </c>
      <c r="O2949" s="2">
        <f t="shared" ref="O2949:O3012" si="139">MONTH(D2949)</f>
        <v>1</v>
      </c>
      <c r="P2949" s="2" t="str">
        <f t="shared" ref="P2949:P3012" si="140">"Q"&amp;ROUNDUP(MONTH(D2949)/3,0)</f>
        <v>Q1</v>
      </c>
    </row>
    <row r="2950" spans="2:16"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c r="N2950" s="2">
        <f t="shared" si="138"/>
        <v>2023</v>
      </c>
      <c r="O2950" s="2">
        <f t="shared" si="139"/>
        <v>1</v>
      </c>
      <c r="P2950" s="2" t="str">
        <f t="shared" si="140"/>
        <v>Q1</v>
      </c>
    </row>
    <row r="2951" spans="2:16"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c r="N2951" s="2">
        <f t="shared" si="138"/>
        <v>2023</v>
      </c>
      <c r="O2951" s="2">
        <f t="shared" si="139"/>
        <v>1</v>
      </c>
      <c r="P2951" s="2" t="str">
        <f t="shared" si="140"/>
        <v>Q1</v>
      </c>
    </row>
    <row r="2952" spans="2:16"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c r="N2952" s="2">
        <f t="shared" si="138"/>
        <v>2023</v>
      </c>
      <c r="O2952" s="2">
        <f t="shared" si="139"/>
        <v>1</v>
      </c>
      <c r="P2952" s="2" t="str">
        <f t="shared" si="140"/>
        <v>Q1</v>
      </c>
    </row>
    <row r="2953" spans="2:16"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c r="N2953" s="2">
        <f t="shared" si="138"/>
        <v>2023</v>
      </c>
      <c r="O2953" s="2">
        <f t="shared" si="139"/>
        <v>1</v>
      </c>
      <c r="P2953" s="2" t="str">
        <f t="shared" si="140"/>
        <v>Q1</v>
      </c>
    </row>
    <row r="2954" spans="2:16"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c r="N2954" s="2">
        <f t="shared" si="138"/>
        <v>2023</v>
      </c>
      <c r="O2954" s="2">
        <f t="shared" si="139"/>
        <v>2</v>
      </c>
      <c r="P2954" s="2" t="str">
        <f t="shared" si="140"/>
        <v>Q1</v>
      </c>
    </row>
    <row r="2955" spans="2:16" x14ac:dyDescent="0.3">
      <c r="B2955" s="2" t="s">
        <v>127</v>
      </c>
      <c r="C2955" s="2">
        <v>1185732</v>
      </c>
      <c r="D2955" s="3">
        <v>44966</v>
      </c>
      <c r="E2955" s="2" t="s">
        <v>28</v>
      </c>
      <c r="F2955" s="2" t="s">
        <v>98</v>
      </c>
      <c r="G2955" s="2" t="s">
        <v>99</v>
      </c>
      <c r="H2955" s="2" t="s">
        <v>15</v>
      </c>
      <c r="I2955" s="4">
        <v>0.35</v>
      </c>
      <c r="J2955" s="5">
        <v>1750</v>
      </c>
      <c r="K2955" s="6">
        <v>612.5</v>
      </c>
      <c r="L2955" s="6">
        <v>183.75</v>
      </c>
      <c r="M2955" s="7">
        <v>0.3</v>
      </c>
      <c r="N2955" s="2">
        <f t="shared" si="138"/>
        <v>2023</v>
      </c>
      <c r="O2955" s="2">
        <f t="shared" si="139"/>
        <v>2</v>
      </c>
      <c r="P2955" s="2" t="str">
        <f t="shared" si="140"/>
        <v>Q1</v>
      </c>
    </row>
    <row r="2956" spans="2:16"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c r="N2956" s="2">
        <f t="shared" si="138"/>
        <v>2023</v>
      </c>
      <c r="O2956" s="2">
        <f t="shared" si="139"/>
        <v>2</v>
      </c>
      <c r="P2956" s="2" t="str">
        <f t="shared" si="140"/>
        <v>Q1</v>
      </c>
    </row>
    <row r="2957" spans="2:16"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c r="N2957" s="2">
        <f t="shared" si="138"/>
        <v>2023</v>
      </c>
      <c r="O2957" s="2">
        <f t="shared" si="139"/>
        <v>2</v>
      </c>
      <c r="P2957" s="2" t="str">
        <f t="shared" si="140"/>
        <v>Q1</v>
      </c>
    </row>
    <row r="2958" spans="2:16"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c r="N2958" s="2">
        <f t="shared" si="138"/>
        <v>2023</v>
      </c>
      <c r="O2958" s="2">
        <f t="shared" si="139"/>
        <v>2</v>
      </c>
      <c r="P2958" s="2" t="str">
        <f t="shared" si="140"/>
        <v>Q1</v>
      </c>
    </row>
    <row r="2959" spans="2:16"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c r="N2959" s="2">
        <f t="shared" si="138"/>
        <v>2023</v>
      </c>
      <c r="O2959" s="2">
        <f t="shared" si="139"/>
        <v>2</v>
      </c>
      <c r="P2959" s="2" t="str">
        <f t="shared" si="140"/>
        <v>Q1</v>
      </c>
    </row>
    <row r="2960" spans="2:16"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c r="N2960" s="2">
        <f t="shared" si="138"/>
        <v>2023</v>
      </c>
      <c r="O2960" s="2">
        <f t="shared" si="139"/>
        <v>3</v>
      </c>
      <c r="P2960" s="2" t="str">
        <f t="shared" si="140"/>
        <v>Q1</v>
      </c>
    </row>
    <row r="2961" spans="2:16"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c r="N2961" s="2">
        <f t="shared" si="138"/>
        <v>2023</v>
      </c>
      <c r="O2961" s="2">
        <f t="shared" si="139"/>
        <v>3</v>
      </c>
      <c r="P2961" s="2" t="str">
        <f t="shared" si="140"/>
        <v>Q1</v>
      </c>
    </row>
    <row r="2962" spans="2:16"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c r="N2962" s="2">
        <f t="shared" si="138"/>
        <v>2023</v>
      </c>
      <c r="O2962" s="2">
        <f t="shared" si="139"/>
        <v>3</v>
      </c>
      <c r="P2962" s="2" t="str">
        <f t="shared" si="140"/>
        <v>Q1</v>
      </c>
    </row>
    <row r="2963" spans="2:16"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c r="N2963" s="2">
        <f t="shared" si="138"/>
        <v>2023</v>
      </c>
      <c r="O2963" s="2">
        <f t="shared" si="139"/>
        <v>3</v>
      </c>
      <c r="P2963" s="2" t="str">
        <f t="shared" si="140"/>
        <v>Q1</v>
      </c>
    </row>
    <row r="2964" spans="2:16" x14ac:dyDescent="0.3">
      <c r="B2964" s="2" t="s">
        <v>127</v>
      </c>
      <c r="C2964" s="2">
        <v>1185732</v>
      </c>
      <c r="D2964" s="3">
        <v>44993</v>
      </c>
      <c r="E2964" s="2" t="s">
        <v>28</v>
      </c>
      <c r="F2964" s="2" t="s">
        <v>100</v>
      </c>
      <c r="G2964" s="2" t="s">
        <v>101</v>
      </c>
      <c r="H2964" s="2" t="s">
        <v>18</v>
      </c>
      <c r="I2964" s="4">
        <v>0.4</v>
      </c>
      <c r="J2964" s="5">
        <v>1250</v>
      </c>
      <c r="K2964" s="6">
        <v>500</v>
      </c>
      <c r="L2964" s="6">
        <v>175</v>
      </c>
      <c r="M2964" s="7">
        <v>0.35</v>
      </c>
      <c r="N2964" s="2">
        <f t="shared" si="138"/>
        <v>2023</v>
      </c>
      <c r="O2964" s="2">
        <f t="shared" si="139"/>
        <v>3</v>
      </c>
      <c r="P2964" s="2" t="str">
        <f t="shared" si="140"/>
        <v>Q1</v>
      </c>
    </row>
    <row r="2965" spans="2:16"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c r="N2965" s="2">
        <f t="shared" si="138"/>
        <v>2023</v>
      </c>
      <c r="O2965" s="2">
        <f t="shared" si="139"/>
        <v>3</v>
      </c>
      <c r="P2965" s="2" t="str">
        <f t="shared" si="140"/>
        <v>Q1</v>
      </c>
    </row>
    <row r="2966" spans="2:16"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c r="N2966" s="2">
        <f t="shared" si="138"/>
        <v>2023</v>
      </c>
      <c r="O2966" s="2">
        <f t="shared" si="139"/>
        <v>4</v>
      </c>
      <c r="P2966" s="2" t="str">
        <f t="shared" si="140"/>
        <v>Q2</v>
      </c>
    </row>
    <row r="2967" spans="2:16"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c r="N2967" s="2">
        <f t="shared" si="138"/>
        <v>2023</v>
      </c>
      <c r="O2967" s="2">
        <f t="shared" si="139"/>
        <v>4</v>
      </c>
      <c r="P2967" s="2" t="str">
        <f t="shared" si="140"/>
        <v>Q2</v>
      </c>
    </row>
    <row r="2968" spans="2:16"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c r="N2968" s="2">
        <f t="shared" si="138"/>
        <v>2023</v>
      </c>
      <c r="O2968" s="2">
        <f t="shared" si="139"/>
        <v>4</v>
      </c>
      <c r="P2968" s="2" t="str">
        <f t="shared" si="140"/>
        <v>Q2</v>
      </c>
    </row>
    <row r="2969" spans="2:16"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c r="N2969" s="2">
        <f t="shared" si="138"/>
        <v>2023</v>
      </c>
      <c r="O2969" s="2">
        <f t="shared" si="139"/>
        <v>4</v>
      </c>
      <c r="P2969" s="2" t="str">
        <f t="shared" si="140"/>
        <v>Q2</v>
      </c>
    </row>
    <row r="2970" spans="2:16" x14ac:dyDescent="0.3">
      <c r="B2970" s="2" t="s">
        <v>127</v>
      </c>
      <c r="C2970" s="2">
        <v>1185732</v>
      </c>
      <c r="D2970" s="3">
        <v>45025</v>
      </c>
      <c r="E2970" s="2" t="s">
        <v>28</v>
      </c>
      <c r="F2970" s="2" t="s">
        <v>100</v>
      </c>
      <c r="G2970" s="2" t="s">
        <v>101</v>
      </c>
      <c r="H2970" s="2" t="s">
        <v>18</v>
      </c>
      <c r="I2970" s="4">
        <v>0.6</v>
      </c>
      <c r="J2970" s="5">
        <v>1000</v>
      </c>
      <c r="K2970" s="6">
        <v>600</v>
      </c>
      <c r="L2970" s="6">
        <v>210</v>
      </c>
      <c r="M2970" s="7">
        <v>0.35</v>
      </c>
      <c r="N2970" s="2">
        <f t="shared" si="138"/>
        <v>2023</v>
      </c>
      <c r="O2970" s="2">
        <f t="shared" si="139"/>
        <v>4</v>
      </c>
      <c r="P2970" s="2" t="str">
        <f t="shared" si="140"/>
        <v>Q2</v>
      </c>
    </row>
    <row r="2971" spans="2:16" x14ac:dyDescent="0.3">
      <c r="B2971" s="2" t="s">
        <v>127</v>
      </c>
      <c r="C2971" s="2">
        <v>1185732</v>
      </c>
      <c r="D2971" s="3">
        <v>45025</v>
      </c>
      <c r="E2971" s="2" t="s">
        <v>28</v>
      </c>
      <c r="F2971" s="2" t="s">
        <v>100</v>
      </c>
      <c r="G2971" s="2" t="s">
        <v>101</v>
      </c>
      <c r="H2971" s="2" t="s">
        <v>19</v>
      </c>
      <c r="I2971" s="4">
        <v>0.5</v>
      </c>
      <c r="J2971" s="5">
        <v>2250</v>
      </c>
      <c r="K2971" s="6">
        <v>1125</v>
      </c>
      <c r="L2971" s="6">
        <v>450</v>
      </c>
      <c r="M2971" s="7">
        <v>0.4</v>
      </c>
      <c r="N2971" s="2">
        <f t="shared" si="138"/>
        <v>2023</v>
      </c>
      <c r="O2971" s="2">
        <f t="shared" si="139"/>
        <v>4</v>
      </c>
      <c r="P2971" s="2" t="str">
        <f t="shared" si="140"/>
        <v>Q2</v>
      </c>
    </row>
    <row r="2972" spans="2:16"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c r="N2972" s="2">
        <f t="shared" si="138"/>
        <v>2023</v>
      </c>
      <c r="O2972" s="2">
        <f t="shared" si="139"/>
        <v>5</v>
      </c>
      <c r="P2972" s="2" t="str">
        <f t="shared" si="140"/>
        <v>Q2</v>
      </c>
    </row>
    <row r="2973" spans="2:16" x14ac:dyDescent="0.3">
      <c r="B2973" s="2" t="s">
        <v>127</v>
      </c>
      <c r="C2973" s="2">
        <v>1185732</v>
      </c>
      <c r="D2973" s="3">
        <v>45056</v>
      </c>
      <c r="E2973" s="2" t="s">
        <v>28</v>
      </c>
      <c r="F2973" s="2" t="s">
        <v>100</v>
      </c>
      <c r="G2973" s="2" t="s">
        <v>101</v>
      </c>
      <c r="H2973" s="2" t="s">
        <v>15</v>
      </c>
      <c r="I2973" s="4">
        <v>0.45</v>
      </c>
      <c r="J2973" s="5">
        <v>2000</v>
      </c>
      <c r="K2973" s="6">
        <v>900</v>
      </c>
      <c r="L2973" s="6">
        <v>270</v>
      </c>
      <c r="M2973" s="7">
        <v>0.3</v>
      </c>
      <c r="N2973" s="2">
        <f t="shared" si="138"/>
        <v>2023</v>
      </c>
      <c r="O2973" s="2">
        <f t="shared" si="139"/>
        <v>5</v>
      </c>
      <c r="P2973" s="2" t="str">
        <f t="shared" si="140"/>
        <v>Q2</v>
      </c>
    </row>
    <row r="2974" spans="2:16" x14ac:dyDescent="0.3">
      <c r="B2974" s="2" t="s">
        <v>127</v>
      </c>
      <c r="C2974" s="2">
        <v>1185732</v>
      </c>
      <c r="D2974" s="3">
        <v>45056</v>
      </c>
      <c r="E2974" s="2" t="s">
        <v>28</v>
      </c>
      <c r="F2974" s="2" t="s">
        <v>100</v>
      </c>
      <c r="G2974" s="2" t="s">
        <v>101</v>
      </c>
      <c r="H2974" s="2" t="s">
        <v>16</v>
      </c>
      <c r="I2974" s="4">
        <v>0.4</v>
      </c>
      <c r="J2974" s="5">
        <v>1750</v>
      </c>
      <c r="K2974" s="6">
        <v>700</v>
      </c>
      <c r="L2974" s="6">
        <v>210</v>
      </c>
      <c r="M2974" s="7">
        <v>0.3</v>
      </c>
      <c r="N2974" s="2">
        <f t="shared" si="138"/>
        <v>2023</v>
      </c>
      <c r="O2974" s="2">
        <f t="shared" si="139"/>
        <v>5</v>
      </c>
      <c r="P2974" s="2" t="str">
        <f t="shared" si="140"/>
        <v>Q2</v>
      </c>
    </row>
    <row r="2975" spans="2:16" x14ac:dyDescent="0.3">
      <c r="B2975" s="2" t="s">
        <v>127</v>
      </c>
      <c r="C2975" s="2">
        <v>1185732</v>
      </c>
      <c r="D2975" s="3">
        <v>45056</v>
      </c>
      <c r="E2975" s="2" t="s">
        <v>28</v>
      </c>
      <c r="F2975" s="2" t="s">
        <v>100</v>
      </c>
      <c r="G2975" s="2" t="s">
        <v>101</v>
      </c>
      <c r="H2975" s="2" t="s">
        <v>17</v>
      </c>
      <c r="I2975" s="4">
        <v>0.4</v>
      </c>
      <c r="J2975" s="5">
        <v>1000</v>
      </c>
      <c r="K2975" s="6">
        <v>400</v>
      </c>
      <c r="L2975" s="6">
        <v>120</v>
      </c>
      <c r="M2975" s="7">
        <v>0.3</v>
      </c>
      <c r="N2975" s="2">
        <f t="shared" si="138"/>
        <v>2023</v>
      </c>
      <c r="O2975" s="2">
        <f t="shared" si="139"/>
        <v>5</v>
      </c>
      <c r="P2975" s="2" t="str">
        <f t="shared" si="140"/>
        <v>Q2</v>
      </c>
    </row>
    <row r="2976" spans="2:16"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c r="N2976" s="2">
        <f t="shared" si="138"/>
        <v>2023</v>
      </c>
      <c r="O2976" s="2">
        <f t="shared" si="139"/>
        <v>5</v>
      </c>
      <c r="P2976" s="2" t="str">
        <f t="shared" si="140"/>
        <v>Q2</v>
      </c>
    </row>
    <row r="2977" spans="2:16"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c r="N2977" s="2">
        <f t="shared" si="138"/>
        <v>2023</v>
      </c>
      <c r="O2977" s="2">
        <f t="shared" si="139"/>
        <v>5</v>
      </c>
      <c r="P2977" s="2" t="str">
        <f t="shared" si="140"/>
        <v>Q2</v>
      </c>
    </row>
    <row r="2978" spans="2:16" x14ac:dyDescent="0.3">
      <c r="B2978" s="2" t="s">
        <v>127</v>
      </c>
      <c r="C2978" s="2">
        <v>1185732</v>
      </c>
      <c r="D2978" s="3">
        <v>45086</v>
      </c>
      <c r="E2978" s="2" t="s">
        <v>28</v>
      </c>
      <c r="F2978" s="2" t="s">
        <v>100</v>
      </c>
      <c r="G2978" s="2" t="s">
        <v>101</v>
      </c>
      <c r="H2978" s="2" t="s">
        <v>14</v>
      </c>
      <c r="I2978" s="4">
        <v>0.4</v>
      </c>
      <c r="J2978" s="5">
        <v>5000</v>
      </c>
      <c r="K2978" s="6">
        <v>2000</v>
      </c>
      <c r="L2978" s="6">
        <v>700</v>
      </c>
      <c r="M2978" s="7">
        <v>0.35</v>
      </c>
      <c r="N2978" s="2">
        <f t="shared" si="138"/>
        <v>2023</v>
      </c>
      <c r="O2978" s="2">
        <f t="shared" si="139"/>
        <v>6</v>
      </c>
      <c r="P2978" s="2" t="str">
        <f t="shared" si="140"/>
        <v>Q2</v>
      </c>
    </row>
    <row r="2979" spans="2:16"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c r="N2979" s="2">
        <f t="shared" si="138"/>
        <v>2023</v>
      </c>
      <c r="O2979" s="2">
        <f t="shared" si="139"/>
        <v>6</v>
      </c>
      <c r="P2979" s="2" t="str">
        <f t="shared" si="140"/>
        <v>Q2</v>
      </c>
    </row>
    <row r="2980" spans="2:16"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c r="N2980" s="2">
        <f t="shared" si="138"/>
        <v>2023</v>
      </c>
      <c r="O2980" s="2">
        <f t="shared" si="139"/>
        <v>6</v>
      </c>
      <c r="P2980" s="2" t="str">
        <f t="shared" si="140"/>
        <v>Q2</v>
      </c>
    </row>
    <row r="2981" spans="2:16"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c r="N2981" s="2">
        <f t="shared" si="138"/>
        <v>2023</v>
      </c>
      <c r="O2981" s="2">
        <f t="shared" si="139"/>
        <v>6</v>
      </c>
      <c r="P2981" s="2" t="str">
        <f t="shared" si="140"/>
        <v>Q2</v>
      </c>
    </row>
    <row r="2982" spans="2:16"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c r="N2982" s="2">
        <f t="shared" si="138"/>
        <v>2023</v>
      </c>
      <c r="O2982" s="2">
        <f t="shared" si="139"/>
        <v>6</v>
      </c>
      <c r="P2982" s="2" t="str">
        <f t="shared" si="140"/>
        <v>Q2</v>
      </c>
    </row>
    <row r="2983" spans="2:16"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c r="N2983" s="2">
        <f t="shared" si="138"/>
        <v>2023</v>
      </c>
      <c r="O2983" s="2">
        <f t="shared" si="139"/>
        <v>6</v>
      </c>
      <c r="P2983" s="2" t="str">
        <f t="shared" si="140"/>
        <v>Q2</v>
      </c>
    </row>
    <row r="2984" spans="2:16"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c r="N2984" s="2">
        <f t="shared" si="138"/>
        <v>2023</v>
      </c>
      <c r="O2984" s="2">
        <f t="shared" si="139"/>
        <v>7</v>
      </c>
      <c r="P2984" s="2" t="str">
        <f t="shared" si="140"/>
        <v>Q3</v>
      </c>
    </row>
    <row r="2985" spans="2:16"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c r="N2985" s="2">
        <f t="shared" si="138"/>
        <v>2023</v>
      </c>
      <c r="O2985" s="2">
        <f t="shared" si="139"/>
        <v>7</v>
      </c>
      <c r="P2985" s="2" t="str">
        <f t="shared" si="140"/>
        <v>Q3</v>
      </c>
    </row>
    <row r="2986" spans="2:16" x14ac:dyDescent="0.3">
      <c r="B2986" s="2" t="s">
        <v>127</v>
      </c>
      <c r="C2986" s="2">
        <v>1185732</v>
      </c>
      <c r="D2986" s="3">
        <v>45115</v>
      </c>
      <c r="E2986" s="2" t="s">
        <v>28</v>
      </c>
      <c r="F2986" s="2" t="s">
        <v>100</v>
      </c>
      <c r="G2986" s="2" t="s">
        <v>101</v>
      </c>
      <c r="H2986" s="2" t="s">
        <v>16</v>
      </c>
      <c r="I2986" s="4">
        <v>0.4</v>
      </c>
      <c r="J2986" s="5">
        <v>2250</v>
      </c>
      <c r="K2986" s="6">
        <v>900</v>
      </c>
      <c r="L2986" s="6">
        <v>270</v>
      </c>
      <c r="M2986" s="7">
        <v>0.3</v>
      </c>
      <c r="N2986" s="2">
        <f t="shared" si="138"/>
        <v>2023</v>
      </c>
      <c r="O2986" s="2">
        <f t="shared" si="139"/>
        <v>7</v>
      </c>
      <c r="P2986" s="2" t="str">
        <f t="shared" si="140"/>
        <v>Q3</v>
      </c>
    </row>
    <row r="2987" spans="2:16" x14ac:dyDescent="0.3">
      <c r="B2987" s="2" t="s">
        <v>127</v>
      </c>
      <c r="C2987" s="2">
        <v>1185732</v>
      </c>
      <c r="D2987" s="3">
        <v>45115</v>
      </c>
      <c r="E2987" s="2" t="s">
        <v>28</v>
      </c>
      <c r="F2987" s="2" t="s">
        <v>100</v>
      </c>
      <c r="G2987" s="2" t="s">
        <v>101</v>
      </c>
      <c r="H2987" s="2" t="s">
        <v>17</v>
      </c>
      <c r="I2987" s="4">
        <v>0.4</v>
      </c>
      <c r="J2987" s="5">
        <v>1750</v>
      </c>
      <c r="K2987" s="6">
        <v>700</v>
      </c>
      <c r="L2987" s="6">
        <v>210</v>
      </c>
      <c r="M2987" s="7">
        <v>0.3</v>
      </c>
      <c r="N2987" s="2">
        <f t="shared" si="138"/>
        <v>2023</v>
      </c>
      <c r="O2987" s="2">
        <f t="shared" si="139"/>
        <v>7</v>
      </c>
      <c r="P2987" s="2" t="str">
        <f t="shared" si="140"/>
        <v>Q3</v>
      </c>
    </row>
    <row r="2988" spans="2:16" x14ac:dyDescent="0.3">
      <c r="B2988" s="2" t="s">
        <v>127</v>
      </c>
      <c r="C2988" s="2">
        <v>1185732</v>
      </c>
      <c r="D2988" s="3">
        <v>45115</v>
      </c>
      <c r="E2988" s="2" t="s">
        <v>28</v>
      </c>
      <c r="F2988" s="2" t="s">
        <v>100</v>
      </c>
      <c r="G2988" s="2" t="s">
        <v>101</v>
      </c>
      <c r="H2988" s="2" t="s">
        <v>18</v>
      </c>
      <c r="I2988" s="4">
        <v>0.5</v>
      </c>
      <c r="J2988" s="5">
        <v>2000</v>
      </c>
      <c r="K2988" s="6">
        <v>1000</v>
      </c>
      <c r="L2988" s="6">
        <v>350</v>
      </c>
      <c r="M2988" s="7">
        <v>0.35</v>
      </c>
      <c r="N2988" s="2">
        <f t="shared" si="138"/>
        <v>2023</v>
      </c>
      <c r="O2988" s="2">
        <f t="shared" si="139"/>
        <v>7</v>
      </c>
      <c r="P2988" s="2" t="str">
        <f t="shared" si="140"/>
        <v>Q3</v>
      </c>
    </row>
    <row r="2989" spans="2:16"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c r="N2989" s="2">
        <f t="shared" si="138"/>
        <v>2023</v>
      </c>
      <c r="O2989" s="2">
        <f t="shared" si="139"/>
        <v>7</v>
      </c>
      <c r="P2989" s="2" t="str">
        <f t="shared" si="140"/>
        <v>Q3</v>
      </c>
    </row>
    <row r="2990" spans="2:16"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c r="N2990" s="2">
        <f t="shared" si="138"/>
        <v>2023</v>
      </c>
      <c r="O2990" s="2">
        <f t="shared" si="139"/>
        <v>8</v>
      </c>
      <c r="P2990" s="2" t="str">
        <f t="shared" si="140"/>
        <v>Q3</v>
      </c>
    </row>
    <row r="2991" spans="2:16"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c r="N2991" s="2">
        <f t="shared" si="138"/>
        <v>2023</v>
      </c>
      <c r="O2991" s="2">
        <f t="shared" si="139"/>
        <v>8</v>
      </c>
      <c r="P2991" s="2" t="str">
        <f t="shared" si="140"/>
        <v>Q3</v>
      </c>
    </row>
    <row r="2992" spans="2:16" x14ac:dyDescent="0.3">
      <c r="B2992" s="2" t="s">
        <v>127</v>
      </c>
      <c r="C2992" s="2">
        <v>1185732</v>
      </c>
      <c r="D2992" s="3">
        <v>45147</v>
      </c>
      <c r="E2992" s="2" t="s">
        <v>28</v>
      </c>
      <c r="F2992" s="2" t="s">
        <v>100</v>
      </c>
      <c r="G2992" s="2" t="s">
        <v>101</v>
      </c>
      <c r="H2992" s="2" t="s">
        <v>16</v>
      </c>
      <c r="I2992" s="4">
        <v>0.4</v>
      </c>
      <c r="J2992" s="5">
        <v>2250</v>
      </c>
      <c r="K2992" s="6">
        <v>900</v>
      </c>
      <c r="L2992" s="6">
        <v>270</v>
      </c>
      <c r="M2992" s="7">
        <v>0.3</v>
      </c>
      <c r="N2992" s="2">
        <f t="shared" si="138"/>
        <v>2023</v>
      </c>
      <c r="O2992" s="2">
        <f t="shared" si="139"/>
        <v>8</v>
      </c>
      <c r="P2992" s="2" t="str">
        <f t="shared" si="140"/>
        <v>Q3</v>
      </c>
    </row>
    <row r="2993" spans="2:16" x14ac:dyDescent="0.3">
      <c r="B2993" s="2" t="s">
        <v>127</v>
      </c>
      <c r="C2993" s="2">
        <v>1185732</v>
      </c>
      <c r="D2993" s="3">
        <v>45147</v>
      </c>
      <c r="E2993" s="2" t="s">
        <v>28</v>
      </c>
      <c r="F2993" s="2" t="s">
        <v>100</v>
      </c>
      <c r="G2993" s="2" t="s">
        <v>101</v>
      </c>
      <c r="H2993" s="2" t="s">
        <v>17</v>
      </c>
      <c r="I2993" s="4">
        <v>0.4</v>
      </c>
      <c r="J2993" s="5">
        <v>2000</v>
      </c>
      <c r="K2993" s="6">
        <v>800</v>
      </c>
      <c r="L2993" s="6">
        <v>240</v>
      </c>
      <c r="M2993" s="7">
        <v>0.3</v>
      </c>
      <c r="N2993" s="2">
        <f t="shared" si="138"/>
        <v>2023</v>
      </c>
      <c r="O2993" s="2">
        <f t="shared" si="139"/>
        <v>8</v>
      </c>
      <c r="P2993" s="2" t="str">
        <f t="shared" si="140"/>
        <v>Q3</v>
      </c>
    </row>
    <row r="2994" spans="2:16" x14ac:dyDescent="0.3">
      <c r="B2994" s="2" t="s">
        <v>127</v>
      </c>
      <c r="C2994" s="2">
        <v>1185732</v>
      </c>
      <c r="D2994" s="3">
        <v>45147</v>
      </c>
      <c r="E2994" s="2" t="s">
        <v>28</v>
      </c>
      <c r="F2994" s="2" t="s">
        <v>100</v>
      </c>
      <c r="G2994" s="2" t="s">
        <v>101</v>
      </c>
      <c r="H2994" s="2" t="s">
        <v>18</v>
      </c>
      <c r="I2994" s="4">
        <v>0.5</v>
      </c>
      <c r="J2994" s="5">
        <v>1750</v>
      </c>
      <c r="K2994" s="6">
        <v>875</v>
      </c>
      <c r="L2994" s="6">
        <v>306.25</v>
      </c>
      <c r="M2994" s="7">
        <v>0.35</v>
      </c>
      <c r="N2994" s="2">
        <f t="shared" si="138"/>
        <v>2023</v>
      </c>
      <c r="O2994" s="2">
        <f t="shared" si="139"/>
        <v>8</v>
      </c>
      <c r="P2994" s="2" t="str">
        <f t="shared" si="140"/>
        <v>Q3</v>
      </c>
    </row>
    <row r="2995" spans="2:16"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c r="N2995" s="2">
        <f t="shared" si="138"/>
        <v>2023</v>
      </c>
      <c r="O2995" s="2">
        <f t="shared" si="139"/>
        <v>8</v>
      </c>
      <c r="P2995" s="2" t="str">
        <f t="shared" si="140"/>
        <v>Q3</v>
      </c>
    </row>
    <row r="2996" spans="2:16" x14ac:dyDescent="0.3">
      <c r="B2996" s="2" t="s">
        <v>127</v>
      </c>
      <c r="C2996" s="2">
        <v>1185732</v>
      </c>
      <c r="D2996" s="3">
        <v>45179</v>
      </c>
      <c r="E2996" s="2" t="s">
        <v>28</v>
      </c>
      <c r="F2996" s="2" t="s">
        <v>100</v>
      </c>
      <c r="G2996" s="2" t="s">
        <v>101</v>
      </c>
      <c r="H2996" s="2" t="s">
        <v>14</v>
      </c>
      <c r="I2996" s="4">
        <v>0.4</v>
      </c>
      <c r="J2996" s="5">
        <v>4750</v>
      </c>
      <c r="K2996" s="6">
        <v>1900</v>
      </c>
      <c r="L2996" s="6">
        <v>665</v>
      </c>
      <c r="M2996" s="7">
        <v>0.35</v>
      </c>
      <c r="N2996" s="2">
        <f t="shared" si="138"/>
        <v>2023</v>
      </c>
      <c r="O2996" s="2">
        <f t="shared" si="139"/>
        <v>9</v>
      </c>
      <c r="P2996" s="2" t="str">
        <f t="shared" si="140"/>
        <v>Q3</v>
      </c>
    </row>
    <row r="2997" spans="2:16"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c r="N2997" s="2">
        <f t="shared" si="138"/>
        <v>2023</v>
      </c>
      <c r="O2997" s="2">
        <f t="shared" si="139"/>
        <v>9</v>
      </c>
      <c r="P2997" s="2" t="str">
        <f t="shared" si="140"/>
        <v>Q3</v>
      </c>
    </row>
    <row r="2998" spans="2:16"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c r="N2998" s="2">
        <f t="shared" si="138"/>
        <v>2023</v>
      </c>
      <c r="O2998" s="2">
        <f t="shared" si="139"/>
        <v>9</v>
      </c>
      <c r="P2998" s="2" t="str">
        <f t="shared" si="140"/>
        <v>Q3</v>
      </c>
    </row>
    <row r="2999" spans="2:16"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c r="N2999" s="2">
        <f t="shared" si="138"/>
        <v>2023</v>
      </c>
      <c r="O2999" s="2">
        <f t="shared" si="139"/>
        <v>9</v>
      </c>
      <c r="P2999" s="2" t="str">
        <f t="shared" si="140"/>
        <v>Q3</v>
      </c>
    </row>
    <row r="3000" spans="2:16" x14ac:dyDescent="0.3">
      <c r="B3000" s="2" t="s">
        <v>127</v>
      </c>
      <c r="C3000" s="2">
        <v>1185732</v>
      </c>
      <c r="D3000" s="3">
        <v>45179</v>
      </c>
      <c r="E3000" s="2" t="s">
        <v>28</v>
      </c>
      <c r="F3000" s="2" t="s">
        <v>100</v>
      </c>
      <c r="G3000" s="2" t="s">
        <v>101</v>
      </c>
      <c r="H3000" s="2" t="s">
        <v>18</v>
      </c>
      <c r="I3000" s="4">
        <v>0.4</v>
      </c>
      <c r="J3000" s="5">
        <v>1500</v>
      </c>
      <c r="K3000" s="6">
        <v>600</v>
      </c>
      <c r="L3000" s="6">
        <v>210</v>
      </c>
      <c r="M3000" s="7">
        <v>0.35</v>
      </c>
      <c r="N3000" s="2">
        <f t="shared" si="138"/>
        <v>2023</v>
      </c>
      <c r="O3000" s="2">
        <f t="shared" si="139"/>
        <v>9</v>
      </c>
      <c r="P3000" s="2" t="str">
        <f t="shared" si="140"/>
        <v>Q3</v>
      </c>
    </row>
    <row r="3001" spans="2:16" x14ac:dyDescent="0.3">
      <c r="B3001" s="2" t="s">
        <v>127</v>
      </c>
      <c r="C3001" s="2">
        <v>1185732</v>
      </c>
      <c r="D3001" s="3">
        <v>45179</v>
      </c>
      <c r="E3001" s="2" t="s">
        <v>28</v>
      </c>
      <c r="F3001" s="2" t="s">
        <v>100</v>
      </c>
      <c r="G3001" s="2" t="s">
        <v>101</v>
      </c>
      <c r="H3001" s="2" t="s">
        <v>19</v>
      </c>
      <c r="I3001" s="4">
        <v>0.45</v>
      </c>
      <c r="J3001" s="5">
        <v>2250</v>
      </c>
      <c r="K3001" s="6">
        <v>1012.5</v>
      </c>
      <c r="L3001" s="6">
        <v>405</v>
      </c>
      <c r="M3001" s="7">
        <v>0.4</v>
      </c>
      <c r="N3001" s="2">
        <f t="shared" si="138"/>
        <v>2023</v>
      </c>
      <c r="O3001" s="2">
        <f t="shared" si="139"/>
        <v>9</v>
      </c>
      <c r="P3001" s="2" t="str">
        <f t="shared" si="140"/>
        <v>Q3</v>
      </c>
    </row>
    <row r="3002" spans="2:16"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c r="N3002" s="2">
        <f t="shared" si="138"/>
        <v>2023</v>
      </c>
      <c r="O3002" s="2">
        <f t="shared" si="139"/>
        <v>10</v>
      </c>
      <c r="P3002" s="2" t="str">
        <f t="shared" si="140"/>
        <v>Q4</v>
      </c>
    </row>
    <row r="3003" spans="2:16" x14ac:dyDescent="0.3">
      <c r="B3003" s="2" t="s">
        <v>127</v>
      </c>
      <c r="C3003" s="2">
        <v>1185732</v>
      </c>
      <c r="D3003" s="3">
        <v>45208</v>
      </c>
      <c r="E3003" s="2" t="s">
        <v>28</v>
      </c>
      <c r="F3003" s="2" t="s">
        <v>100</v>
      </c>
      <c r="G3003" s="2" t="s">
        <v>101</v>
      </c>
      <c r="H3003" s="2" t="s">
        <v>15</v>
      </c>
      <c r="I3003" s="4">
        <v>0.4</v>
      </c>
      <c r="J3003" s="5">
        <v>2500</v>
      </c>
      <c r="K3003" s="6">
        <v>1000</v>
      </c>
      <c r="L3003" s="6">
        <v>300</v>
      </c>
      <c r="M3003" s="7">
        <v>0.3</v>
      </c>
      <c r="N3003" s="2">
        <f t="shared" si="138"/>
        <v>2023</v>
      </c>
      <c r="O3003" s="2">
        <f t="shared" si="139"/>
        <v>10</v>
      </c>
      <c r="P3003" s="2" t="str">
        <f t="shared" si="140"/>
        <v>Q4</v>
      </c>
    </row>
    <row r="3004" spans="2:16" x14ac:dyDescent="0.3">
      <c r="B3004" s="2" t="s">
        <v>127</v>
      </c>
      <c r="C3004" s="2">
        <v>1185732</v>
      </c>
      <c r="D3004" s="3">
        <v>45208</v>
      </c>
      <c r="E3004" s="2" t="s">
        <v>28</v>
      </c>
      <c r="F3004" s="2" t="s">
        <v>100</v>
      </c>
      <c r="G3004" s="2" t="s">
        <v>101</v>
      </c>
      <c r="H3004" s="2" t="s">
        <v>16</v>
      </c>
      <c r="I3004" s="4">
        <v>0.4</v>
      </c>
      <c r="J3004" s="5">
        <v>1500</v>
      </c>
      <c r="K3004" s="6">
        <v>600</v>
      </c>
      <c r="L3004" s="6">
        <v>180</v>
      </c>
      <c r="M3004" s="7">
        <v>0.3</v>
      </c>
      <c r="N3004" s="2">
        <f t="shared" si="138"/>
        <v>2023</v>
      </c>
      <c r="O3004" s="2">
        <f t="shared" si="139"/>
        <v>10</v>
      </c>
      <c r="P3004" s="2" t="str">
        <f t="shared" si="140"/>
        <v>Q4</v>
      </c>
    </row>
    <row r="3005" spans="2:16" x14ac:dyDescent="0.3">
      <c r="B3005" s="2" t="s">
        <v>127</v>
      </c>
      <c r="C3005" s="2">
        <v>1185732</v>
      </c>
      <c r="D3005" s="3">
        <v>45208</v>
      </c>
      <c r="E3005" s="2" t="s">
        <v>28</v>
      </c>
      <c r="F3005" s="2" t="s">
        <v>100</v>
      </c>
      <c r="G3005" s="2" t="s">
        <v>101</v>
      </c>
      <c r="H3005" s="2" t="s">
        <v>17</v>
      </c>
      <c r="I3005" s="4">
        <v>0.4</v>
      </c>
      <c r="J3005" s="5">
        <v>1250</v>
      </c>
      <c r="K3005" s="6">
        <v>500</v>
      </c>
      <c r="L3005" s="6">
        <v>150</v>
      </c>
      <c r="M3005" s="7">
        <v>0.3</v>
      </c>
      <c r="N3005" s="2">
        <f t="shared" si="138"/>
        <v>2023</v>
      </c>
      <c r="O3005" s="2">
        <f t="shared" si="139"/>
        <v>10</v>
      </c>
      <c r="P3005" s="2" t="str">
        <f t="shared" si="140"/>
        <v>Q4</v>
      </c>
    </row>
    <row r="3006" spans="2:16"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c r="N3006" s="2">
        <f t="shared" si="138"/>
        <v>2023</v>
      </c>
      <c r="O3006" s="2">
        <f t="shared" si="139"/>
        <v>10</v>
      </c>
      <c r="P3006" s="2" t="str">
        <f t="shared" si="140"/>
        <v>Q4</v>
      </c>
    </row>
    <row r="3007" spans="2:16"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c r="N3007" s="2">
        <f t="shared" si="138"/>
        <v>2023</v>
      </c>
      <c r="O3007" s="2">
        <f t="shared" si="139"/>
        <v>10</v>
      </c>
      <c r="P3007" s="2" t="str">
        <f t="shared" si="140"/>
        <v>Q4</v>
      </c>
    </row>
    <row r="3008" spans="2:16"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c r="N3008" s="2">
        <f t="shared" si="138"/>
        <v>2023</v>
      </c>
      <c r="O3008" s="2">
        <f t="shared" si="139"/>
        <v>11</v>
      </c>
      <c r="P3008" s="2" t="str">
        <f t="shared" si="140"/>
        <v>Q4</v>
      </c>
    </row>
    <row r="3009" spans="2:16" x14ac:dyDescent="0.3">
      <c r="B3009" s="2" t="s">
        <v>20</v>
      </c>
      <c r="C3009" s="2">
        <v>1185732</v>
      </c>
      <c r="D3009" s="3">
        <v>45239</v>
      </c>
      <c r="E3009" s="2" t="s">
        <v>28</v>
      </c>
      <c r="F3009" s="2" t="s">
        <v>100</v>
      </c>
      <c r="G3009" s="2" t="s">
        <v>101</v>
      </c>
      <c r="H3009" s="2" t="s">
        <v>15</v>
      </c>
      <c r="I3009" s="4">
        <v>0.4</v>
      </c>
      <c r="J3009" s="5">
        <v>2500</v>
      </c>
      <c r="K3009" s="6">
        <v>1000</v>
      </c>
      <c r="L3009" s="6">
        <v>300</v>
      </c>
      <c r="M3009" s="7">
        <v>0.3</v>
      </c>
      <c r="N3009" s="2">
        <f t="shared" si="138"/>
        <v>2023</v>
      </c>
      <c r="O3009" s="2">
        <f t="shared" si="139"/>
        <v>11</v>
      </c>
      <c r="P3009" s="2" t="str">
        <f t="shared" si="140"/>
        <v>Q4</v>
      </c>
    </row>
    <row r="3010" spans="2:16" x14ac:dyDescent="0.3">
      <c r="B3010" s="2" t="s">
        <v>20</v>
      </c>
      <c r="C3010" s="2">
        <v>1185732</v>
      </c>
      <c r="D3010" s="3">
        <v>45239</v>
      </c>
      <c r="E3010" s="2" t="s">
        <v>28</v>
      </c>
      <c r="F3010" s="2" t="s">
        <v>100</v>
      </c>
      <c r="G3010" s="2" t="s">
        <v>101</v>
      </c>
      <c r="H3010" s="2" t="s">
        <v>16</v>
      </c>
      <c r="I3010" s="4">
        <v>0.4</v>
      </c>
      <c r="J3010" s="5">
        <v>1950</v>
      </c>
      <c r="K3010" s="6">
        <v>780</v>
      </c>
      <c r="L3010" s="6">
        <v>234</v>
      </c>
      <c r="M3010" s="7">
        <v>0.3</v>
      </c>
      <c r="N3010" s="2">
        <f t="shared" si="138"/>
        <v>2023</v>
      </c>
      <c r="O3010" s="2">
        <f t="shared" si="139"/>
        <v>11</v>
      </c>
      <c r="P3010" s="2" t="str">
        <f t="shared" si="140"/>
        <v>Q4</v>
      </c>
    </row>
    <row r="3011" spans="2:16" x14ac:dyDescent="0.3">
      <c r="B3011" s="2" t="s">
        <v>20</v>
      </c>
      <c r="C3011" s="2">
        <v>1185732</v>
      </c>
      <c r="D3011" s="3">
        <v>45239</v>
      </c>
      <c r="E3011" s="2" t="s">
        <v>28</v>
      </c>
      <c r="F3011" s="2" t="s">
        <v>100</v>
      </c>
      <c r="G3011" s="2" t="s">
        <v>101</v>
      </c>
      <c r="H3011" s="2" t="s">
        <v>17</v>
      </c>
      <c r="I3011" s="4">
        <v>0.4</v>
      </c>
      <c r="J3011" s="5">
        <v>1750</v>
      </c>
      <c r="K3011" s="6">
        <v>700</v>
      </c>
      <c r="L3011" s="6">
        <v>210</v>
      </c>
      <c r="M3011" s="7">
        <v>0.3</v>
      </c>
      <c r="N3011" s="2">
        <f t="shared" si="138"/>
        <v>2023</v>
      </c>
      <c r="O3011" s="2">
        <f t="shared" si="139"/>
        <v>11</v>
      </c>
      <c r="P3011" s="2" t="str">
        <f t="shared" si="140"/>
        <v>Q4</v>
      </c>
    </row>
    <row r="3012" spans="2:16" x14ac:dyDescent="0.3">
      <c r="B3012" s="2" t="s">
        <v>20</v>
      </c>
      <c r="C3012" s="2">
        <v>1185732</v>
      </c>
      <c r="D3012" s="3">
        <v>45239</v>
      </c>
      <c r="E3012" s="2" t="s">
        <v>28</v>
      </c>
      <c r="F3012" s="2" t="s">
        <v>100</v>
      </c>
      <c r="G3012" s="2" t="s">
        <v>101</v>
      </c>
      <c r="H3012" s="2" t="s">
        <v>18</v>
      </c>
      <c r="I3012" s="4">
        <v>0.6</v>
      </c>
      <c r="J3012" s="5">
        <v>1500</v>
      </c>
      <c r="K3012" s="6">
        <v>900</v>
      </c>
      <c r="L3012" s="6">
        <v>315</v>
      </c>
      <c r="M3012" s="7">
        <v>0.35</v>
      </c>
      <c r="N3012" s="2">
        <f t="shared" si="138"/>
        <v>2023</v>
      </c>
      <c r="O3012" s="2">
        <f t="shared" si="139"/>
        <v>11</v>
      </c>
      <c r="P3012" s="2" t="str">
        <f t="shared" si="140"/>
        <v>Q4</v>
      </c>
    </row>
    <row r="3013" spans="2:16"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c r="N3013" s="2">
        <f t="shared" ref="N3013:N3076" si="141">YEAR(D3013)</f>
        <v>2023</v>
      </c>
      <c r="O3013" s="2">
        <f t="shared" ref="O3013:O3076" si="142">MONTH(D3013)</f>
        <v>11</v>
      </c>
      <c r="P3013" s="2" t="str">
        <f t="shared" ref="P3013:P3076" si="143">"Q"&amp;ROUNDUP(MONTH(D3013)/3,0)</f>
        <v>Q4</v>
      </c>
    </row>
    <row r="3014" spans="2:16" x14ac:dyDescent="0.3">
      <c r="B3014" s="2" t="s">
        <v>20</v>
      </c>
      <c r="C3014" s="2">
        <v>1185732</v>
      </c>
      <c r="D3014" s="3">
        <v>45268</v>
      </c>
      <c r="E3014" s="2" t="s">
        <v>28</v>
      </c>
      <c r="F3014" s="2" t="s">
        <v>100</v>
      </c>
      <c r="G3014" s="2" t="s">
        <v>101</v>
      </c>
      <c r="H3014" s="2" t="s">
        <v>14</v>
      </c>
      <c r="I3014" s="4">
        <v>0.6</v>
      </c>
      <c r="J3014" s="5">
        <v>5000</v>
      </c>
      <c r="K3014" s="6">
        <v>3000</v>
      </c>
      <c r="L3014" s="6">
        <v>1050</v>
      </c>
      <c r="M3014" s="7">
        <v>0.35</v>
      </c>
      <c r="N3014" s="2">
        <f t="shared" si="141"/>
        <v>2023</v>
      </c>
      <c r="O3014" s="2">
        <f t="shared" si="142"/>
        <v>12</v>
      </c>
      <c r="P3014" s="2" t="str">
        <f t="shared" si="143"/>
        <v>Q4</v>
      </c>
    </row>
    <row r="3015" spans="2:16" x14ac:dyDescent="0.3">
      <c r="B3015" s="2" t="s">
        <v>20</v>
      </c>
      <c r="C3015" s="2">
        <v>1185732</v>
      </c>
      <c r="D3015" s="3">
        <v>45268</v>
      </c>
      <c r="E3015" s="2" t="s">
        <v>28</v>
      </c>
      <c r="F3015" s="2" t="s">
        <v>100</v>
      </c>
      <c r="G3015" s="2" t="s">
        <v>101</v>
      </c>
      <c r="H3015" s="2" t="s">
        <v>15</v>
      </c>
      <c r="I3015" s="4">
        <v>0.5</v>
      </c>
      <c r="J3015" s="5">
        <v>3000</v>
      </c>
      <c r="K3015" s="6">
        <v>1500</v>
      </c>
      <c r="L3015" s="6">
        <v>450</v>
      </c>
      <c r="M3015" s="7">
        <v>0.3</v>
      </c>
      <c r="N3015" s="2">
        <f t="shared" si="141"/>
        <v>2023</v>
      </c>
      <c r="O3015" s="2">
        <f t="shared" si="142"/>
        <v>12</v>
      </c>
      <c r="P3015" s="2" t="str">
        <f t="shared" si="143"/>
        <v>Q4</v>
      </c>
    </row>
    <row r="3016" spans="2:16" x14ac:dyDescent="0.3">
      <c r="B3016" s="2" t="s">
        <v>20</v>
      </c>
      <c r="C3016" s="2">
        <v>1185732</v>
      </c>
      <c r="D3016" s="3">
        <v>45268</v>
      </c>
      <c r="E3016" s="2" t="s">
        <v>28</v>
      </c>
      <c r="F3016" s="2" t="s">
        <v>100</v>
      </c>
      <c r="G3016" s="2" t="s">
        <v>101</v>
      </c>
      <c r="H3016" s="2" t="s">
        <v>16</v>
      </c>
      <c r="I3016" s="4">
        <v>0.5</v>
      </c>
      <c r="J3016" s="5">
        <v>2500</v>
      </c>
      <c r="K3016" s="6">
        <v>1250</v>
      </c>
      <c r="L3016" s="6">
        <v>375</v>
      </c>
      <c r="M3016" s="7">
        <v>0.3</v>
      </c>
      <c r="N3016" s="2">
        <f t="shared" si="141"/>
        <v>2023</v>
      </c>
      <c r="O3016" s="2">
        <f t="shared" si="142"/>
        <v>12</v>
      </c>
      <c r="P3016" s="2" t="str">
        <f t="shared" si="143"/>
        <v>Q4</v>
      </c>
    </row>
    <row r="3017" spans="2:16" x14ac:dyDescent="0.3">
      <c r="B3017" s="2" t="s">
        <v>20</v>
      </c>
      <c r="C3017" s="2">
        <v>1185732</v>
      </c>
      <c r="D3017" s="3">
        <v>45268</v>
      </c>
      <c r="E3017" s="2" t="s">
        <v>28</v>
      </c>
      <c r="F3017" s="2" t="s">
        <v>100</v>
      </c>
      <c r="G3017" s="2" t="s">
        <v>101</v>
      </c>
      <c r="H3017" s="2" t="s">
        <v>17</v>
      </c>
      <c r="I3017" s="4">
        <v>0.5</v>
      </c>
      <c r="J3017" s="5">
        <v>2000</v>
      </c>
      <c r="K3017" s="6">
        <v>1000</v>
      </c>
      <c r="L3017" s="6">
        <v>300</v>
      </c>
      <c r="M3017" s="7">
        <v>0.3</v>
      </c>
      <c r="N3017" s="2">
        <f t="shared" si="141"/>
        <v>2023</v>
      </c>
      <c r="O3017" s="2">
        <f t="shared" si="142"/>
        <v>12</v>
      </c>
      <c r="P3017" s="2" t="str">
        <f t="shared" si="143"/>
        <v>Q4</v>
      </c>
    </row>
    <row r="3018" spans="2:16" x14ac:dyDescent="0.3">
      <c r="B3018" s="2" t="s">
        <v>20</v>
      </c>
      <c r="C3018" s="2">
        <v>1185732</v>
      </c>
      <c r="D3018" s="3">
        <v>45268</v>
      </c>
      <c r="E3018" s="2" t="s">
        <v>28</v>
      </c>
      <c r="F3018" s="2" t="s">
        <v>100</v>
      </c>
      <c r="G3018" s="2" t="s">
        <v>101</v>
      </c>
      <c r="H3018" s="2" t="s">
        <v>18</v>
      </c>
      <c r="I3018" s="4">
        <v>0.6</v>
      </c>
      <c r="J3018" s="5">
        <v>2000</v>
      </c>
      <c r="K3018" s="6">
        <v>1200</v>
      </c>
      <c r="L3018" s="6">
        <v>420</v>
      </c>
      <c r="M3018" s="7">
        <v>0.35</v>
      </c>
      <c r="N3018" s="2">
        <f t="shared" si="141"/>
        <v>2023</v>
      </c>
      <c r="O3018" s="2">
        <f t="shared" si="142"/>
        <v>12</v>
      </c>
      <c r="P3018" s="2" t="str">
        <f t="shared" si="143"/>
        <v>Q4</v>
      </c>
    </row>
    <row r="3019" spans="2:16"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c r="N3019" s="2">
        <f t="shared" si="141"/>
        <v>2023</v>
      </c>
      <c r="O3019" s="2">
        <f t="shared" si="142"/>
        <v>12</v>
      </c>
      <c r="P3019" s="2" t="str">
        <f t="shared" si="143"/>
        <v>Q4</v>
      </c>
    </row>
    <row r="3020" spans="2:16"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c r="N3020" s="2">
        <f t="shared" si="141"/>
        <v>2023</v>
      </c>
      <c r="O3020" s="2">
        <f t="shared" si="142"/>
        <v>1</v>
      </c>
      <c r="P3020" s="2" t="str">
        <f t="shared" si="143"/>
        <v>Q1</v>
      </c>
    </row>
    <row r="3021" spans="2:16"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c r="N3021" s="2">
        <f t="shared" si="141"/>
        <v>2023</v>
      </c>
      <c r="O3021" s="2">
        <f t="shared" si="142"/>
        <v>1</v>
      </c>
      <c r="P3021" s="2" t="str">
        <f t="shared" si="143"/>
        <v>Q1</v>
      </c>
    </row>
    <row r="3022" spans="2:16"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c r="N3022" s="2">
        <f t="shared" si="141"/>
        <v>2023</v>
      </c>
      <c r="O3022" s="2">
        <f t="shared" si="142"/>
        <v>1</v>
      </c>
      <c r="P3022" s="2" t="str">
        <f t="shared" si="143"/>
        <v>Q1</v>
      </c>
    </row>
    <row r="3023" spans="2:16"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c r="N3023" s="2">
        <f t="shared" si="141"/>
        <v>2023</v>
      </c>
      <c r="O3023" s="2">
        <f t="shared" si="142"/>
        <v>1</v>
      </c>
      <c r="P3023" s="2" t="str">
        <f t="shared" si="143"/>
        <v>Q1</v>
      </c>
    </row>
    <row r="3024" spans="2:16" x14ac:dyDescent="0.3">
      <c r="B3024" s="2" t="s">
        <v>20</v>
      </c>
      <c r="C3024" s="2">
        <v>1185732</v>
      </c>
      <c r="D3024" s="3">
        <v>44932</v>
      </c>
      <c r="E3024" s="2" t="s">
        <v>28</v>
      </c>
      <c r="F3024" s="2" t="s">
        <v>100</v>
      </c>
      <c r="G3024" s="2" t="s">
        <v>101</v>
      </c>
      <c r="H3024" s="2" t="s">
        <v>18</v>
      </c>
      <c r="I3024" s="4">
        <v>0.4</v>
      </c>
      <c r="J3024" s="5">
        <v>1500</v>
      </c>
      <c r="K3024" s="6">
        <v>600</v>
      </c>
      <c r="L3024" s="6">
        <v>300</v>
      </c>
      <c r="M3024" s="7">
        <v>0.5</v>
      </c>
      <c r="N3024" s="2">
        <f t="shared" si="141"/>
        <v>2023</v>
      </c>
      <c r="O3024" s="2">
        <f t="shared" si="142"/>
        <v>1</v>
      </c>
      <c r="P3024" s="2" t="str">
        <f t="shared" si="143"/>
        <v>Q1</v>
      </c>
    </row>
    <row r="3025" spans="2:16"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c r="N3025" s="2">
        <f t="shared" si="141"/>
        <v>2023</v>
      </c>
      <c r="O3025" s="2">
        <f t="shared" si="142"/>
        <v>1</v>
      </c>
      <c r="P3025" s="2" t="str">
        <f t="shared" si="143"/>
        <v>Q1</v>
      </c>
    </row>
    <row r="3026" spans="2:16"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c r="N3026" s="2">
        <f t="shared" si="141"/>
        <v>2023</v>
      </c>
      <c r="O3026" s="2">
        <f t="shared" si="142"/>
        <v>2</v>
      </c>
      <c r="P3026" s="2" t="str">
        <f t="shared" si="143"/>
        <v>Q1</v>
      </c>
    </row>
    <row r="3027" spans="2:16"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c r="N3027" s="2">
        <f t="shared" si="141"/>
        <v>2023</v>
      </c>
      <c r="O3027" s="2">
        <f t="shared" si="142"/>
        <v>2</v>
      </c>
      <c r="P3027" s="2" t="str">
        <f t="shared" si="143"/>
        <v>Q1</v>
      </c>
    </row>
    <row r="3028" spans="2:16"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c r="N3028" s="2">
        <f t="shared" si="141"/>
        <v>2023</v>
      </c>
      <c r="O3028" s="2">
        <f t="shared" si="142"/>
        <v>2</v>
      </c>
      <c r="P3028" s="2" t="str">
        <f t="shared" si="143"/>
        <v>Q1</v>
      </c>
    </row>
    <row r="3029" spans="2:16"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c r="N3029" s="2">
        <f t="shared" si="141"/>
        <v>2023</v>
      </c>
      <c r="O3029" s="2">
        <f t="shared" si="142"/>
        <v>2</v>
      </c>
      <c r="P3029" s="2" t="str">
        <f t="shared" si="143"/>
        <v>Q1</v>
      </c>
    </row>
    <row r="3030" spans="2:16" x14ac:dyDescent="0.3">
      <c r="B3030" s="2" t="s">
        <v>20</v>
      </c>
      <c r="C3030" s="2">
        <v>1185732</v>
      </c>
      <c r="D3030" s="3">
        <v>44963</v>
      </c>
      <c r="E3030" s="2" t="s">
        <v>28</v>
      </c>
      <c r="F3030" s="2" t="s">
        <v>102</v>
      </c>
      <c r="G3030" s="2" t="s">
        <v>103</v>
      </c>
      <c r="H3030" s="2" t="s">
        <v>18</v>
      </c>
      <c r="I3030" s="4">
        <v>0.4</v>
      </c>
      <c r="J3030" s="5">
        <v>1500</v>
      </c>
      <c r="K3030" s="6">
        <v>600</v>
      </c>
      <c r="L3030" s="6">
        <v>300</v>
      </c>
      <c r="M3030" s="7">
        <v>0.5</v>
      </c>
      <c r="N3030" s="2">
        <f t="shared" si="141"/>
        <v>2023</v>
      </c>
      <c r="O3030" s="2">
        <f t="shared" si="142"/>
        <v>2</v>
      </c>
      <c r="P3030" s="2" t="str">
        <f t="shared" si="143"/>
        <v>Q1</v>
      </c>
    </row>
    <row r="3031" spans="2:16"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c r="N3031" s="2">
        <f t="shared" si="141"/>
        <v>2023</v>
      </c>
      <c r="O3031" s="2">
        <f t="shared" si="142"/>
        <v>2</v>
      </c>
      <c r="P3031" s="2" t="str">
        <f t="shared" si="143"/>
        <v>Q1</v>
      </c>
    </row>
    <row r="3032" spans="2:16"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c r="N3032" s="2">
        <f t="shared" si="141"/>
        <v>2023</v>
      </c>
      <c r="O3032" s="2">
        <f t="shared" si="142"/>
        <v>3</v>
      </c>
      <c r="P3032" s="2" t="str">
        <f t="shared" si="143"/>
        <v>Q1</v>
      </c>
    </row>
    <row r="3033" spans="2:16"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c r="N3033" s="2">
        <f t="shared" si="141"/>
        <v>2023</v>
      </c>
      <c r="O3033" s="2">
        <f t="shared" si="142"/>
        <v>3</v>
      </c>
      <c r="P3033" s="2" t="str">
        <f t="shared" si="143"/>
        <v>Q1</v>
      </c>
    </row>
    <row r="3034" spans="2:16"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c r="N3034" s="2">
        <f t="shared" si="141"/>
        <v>2023</v>
      </c>
      <c r="O3034" s="2">
        <f t="shared" si="142"/>
        <v>3</v>
      </c>
      <c r="P3034" s="2" t="str">
        <f t="shared" si="143"/>
        <v>Q1</v>
      </c>
    </row>
    <row r="3035" spans="2:16"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c r="N3035" s="2">
        <f t="shared" si="141"/>
        <v>2023</v>
      </c>
      <c r="O3035" s="2">
        <f t="shared" si="142"/>
        <v>3</v>
      </c>
      <c r="P3035" s="2" t="str">
        <f t="shared" si="143"/>
        <v>Q1</v>
      </c>
    </row>
    <row r="3036" spans="2:16"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c r="N3036" s="2">
        <f t="shared" si="141"/>
        <v>2023</v>
      </c>
      <c r="O3036" s="2">
        <f t="shared" si="142"/>
        <v>3</v>
      </c>
      <c r="P3036" s="2" t="str">
        <f t="shared" si="143"/>
        <v>Q1</v>
      </c>
    </row>
    <row r="3037" spans="2:16"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c r="N3037" s="2">
        <f t="shared" si="141"/>
        <v>2023</v>
      </c>
      <c r="O3037" s="2">
        <f t="shared" si="142"/>
        <v>3</v>
      </c>
      <c r="P3037" s="2" t="str">
        <f t="shared" si="143"/>
        <v>Q1</v>
      </c>
    </row>
    <row r="3038" spans="2:16"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c r="N3038" s="2">
        <f t="shared" si="141"/>
        <v>2023</v>
      </c>
      <c r="O3038" s="2">
        <f t="shared" si="142"/>
        <v>4</v>
      </c>
      <c r="P3038" s="2" t="str">
        <f t="shared" si="143"/>
        <v>Q2</v>
      </c>
    </row>
    <row r="3039" spans="2:16"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c r="N3039" s="2">
        <f t="shared" si="141"/>
        <v>2023</v>
      </c>
      <c r="O3039" s="2">
        <f t="shared" si="142"/>
        <v>4</v>
      </c>
      <c r="P3039" s="2" t="str">
        <f t="shared" si="143"/>
        <v>Q2</v>
      </c>
    </row>
    <row r="3040" spans="2:16"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c r="N3040" s="2">
        <f t="shared" si="141"/>
        <v>2023</v>
      </c>
      <c r="O3040" s="2">
        <f t="shared" si="142"/>
        <v>4</v>
      </c>
      <c r="P3040" s="2" t="str">
        <f t="shared" si="143"/>
        <v>Q2</v>
      </c>
    </row>
    <row r="3041" spans="2:16"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c r="N3041" s="2">
        <f t="shared" si="141"/>
        <v>2023</v>
      </c>
      <c r="O3041" s="2">
        <f t="shared" si="142"/>
        <v>4</v>
      </c>
      <c r="P3041" s="2" t="str">
        <f t="shared" si="143"/>
        <v>Q2</v>
      </c>
    </row>
    <row r="3042" spans="2:16" x14ac:dyDescent="0.3">
      <c r="B3042" s="2" t="s">
        <v>20</v>
      </c>
      <c r="C3042" s="2">
        <v>1185732</v>
      </c>
      <c r="D3042" s="3">
        <v>45022</v>
      </c>
      <c r="E3042" s="2" t="s">
        <v>28</v>
      </c>
      <c r="F3042" s="2" t="s">
        <v>102</v>
      </c>
      <c r="G3042" s="2" t="s">
        <v>103</v>
      </c>
      <c r="H3042" s="2" t="s">
        <v>18</v>
      </c>
      <c r="I3042" s="4">
        <v>0.6</v>
      </c>
      <c r="J3042" s="5">
        <v>1250</v>
      </c>
      <c r="K3042" s="6">
        <v>750</v>
      </c>
      <c r="L3042" s="6">
        <v>375</v>
      </c>
      <c r="M3042" s="7">
        <v>0.5</v>
      </c>
      <c r="N3042" s="2">
        <f t="shared" si="141"/>
        <v>2023</v>
      </c>
      <c r="O3042" s="2">
        <f t="shared" si="142"/>
        <v>4</v>
      </c>
      <c r="P3042" s="2" t="str">
        <f t="shared" si="143"/>
        <v>Q2</v>
      </c>
    </row>
    <row r="3043" spans="2:16" x14ac:dyDescent="0.3">
      <c r="B3043" s="2" t="s">
        <v>20</v>
      </c>
      <c r="C3043" s="2">
        <v>1185732</v>
      </c>
      <c r="D3043" s="3">
        <v>45022</v>
      </c>
      <c r="E3043" s="2" t="s">
        <v>28</v>
      </c>
      <c r="F3043" s="2" t="s">
        <v>102</v>
      </c>
      <c r="G3043" s="2" t="s">
        <v>103</v>
      </c>
      <c r="H3043" s="2" t="s">
        <v>19</v>
      </c>
      <c r="I3043" s="4">
        <v>0.5</v>
      </c>
      <c r="J3043" s="5">
        <v>2500</v>
      </c>
      <c r="K3043" s="6">
        <v>1250</v>
      </c>
      <c r="L3043" s="6">
        <v>500</v>
      </c>
      <c r="M3043" s="7">
        <v>0.4</v>
      </c>
      <c r="N3043" s="2">
        <f t="shared" si="141"/>
        <v>2023</v>
      </c>
      <c r="O3043" s="2">
        <f t="shared" si="142"/>
        <v>4</v>
      </c>
      <c r="P3043" s="2" t="str">
        <f t="shared" si="143"/>
        <v>Q2</v>
      </c>
    </row>
    <row r="3044" spans="2:16" x14ac:dyDescent="0.3">
      <c r="B3044" s="2" t="s">
        <v>20</v>
      </c>
      <c r="C3044" s="2">
        <v>1185732</v>
      </c>
      <c r="D3044" s="3">
        <v>45053</v>
      </c>
      <c r="E3044" s="2" t="s">
        <v>28</v>
      </c>
      <c r="F3044" s="2" t="s">
        <v>102</v>
      </c>
      <c r="G3044" s="2" t="s">
        <v>103</v>
      </c>
      <c r="H3044" s="2" t="s">
        <v>14</v>
      </c>
      <c r="I3044" s="4">
        <v>0.6</v>
      </c>
      <c r="J3044" s="5">
        <v>5200</v>
      </c>
      <c r="K3044" s="6">
        <v>3120</v>
      </c>
      <c r="L3044" s="6">
        <v>936</v>
      </c>
      <c r="M3044" s="7">
        <v>0.3</v>
      </c>
      <c r="N3044" s="2">
        <f t="shared" si="141"/>
        <v>2023</v>
      </c>
      <c r="O3044" s="2">
        <f t="shared" si="142"/>
        <v>5</v>
      </c>
      <c r="P3044" s="2" t="str">
        <f t="shared" si="143"/>
        <v>Q2</v>
      </c>
    </row>
    <row r="3045" spans="2:16" x14ac:dyDescent="0.3">
      <c r="B3045" s="2" t="s">
        <v>20</v>
      </c>
      <c r="C3045" s="2">
        <v>1185732</v>
      </c>
      <c r="D3045" s="3">
        <v>45053</v>
      </c>
      <c r="E3045" s="2" t="s">
        <v>28</v>
      </c>
      <c r="F3045" s="2" t="s">
        <v>102</v>
      </c>
      <c r="G3045" s="2" t="s">
        <v>103</v>
      </c>
      <c r="H3045" s="2" t="s">
        <v>15</v>
      </c>
      <c r="I3045" s="4">
        <v>0.4</v>
      </c>
      <c r="J3045" s="5">
        <v>2250</v>
      </c>
      <c r="K3045" s="6">
        <v>900</v>
      </c>
      <c r="L3045" s="6">
        <v>315</v>
      </c>
      <c r="M3045" s="7">
        <v>0.35</v>
      </c>
      <c r="N3045" s="2">
        <f t="shared" si="141"/>
        <v>2023</v>
      </c>
      <c r="O3045" s="2">
        <f t="shared" si="142"/>
        <v>5</v>
      </c>
      <c r="P3045" s="2" t="str">
        <f t="shared" si="143"/>
        <v>Q2</v>
      </c>
    </row>
    <row r="3046" spans="2:16" x14ac:dyDescent="0.3">
      <c r="B3046" s="2" t="s">
        <v>20</v>
      </c>
      <c r="C3046" s="2">
        <v>1185732</v>
      </c>
      <c r="D3046" s="3">
        <v>45053</v>
      </c>
      <c r="E3046" s="2" t="s">
        <v>28</v>
      </c>
      <c r="F3046" s="2" t="s">
        <v>102</v>
      </c>
      <c r="G3046" s="2" t="s">
        <v>103</v>
      </c>
      <c r="H3046" s="2" t="s">
        <v>16</v>
      </c>
      <c r="I3046" s="4">
        <v>0.35</v>
      </c>
      <c r="J3046" s="5">
        <v>2000</v>
      </c>
      <c r="K3046" s="6">
        <v>700</v>
      </c>
      <c r="L3046" s="6">
        <v>210</v>
      </c>
      <c r="M3046" s="7">
        <v>0.3</v>
      </c>
      <c r="N3046" s="2">
        <f t="shared" si="141"/>
        <v>2023</v>
      </c>
      <c r="O3046" s="2">
        <f t="shared" si="142"/>
        <v>5</v>
      </c>
      <c r="P3046" s="2" t="str">
        <f t="shared" si="143"/>
        <v>Q2</v>
      </c>
    </row>
    <row r="3047" spans="2:16" x14ac:dyDescent="0.3">
      <c r="B3047" s="2" t="s">
        <v>20</v>
      </c>
      <c r="C3047" s="2">
        <v>1185732</v>
      </c>
      <c r="D3047" s="3">
        <v>45053</v>
      </c>
      <c r="E3047" s="2" t="s">
        <v>28</v>
      </c>
      <c r="F3047" s="2" t="s">
        <v>102</v>
      </c>
      <c r="G3047" s="2" t="s">
        <v>103</v>
      </c>
      <c r="H3047" s="2" t="s">
        <v>17</v>
      </c>
      <c r="I3047" s="4">
        <v>0.35</v>
      </c>
      <c r="J3047" s="5">
        <v>1250</v>
      </c>
      <c r="K3047" s="6">
        <v>437.5</v>
      </c>
      <c r="L3047" s="6">
        <v>131.25</v>
      </c>
      <c r="M3047" s="7">
        <v>0.3</v>
      </c>
      <c r="N3047" s="2">
        <f t="shared" si="141"/>
        <v>2023</v>
      </c>
      <c r="O3047" s="2">
        <f t="shared" si="142"/>
        <v>5</v>
      </c>
      <c r="P3047" s="2" t="str">
        <f t="shared" si="143"/>
        <v>Q2</v>
      </c>
    </row>
    <row r="3048" spans="2:16"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c r="N3048" s="2">
        <f t="shared" si="141"/>
        <v>2023</v>
      </c>
      <c r="O3048" s="2">
        <f t="shared" si="142"/>
        <v>5</v>
      </c>
      <c r="P3048" s="2" t="str">
        <f t="shared" si="143"/>
        <v>Q2</v>
      </c>
    </row>
    <row r="3049" spans="2:16"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c r="N3049" s="2">
        <f t="shared" si="141"/>
        <v>2023</v>
      </c>
      <c r="O3049" s="2">
        <f t="shared" si="142"/>
        <v>5</v>
      </c>
      <c r="P3049" s="2" t="str">
        <f t="shared" si="143"/>
        <v>Q2</v>
      </c>
    </row>
    <row r="3050" spans="2:16"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c r="N3050" s="2">
        <f t="shared" si="141"/>
        <v>2023</v>
      </c>
      <c r="O3050" s="2">
        <f t="shared" si="142"/>
        <v>6</v>
      </c>
      <c r="P3050" s="2" t="str">
        <f t="shared" si="143"/>
        <v>Q2</v>
      </c>
    </row>
    <row r="3051" spans="2:16"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c r="N3051" s="2">
        <f t="shared" si="141"/>
        <v>2023</v>
      </c>
      <c r="O3051" s="2">
        <f t="shared" si="142"/>
        <v>6</v>
      </c>
      <c r="P3051" s="2" t="str">
        <f t="shared" si="143"/>
        <v>Q2</v>
      </c>
    </row>
    <row r="3052" spans="2:16"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c r="N3052" s="2">
        <f t="shared" si="141"/>
        <v>2023</v>
      </c>
      <c r="O3052" s="2">
        <f t="shared" si="142"/>
        <v>6</v>
      </c>
      <c r="P3052" s="2" t="str">
        <f t="shared" si="143"/>
        <v>Q2</v>
      </c>
    </row>
    <row r="3053" spans="2:16"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c r="N3053" s="2">
        <f t="shared" si="141"/>
        <v>2023</v>
      </c>
      <c r="O3053" s="2">
        <f t="shared" si="142"/>
        <v>6</v>
      </c>
      <c r="P3053" s="2" t="str">
        <f t="shared" si="143"/>
        <v>Q2</v>
      </c>
    </row>
    <row r="3054" spans="2:16" x14ac:dyDescent="0.3">
      <c r="B3054" s="2" t="s">
        <v>20</v>
      </c>
      <c r="C3054" s="2">
        <v>1185732</v>
      </c>
      <c r="D3054" s="3">
        <v>45083</v>
      </c>
      <c r="E3054" s="2" t="s">
        <v>28</v>
      </c>
      <c r="F3054" s="2" t="s">
        <v>102</v>
      </c>
      <c r="G3054" s="2" t="s">
        <v>103</v>
      </c>
      <c r="H3054" s="2" t="s">
        <v>18</v>
      </c>
      <c r="I3054" s="4">
        <v>0.35</v>
      </c>
      <c r="J3054" s="5">
        <v>1750</v>
      </c>
      <c r="K3054" s="6">
        <v>612.5</v>
      </c>
      <c r="L3054" s="6">
        <v>306.25</v>
      </c>
      <c r="M3054" s="7">
        <v>0.5</v>
      </c>
      <c r="N3054" s="2">
        <f t="shared" si="141"/>
        <v>2023</v>
      </c>
      <c r="O3054" s="2">
        <f t="shared" si="142"/>
        <v>6</v>
      </c>
      <c r="P3054" s="2" t="str">
        <f t="shared" si="143"/>
        <v>Q2</v>
      </c>
    </row>
    <row r="3055" spans="2:16"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c r="N3055" s="2">
        <f t="shared" si="141"/>
        <v>2023</v>
      </c>
      <c r="O3055" s="2">
        <f t="shared" si="142"/>
        <v>6</v>
      </c>
      <c r="P3055" s="2" t="str">
        <f t="shared" si="143"/>
        <v>Q2</v>
      </c>
    </row>
    <row r="3056" spans="2:16" x14ac:dyDescent="0.3">
      <c r="B3056" s="2" t="s">
        <v>20</v>
      </c>
      <c r="C3056" s="2">
        <v>1185732</v>
      </c>
      <c r="D3056" s="3">
        <v>45112</v>
      </c>
      <c r="E3056" s="2" t="s">
        <v>28</v>
      </c>
      <c r="F3056" s="2" t="s">
        <v>102</v>
      </c>
      <c r="G3056" s="2" t="s">
        <v>103</v>
      </c>
      <c r="H3056" s="2" t="s">
        <v>14</v>
      </c>
      <c r="I3056" s="4">
        <v>0.5</v>
      </c>
      <c r="J3056" s="5">
        <v>5500</v>
      </c>
      <c r="K3056" s="6">
        <v>2750</v>
      </c>
      <c r="L3056" s="6">
        <v>825</v>
      </c>
      <c r="M3056" s="7">
        <v>0.3</v>
      </c>
      <c r="N3056" s="2">
        <f t="shared" si="141"/>
        <v>2023</v>
      </c>
      <c r="O3056" s="2">
        <f t="shared" si="142"/>
        <v>7</v>
      </c>
      <c r="P3056" s="2" t="str">
        <f t="shared" si="143"/>
        <v>Q3</v>
      </c>
    </row>
    <row r="3057" spans="2:16"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c r="N3057" s="2">
        <f t="shared" si="141"/>
        <v>2023</v>
      </c>
      <c r="O3057" s="2">
        <f t="shared" si="142"/>
        <v>7</v>
      </c>
      <c r="P3057" s="2" t="str">
        <f t="shared" si="143"/>
        <v>Q3</v>
      </c>
    </row>
    <row r="3058" spans="2:16" x14ac:dyDescent="0.3">
      <c r="B3058" s="2" t="s">
        <v>20</v>
      </c>
      <c r="C3058" s="2">
        <v>1185732</v>
      </c>
      <c r="D3058" s="3">
        <v>45112</v>
      </c>
      <c r="E3058" s="2" t="s">
        <v>28</v>
      </c>
      <c r="F3058" s="2" t="s">
        <v>102</v>
      </c>
      <c r="G3058" s="2" t="s">
        <v>103</v>
      </c>
      <c r="H3058" s="2" t="s">
        <v>16</v>
      </c>
      <c r="I3058" s="4">
        <v>0.4</v>
      </c>
      <c r="J3058" s="5">
        <v>2250</v>
      </c>
      <c r="K3058" s="6">
        <v>900</v>
      </c>
      <c r="L3058" s="6">
        <v>270</v>
      </c>
      <c r="M3058" s="7">
        <v>0.3</v>
      </c>
      <c r="N3058" s="2">
        <f t="shared" si="141"/>
        <v>2023</v>
      </c>
      <c r="O3058" s="2">
        <f t="shared" si="142"/>
        <v>7</v>
      </c>
      <c r="P3058" s="2" t="str">
        <f t="shared" si="143"/>
        <v>Q3</v>
      </c>
    </row>
    <row r="3059" spans="2:16" x14ac:dyDescent="0.3">
      <c r="B3059" s="2" t="s">
        <v>20</v>
      </c>
      <c r="C3059" s="2">
        <v>1185732</v>
      </c>
      <c r="D3059" s="3">
        <v>45112</v>
      </c>
      <c r="E3059" s="2" t="s">
        <v>28</v>
      </c>
      <c r="F3059" s="2" t="s">
        <v>102</v>
      </c>
      <c r="G3059" s="2" t="s">
        <v>103</v>
      </c>
      <c r="H3059" s="2" t="s">
        <v>17</v>
      </c>
      <c r="I3059" s="4">
        <v>0.4</v>
      </c>
      <c r="J3059" s="5">
        <v>1750</v>
      </c>
      <c r="K3059" s="6">
        <v>700</v>
      </c>
      <c r="L3059" s="6">
        <v>210</v>
      </c>
      <c r="M3059" s="7">
        <v>0.3</v>
      </c>
      <c r="N3059" s="2">
        <f t="shared" si="141"/>
        <v>2023</v>
      </c>
      <c r="O3059" s="2">
        <f t="shared" si="142"/>
        <v>7</v>
      </c>
      <c r="P3059" s="2" t="str">
        <f t="shared" si="143"/>
        <v>Q3</v>
      </c>
    </row>
    <row r="3060" spans="2:16" x14ac:dyDescent="0.3">
      <c r="B3060" s="2" t="s">
        <v>20</v>
      </c>
      <c r="C3060" s="2">
        <v>1185732</v>
      </c>
      <c r="D3060" s="3">
        <v>45112</v>
      </c>
      <c r="E3060" s="2" t="s">
        <v>28</v>
      </c>
      <c r="F3060" s="2" t="s">
        <v>102</v>
      </c>
      <c r="G3060" s="2" t="s">
        <v>103</v>
      </c>
      <c r="H3060" s="2" t="s">
        <v>18</v>
      </c>
      <c r="I3060" s="4">
        <v>0.5</v>
      </c>
      <c r="J3060" s="5">
        <v>2000</v>
      </c>
      <c r="K3060" s="6">
        <v>1000</v>
      </c>
      <c r="L3060" s="6">
        <v>500</v>
      </c>
      <c r="M3060" s="7">
        <v>0.5</v>
      </c>
      <c r="N3060" s="2">
        <f t="shared" si="141"/>
        <v>2023</v>
      </c>
      <c r="O3060" s="2">
        <f t="shared" si="142"/>
        <v>7</v>
      </c>
      <c r="P3060" s="2" t="str">
        <f t="shared" si="143"/>
        <v>Q3</v>
      </c>
    </row>
    <row r="3061" spans="2:16"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c r="N3061" s="2">
        <f t="shared" si="141"/>
        <v>2023</v>
      </c>
      <c r="O3061" s="2">
        <f t="shared" si="142"/>
        <v>7</v>
      </c>
      <c r="P3061" s="2" t="str">
        <f t="shared" si="143"/>
        <v>Q3</v>
      </c>
    </row>
    <row r="3062" spans="2:16" x14ac:dyDescent="0.3">
      <c r="B3062" s="2" t="s">
        <v>20</v>
      </c>
      <c r="C3062" s="2">
        <v>1185732</v>
      </c>
      <c r="D3062" s="3">
        <v>45144</v>
      </c>
      <c r="E3062" s="2" t="s">
        <v>28</v>
      </c>
      <c r="F3062" s="2" t="s">
        <v>102</v>
      </c>
      <c r="G3062" s="2" t="s">
        <v>103</v>
      </c>
      <c r="H3062" s="2" t="s">
        <v>14</v>
      </c>
      <c r="I3062" s="4">
        <v>0.5</v>
      </c>
      <c r="J3062" s="5">
        <v>5250</v>
      </c>
      <c r="K3062" s="6">
        <v>2625</v>
      </c>
      <c r="L3062" s="6">
        <v>787.5</v>
      </c>
      <c r="M3062" s="7">
        <v>0.3</v>
      </c>
      <c r="N3062" s="2">
        <f t="shared" si="141"/>
        <v>2023</v>
      </c>
      <c r="O3062" s="2">
        <f t="shared" si="142"/>
        <v>8</v>
      </c>
      <c r="P3062" s="2" t="str">
        <f t="shared" si="143"/>
        <v>Q3</v>
      </c>
    </row>
    <row r="3063" spans="2:16"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c r="N3063" s="2">
        <f t="shared" si="141"/>
        <v>2023</v>
      </c>
      <c r="O3063" s="2">
        <f t="shared" si="142"/>
        <v>8</v>
      </c>
      <c r="P3063" s="2" t="str">
        <f t="shared" si="143"/>
        <v>Q3</v>
      </c>
    </row>
    <row r="3064" spans="2:16" x14ac:dyDescent="0.3">
      <c r="B3064" s="2" t="s">
        <v>20</v>
      </c>
      <c r="C3064" s="2">
        <v>1185732</v>
      </c>
      <c r="D3064" s="3">
        <v>45144</v>
      </c>
      <c r="E3064" s="2" t="s">
        <v>28</v>
      </c>
      <c r="F3064" s="2" t="s">
        <v>102</v>
      </c>
      <c r="G3064" s="2" t="s">
        <v>103</v>
      </c>
      <c r="H3064" s="2" t="s">
        <v>16</v>
      </c>
      <c r="I3064" s="4">
        <v>0.4</v>
      </c>
      <c r="J3064" s="5">
        <v>2250</v>
      </c>
      <c r="K3064" s="6">
        <v>900</v>
      </c>
      <c r="L3064" s="6">
        <v>270</v>
      </c>
      <c r="M3064" s="7">
        <v>0.3</v>
      </c>
      <c r="N3064" s="2">
        <f t="shared" si="141"/>
        <v>2023</v>
      </c>
      <c r="O3064" s="2">
        <f t="shared" si="142"/>
        <v>8</v>
      </c>
      <c r="P3064" s="2" t="str">
        <f t="shared" si="143"/>
        <v>Q3</v>
      </c>
    </row>
    <row r="3065" spans="2:16" x14ac:dyDescent="0.3">
      <c r="B3065" s="2" t="s">
        <v>20</v>
      </c>
      <c r="C3065" s="2">
        <v>1185732</v>
      </c>
      <c r="D3065" s="3">
        <v>45144</v>
      </c>
      <c r="E3065" s="2" t="s">
        <v>28</v>
      </c>
      <c r="F3065" s="2" t="s">
        <v>102</v>
      </c>
      <c r="G3065" s="2" t="s">
        <v>103</v>
      </c>
      <c r="H3065" s="2" t="s">
        <v>17</v>
      </c>
      <c r="I3065" s="4">
        <v>0.4</v>
      </c>
      <c r="J3065" s="5">
        <v>2000</v>
      </c>
      <c r="K3065" s="6">
        <v>800</v>
      </c>
      <c r="L3065" s="6">
        <v>240</v>
      </c>
      <c r="M3065" s="7">
        <v>0.3</v>
      </c>
      <c r="N3065" s="2">
        <f t="shared" si="141"/>
        <v>2023</v>
      </c>
      <c r="O3065" s="2">
        <f t="shared" si="142"/>
        <v>8</v>
      </c>
      <c r="P3065" s="2" t="str">
        <f t="shared" si="143"/>
        <v>Q3</v>
      </c>
    </row>
    <row r="3066" spans="2:16" x14ac:dyDescent="0.3">
      <c r="B3066" s="2" t="s">
        <v>20</v>
      </c>
      <c r="C3066" s="2">
        <v>1185732</v>
      </c>
      <c r="D3066" s="3">
        <v>45144</v>
      </c>
      <c r="E3066" s="2" t="s">
        <v>28</v>
      </c>
      <c r="F3066" s="2" t="s">
        <v>102</v>
      </c>
      <c r="G3066" s="2" t="s">
        <v>103</v>
      </c>
      <c r="H3066" s="2" t="s">
        <v>18</v>
      </c>
      <c r="I3066" s="4">
        <v>0.5</v>
      </c>
      <c r="J3066" s="5">
        <v>1750</v>
      </c>
      <c r="K3066" s="6">
        <v>875</v>
      </c>
      <c r="L3066" s="6">
        <v>437.5</v>
      </c>
      <c r="M3066" s="7">
        <v>0.5</v>
      </c>
      <c r="N3066" s="2">
        <f t="shared" si="141"/>
        <v>2023</v>
      </c>
      <c r="O3066" s="2">
        <f t="shared" si="142"/>
        <v>8</v>
      </c>
      <c r="P3066" s="2" t="str">
        <f t="shared" si="143"/>
        <v>Q3</v>
      </c>
    </row>
    <row r="3067" spans="2:16"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c r="N3067" s="2">
        <f t="shared" si="141"/>
        <v>2023</v>
      </c>
      <c r="O3067" s="2">
        <f t="shared" si="142"/>
        <v>8</v>
      </c>
      <c r="P3067" s="2" t="str">
        <f t="shared" si="143"/>
        <v>Q3</v>
      </c>
    </row>
    <row r="3068" spans="2:16"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c r="N3068" s="2">
        <f t="shared" si="141"/>
        <v>2023</v>
      </c>
      <c r="O3068" s="2">
        <f t="shared" si="142"/>
        <v>9</v>
      </c>
      <c r="P3068" s="2" t="str">
        <f t="shared" si="143"/>
        <v>Q3</v>
      </c>
    </row>
    <row r="3069" spans="2:16"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c r="N3069" s="2">
        <f t="shared" si="141"/>
        <v>2023</v>
      </c>
      <c r="O3069" s="2">
        <f t="shared" si="142"/>
        <v>9</v>
      </c>
      <c r="P3069" s="2" t="str">
        <f t="shared" si="143"/>
        <v>Q3</v>
      </c>
    </row>
    <row r="3070" spans="2:16"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c r="N3070" s="2">
        <f t="shared" si="141"/>
        <v>2023</v>
      </c>
      <c r="O3070" s="2">
        <f t="shared" si="142"/>
        <v>9</v>
      </c>
      <c r="P3070" s="2" t="str">
        <f t="shared" si="143"/>
        <v>Q3</v>
      </c>
    </row>
    <row r="3071" spans="2:16"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c r="N3071" s="2">
        <f t="shared" si="141"/>
        <v>2023</v>
      </c>
      <c r="O3071" s="2">
        <f t="shared" si="142"/>
        <v>9</v>
      </c>
      <c r="P3071" s="2" t="str">
        <f t="shared" si="143"/>
        <v>Q3</v>
      </c>
    </row>
    <row r="3072" spans="2:16" x14ac:dyDescent="0.3">
      <c r="B3072" s="2" t="s">
        <v>20</v>
      </c>
      <c r="C3072" s="2">
        <v>1185732</v>
      </c>
      <c r="D3072" s="3">
        <v>45176</v>
      </c>
      <c r="E3072" s="2" t="s">
        <v>28</v>
      </c>
      <c r="F3072" s="2" t="s">
        <v>102</v>
      </c>
      <c r="G3072" s="2" t="s">
        <v>103</v>
      </c>
      <c r="H3072" s="2" t="s">
        <v>18</v>
      </c>
      <c r="I3072" s="4">
        <v>0.35</v>
      </c>
      <c r="J3072" s="5">
        <v>1500</v>
      </c>
      <c r="K3072" s="6">
        <v>525</v>
      </c>
      <c r="L3072" s="6">
        <v>262.5</v>
      </c>
      <c r="M3072" s="7">
        <v>0.5</v>
      </c>
      <c r="N3072" s="2">
        <f t="shared" si="141"/>
        <v>2023</v>
      </c>
      <c r="O3072" s="2">
        <f t="shared" si="142"/>
        <v>9</v>
      </c>
      <c r="P3072" s="2" t="str">
        <f t="shared" si="143"/>
        <v>Q3</v>
      </c>
    </row>
    <row r="3073" spans="2:16" x14ac:dyDescent="0.3">
      <c r="B3073" s="2" t="s">
        <v>20</v>
      </c>
      <c r="C3073" s="2">
        <v>1185732</v>
      </c>
      <c r="D3073" s="3">
        <v>45176</v>
      </c>
      <c r="E3073" s="2" t="s">
        <v>28</v>
      </c>
      <c r="F3073" s="2" t="s">
        <v>102</v>
      </c>
      <c r="G3073" s="2" t="s">
        <v>103</v>
      </c>
      <c r="H3073" s="2" t="s">
        <v>19</v>
      </c>
      <c r="I3073" s="4">
        <v>0.4</v>
      </c>
      <c r="J3073" s="5">
        <v>2250</v>
      </c>
      <c r="K3073" s="6">
        <v>900</v>
      </c>
      <c r="L3073" s="6">
        <v>360</v>
      </c>
      <c r="M3073" s="7">
        <v>0.4</v>
      </c>
      <c r="N3073" s="2">
        <f t="shared" si="141"/>
        <v>2023</v>
      </c>
      <c r="O3073" s="2">
        <f t="shared" si="142"/>
        <v>9</v>
      </c>
      <c r="P3073" s="2" t="str">
        <f t="shared" si="143"/>
        <v>Q3</v>
      </c>
    </row>
    <row r="3074" spans="2:16"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c r="N3074" s="2">
        <f t="shared" si="141"/>
        <v>2023</v>
      </c>
      <c r="O3074" s="2">
        <f t="shared" si="142"/>
        <v>10</v>
      </c>
      <c r="P3074" s="2" t="str">
        <f t="shared" si="143"/>
        <v>Q4</v>
      </c>
    </row>
    <row r="3075" spans="2:16" x14ac:dyDescent="0.3">
      <c r="B3075" s="2" t="s">
        <v>20</v>
      </c>
      <c r="C3075" s="2">
        <v>1185732</v>
      </c>
      <c r="D3075" s="3">
        <v>45205</v>
      </c>
      <c r="E3075" s="2" t="s">
        <v>28</v>
      </c>
      <c r="F3075" s="2" t="s">
        <v>102</v>
      </c>
      <c r="G3075" s="2" t="s">
        <v>103</v>
      </c>
      <c r="H3075" s="2" t="s">
        <v>15</v>
      </c>
      <c r="I3075" s="4">
        <v>0.35</v>
      </c>
      <c r="J3075" s="5">
        <v>2500</v>
      </c>
      <c r="K3075" s="6">
        <v>875</v>
      </c>
      <c r="L3075" s="6">
        <v>306.25</v>
      </c>
      <c r="M3075" s="7">
        <v>0.35</v>
      </c>
      <c r="N3075" s="2">
        <f t="shared" si="141"/>
        <v>2023</v>
      </c>
      <c r="O3075" s="2">
        <f t="shared" si="142"/>
        <v>10</v>
      </c>
      <c r="P3075" s="2" t="str">
        <f t="shared" si="143"/>
        <v>Q4</v>
      </c>
    </row>
    <row r="3076" spans="2:16" x14ac:dyDescent="0.3">
      <c r="B3076" s="2" t="s">
        <v>20</v>
      </c>
      <c r="C3076" s="2">
        <v>1185732</v>
      </c>
      <c r="D3076" s="3">
        <v>45205</v>
      </c>
      <c r="E3076" s="2" t="s">
        <v>28</v>
      </c>
      <c r="F3076" s="2" t="s">
        <v>102</v>
      </c>
      <c r="G3076" s="2" t="s">
        <v>103</v>
      </c>
      <c r="H3076" s="2" t="s">
        <v>16</v>
      </c>
      <c r="I3076" s="4">
        <v>0.35</v>
      </c>
      <c r="J3076" s="5">
        <v>1500</v>
      </c>
      <c r="K3076" s="6">
        <v>525</v>
      </c>
      <c r="L3076" s="6">
        <v>157.5</v>
      </c>
      <c r="M3076" s="7">
        <v>0.3</v>
      </c>
      <c r="N3076" s="2">
        <f t="shared" si="141"/>
        <v>2023</v>
      </c>
      <c r="O3076" s="2">
        <f t="shared" si="142"/>
        <v>10</v>
      </c>
      <c r="P3076" s="2" t="str">
        <f t="shared" si="143"/>
        <v>Q4</v>
      </c>
    </row>
    <row r="3077" spans="2:16" x14ac:dyDescent="0.3">
      <c r="B3077" s="2" t="s">
        <v>20</v>
      </c>
      <c r="C3077" s="2">
        <v>1185732</v>
      </c>
      <c r="D3077" s="3">
        <v>45205</v>
      </c>
      <c r="E3077" s="2" t="s">
        <v>28</v>
      </c>
      <c r="F3077" s="2" t="s">
        <v>102</v>
      </c>
      <c r="G3077" s="2" t="s">
        <v>103</v>
      </c>
      <c r="H3077" s="2" t="s">
        <v>17</v>
      </c>
      <c r="I3077" s="4">
        <v>0.35</v>
      </c>
      <c r="J3077" s="5">
        <v>1250</v>
      </c>
      <c r="K3077" s="6">
        <v>437.5</v>
      </c>
      <c r="L3077" s="6">
        <v>131.25</v>
      </c>
      <c r="M3077" s="7">
        <v>0.3</v>
      </c>
      <c r="N3077" s="2">
        <f t="shared" ref="N3077:N3140" si="144">YEAR(D3077)</f>
        <v>2023</v>
      </c>
      <c r="O3077" s="2">
        <f t="shared" ref="O3077:O3140" si="145">MONTH(D3077)</f>
        <v>10</v>
      </c>
      <c r="P3077" s="2" t="str">
        <f t="shared" ref="P3077:P3140" si="146">"Q"&amp;ROUNDUP(MONTH(D3077)/3,0)</f>
        <v>Q4</v>
      </c>
    </row>
    <row r="3078" spans="2:16"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c r="N3078" s="2">
        <f t="shared" si="144"/>
        <v>2023</v>
      </c>
      <c r="O3078" s="2">
        <f t="shared" si="145"/>
        <v>10</v>
      </c>
      <c r="P3078" s="2" t="str">
        <f t="shared" si="146"/>
        <v>Q4</v>
      </c>
    </row>
    <row r="3079" spans="2:16"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c r="N3079" s="2">
        <f t="shared" si="144"/>
        <v>2023</v>
      </c>
      <c r="O3079" s="2">
        <f t="shared" si="145"/>
        <v>10</v>
      </c>
      <c r="P3079" s="2" t="str">
        <f t="shared" si="146"/>
        <v>Q4</v>
      </c>
    </row>
    <row r="3080" spans="2:16"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c r="N3080" s="2">
        <f t="shared" si="144"/>
        <v>2023</v>
      </c>
      <c r="O3080" s="2">
        <f t="shared" si="145"/>
        <v>11</v>
      </c>
      <c r="P3080" s="2" t="str">
        <f t="shared" si="146"/>
        <v>Q4</v>
      </c>
    </row>
    <row r="3081" spans="2:16"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c r="N3081" s="2">
        <f t="shared" si="144"/>
        <v>2023</v>
      </c>
      <c r="O3081" s="2">
        <f t="shared" si="145"/>
        <v>11</v>
      </c>
      <c r="P3081" s="2" t="str">
        <f t="shared" si="146"/>
        <v>Q4</v>
      </c>
    </row>
    <row r="3082" spans="2:16" x14ac:dyDescent="0.3">
      <c r="B3082" s="2" t="s">
        <v>128</v>
      </c>
      <c r="C3082" s="2">
        <v>1185732</v>
      </c>
      <c r="D3082" s="3">
        <v>45236</v>
      </c>
      <c r="E3082" s="2" t="s">
        <v>28</v>
      </c>
      <c r="F3082" s="2" t="s">
        <v>102</v>
      </c>
      <c r="G3082" s="2" t="s">
        <v>103</v>
      </c>
      <c r="H3082" s="2" t="s">
        <v>16</v>
      </c>
      <c r="I3082" s="4">
        <v>0.35</v>
      </c>
      <c r="J3082" s="5">
        <v>2200</v>
      </c>
      <c r="K3082" s="6">
        <v>770</v>
      </c>
      <c r="L3082" s="6">
        <v>231</v>
      </c>
      <c r="M3082" s="7">
        <v>0.3</v>
      </c>
      <c r="N3082" s="2">
        <f t="shared" si="144"/>
        <v>2023</v>
      </c>
      <c r="O3082" s="2">
        <f t="shared" si="145"/>
        <v>11</v>
      </c>
      <c r="P3082" s="2" t="str">
        <f t="shared" si="146"/>
        <v>Q4</v>
      </c>
    </row>
    <row r="3083" spans="2:16" x14ac:dyDescent="0.3">
      <c r="B3083" s="2" t="s">
        <v>128</v>
      </c>
      <c r="C3083" s="2">
        <v>1185732</v>
      </c>
      <c r="D3083" s="3">
        <v>45236</v>
      </c>
      <c r="E3083" s="2" t="s">
        <v>28</v>
      </c>
      <c r="F3083" s="2" t="s">
        <v>102</v>
      </c>
      <c r="G3083" s="2" t="s">
        <v>103</v>
      </c>
      <c r="H3083" s="2" t="s">
        <v>17</v>
      </c>
      <c r="I3083" s="4">
        <v>0.35</v>
      </c>
      <c r="J3083" s="5">
        <v>2000</v>
      </c>
      <c r="K3083" s="6">
        <v>700</v>
      </c>
      <c r="L3083" s="6">
        <v>210</v>
      </c>
      <c r="M3083" s="7">
        <v>0.3</v>
      </c>
      <c r="N3083" s="2">
        <f t="shared" si="144"/>
        <v>2023</v>
      </c>
      <c r="O3083" s="2">
        <f t="shared" si="145"/>
        <v>11</v>
      </c>
      <c r="P3083" s="2" t="str">
        <f t="shared" si="146"/>
        <v>Q4</v>
      </c>
    </row>
    <row r="3084" spans="2:16" x14ac:dyDescent="0.3">
      <c r="B3084" s="2" t="s">
        <v>128</v>
      </c>
      <c r="C3084" s="2">
        <v>1185732</v>
      </c>
      <c r="D3084" s="3">
        <v>45236</v>
      </c>
      <c r="E3084" s="2" t="s">
        <v>28</v>
      </c>
      <c r="F3084" s="2" t="s">
        <v>102</v>
      </c>
      <c r="G3084" s="2" t="s">
        <v>103</v>
      </c>
      <c r="H3084" s="2" t="s">
        <v>18</v>
      </c>
      <c r="I3084" s="4">
        <v>0.6</v>
      </c>
      <c r="J3084" s="5">
        <v>1750</v>
      </c>
      <c r="K3084" s="6">
        <v>1050</v>
      </c>
      <c r="L3084" s="6">
        <v>525</v>
      </c>
      <c r="M3084" s="7">
        <v>0.5</v>
      </c>
      <c r="N3084" s="2">
        <f t="shared" si="144"/>
        <v>2023</v>
      </c>
      <c r="O3084" s="2">
        <f t="shared" si="145"/>
        <v>11</v>
      </c>
      <c r="P3084" s="2" t="str">
        <f t="shared" si="146"/>
        <v>Q4</v>
      </c>
    </row>
    <row r="3085" spans="2:16"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c r="N3085" s="2">
        <f t="shared" si="144"/>
        <v>2023</v>
      </c>
      <c r="O3085" s="2">
        <f t="shared" si="145"/>
        <v>11</v>
      </c>
      <c r="P3085" s="2" t="str">
        <f t="shared" si="146"/>
        <v>Q4</v>
      </c>
    </row>
    <row r="3086" spans="2:16" x14ac:dyDescent="0.3">
      <c r="B3086" s="2" t="s">
        <v>128</v>
      </c>
      <c r="C3086" s="2">
        <v>1185732</v>
      </c>
      <c r="D3086" s="3">
        <v>45265</v>
      </c>
      <c r="E3086" s="2" t="s">
        <v>28</v>
      </c>
      <c r="F3086" s="2" t="s">
        <v>102</v>
      </c>
      <c r="G3086" s="2" t="s">
        <v>103</v>
      </c>
      <c r="H3086" s="2" t="s">
        <v>14</v>
      </c>
      <c r="I3086" s="4">
        <v>0.6</v>
      </c>
      <c r="J3086" s="5">
        <v>5250</v>
      </c>
      <c r="K3086" s="6">
        <v>3150</v>
      </c>
      <c r="L3086" s="6">
        <v>945</v>
      </c>
      <c r="M3086" s="7">
        <v>0.3</v>
      </c>
      <c r="N3086" s="2">
        <f t="shared" si="144"/>
        <v>2023</v>
      </c>
      <c r="O3086" s="2">
        <f t="shared" si="145"/>
        <v>12</v>
      </c>
      <c r="P3086" s="2" t="str">
        <f t="shared" si="146"/>
        <v>Q4</v>
      </c>
    </row>
    <row r="3087" spans="2:16"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c r="N3087" s="2">
        <f t="shared" si="144"/>
        <v>2023</v>
      </c>
      <c r="O3087" s="2">
        <f t="shared" si="145"/>
        <v>12</v>
      </c>
      <c r="P3087" s="2" t="str">
        <f t="shared" si="146"/>
        <v>Q4</v>
      </c>
    </row>
    <row r="3088" spans="2:16" x14ac:dyDescent="0.3">
      <c r="B3088" s="2" t="s">
        <v>128</v>
      </c>
      <c r="C3088" s="2">
        <v>1185732</v>
      </c>
      <c r="D3088" s="3">
        <v>45265</v>
      </c>
      <c r="E3088" s="2" t="s">
        <v>28</v>
      </c>
      <c r="F3088" s="2" t="s">
        <v>102</v>
      </c>
      <c r="G3088" s="2" t="s">
        <v>103</v>
      </c>
      <c r="H3088" s="2" t="s">
        <v>16</v>
      </c>
      <c r="I3088" s="4">
        <v>0.5</v>
      </c>
      <c r="J3088" s="5">
        <v>2750</v>
      </c>
      <c r="K3088" s="6">
        <v>1375</v>
      </c>
      <c r="L3088" s="6">
        <v>412.5</v>
      </c>
      <c r="M3088" s="7">
        <v>0.3</v>
      </c>
      <c r="N3088" s="2">
        <f t="shared" si="144"/>
        <v>2023</v>
      </c>
      <c r="O3088" s="2">
        <f t="shared" si="145"/>
        <v>12</v>
      </c>
      <c r="P3088" s="2" t="str">
        <f t="shared" si="146"/>
        <v>Q4</v>
      </c>
    </row>
    <row r="3089" spans="2:16" x14ac:dyDescent="0.3">
      <c r="B3089" s="2" t="s">
        <v>128</v>
      </c>
      <c r="C3089" s="2">
        <v>1185732</v>
      </c>
      <c r="D3089" s="3">
        <v>45265</v>
      </c>
      <c r="E3089" s="2" t="s">
        <v>28</v>
      </c>
      <c r="F3089" s="2" t="s">
        <v>102</v>
      </c>
      <c r="G3089" s="2" t="s">
        <v>103</v>
      </c>
      <c r="H3089" s="2" t="s">
        <v>17</v>
      </c>
      <c r="I3089" s="4">
        <v>0.5</v>
      </c>
      <c r="J3089" s="5">
        <v>2250</v>
      </c>
      <c r="K3089" s="6">
        <v>1125</v>
      </c>
      <c r="L3089" s="6">
        <v>337.5</v>
      </c>
      <c r="M3089" s="7">
        <v>0.3</v>
      </c>
      <c r="N3089" s="2">
        <f t="shared" si="144"/>
        <v>2023</v>
      </c>
      <c r="O3089" s="2">
        <f t="shared" si="145"/>
        <v>12</v>
      </c>
      <c r="P3089" s="2" t="str">
        <f t="shared" si="146"/>
        <v>Q4</v>
      </c>
    </row>
    <row r="3090" spans="2:16" x14ac:dyDescent="0.3">
      <c r="B3090" s="2" t="s">
        <v>128</v>
      </c>
      <c r="C3090" s="2">
        <v>1185732</v>
      </c>
      <c r="D3090" s="3">
        <v>45265</v>
      </c>
      <c r="E3090" s="2" t="s">
        <v>28</v>
      </c>
      <c r="F3090" s="2" t="s">
        <v>102</v>
      </c>
      <c r="G3090" s="2" t="s">
        <v>103</v>
      </c>
      <c r="H3090" s="2" t="s">
        <v>18</v>
      </c>
      <c r="I3090" s="4">
        <v>0.6</v>
      </c>
      <c r="J3090" s="5">
        <v>2250</v>
      </c>
      <c r="K3090" s="6">
        <v>1350</v>
      </c>
      <c r="L3090" s="6">
        <v>675</v>
      </c>
      <c r="M3090" s="7">
        <v>0.5</v>
      </c>
      <c r="N3090" s="2">
        <f t="shared" si="144"/>
        <v>2023</v>
      </c>
      <c r="O3090" s="2">
        <f t="shared" si="145"/>
        <v>12</v>
      </c>
      <c r="P3090" s="2" t="str">
        <f t="shared" si="146"/>
        <v>Q4</v>
      </c>
    </row>
    <row r="3091" spans="2:16"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c r="N3091" s="2">
        <f t="shared" si="144"/>
        <v>2023</v>
      </c>
      <c r="O3091" s="2">
        <f t="shared" si="145"/>
        <v>12</v>
      </c>
      <c r="P3091" s="2" t="str">
        <f t="shared" si="146"/>
        <v>Q4</v>
      </c>
    </row>
    <row r="3092" spans="2:16"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c r="N3092" s="2">
        <f t="shared" si="144"/>
        <v>2023</v>
      </c>
      <c r="O3092" s="2">
        <f t="shared" si="145"/>
        <v>1</v>
      </c>
      <c r="P3092" s="2" t="str">
        <f t="shared" si="146"/>
        <v>Q1</v>
      </c>
    </row>
    <row r="3093" spans="2:16"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c r="N3093" s="2">
        <f t="shared" si="144"/>
        <v>2023</v>
      </c>
      <c r="O3093" s="2">
        <f t="shared" si="145"/>
        <v>1</v>
      </c>
      <c r="P3093" s="2" t="str">
        <f t="shared" si="146"/>
        <v>Q1</v>
      </c>
    </row>
    <row r="3094" spans="2:16"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c r="N3094" s="2">
        <f t="shared" si="144"/>
        <v>2023</v>
      </c>
      <c r="O3094" s="2">
        <f t="shared" si="145"/>
        <v>1</v>
      </c>
      <c r="P3094" s="2" t="str">
        <f t="shared" si="146"/>
        <v>Q1</v>
      </c>
    </row>
    <row r="3095" spans="2:16"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c r="N3095" s="2">
        <f t="shared" si="144"/>
        <v>2023</v>
      </c>
      <c r="O3095" s="2">
        <f t="shared" si="145"/>
        <v>1</v>
      </c>
      <c r="P3095" s="2" t="str">
        <f t="shared" si="146"/>
        <v>Q1</v>
      </c>
    </row>
    <row r="3096" spans="2:16" x14ac:dyDescent="0.3">
      <c r="B3096" s="2" t="s">
        <v>128</v>
      </c>
      <c r="C3096" s="2">
        <v>1185732</v>
      </c>
      <c r="D3096" s="3">
        <v>44929</v>
      </c>
      <c r="E3096" s="2" t="s">
        <v>28</v>
      </c>
      <c r="F3096" s="2" t="s">
        <v>102</v>
      </c>
      <c r="G3096" s="2" t="s">
        <v>103</v>
      </c>
      <c r="H3096" s="2" t="s">
        <v>18</v>
      </c>
      <c r="I3096" s="4">
        <v>0.4</v>
      </c>
      <c r="J3096" s="5">
        <v>1500</v>
      </c>
      <c r="K3096" s="6">
        <v>600</v>
      </c>
      <c r="L3096" s="6">
        <v>300</v>
      </c>
      <c r="M3096" s="7">
        <v>0.5</v>
      </c>
      <c r="N3096" s="2">
        <f t="shared" si="144"/>
        <v>2023</v>
      </c>
      <c r="O3096" s="2">
        <f t="shared" si="145"/>
        <v>1</v>
      </c>
      <c r="P3096" s="2" t="str">
        <f t="shared" si="146"/>
        <v>Q1</v>
      </c>
    </row>
    <row r="3097" spans="2:16"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c r="N3097" s="2">
        <f t="shared" si="144"/>
        <v>2023</v>
      </c>
      <c r="O3097" s="2">
        <f t="shared" si="145"/>
        <v>1</v>
      </c>
      <c r="P3097" s="2" t="str">
        <f t="shared" si="146"/>
        <v>Q1</v>
      </c>
    </row>
    <row r="3098" spans="2:16"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c r="N3098" s="2">
        <f t="shared" si="144"/>
        <v>2023</v>
      </c>
      <c r="O3098" s="2">
        <f t="shared" si="145"/>
        <v>2</v>
      </c>
      <c r="P3098" s="2" t="str">
        <f t="shared" si="146"/>
        <v>Q1</v>
      </c>
    </row>
    <row r="3099" spans="2:16"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c r="N3099" s="2">
        <f t="shared" si="144"/>
        <v>2023</v>
      </c>
      <c r="O3099" s="2">
        <f t="shared" si="145"/>
        <v>2</v>
      </c>
      <c r="P3099" s="2" t="str">
        <f t="shared" si="146"/>
        <v>Q1</v>
      </c>
    </row>
    <row r="3100" spans="2:16"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c r="N3100" s="2">
        <f t="shared" si="144"/>
        <v>2023</v>
      </c>
      <c r="O3100" s="2">
        <f t="shared" si="145"/>
        <v>2</v>
      </c>
      <c r="P3100" s="2" t="str">
        <f t="shared" si="146"/>
        <v>Q1</v>
      </c>
    </row>
    <row r="3101" spans="2:16"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c r="N3101" s="2">
        <f t="shared" si="144"/>
        <v>2023</v>
      </c>
      <c r="O3101" s="2">
        <f t="shared" si="145"/>
        <v>2</v>
      </c>
      <c r="P3101" s="2" t="str">
        <f t="shared" si="146"/>
        <v>Q1</v>
      </c>
    </row>
    <row r="3102" spans="2:16" x14ac:dyDescent="0.3">
      <c r="B3102" s="2" t="s">
        <v>128</v>
      </c>
      <c r="C3102" s="2">
        <v>1185732</v>
      </c>
      <c r="D3102" s="3">
        <v>44960</v>
      </c>
      <c r="E3102" s="2" t="s">
        <v>28</v>
      </c>
      <c r="F3102" s="2" t="s">
        <v>104</v>
      </c>
      <c r="G3102" s="2" t="s">
        <v>105</v>
      </c>
      <c r="H3102" s="2" t="s">
        <v>18</v>
      </c>
      <c r="I3102" s="4">
        <v>0.4</v>
      </c>
      <c r="J3102" s="5">
        <v>1500</v>
      </c>
      <c r="K3102" s="6">
        <v>600</v>
      </c>
      <c r="L3102" s="6">
        <v>300</v>
      </c>
      <c r="M3102" s="7">
        <v>0.5</v>
      </c>
      <c r="N3102" s="2">
        <f t="shared" si="144"/>
        <v>2023</v>
      </c>
      <c r="O3102" s="2">
        <f t="shared" si="145"/>
        <v>2</v>
      </c>
      <c r="P3102" s="2" t="str">
        <f t="shared" si="146"/>
        <v>Q1</v>
      </c>
    </row>
    <row r="3103" spans="2:16"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c r="N3103" s="2">
        <f t="shared" si="144"/>
        <v>2023</v>
      </c>
      <c r="O3103" s="2">
        <f t="shared" si="145"/>
        <v>2</v>
      </c>
      <c r="P3103" s="2" t="str">
        <f t="shared" si="146"/>
        <v>Q1</v>
      </c>
    </row>
    <row r="3104" spans="2:16"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c r="N3104" s="2">
        <f t="shared" si="144"/>
        <v>2023</v>
      </c>
      <c r="O3104" s="2">
        <f t="shared" si="145"/>
        <v>3</v>
      </c>
      <c r="P3104" s="2" t="str">
        <f t="shared" si="146"/>
        <v>Q1</v>
      </c>
    </row>
    <row r="3105" spans="2:16"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c r="N3105" s="2">
        <f t="shared" si="144"/>
        <v>2023</v>
      </c>
      <c r="O3105" s="2">
        <f t="shared" si="145"/>
        <v>3</v>
      </c>
      <c r="P3105" s="2" t="str">
        <f t="shared" si="146"/>
        <v>Q1</v>
      </c>
    </row>
    <row r="3106" spans="2:16"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c r="N3106" s="2">
        <f t="shared" si="144"/>
        <v>2023</v>
      </c>
      <c r="O3106" s="2">
        <f t="shared" si="145"/>
        <v>3</v>
      </c>
      <c r="P3106" s="2" t="str">
        <f t="shared" si="146"/>
        <v>Q1</v>
      </c>
    </row>
    <row r="3107" spans="2:16"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c r="N3107" s="2">
        <f t="shared" si="144"/>
        <v>2023</v>
      </c>
      <c r="O3107" s="2">
        <f t="shared" si="145"/>
        <v>3</v>
      </c>
      <c r="P3107" s="2" t="str">
        <f t="shared" si="146"/>
        <v>Q1</v>
      </c>
    </row>
    <row r="3108" spans="2:16"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c r="N3108" s="2">
        <f t="shared" si="144"/>
        <v>2023</v>
      </c>
      <c r="O3108" s="2">
        <f t="shared" si="145"/>
        <v>3</v>
      </c>
      <c r="P3108" s="2" t="str">
        <f t="shared" si="146"/>
        <v>Q1</v>
      </c>
    </row>
    <row r="3109" spans="2:16"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c r="N3109" s="2">
        <f t="shared" si="144"/>
        <v>2023</v>
      </c>
      <c r="O3109" s="2">
        <f t="shared" si="145"/>
        <v>3</v>
      </c>
      <c r="P3109" s="2" t="str">
        <f t="shared" si="146"/>
        <v>Q1</v>
      </c>
    </row>
    <row r="3110" spans="2:16"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c r="N3110" s="2">
        <f t="shared" si="144"/>
        <v>2023</v>
      </c>
      <c r="O3110" s="2">
        <f t="shared" si="145"/>
        <v>4</v>
      </c>
      <c r="P3110" s="2" t="str">
        <f t="shared" si="146"/>
        <v>Q2</v>
      </c>
    </row>
    <row r="3111" spans="2:16"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c r="N3111" s="2">
        <f t="shared" si="144"/>
        <v>2023</v>
      </c>
      <c r="O3111" s="2">
        <f t="shared" si="145"/>
        <v>4</v>
      </c>
      <c r="P3111" s="2" t="str">
        <f t="shared" si="146"/>
        <v>Q2</v>
      </c>
    </row>
    <row r="3112" spans="2:16"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c r="N3112" s="2">
        <f t="shared" si="144"/>
        <v>2023</v>
      </c>
      <c r="O3112" s="2">
        <f t="shared" si="145"/>
        <v>4</v>
      </c>
      <c r="P3112" s="2" t="str">
        <f t="shared" si="146"/>
        <v>Q2</v>
      </c>
    </row>
    <row r="3113" spans="2:16"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c r="N3113" s="2">
        <f t="shared" si="144"/>
        <v>2023</v>
      </c>
      <c r="O3113" s="2">
        <f t="shared" si="145"/>
        <v>4</v>
      </c>
      <c r="P3113" s="2" t="str">
        <f t="shared" si="146"/>
        <v>Q2</v>
      </c>
    </row>
    <row r="3114" spans="2:16" x14ac:dyDescent="0.3">
      <c r="B3114" s="2" t="s">
        <v>128</v>
      </c>
      <c r="C3114" s="2">
        <v>1185732</v>
      </c>
      <c r="D3114" s="3">
        <v>45019</v>
      </c>
      <c r="E3114" s="2" t="s">
        <v>28</v>
      </c>
      <c r="F3114" s="2" t="s">
        <v>104</v>
      </c>
      <c r="G3114" s="2" t="s">
        <v>105</v>
      </c>
      <c r="H3114" s="2" t="s">
        <v>18</v>
      </c>
      <c r="I3114" s="4">
        <v>0.6</v>
      </c>
      <c r="J3114" s="5">
        <v>1000</v>
      </c>
      <c r="K3114" s="6">
        <v>600</v>
      </c>
      <c r="L3114" s="6">
        <v>300</v>
      </c>
      <c r="M3114" s="7">
        <v>0.5</v>
      </c>
      <c r="N3114" s="2">
        <f t="shared" si="144"/>
        <v>2023</v>
      </c>
      <c r="O3114" s="2">
        <f t="shared" si="145"/>
        <v>4</v>
      </c>
      <c r="P3114" s="2" t="str">
        <f t="shared" si="146"/>
        <v>Q2</v>
      </c>
    </row>
    <row r="3115" spans="2:16" x14ac:dyDescent="0.3">
      <c r="B3115" s="2" t="s">
        <v>128</v>
      </c>
      <c r="C3115" s="2">
        <v>1185732</v>
      </c>
      <c r="D3115" s="3">
        <v>45019</v>
      </c>
      <c r="E3115" s="2" t="s">
        <v>28</v>
      </c>
      <c r="F3115" s="2" t="s">
        <v>104</v>
      </c>
      <c r="G3115" s="2" t="s">
        <v>105</v>
      </c>
      <c r="H3115" s="2" t="s">
        <v>19</v>
      </c>
      <c r="I3115" s="4">
        <v>0.5</v>
      </c>
      <c r="J3115" s="5">
        <v>2250</v>
      </c>
      <c r="K3115" s="6">
        <v>1125</v>
      </c>
      <c r="L3115" s="6">
        <v>450</v>
      </c>
      <c r="M3115" s="7">
        <v>0.4</v>
      </c>
      <c r="N3115" s="2">
        <f t="shared" si="144"/>
        <v>2023</v>
      </c>
      <c r="O3115" s="2">
        <f t="shared" si="145"/>
        <v>4</v>
      </c>
      <c r="P3115" s="2" t="str">
        <f t="shared" si="146"/>
        <v>Q2</v>
      </c>
    </row>
    <row r="3116" spans="2:16" x14ac:dyDescent="0.3">
      <c r="B3116" s="2" t="s">
        <v>128</v>
      </c>
      <c r="C3116" s="2">
        <v>1185732</v>
      </c>
      <c r="D3116" s="3">
        <v>45050</v>
      </c>
      <c r="E3116" s="2" t="s">
        <v>28</v>
      </c>
      <c r="F3116" s="2" t="s">
        <v>104</v>
      </c>
      <c r="G3116" s="2" t="s">
        <v>105</v>
      </c>
      <c r="H3116" s="2" t="s">
        <v>14</v>
      </c>
      <c r="I3116" s="4">
        <v>0.6</v>
      </c>
      <c r="J3116" s="5">
        <v>4950</v>
      </c>
      <c r="K3116" s="6">
        <v>2970</v>
      </c>
      <c r="L3116" s="6">
        <v>891</v>
      </c>
      <c r="M3116" s="7">
        <v>0.3</v>
      </c>
      <c r="N3116" s="2">
        <f t="shared" si="144"/>
        <v>2023</v>
      </c>
      <c r="O3116" s="2">
        <f t="shared" si="145"/>
        <v>5</v>
      </c>
      <c r="P3116" s="2" t="str">
        <f t="shared" si="146"/>
        <v>Q2</v>
      </c>
    </row>
    <row r="3117" spans="2:16" x14ac:dyDescent="0.3">
      <c r="B3117" s="2" t="s">
        <v>128</v>
      </c>
      <c r="C3117" s="2">
        <v>1185732</v>
      </c>
      <c r="D3117" s="3">
        <v>45050</v>
      </c>
      <c r="E3117" s="2" t="s">
        <v>28</v>
      </c>
      <c r="F3117" s="2" t="s">
        <v>104</v>
      </c>
      <c r="G3117" s="2" t="s">
        <v>105</v>
      </c>
      <c r="H3117" s="2" t="s">
        <v>15</v>
      </c>
      <c r="I3117" s="4">
        <v>0.4</v>
      </c>
      <c r="J3117" s="5">
        <v>2000</v>
      </c>
      <c r="K3117" s="6">
        <v>800</v>
      </c>
      <c r="L3117" s="6">
        <v>280</v>
      </c>
      <c r="M3117" s="7">
        <v>0.35</v>
      </c>
      <c r="N3117" s="2">
        <f t="shared" si="144"/>
        <v>2023</v>
      </c>
      <c r="O3117" s="2">
        <f t="shared" si="145"/>
        <v>5</v>
      </c>
      <c r="P3117" s="2" t="str">
        <f t="shared" si="146"/>
        <v>Q2</v>
      </c>
    </row>
    <row r="3118" spans="2:16"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c r="N3118" s="2">
        <f t="shared" si="144"/>
        <v>2023</v>
      </c>
      <c r="O3118" s="2">
        <f t="shared" si="145"/>
        <v>5</v>
      </c>
      <c r="P3118" s="2" t="str">
        <f t="shared" si="146"/>
        <v>Q2</v>
      </c>
    </row>
    <row r="3119" spans="2:16" x14ac:dyDescent="0.3">
      <c r="B3119" s="2" t="s">
        <v>128</v>
      </c>
      <c r="C3119" s="2">
        <v>1185732</v>
      </c>
      <c r="D3119" s="3">
        <v>45050</v>
      </c>
      <c r="E3119" s="2" t="s">
        <v>28</v>
      </c>
      <c r="F3119" s="2" t="s">
        <v>104</v>
      </c>
      <c r="G3119" s="2" t="s">
        <v>105</v>
      </c>
      <c r="H3119" s="2" t="s">
        <v>17</v>
      </c>
      <c r="I3119" s="4">
        <v>0.35</v>
      </c>
      <c r="J3119" s="5">
        <v>1500</v>
      </c>
      <c r="K3119" s="6">
        <v>525</v>
      </c>
      <c r="L3119" s="6">
        <v>157.5</v>
      </c>
      <c r="M3119" s="7">
        <v>0.3</v>
      </c>
      <c r="N3119" s="2">
        <f t="shared" si="144"/>
        <v>2023</v>
      </c>
      <c r="O3119" s="2">
        <f t="shared" si="145"/>
        <v>5</v>
      </c>
      <c r="P3119" s="2" t="str">
        <f t="shared" si="146"/>
        <v>Q2</v>
      </c>
    </row>
    <row r="3120" spans="2:16"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c r="N3120" s="2">
        <f t="shared" si="144"/>
        <v>2023</v>
      </c>
      <c r="O3120" s="2">
        <f t="shared" si="145"/>
        <v>5</v>
      </c>
      <c r="P3120" s="2" t="str">
        <f t="shared" si="146"/>
        <v>Q2</v>
      </c>
    </row>
    <row r="3121" spans="2:16"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c r="N3121" s="2">
        <f t="shared" si="144"/>
        <v>2023</v>
      </c>
      <c r="O3121" s="2">
        <f t="shared" si="145"/>
        <v>5</v>
      </c>
      <c r="P3121" s="2" t="str">
        <f t="shared" si="146"/>
        <v>Q2</v>
      </c>
    </row>
    <row r="3122" spans="2:16"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c r="N3122" s="2">
        <f t="shared" si="144"/>
        <v>2023</v>
      </c>
      <c r="O3122" s="2">
        <f t="shared" si="145"/>
        <v>6</v>
      </c>
      <c r="P3122" s="2" t="str">
        <f t="shared" si="146"/>
        <v>Q2</v>
      </c>
    </row>
    <row r="3123" spans="2:16"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c r="N3123" s="2">
        <f t="shared" si="144"/>
        <v>2023</v>
      </c>
      <c r="O3123" s="2">
        <f t="shared" si="145"/>
        <v>6</v>
      </c>
      <c r="P3123" s="2" t="str">
        <f t="shared" si="146"/>
        <v>Q2</v>
      </c>
    </row>
    <row r="3124" spans="2:16"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c r="N3124" s="2">
        <f t="shared" si="144"/>
        <v>2023</v>
      </c>
      <c r="O3124" s="2">
        <f t="shared" si="145"/>
        <v>6</v>
      </c>
      <c r="P3124" s="2" t="str">
        <f t="shared" si="146"/>
        <v>Q2</v>
      </c>
    </row>
    <row r="3125" spans="2:16"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c r="N3125" s="2">
        <f t="shared" si="144"/>
        <v>2023</v>
      </c>
      <c r="O3125" s="2">
        <f t="shared" si="145"/>
        <v>6</v>
      </c>
      <c r="P3125" s="2" t="str">
        <f t="shared" si="146"/>
        <v>Q2</v>
      </c>
    </row>
    <row r="3126" spans="2:16"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c r="N3126" s="2">
        <f t="shared" si="144"/>
        <v>2023</v>
      </c>
      <c r="O3126" s="2">
        <f t="shared" si="145"/>
        <v>6</v>
      </c>
      <c r="P3126" s="2" t="str">
        <f t="shared" si="146"/>
        <v>Q2</v>
      </c>
    </row>
    <row r="3127" spans="2:16"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c r="N3127" s="2">
        <f t="shared" si="144"/>
        <v>2023</v>
      </c>
      <c r="O3127" s="2">
        <f t="shared" si="145"/>
        <v>6</v>
      </c>
      <c r="P3127" s="2" t="str">
        <f t="shared" si="146"/>
        <v>Q2</v>
      </c>
    </row>
    <row r="3128" spans="2:16" x14ac:dyDescent="0.3">
      <c r="B3128" s="2" t="s">
        <v>128</v>
      </c>
      <c r="C3128" s="2">
        <v>1185732</v>
      </c>
      <c r="D3128" s="3">
        <v>45109</v>
      </c>
      <c r="E3128" s="2" t="s">
        <v>28</v>
      </c>
      <c r="F3128" s="2" t="s">
        <v>104</v>
      </c>
      <c r="G3128" s="2" t="s">
        <v>105</v>
      </c>
      <c r="H3128" s="2" t="s">
        <v>14</v>
      </c>
      <c r="I3128" s="4">
        <v>0.5</v>
      </c>
      <c r="J3128" s="5">
        <v>5500</v>
      </c>
      <c r="K3128" s="6">
        <v>2750</v>
      </c>
      <c r="L3128" s="6">
        <v>825</v>
      </c>
      <c r="M3128" s="7">
        <v>0.3</v>
      </c>
      <c r="N3128" s="2">
        <f t="shared" si="144"/>
        <v>2023</v>
      </c>
      <c r="O3128" s="2">
        <f t="shared" si="145"/>
        <v>7</v>
      </c>
      <c r="P3128" s="2" t="str">
        <f t="shared" si="146"/>
        <v>Q3</v>
      </c>
    </row>
    <row r="3129" spans="2:16"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c r="N3129" s="2">
        <f t="shared" si="144"/>
        <v>2023</v>
      </c>
      <c r="O3129" s="2">
        <f t="shared" si="145"/>
        <v>7</v>
      </c>
      <c r="P3129" s="2" t="str">
        <f t="shared" si="146"/>
        <v>Q3</v>
      </c>
    </row>
    <row r="3130" spans="2:16" x14ac:dyDescent="0.3">
      <c r="B3130" s="2" t="s">
        <v>128</v>
      </c>
      <c r="C3130" s="2">
        <v>1185732</v>
      </c>
      <c r="D3130" s="3">
        <v>45109</v>
      </c>
      <c r="E3130" s="2" t="s">
        <v>28</v>
      </c>
      <c r="F3130" s="2" t="s">
        <v>104</v>
      </c>
      <c r="G3130" s="2" t="s">
        <v>105</v>
      </c>
      <c r="H3130" s="2" t="s">
        <v>16</v>
      </c>
      <c r="I3130" s="4">
        <v>0.4</v>
      </c>
      <c r="J3130" s="5">
        <v>2250</v>
      </c>
      <c r="K3130" s="6">
        <v>900</v>
      </c>
      <c r="L3130" s="6">
        <v>270</v>
      </c>
      <c r="M3130" s="7">
        <v>0.3</v>
      </c>
      <c r="N3130" s="2">
        <f t="shared" si="144"/>
        <v>2023</v>
      </c>
      <c r="O3130" s="2">
        <f t="shared" si="145"/>
        <v>7</v>
      </c>
      <c r="P3130" s="2" t="str">
        <f t="shared" si="146"/>
        <v>Q3</v>
      </c>
    </row>
    <row r="3131" spans="2:16" x14ac:dyDescent="0.3">
      <c r="B3131" s="2" t="s">
        <v>128</v>
      </c>
      <c r="C3131" s="2">
        <v>1185732</v>
      </c>
      <c r="D3131" s="3">
        <v>45109</v>
      </c>
      <c r="E3131" s="2" t="s">
        <v>28</v>
      </c>
      <c r="F3131" s="2" t="s">
        <v>104</v>
      </c>
      <c r="G3131" s="2" t="s">
        <v>105</v>
      </c>
      <c r="H3131" s="2" t="s">
        <v>17</v>
      </c>
      <c r="I3131" s="4">
        <v>0.4</v>
      </c>
      <c r="J3131" s="5">
        <v>1750</v>
      </c>
      <c r="K3131" s="6">
        <v>700</v>
      </c>
      <c r="L3131" s="6">
        <v>210</v>
      </c>
      <c r="M3131" s="7">
        <v>0.3</v>
      </c>
      <c r="N3131" s="2">
        <f t="shared" si="144"/>
        <v>2023</v>
      </c>
      <c r="O3131" s="2">
        <f t="shared" si="145"/>
        <v>7</v>
      </c>
      <c r="P3131" s="2" t="str">
        <f t="shared" si="146"/>
        <v>Q3</v>
      </c>
    </row>
    <row r="3132" spans="2:16" x14ac:dyDescent="0.3">
      <c r="B3132" s="2" t="s">
        <v>128</v>
      </c>
      <c r="C3132" s="2">
        <v>1185732</v>
      </c>
      <c r="D3132" s="3">
        <v>45109</v>
      </c>
      <c r="E3132" s="2" t="s">
        <v>28</v>
      </c>
      <c r="F3132" s="2" t="s">
        <v>104</v>
      </c>
      <c r="G3132" s="2" t="s">
        <v>105</v>
      </c>
      <c r="H3132" s="2" t="s">
        <v>18</v>
      </c>
      <c r="I3132" s="4">
        <v>0.5</v>
      </c>
      <c r="J3132" s="5">
        <v>2000</v>
      </c>
      <c r="K3132" s="6">
        <v>1000</v>
      </c>
      <c r="L3132" s="6">
        <v>500</v>
      </c>
      <c r="M3132" s="7">
        <v>0.5</v>
      </c>
      <c r="N3132" s="2">
        <f t="shared" si="144"/>
        <v>2023</v>
      </c>
      <c r="O3132" s="2">
        <f t="shared" si="145"/>
        <v>7</v>
      </c>
      <c r="P3132" s="2" t="str">
        <f t="shared" si="146"/>
        <v>Q3</v>
      </c>
    </row>
    <row r="3133" spans="2:16"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c r="N3133" s="2">
        <f t="shared" si="144"/>
        <v>2023</v>
      </c>
      <c r="O3133" s="2">
        <f t="shared" si="145"/>
        <v>7</v>
      </c>
      <c r="P3133" s="2" t="str">
        <f t="shared" si="146"/>
        <v>Q3</v>
      </c>
    </row>
    <row r="3134" spans="2:16" x14ac:dyDescent="0.3">
      <c r="B3134" s="2" t="s">
        <v>128</v>
      </c>
      <c r="C3134" s="2">
        <v>1185732</v>
      </c>
      <c r="D3134" s="3">
        <v>45141</v>
      </c>
      <c r="E3134" s="2" t="s">
        <v>28</v>
      </c>
      <c r="F3134" s="2" t="s">
        <v>104</v>
      </c>
      <c r="G3134" s="2" t="s">
        <v>105</v>
      </c>
      <c r="H3134" s="2" t="s">
        <v>14</v>
      </c>
      <c r="I3134" s="4">
        <v>0.5</v>
      </c>
      <c r="J3134" s="5">
        <v>5250</v>
      </c>
      <c r="K3134" s="6">
        <v>2625</v>
      </c>
      <c r="L3134" s="6">
        <v>787.5</v>
      </c>
      <c r="M3134" s="7">
        <v>0.3</v>
      </c>
      <c r="N3134" s="2">
        <f t="shared" si="144"/>
        <v>2023</v>
      </c>
      <c r="O3134" s="2">
        <f t="shared" si="145"/>
        <v>8</v>
      </c>
      <c r="P3134" s="2" t="str">
        <f t="shared" si="146"/>
        <v>Q3</v>
      </c>
    </row>
    <row r="3135" spans="2:16"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c r="N3135" s="2">
        <f t="shared" si="144"/>
        <v>2023</v>
      </c>
      <c r="O3135" s="2">
        <f t="shared" si="145"/>
        <v>8</v>
      </c>
      <c r="P3135" s="2" t="str">
        <f t="shared" si="146"/>
        <v>Q3</v>
      </c>
    </row>
    <row r="3136" spans="2:16" x14ac:dyDescent="0.3">
      <c r="B3136" s="2" t="s">
        <v>128</v>
      </c>
      <c r="C3136" s="2">
        <v>1185732</v>
      </c>
      <c r="D3136" s="3">
        <v>45141</v>
      </c>
      <c r="E3136" s="2" t="s">
        <v>28</v>
      </c>
      <c r="F3136" s="2" t="s">
        <v>104</v>
      </c>
      <c r="G3136" s="2" t="s">
        <v>105</v>
      </c>
      <c r="H3136" s="2" t="s">
        <v>16</v>
      </c>
      <c r="I3136" s="4">
        <v>0.4</v>
      </c>
      <c r="J3136" s="5">
        <v>2250</v>
      </c>
      <c r="K3136" s="6">
        <v>900</v>
      </c>
      <c r="L3136" s="6">
        <v>270</v>
      </c>
      <c r="M3136" s="7">
        <v>0.3</v>
      </c>
      <c r="N3136" s="2">
        <f t="shared" si="144"/>
        <v>2023</v>
      </c>
      <c r="O3136" s="2">
        <f t="shared" si="145"/>
        <v>8</v>
      </c>
      <c r="P3136" s="2" t="str">
        <f t="shared" si="146"/>
        <v>Q3</v>
      </c>
    </row>
    <row r="3137" spans="2:16" x14ac:dyDescent="0.3">
      <c r="B3137" s="2" t="s">
        <v>128</v>
      </c>
      <c r="C3137" s="2">
        <v>1185732</v>
      </c>
      <c r="D3137" s="3">
        <v>45141</v>
      </c>
      <c r="E3137" s="2" t="s">
        <v>28</v>
      </c>
      <c r="F3137" s="2" t="s">
        <v>104</v>
      </c>
      <c r="G3137" s="2" t="s">
        <v>105</v>
      </c>
      <c r="H3137" s="2" t="s">
        <v>17</v>
      </c>
      <c r="I3137" s="4">
        <v>0.4</v>
      </c>
      <c r="J3137" s="5">
        <v>2000</v>
      </c>
      <c r="K3137" s="6">
        <v>800</v>
      </c>
      <c r="L3137" s="6">
        <v>240</v>
      </c>
      <c r="M3137" s="7">
        <v>0.3</v>
      </c>
      <c r="N3137" s="2">
        <f t="shared" si="144"/>
        <v>2023</v>
      </c>
      <c r="O3137" s="2">
        <f t="shared" si="145"/>
        <v>8</v>
      </c>
      <c r="P3137" s="2" t="str">
        <f t="shared" si="146"/>
        <v>Q3</v>
      </c>
    </row>
    <row r="3138" spans="2:16" x14ac:dyDescent="0.3">
      <c r="B3138" s="2" t="s">
        <v>128</v>
      </c>
      <c r="C3138" s="2">
        <v>1185732</v>
      </c>
      <c r="D3138" s="3">
        <v>45141</v>
      </c>
      <c r="E3138" s="2" t="s">
        <v>28</v>
      </c>
      <c r="F3138" s="2" t="s">
        <v>104</v>
      </c>
      <c r="G3138" s="2" t="s">
        <v>105</v>
      </c>
      <c r="H3138" s="2" t="s">
        <v>18</v>
      </c>
      <c r="I3138" s="4">
        <v>0.5</v>
      </c>
      <c r="J3138" s="5">
        <v>1750</v>
      </c>
      <c r="K3138" s="6">
        <v>875</v>
      </c>
      <c r="L3138" s="6">
        <v>437.5</v>
      </c>
      <c r="M3138" s="7">
        <v>0.5</v>
      </c>
      <c r="N3138" s="2">
        <f t="shared" si="144"/>
        <v>2023</v>
      </c>
      <c r="O3138" s="2">
        <f t="shared" si="145"/>
        <v>8</v>
      </c>
      <c r="P3138" s="2" t="str">
        <f t="shared" si="146"/>
        <v>Q3</v>
      </c>
    </row>
    <row r="3139" spans="2:16"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c r="N3139" s="2">
        <f t="shared" si="144"/>
        <v>2023</v>
      </c>
      <c r="O3139" s="2">
        <f t="shared" si="145"/>
        <v>8</v>
      </c>
      <c r="P3139" s="2" t="str">
        <f t="shared" si="146"/>
        <v>Q3</v>
      </c>
    </row>
    <row r="3140" spans="2:16"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c r="N3140" s="2">
        <f t="shared" si="144"/>
        <v>2023</v>
      </c>
      <c r="O3140" s="2">
        <f t="shared" si="145"/>
        <v>9</v>
      </c>
      <c r="P3140" s="2" t="str">
        <f t="shared" si="146"/>
        <v>Q3</v>
      </c>
    </row>
    <row r="3141" spans="2:16"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c r="N3141" s="2">
        <f t="shared" ref="N3141:N3204" si="147">YEAR(D3141)</f>
        <v>2023</v>
      </c>
      <c r="O3141" s="2">
        <f t="shared" ref="O3141:O3204" si="148">MONTH(D3141)</f>
        <v>9</v>
      </c>
      <c r="P3141" s="2" t="str">
        <f t="shared" ref="P3141:P3204" si="149">"Q"&amp;ROUNDUP(MONTH(D3141)/3,0)</f>
        <v>Q3</v>
      </c>
    </row>
    <row r="3142" spans="2:16"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c r="N3142" s="2">
        <f t="shared" si="147"/>
        <v>2023</v>
      </c>
      <c r="O3142" s="2">
        <f t="shared" si="148"/>
        <v>9</v>
      </c>
      <c r="P3142" s="2" t="str">
        <f t="shared" si="149"/>
        <v>Q3</v>
      </c>
    </row>
    <row r="3143" spans="2:16"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c r="N3143" s="2">
        <f t="shared" si="147"/>
        <v>2023</v>
      </c>
      <c r="O3143" s="2">
        <f t="shared" si="148"/>
        <v>9</v>
      </c>
      <c r="P3143" s="2" t="str">
        <f t="shared" si="149"/>
        <v>Q3</v>
      </c>
    </row>
    <row r="3144" spans="2:16"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c r="N3144" s="2">
        <f t="shared" si="147"/>
        <v>2023</v>
      </c>
      <c r="O3144" s="2">
        <f t="shared" si="148"/>
        <v>9</v>
      </c>
      <c r="P3144" s="2" t="str">
        <f t="shared" si="149"/>
        <v>Q3</v>
      </c>
    </row>
    <row r="3145" spans="2:16" x14ac:dyDescent="0.3">
      <c r="B3145" s="2" t="s">
        <v>128</v>
      </c>
      <c r="C3145" s="2">
        <v>1185732</v>
      </c>
      <c r="D3145" s="3">
        <v>45173</v>
      </c>
      <c r="E3145" s="2" t="s">
        <v>28</v>
      </c>
      <c r="F3145" s="2" t="s">
        <v>104</v>
      </c>
      <c r="G3145" s="2" t="s">
        <v>105</v>
      </c>
      <c r="H3145" s="2" t="s">
        <v>19</v>
      </c>
      <c r="I3145" s="4">
        <v>0.4</v>
      </c>
      <c r="J3145" s="5">
        <v>2000</v>
      </c>
      <c r="K3145" s="6">
        <v>800</v>
      </c>
      <c r="L3145" s="6">
        <v>320</v>
      </c>
      <c r="M3145" s="7">
        <v>0.4</v>
      </c>
      <c r="N3145" s="2">
        <f t="shared" si="147"/>
        <v>2023</v>
      </c>
      <c r="O3145" s="2">
        <f t="shared" si="148"/>
        <v>9</v>
      </c>
      <c r="P3145" s="2" t="str">
        <f t="shared" si="149"/>
        <v>Q3</v>
      </c>
    </row>
    <row r="3146" spans="2:16"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c r="N3146" s="2">
        <f t="shared" si="147"/>
        <v>2023</v>
      </c>
      <c r="O3146" s="2">
        <f t="shared" si="148"/>
        <v>10</v>
      </c>
      <c r="P3146" s="2" t="str">
        <f t="shared" si="149"/>
        <v>Q4</v>
      </c>
    </row>
    <row r="3147" spans="2:16"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c r="N3147" s="2">
        <f t="shared" si="147"/>
        <v>2023</v>
      </c>
      <c r="O3147" s="2">
        <f t="shared" si="148"/>
        <v>10</v>
      </c>
      <c r="P3147" s="2" t="str">
        <f t="shared" si="149"/>
        <v>Q4</v>
      </c>
    </row>
    <row r="3148" spans="2:16"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c r="N3148" s="2">
        <f t="shared" si="147"/>
        <v>2023</v>
      </c>
      <c r="O3148" s="2">
        <f t="shared" si="148"/>
        <v>10</v>
      </c>
      <c r="P3148" s="2" t="str">
        <f t="shared" si="149"/>
        <v>Q4</v>
      </c>
    </row>
    <row r="3149" spans="2:16"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c r="N3149" s="2">
        <f t="shared" si="147"/>
        <v>2023</v>
      </c>
      <c r="O3149" s="2">
        <f t="shared" si="148"/>
        <v>10</v>
      </c>
      <c r="P3149" s="2" t="str">
        <f t="shared" si="149"/>
        <v>Q4</v>
      </c>
    </row>
    <row r="3150" spans="2:16"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c r="N3150" s="2">
        <f t="shared" si="147"/>
        <v>2023</v>
      </c>
      <c r="O3150" s="2">
        <f t="shared" si="148"/>
        <v>10</v>
      </c>
      <c r="P3150" s="2" t="str">
        <f t="shared" si="149"/>
        <v>Q4</v>
      </c>
    </row>
    <row r="3151" spans="2:16"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c r="N3151" s="2">
        <f t="shared" si="147"/>
        <v>2023</v>
      </c>
      <c r="O3151" s="2">
        <f t="shared" si="148"/>
        <v>10</v>
      </c>
      <c r="P3151" s="2" t="str">
        <f t="shared" si="149"/>
        <v>Q4</v>
      </c>
    </row>
    <row r="3152" spans="2:16"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c r="N3152" s="2">
        <f t="shared" si="147"/>
        <v>2023</v>
      </c>
      <c r="O3152" s="2">
        <f t="shared" si="148"/>
        <v>11</v>
      </c>
      <c r="P3152" s="2" t="str">
        <f t="shared" si="149"/>
        <v>Q4</v>
      </c>
    </row>
    <row r="3153" spans="2:16"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c r="N3153" s="2">
        <f t="shared" si="147"/>
        <v>2023</v>
      </c>
      <c r="O3153" s="2">
        <f t="shared" si="148"/>
        <v>11</v>
      </c>
      <c r="P3153" s="2" t="str">
        <f t="shared" si="149"/>
        <v>Q4</v>
      </c>
    </row>
    <row r="3154" spans="2:16"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c r="N3154" s="2">
        <f t="shared" si="147"/>
        <v>2023</v>
      </c>
      <c r="O3154" s="2">
        <f t="shared" si="148"/>
        <v>11</v>
      </c>
      <c r="P3154" s="2" t="str">
        <f t="shared" si="149"/>
        <v>Q4</v>
      </c>
    </row>
    <row r="3155" spans="2:16"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c r="N3155" s="2">
        <f t="shared" si="147"/>
        <v>2023</v>
      </c>
      <c r="O3155" s="2">
        <f t="shared" si="148"/>
        <v>11</v>
      </c>
      <c r="P3155" s="2" t="str">
        <f t="shared" si="149"/>
        <v>Q4</v>
      </c>
    </row>
    <row r="3156" spans="2:16" x14ac:dyDescent="0.3">
      <c r="B3156" s="2" t="s">
        <v>128</v>
      </c>
      <c r="C3156" s="2">
        <v>1185732</v>
      </c>
      <c r="D3156" s="3">
        <v>45233</v>
      </c>
      <c r="E3156" s="2" t="s">
        <v>28</v>
      </c>
      <c r="F3156" s="2" t="s">
        <v>104</v>
      </c>
      <c r="G3156" s="2" t="s">
        <v>105</v>
      </c>
      <c r="H3156" s="2" t="s">
        <v>18</v>
      </c>
      <c r="I3156" s="4">
        <v>0.6</v>
      </c>
      <c r="J3156" s="5">
        <v>2000</v>
      </c>
      <c r="K3156" s="6">
        <v>1200</v>
      </c>
      <c r="L3156" s="6">
        <v>600</v>
      </c>
      <c r="M3156" s="7">
        <v>0.5</v>
      </c>
      <c r="N3156" s="2">
        <f t="shared" si="147"/>
        <v>2023</v>
      </c>
      <c r="O3156" s="2">
        <f t="shared" si="148"/>
        <v>11</v>
      </c>
      <c r="P3156" s="2" t="str">
        <f t="shared" si="149"/>
        <v>Q4</v>
      </c>
    </row>
    <row r="3157" spans="2:16"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c r="N3157" s="2">
        <f t="shared" si="147"/>
        <v>2023</v>
      </c>
      <c r="O3157" s="2">
        <f t="shared" si="148"/>
        <v>11</v>
      </c>
      <c r="P3157" s="2" t="str">
        <f t="shared" si="149"/>
        <v>Q4</v>
      </c>
    </row>
    <row r="3158" spans="2:16" x14ac:dyDescent="0.3">
      <c r="B3158" s="2" t="s">
        <v>128</v>
      </c>
      <c r="C3158" s="2">
        <v>1185732</v>
      </c>
      <c r="D3158" s="3">
        <v>45262</v>
      </c>
      <c r="E3158" s="2" t="s">
        <v>28</v>
      </c>
      <c r="F3158" s="2" t="s">
        <v>104</v>
      </c>
      <c r="G3158" s="2" t="s">
        <v>105</v>
      </c>
      <c r="H3158" s="2" t="s">
        <v>14</v>
      </c>
      <c r="I3158" s="4">
        <v>0.6</v>
      </c>
      <c r="J3158" s="5">
        <v>5500</v>
      </c>
      <c r="K3158" s="6">
        <v>3300</v>
      </c>
      <c r="L3158" s="6">
        <v>990</v>
      </c>
      <c r="M3158" s="7">
        <v>0.3</v>
      </c>
      <c r="N3158" s="2">
        <f t="shared" si="147"/>
        <v>2023</v>
      </c>
      <c r="O3158" s="2">
        <f t="shared" si="148"/>
        <v>12</v>
      </c>
      <c r="P3158" s="2" t="str">
        <f t="shared" si="149"/>
        <v>Q4</v>
      </c>
    </row>
    <row r="3159" spans="2:16" x14ac:dyDescent="0.3">
      <c r="B3159" s="2" t="s">
        <v>128</v>
      </c>
      <c r="C3159" s="2">
        <v>1185732</v>
      </c>
      <c r="D3159" s="3">
        <v>45262</v>
      </c>
      <c r="E3159" s="2" t="s">
        <v>28</v>
      </c>
      <c r="F3159" s="2" t="s">
        <v>104</v>
      </c>
      <c r="G3159" s="2" t="s">
        <v>105</v>
      </c>
      <c r="H3159" s="2" t="s">
        <v>15</v>
      </c>
      <c r="I3159" s="4">
        <v>0.5</v>
      </c>
      <c r="J3159" s="5">
        <v>3500</v>
      </c>
      <c r="K3159" s="6">
        <v>1750</v>
      </c>
      <c r="L3159" s="6">
        <v>612.5</v>
      </c>
      <c r="M3159" s="7">
        <v>0.35</v>
      </c>
      <c r="N3159" s="2">
        <f t="shared" si="147"/>
        <v>2023</v>
      </c>
      <c r="O3159" s="2">
        <f t="shared" si="148"/>
        <v>12</v>
      </c>
      <c r="P3159" s="2" t="str">
        <f t="shared" si="149"/>
        <v>Q4</v>
      </c>
    </row>
    <row r="3160" spans="2:16" x14ac:dyDescent="0.3">
      <c r="B3160" s="2" t="s">
        <v>128</v>
      </c>
      <c r="C3160" s="2">
        <v>1185732</v>
      </c>
      <c r="D3160" s="3">
        <v>45262</v>
      </c>
      <c r="E3160" s="2" t="s">
        <v>28</v>
      </c>
      <c r="F3160" s="2" t="s">
        <v>104</v>
      </c>
      <c r="G3160" s="2" t="s">
        <v>105</v>
      </c>
      <c r="H3160" s="2" t="s">
        <v>16</v>
      </c>
      <c r="I3160" s="4">
        <v>0.5</v>
      </c>
      <c r="J3160" s="5">
        <v>3000</v>
      </c>
      <c r="K3160" s="6">
        <v>1500</v>
      </c>
      <c r="L3160" s="6">
        <v>450</v>
      </c>
      <c r="M3160" s="7">
        <v>0.3</v>
      </c>
      <c r="N3160" s="2">
        <f t="shared" si="147"/>
        <v>2023</v>
      </c>
      <c r="O3160" s="2">
        <f t="shared" si="148"/>
        <v>12</v>
      </c>
      <c r="P3160" s="2" t="str">
        <f t="shared" si="149"/>
        <v>Q4</v>
      </c>
    </row>
    <row r="3161" spans="2:16" x14ac:dyDescent="0.3">
      <c r="B3161" s="2" t="s">
        <v>128</v>
      </c>
      <c r="C3161" s="2">
        <v>1185732</v>
      </c>
      <c r="D3161" s="3">
        <v>45262</v>
      </c>
      <c r="E3161" s="2" t="s">
        <v>28</v>
      </c>
      <c r="F3161" s="2" t="s">
        <v>104</v>
      </c>
      <c r="G3161" s="2" t="s">
        <v>105</v>
      </c>
      <c r="H3161" s="2" t="s">
        <v>17</v>
      </c>
      <c r="I3161" s="4">
        <v>0.5</v>
      </c>
      <c r="J3161" s="5">
        <v>2500</v>
      </c>
      <c r="K3161" s="6">
        <v>1250</v>
      </c>
      <c r="L3161" s="6">
        <v>375</v>
      </c>
      <c r="M3161" s="7">
        <v>0.3</v>
      </c>
      <c r="N3161" s="2">
        <f t="shared" si="147"/>
        <v>2023</v>
      </c>
      <c r="O3161" s="2">
        <f t="shared" si="148"/>
        <v>12</v>
      </c>
      <c r="P3161" s="2" t="str">
        <f t="shared" si="149"/>
        <v>Q4</v>
      </c>
    </row>
    <row r="3162" spans="2:16" x14ac:dyDescent="0.3">
      <c r="B3162" s="2" t="s">
        <v>128</v>
      </c>
      <c r="C3162" s="2">
        <v>1185732</v>
      </c>
      <c r="D3162" s="3">
        <v>45262</v>
      </c>
      <c r="E3162" s="2" t="s">
        <v>28</v>
      </c>
      <c r="F3162" s="2" t="s">
        <v>104</v>
      </c>
      <c r="G3162" s="2" t="s">
        <v>105</v>
      </c>
      <c r="H3162" s="2" t="s">
        <v>18</v>
      </c>
      <c r="I3162" s="4">
        <v>0.6</v>
      </c>
      <c r="J3162" s="5">
        <v>2500</v>
      </c>
      <c r="K3162" s="6">
        <v>1500</v>
      </c>
      <c r="L3162" s="6">
        <v>750</v>
      </c>
      <c r="M3162" s="7">
        <v>0.5</v>
      </c>
      <c r="N3162" s="2">
        <f t="shared" si="147"/>
        <v>2023</v>
      </c>
      <c r="O3162" s="2">
        <f t="shared" si="148"/>
        <v>12</v>
      </c>
      <c r="P3162" s="2" t="str">
        <f t="shared" si="149"/>
        <v>Q4</v>
      </c>
    </row>
    <row r="3163" spans="2:16"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c r="N3163" s="2">
        <f t="shared" si="147"/>
        <v>2023</v>
      </c>
      <c r="O3163" s="2">
        <f t="shared" si="148"/>
        <v>12</v>
      </c>
      <c r="P3163" s="2" t="str">
        <f t="shared" si="149"/>
        <v>Q4</v>
      </c>
    </row>
    <row r="3164" spans="2:16" x14ac:dyDescent="0.3">
      <c r="B3164" s="2" t="s">
        <v>128</v>
      </c>
      <c r="C3164" s="2">
        <v>1185732</v>
      </c>
      <c r="D3164" s="3">
        <v>44936</v>
      </c>
      <c r="E3164" s="2" t="s">
        <v>28</v>
      </c>
      <c r="F3164" s="2" t="s">
        <v>104</v>
      </c>
      <c r="G3164" s="2" t="s">
        <v>105</v>
      </c>
      <c r="H3164" s="2" t="s">
        <v>14</v>
      </c>
      <c r="I3164" s="4">
        <v>0.35</v>
      </c>
      <c r="J3164" s="5">
        <v>5000</v>
      </c>
      <c r="K3164" s="6">
        <v>1750</v>
      </c>
      <c r="L3164" s="6">
        <v>700</v>
      </c>
      <c r="M3164" s="7">
        <v>0.4</v>
      </c>
      <c r="N3164" s="2">
        <f t="shared" si="147"/>
        <v>2023</v>
      </c>
      <c r="O3164" s="2">
        <f t="shared" si="148"/>
        <v>1</v>
      </c>
      <c r="P3164" s="2" t="str">
        <f t="shared" si="149"/>
        <v>Q1</v>
      </c>
    </row>
    <row r="3165" spans="2:16" x14ac:dyDescent="0.3">
      <c r="B3165" s="2" t="s">
        <v>128</v>
      </c>
      <c r="C3165" s="2">
        <v>1185732</v>
      </c>
      <c r="D3165" s="3">
        <v>44936</v>
      </c>
      <c r="E3165" s="2" t="s">
        <v>28</v>
      </c>
      <c r="F3165" s="2" t="s">
        <v>104</v>
      </c>
      <c r="G3165" s="2" t="s">
        <v>105</v>
      </c>
      <c r="H3165" s="2" t="s">
        <v>15</v>
      </c>
      <c r="I3165" s="4">
        <v>0.35</v>
      </c>
      <c r="J3165" s="5">
        <v>3000</v>
      </c>
      <c r="K3165" s="6">
        <v>1050</v>
      </c>
      <c r="L3165" s="6">
        <v>420</v>
      </c>
      <c r="M3165" s="7">
        <v>0.4</v>
      </c>
      <c r="N3165" s="2">
        <f t="shared" si="147"/>
        <v>2023</v>
      </c>
      <c r="O3165" s="2">
        <f t="shared" si="148"/>
        <v>1</v>
      </c>
      <c r="P3165" s="2" t="str">
        <f t="shared" si="149"/>
        <v>Q1</v>
      </c>
    </row>
    <row r="3166" spans="2:16"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c r="N3166" s="2">
        <f t="shared" si="147"/>
        <v>2023</v>
      </c>
      <c r="O3166" s="2">
        <f t="shared" si="148"/>
        <v>1</v>
      </c>
      <c r="P3166" s="2" t="str">
        <f t="shared" si="149"/>
        <v>Q1</v>
      </c>
    </row>
    <row r="3167" spans="2:16"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c r="N3167" s="2">
        <f t="shared" si="147"/>
        <v>2023</v>
      </c>
      <c r="O3167" s="2">
        <f t="shared" si="148"/>
        <v>1</v>
      </c>
      <c r="P3167" s="2" t="str">
        <f t="shared" si="149"/>
        <v>Q1</v>
      </c>
    </row>
    <row r="3168" spans="2:16"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c r="N3168" s="2">
        <f t="shared" si="147"/>
        <v>2023</v>
      </c>
      <c r="O3168" s="2">
        <f t="shared" si="148"/>
        <v>1</v>
      </c>
      <c r="P3168" s="2" t="str">
        <f t="shared" si="149"/>
        <v>Q1</v>
      </c>
    </row>
    <row r="3169" spans="2:16" x14ac:dyDescent="0.3">
      <c r="B3169" s="2" t="s">
        <v>128</v>
      </c>
      <c r="C3169" s="2">
        <v>1185732</v>
      </c>
      <c r="D3169" s="3">
        <v>44936</v>
      </c>
      <c r="E3169" s="2" t="s">
        <v>28</v>
      </c>
      <c r="F3169" s="2" t="s">
        <v>104</v>
      </c>
      <c r="G3169" s="2" t="s">
        <v>105</v>
      </c>
      <c r="H3169" s="2" t="s">
        <v>19</v>
      </c>
      <c r="I3169" s="4">
        <v>0.35</v>
      </c>
      <c r="J3169" s="5">
        <v>3000</v>
      </c>
      <c r="K3169" s="6">
        <v>1050</v>
      </c>
      <c r="L3169" s="6">
        <v>420</v>
      </c>
      <c r="M3169" s="7">
        <v>0.4</v>
      </c>
      <c r="N3169" s="2">
        <f t="shared" si="147"/>
        <v>2023</v>
      </c>
      <c r="O3169" s="2">
        <f t="shared" si="148"/>
        <v>1</v>
      </c>
      <c r="P3169" s="2" t="str">
        <f t="shared" si="149"/>
        <v>Q1</v>
      </c>
    </row>
    <row r="3170" spans="2:16"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c r="N3170" s="2">
        <f t="shared" si="147"/>
        <v>2023</v>
      </c>
      <c r="O3170" s="2">
        <f t="shared" si="148"/>
        <v>2</v>
      </c>
      <c r="P3170" s="2" t="str">
        <f t="shared" si="149"/>
        <v>Q1</v>
      </c>
    </row>
    <row r="3171" spans="2:16" x14ac:dyDescent="0.3">
      <c r="B3171" s="2" t="s">
        <v>128</v>
      </c>
      <c r="C3171" s="2">
        <v>1185732</v>
      </c>
      <c r="D3171" s="3">
        <v>44967</v>
      </c>
      <c r="E3171" s="2" t="s">
        <v>28</v>
      </c>
      <c r="F3171" s="2" t="s">
        <v>104</v>
      </c>
      <c r="G3171" s="2" t="s">
        <v>105</v>
      </c>
      <c r="H3171" s="2" t="s">
        <v>15</v>
      </c>
      <c r="I3171" s="4">
        <v>0.35</v>
      </c>
      <c r="J3171" s="5">
        <v>2000</v>
      </c>
      <c r="K3171" s="6">
        <v>700</v>
      </c>
      <c r="L3171" s="6">
        <v>280</v>
      </c>
      <c r="M3171" s="7">
        <v>0.4</v>
      </c>
      <c r="N3171" s="2">
        <f t="shared" si="147"/>
        <v>2023</v>
      </c>
      <c r="O3171" s="2">
        <f t="shared" si="148"/>
        <v>2</v>
      </c>
      <c r="P3171" s="2" t="str">
        <f t="shared" si="149"/>
        <v>Q1</v>
      </c>
    </row>
    <row r="3172" spans="2:16"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c r="N3172" s="2">
        <f t="shared" si="147"/>
        <v>2023</v>
      </c>
      <c r="O3172" s="2">
        <f t="shared" si="148"/>
        <v>2</v>
      </c>
      <c r="P3172" s="2" t="str">
        <f t="shared" si="149"/>
        <v>Q1</v>
      </c>
    </row>
    <row r="3173" spans="2:16"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c r="N3173" s="2">
        <f t="shared" si="147"/>
        <v>2023</v>
      </c>
      <c r="O3173" s="2">
        <f t="shared" si="148"/>
        <v>2</v>
      </c>
      <c r="P3173" s="2" t="str">
        <f t="shared" si="149"/>
        <v>Q1</v>
      </c>
    </row>
    <row r="3174" spans="2:16"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c r="N3174" s="2">
        <f t="shared" si="147"/>
        <v>2023</v>
      </c>
      <c r="O3174" s="2">
        <f t="shared" si="148"/>
        <v>2</v>
      </c>
      <c r="P3174" s="2" t="str">
        <f t="shared" si="149"/>
        <v>Q1</v>
      </c>
    </row>
    <row r="3175" spans="2:16"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c r="N3175" s="2">
        <f t="shared" si="147"/>
        <v>2023</v>
      </c>
      <c r="O3175" s="2">
        <f t="shared" si="148"/>
        <v>2</v>
      </c>
      <c r="P3175" s="2" t="str">
        <f t="shared" si="149"/>
        <v>Q1</v>
      </c>
    </row>
    <row r="3176" spans="2:16"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c r="N3176" s="2">
        <f t="shared" si="147"/>
        <v>2023</v>
      </c>
      <c r="O3176" s="2">
        <f t="shared" si="148"/>
        <v>3</v>
      </c>
      <c r="P3176" s="2" t="str">
        <f t="shared" si="149"/>
        <v>Q1</v>
      </c>
    </row>
    <row r="3177" spans="2:16"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c r="N3177" s="2">
        <f t="shared" si="147"/>
        <v>2023</v>
      </c>
      <c r="O3177" s="2">
        <f t="shared" si="148"/>
        <v>3</v>
      </c>
      <c r="P3177" s="2" t="str">
        <f t="shared" si="149"/>
        <v>Q1</v>
      </c>
    </row>
    <row r="3178" spans="2:16"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c r="N3178" s="2">
        <f t="shared" si="147"/>
        <v>2023</v>
      </c>
      <c r="O3178" s="2">
        <f t="shared" si="148"/>
        <v>3</v>
      </c>
      <c r="P3178" s="2" t="str">
        <f t="shared" si="149"/>
        <v>Q1</v>
      </c>
    </row>
    <row r="3179" spans="2:16"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c r="N3179" s="2">
        <f t="shared" si="147"/>
        <v>2023</v>
      </c>
      <c r="O3179" s="2">
        <f t="shared" si="148"/>
        <v>3</v>
      </c>
      <c r="P3179" s="2" t="str">
        <f t="shared" si="149"/>
        <v>Q1</v>
      </c>
    </row>
    <row r="3180" spans="2:16"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c r="N3180" s="2">
        <f t="shared" si="147"/>
        <v>2023</v>
      </c>
      <c r="O3180" s="2">
        <f t="shared" si="148"/>
        <v>3</v>
      </c>
      <c r="P3180" s="2" t="str">
        <f t="shared" si="149"/>
        <v>Q1</v>
      </c>
    </row>
    <row r="3181" spans="2:16"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c r="N3181" s="2">
        <f t="shared" si="147"/>
        <v>2023</v>
      </c>
      <c r="O3181" s="2">
        <f t="shared" si="148"/>
        <v>3</v>
      </c>
      <c r="P3181" s="2" t="str">
        <f t="shared" si="149"/>
        <v>Q1</v>
      </c>
    </row>
    <row r="3182" spans="2:16"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c r="N3182" s="2">
        <f t="shared" si="147"/>
        <v>2023</v>
      </c>
      <c r="O3182" s="2">
        <f t="shared" si="148"/>
        <v>4</v>
      </c>
      <c r="P3182" s="2" t="str">
        <f t="shared" si="149"/>
        <v>Q2</v>
      </c>
    </row>
    <row r="3183" spans="2:16"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c r="N3183" s="2">
        <f t="shared" si="147"/>
        <v>2023</v>
      </c>
      <c r="O3183" s="2">
        <f t="shared" si="148"/>
        <v>4</v>
      </c>
      <c r="P3183" s="2" t="str">
        <f t="shared" si="149"/>
        <v>Q2</v>
      </c>
    </row>
    <row r="3184" spans="2:16"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c r="N3184" s="2">
        <f t="shared" si="147"/>
        <v>2023</v>
      </c>
      <c r="O3184" s="2">
        <f t="shared" si="148"/>
        <v>4</v>
      </c>
      <c r="P3184" s="2" t="str">
        <f t="shared" si="149"/>
        <v>Q2</v>
      </c>
    </row>
    <row r="3185" spans="2:16"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c r="N3185" s="2">
        <f t="shared" si="147"/>
        <v>2023</v>
      </c>
      <c r="O3185" s="2">
        <f t="shared" si="148"/>
        <v>4</v>
      </c>
      <c r="P3185" s="2" t="str">
        <f t="shared" si="149"/>
        <v>Q2</v>
      </c>
    </row>
    <row r="3186" spans="2:16" x14ac:dyDescent="0.3">
      <c r="B3186" s="2" t="s">
        <v>128</v>
      </c>
      <c r="C3186" s="2">
        <v>1185732</v>
      </c>
      <c r="D3186" s="3">
        <v>45026</v>
      </c>
      <c r="E3186" s="2" t="s">
        <v>28</v>
      </c>
      <c r="F3186" s="2" t="s">
        <v>106</v>
      </c>
      <c r="G3186" s="2" t="s">
        <v>107</v>
      </c>
      <c r="H3186" s="2" t="s">
        <v>18</v>
      </c>
      <c r="I3186" s="4">
        <v>0.65</v>
      </c>
      <c r="J3186" s="5">
        <v>1500</v>
      </c>
      <c r="K3186" s="6">
        <v>975</v>
      </c>
      <c r="L3186" s="6">
        <v>292.5</v>
      </c>
      <c r="M3186" s="7">
        <v>0.3</v>
      </c>
      <c r="N3186" s="2">
        <f t="shared" si="147"/>
        <v>2023</v>
      </c>
      <c r="O3186" s="2">
        <f t="shared" si="148"/>
        <v>4</v>
      </c>
      <c r="P3186" s="2" t="str">
        <f t="shared" si="149"/>
        <v>Q2</v>
      </c>
    </row>
    <row r="3187" spans="2:16" x14ac:dyDescent="0.3">
      <c r="B3187" s="2" t="s">
        <v>128</v>
      </c>
      <c r="C3187" s="2">
        <v>1185732</v>
      </c>
      <c r="D3187" s="3">
        <v>45026</v>
      </c>
      <c r="E3187" s="2" t="s">
        <v>28</v>
      </c>
      <c r="F3187" s="2" t="s">
        <v>106</v>
      </c>
      <c r="G3187" s="2" t="s">
        <v>107</v>
      </c>
      <c r="H3187" s="2" t="s">
        <v>19</v>
      </c>
      <c r="I3187" s="4">
        <v>0.5</v>
      </c>
      <c r="J3187" s="5">
        <v>2750</v>
      </c>
      <c r="K3187" s="6">
        <v>1375</v>
      </c>
      <c r="L3187" s="6">
        <v>550</v>
      </c>
      <c r="M3187" s="7">
        <v>0.4</v>
      </c>
      <c r="N3187" s="2">
        <f t="shared" si="147"/>
        <v>2023</v>
      </c>
      <c r="O3187" s="2">
        <f t="shared" si="148"/>
        <v>4</v>
      </c>
      <c r="P3187" s="2" t="str">
        <f t="shared" si="149"/>
        <v>Q2</v>
      </c>
    </row>
    <row r="3188" spans="2:16" x14ac:dyDescent="0.3">
      <c r="B3188" s="2" t="s">
        <v>128</v>
      </c>
      <c r="C3188" s="2">
        <v>1185732</v>
      </c>
      <c r="D3188" s="3">
        <v>45057</v>
      </c>
      <c r="E3188" s="2" t="s">
        <v>28</v>
      </c>
      <c r="F3188" s="2" t="s">
        <v>106</v>
      </c>
      <c r="G3188" s="2" t="s">
        <v>107</v>
      </c>
      <c r="H3188" s="2" t="s">
        <v>14</v>
      </c>
      <c r="I3188" s="4">
        <v>0.6</v>
      </c>
      <c r="J3188" s="5">
        <v>5450</v>
      </c>
      <c r="K3188" s="6">
        <v>3270</v>
      </c>
      <c r="L3188" s="6">
        <v>1308</v>
      </c>
      <c r="M3188" s="7">
        <v>0.4</v>
      </c>
      <c r="N3188" s="2">
        <f t="shared" si="147"/>
        <v>2023</v>
      </c>
      <c r="O3188" s="2">
        <f t="shared" si="148"/>
        <v>5</v>
      </c>
      <c r="P3188" s="2" t="str">
        <f t="shared" si="149"/>
        <v>Q2</v>
      </c>
    </row>
    <row r="3189" spans="2:16" x14ac:dyDescent="0.3">
      <c r="B3189" s="2" t="s">
        <v>128</v>
      </c>
      <c r="C3189" s="2">
        <v>1185732</v>
      </c>
      <c r="D3189" s="3">
        <v>45057</v>
      </c>
      <c r="E3189" s="2" t="s">
        <v>28</v>
      </c>
      <c r="F3189" s="2" t="s">
        <v>106</v>
      </c>
      <c r="G3189" s="2" t="s">
        <v>107</v>
      </c>
      <c r="H3189" s="2" t="s">
        <v>15</v>
      </c>
      <c r="I3189" s="4">
        <v>0.4</v>
      </c>
      <c r="J3189" s="5">
        <v>2500</v>
      </c>
      <c r="K3189" s="6">
        <v>1000</v>
      </c>
      <c r="L3189" s="6">
        <v>400</v>
      </c>
      <c r="M3189" s="7">
        <v>0.4</v>
      </c>
      <c r="N3189" s="2">
        <f t="shared" si="147"/>
        <v>2023</v>
      </c>
      <c r="O3189" s="2">
        <f t="shared" si="148"/>
        <v>5</v>
      </c>
      <c r="P3189" s="2" t="str">
        <f t="shared" si="149"/>
        <v>Q2</v>
      </c>
    </row>
    <row r="3190" spans="2:16"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c r="N3190" s="2">
        <f t="shared" si="147"/>
        <v>2023</v>
      </c>
      <c r="O3190" s="2">
        <f t="shared" si="148"/>
        <v>5</v>
      </c>
      <c r="P3190" s="2" t="str">
        <f t="shared" si="149"/>
        <v>Q2</v>
      </c>
    </row>
    <row r="3191" spans="2:16"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c r="N3191" s="2">
        <f t="shared" si="147"/>
        <v>2023</v>
      </c>
      <c r="O3191" s="2">
        <f t="shared" si="148"/>
        <v>5</v>
      </c>
      <c r="P3191" s="2" t="str">
        <f t="shared" si="149"/>
        <v>Q2</v>
      </c>
    </row>
    <row r="3192" spans="2:16"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c r="N3192" s="2">
        <f t="shared" si="147"/>
        <v>2023</v>
      </c>
      <c r="O3192" s="2">
        <f t="shared" si="148"/>
        <v>5</v>
      </c>
      <c r="P3192" s="2" t="str">
        <f t="shared" si="149"/>
        <v>Q2</v>
      </c>
    </row>
    <row r="3193" spans="2:16"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c r="N3193" s="2">
        <f t="shared" si="147"/>
        <v>2023</v>
      </c>
      <c r="O3193" s="2">
        <f t="shared" si="148"/>
        <v>5</v>
      </c>
      <c r="P3193" s="2" t="str">
        <f t="shared" si="149"/>
        <v>Q2</v>
      </c>
    </row>
    <row r="3194" spans="2:16" x14ac:dyDescent="0.3">
      <c r="B3194" s="2" t="s">
        <v>128</v>
      </c>
      <c r="C3194" s="2">
        <v>1185732</v>
      </c>
      <c r="D3194" s="3">
        <v>45087</v>
      </c>
      <c r="E3194" s="2" t="s">
        <v>28</v>
      </c>
      <c r="F3194" s="2" t="s">
        <v>106</v>
      </c>
      <c r="G3194" s="2" t="s">
        <v>107</v>
      </c>
      <c r="H3194" s="2" t="s">
        <v>14</v>
      </c>
      <c r="I3194" s="4">
        <v>0.4</v>
      </c>
      <c r="J3194" s="5">
        <v>5750</v>
      </c>
      <c r="K3194" s="6">
        <v>2300</v>
      </c>
      <c r="L3194" s="6">
        <v>920</v>
      </c>
      <c r="M3194" s="7">
        <v>0.4</v>
      </c>
      <c r="N3194" s="2">
        <f t="shared" si="147"/>
        <v>2023</v>
      </c>
      <c r="O3194" s="2">
        <f t="shared" si="148"/>
        <v>6</v>
      </c>
      <c r="P3194" s="2" t="str">
        <f t="shared" si="149"/>
        <v>Q2</v>
      </c>
    </row>
    <row r="3195" spans="2:16"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c r="N3195" s="2">
        <f t="shared" si="147"/>
        <v>2023</v>
      </c>
      <c r="O3195" s="2">
        <f t="shared" si="148"/>
        <v>6</v>
      </c>
      <c r="P3195" s="2" t="str">
        <f t="shared" si="149"/>
        <v>Q2</v>
      </c>
    </row>
    <row r="3196" spans="2:16"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c r="N3196" s="2">
        <f t="shared" si="147"/>
        <v>2023</v>
      </c>
      <c r="O3196" s="2">
        <f t="shared" si="148"/>
        <v>6</v>
      </c>
      <c r="P3196" s="2" t="str">
        <f t="shared" si="149"/>
        <v>Q2</v>
      </c>
    </row>
    <row r="3197" spans="2:16"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c r="N3197" s="2">
        <f t="shared" si="147"/>
        <v>2023</v>
      </c>
      <c r="O3197" s="2">
        <f t="shared" si="148"/>
        <v>6</v>
      </c>
      <c r="P3197" s="2" t="str">
        <f t="shared" si="149"/>
        <v>Q2</v>
      </c>
    </row>
    <row r="3198" spans="2:16" x14ac:dyDescent="0.3">
      <c r="B3198" s="2" t="s">
        <v>128</v>
      </c>
      <c r="C3198" s="2">
        <v>1185732</v>
      </c>
      <c r="D3198" s="3">
        <v>45087</v>
      </c>
      <c r="E3198" s="2" t="s">
        <v>28</v>
      </c>
      <c r="F3198" s="2" t="s">
        <v>106</v>
      </c>
      <c r="G3198" s="2" t="s">
        <v>107</v>
      </c>
      <c r="H3198" s="2" t="s">
        <v>18</v>
      </c>
      <c r="I3198" s="4">
        <v>0.4</v>
      </c>
      <c r="J3198" s="5">
        <v>1750</v>
      </c>
      <c r="K3198" s="6">
        <v>700</v>
      </c>
      <c r="L3198" s="6">
        <v>210</v>
      </c>
      <c r="M3198" s="7">
        <v>0.3</v>
      </c>
      <c r="N3198" s="2">
        <f t="shared" si="147"/>
        <v>2023</v>
      </c>
      <c r="O3198" s="2">
        <f t="shared" si="148"/>
        <v>6</v>
      </c>
      <c r="P3198" s="2" t="str">
        <f t="shared" si="149"/>
        <v>Q2</v>
      </c>
    </row>
    <row r="3199" spans="2:16"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c r="N3199" s="2">
        <f t="shared" si="147"/>
        <v>2023</v>
      </c>
      <c r="O3199" s="2">
        <f t="shared" si="148"/>
        <v>6</v>
      </c>
      <c r="P3199" s="2" t="str">
        <f t="shared" si="149"/>
        <v>Q2</v>
      </c>
    </row>
    <row r="3200" spans="2:16"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c r="N3200" s="2">
        <f t="shared" si="147"/>
        <v>2023</v>
      </c>
      <c r="O3200" s="2">
        <f t="shared" si="148"/>
        <v>7</v>
      </c>
      <c r="P3200" s="2" t="str">
        <f t="shared" si="149"/>
        <v>Q3</v>
      </c>
    </row>
    <row r="3201" spans="2:16"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c r="N3201" s="2">
        <f t="shared" si="147"/>
        <v>2023</v>
      </c>
      <c r="O3201" s="2">
        <f t="shared" si="148"/>
        <v>7</v>
      </c>
      <c r="P3201" s="2" t="str">
        <f t="shared" si="149"/>
        <v>Q3</v>
      </c>
    </row>
    <row r="3202" spans="2:16"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c r="N3202" s="2">
        <f t="shared" si="147"/>
        <v>2023</v>
      </c>
      <c r="O3202" s="2">
        <f t="shared" si="148"/>
        <v>7</v>
      </c>
      <c r="P3202" s="2" t="str">
        <f t="shared" si="149"/>
        <v>Q3</v>
      </c>
    </row>
    <row r="3203" spans="2:16"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c r="N3203" s="2">
        <f t="shared" si="147"/>
        <v>2023</v>
      </c>
      <c r="O3203" s="2">
        <f t="shared" si="148"/>
        <v>7</v>
      </c>
      <c r="P3203" s="2" t="str">
        <f t="shared" si="149"/>
        <v>Q3</v>
      </c>
    </row>
    <row r="3204" spans="2:16"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c r="N3204" s="2">
        <f t="shared" si="147"/>
        <v>2023</v>
      </c>
      <c r="O3204" s="2">
        <f t="shared" si="148"/>
        <v>7</v>
      </c>
      <c r="P3204" s="2" t="str">
        <f t="shared" si="149"/>
        <v>Q3</v>
      </c>
    </row>
    <row r="3205" spans="2:16"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c r="N3205" s="2">
        <f t="shared" ref="N3205:N3268" si="150">YEAR(D3205)</f>
        <v>2023</v>
      </c>
      <c r="O3205" s="2">
        <f t="shared" ref="O3205:O3268" si="151">MONTH(D3205)</f>
        <v>7</v>
      </c>
      <c r="P3205" s="2" t="str">
        <f t="shared" ref="P3205:P3268" si="152">"Q"&amp;ROUNDUP(MONTH(D3205)/3,0)</f>
        <v>Q3</v>
      </c>
    </row>
    <row r="3206" spans="2:16" x14ac:dyDescent="0.3">
      <c r="B3206" s="2" t="s">
        <v>128</v>
      </c>
      <c r="C3206" s="2">
        <v>1185732</v>
      </c>
      <c r="D3206" s="3">
        <v>45148</v>
      </c>
      <c r="E3206" s="2" t="s">
        <v>28</v>
      </c>
      <c r="F3206" s="2" t="s">
        <v>106</v>
      </c>
      <c r="G3206" s="2" t="s">
        <v>107</v>
      </c>
      <c r="H3206" s="2" t="s">
        <v>14</v>
      </c>
      <c r="I3206" s="4">
        <v>0.5</v>
      </c>
      <c r="J3206" s="5">
        <v>5250</v>
      </c>
      <c r="K3206" s="6">
        <v>2625</v>
      </c>
      <c r="L3206" s="6">
        <v>1050</v>
      </c>
      <c r="M3206" s="7">
        <v>0.4</v>
      </c>
      <c r="N3206" s="2">
        <f t="shared" si="150"/>
        <v>2023</v>
      </c>
      <c r="O3206" s="2">
        <f t="shared" si="151"/>
        <v>8</v>
      </c>
      <c r="P3206" s="2" t="str">
        <f t="shared" si="152"/>
        <v>Q3</v>
      </c>
    </row>
    <row r="3207" spans="2:16"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c r="N3207" s="2">
        <f t="shared" si="150"/>
        <v>2023</v>
      </c>
      <c r="O3207" s="2">
        <f t="shared" si="151"/>
        <v>8</v>
      </c>
      <c r="P3207" s="2" t="str">
        <f t="shared" si="152"/>
        <v>Q3</v>
      </c>
    </row>
    <row r="3208" spans="2:16" x14ac:dyDescent="0.3">
      <c r="B3208" s="2" t="s">
        <v>128</v>
      </c>
      <c r="C3208" s="2">
        <v>1185732</v>
      </c>
      <c r="D3208" s="3">
        <v>45148</v>
      </c>
      <c r="E3208" s="2" t="s">
        <v>28</v>
      </c>
      <c r="F3208" s="2" t="s">
        <v>106</v>
      </c>
      <c r="G3208" s="2" t="s">
        <v>107</v>
      </c>
      <c r="H3208" s="2" t="s">
        <v>16</v>
      </c>
      <c r="I3208" s="4">
        <v>0.4</v>
      </c>
      <c r="J3208" s="5">
        <v>2250</v>
      </c>
      <c r="K3208" s="6">
        <v>900</v>
      </c>
      <c r="L3208" s="6">
        <v>315</v>
      </c>
      <c r="M3208" s="7">
        <v>0.35</v>
      </c>
      <c r="N3208" s="2">
        <f t="shared" si="150"/>
        <v>2023</v>
      </c>
      <c r="O3208" s="2">
        <f t="shared" si="151"/>
        <v>8</v>
      </c>
      <c r="P3208" s="2" t="str">
        <f t="shared" si="152"/>
        <v>Q3</v>
      </c>
    </row>
    <row r="3209" spans="2:16" x14ac:dyDescent="0.3">
      <c r="B3209" s="2" t="s">
        <v>128</v>
      </c>
      <c r="C3209" s="2">
        <v>1185732</v>
      </c>
      <c r="D3209" s="3">
        <v>45148</v>
      </c>
      <c r="E3209" s="2" t="s">
        <v>28</v>
      </c>
      <c r="F3209" s="2" t="s">
        <v>106</v>
      </c>
      <c r="G3209" s="2" t="s">
        <v>107</v>
      </c>
      <c r="H3209" s="2" t="s">
        <v>17</v>
      </c>
      <c r="I3209" s="4">
        <v>0.4</v>
      </c>
      <c r="J3209" s="5">
        <v>2000</v>
      </c>
      <c r="K3209" s="6">
        <v>800</v>
      </c>
      <c r="L3209" s="6">
        <v>280</v>
      </c>
      <c r="M3209" s="7">
        <v>0.35</v>
      </c>
      <c r="N3209" s="2">
        <f t="shared" si="150"/>
        <v>2023</v>
      </c>
      <c r="O3209" s="2">
        <f t="shared" si="151"/>
        <v>8</v>
      </c>
      <c r="P3209" s="2" t="str">
        <f t="shared" si="152"/>
        <v>Q3</v>
      </c>
    </row>
    <row r="3210" spans="2:16" x14ac:dyDescent="0.3">
      <c r="B3210" s="2" t="s">
        <v>128</v>
      </c>
      <c r="C3210" s="2">
        <v>1185732</v>
      </c>
      <c r="D3210" s="3">
        <v>45148</v>
      </c>
      <c r="E3210" s="2" t="s">
        <v>28</v>
      </c>
      <c r="F3210" s="2" t="s">
        <v>106</v>
      </c>
      <c r="G3210" s="2" t="s">
        <v>107</v>
      </c>
      <c r="H3210" s="2" t="s">
        <v>18</v>
      </c>
      <c r="I3210" s="4">
        <v>0.5</v>
      </c>
      <c r="J3210" s="5">
        <v>1750</v>
      </c>
      <c r="K3210" s="6">
        <v>875</v>
      </c>
      <c r="L3210" s="6">
        <v>262.5</v>
      </c>
      <c r="M3210" s="7">
        <v>0.3</v>
      </c>
      <c r="N3210" s="2">
        <f t="shared" si="150"/>
        <v>2023</v>
      </c>
      <c r="O3210" s="2">
        <f t="shared" si="151"/>
        <v>8</v>
      </c>
      <c r="P3210" s="2" t="str">
        <f t="shared" si="152"/>
        <v>Q3</v>
      </c>
    </row>
    <row r="3211" spans="2:16"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c r="N3211" s="2">
        <f t="shared" si="150"/>
        <v>2023</v>
      </c>
      <c r="O3211" s="2">
        <f t="shared" si="151"/>
        <v>8</v>
      </c>
      <c r="P3211" s="2" t="str">
        <f t="shared" si="152"/>
        <v>Q3</v>
      </c>
    </row>
    <row r="3212" spans="2:16" x14ac:dyDescent="0.3">
      <c r="B3212" s="2" t="s">
        <v>128</v>
      </c>
      <c r="C3212" s="2">
        <v>1185732</v>
      </c>
      <c r="D3212" s="3">
        <v>45180</v>
      </c>
      <c r="E3212" s="2" t="s">
        <v>28</v>
      </c>
      <c r="F3212" s="2" t="s">
        <v>106</v>
      </c>
      <c r="G3212" s="2" t="s">
        <v>107</v>
      </c>
      <c r="H3212" s="2" t="s">
        <v>14</v>
      </c>
      <c r="I3212" s="4">
        <v>0.35</v>
      </c>
      <c r="J3212" s="5">
        <v>4750</v>
      </c>
      <c r="K3212" s="6">
        <v>1662.5</v>
      </c>
      <c r="L3212" s="6">
        <v>665</v>
      </c>
      <c r="M3212" s="7">
        <v>0.4</v>
      </c>
      <c r="N3212" s="2">
        <f t="shared" si="150"/>
        <v>2023</v>
      </c>
      <c r="O3212" s="2">
        <f t="shared" si="151"/>
        <v>9</v>
      </c>
      <c r="P3212" s="2" t="str">
        <f t="shared" si="152"/>
        <v>Q3</v>
      </c>
    </row>
    <row r="3213" spans="2:16"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c r="N3213" s="2">
        <f t="shared" si="150"/>
        <v>2023</v>
      </c>
      <c r="O3213" s="2">
        <f t="shared" si="151"/>
        <v>9</v>
      </c>
      <c r="P3213" s="2" t="str">
        <f t="shared" si="152"/>
        <v>Q3</v>
      </c>
    </row>
    <row r="3214" spans="2:16"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c r="N3214" s="2">
        <f t="shared" si="150"/>
        <v>2023</v>
      </c>
      <c r="O3214" s="2">
        <f t="shared" si="151"/>
        <v>9</v>
      </c>
      <c r="P3214" s="2" t="str">
        <f t="shared" si="152"/>
        <v>Q3</v>
      </c>
    </row>
    <row r="3215" spans="2:16"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c r="N3215" s="2">
        <f t="shared" si="150"/>
        <v>2023</v>
      </c>
      <c r="O3215" s="2">
        <f t="shared" si="151"/>
        <v>9</v>
      </c>
      <c r="P3215" s="2" t="str">
        <f t="shared" si="152"/>
        <v>Q3</v>
      </c>
    </row>
    <row r="3216" spans="2:16" x14ac:dyDescent="0.3">
      <c r="B3216" s="2" t="s">
        <v>128</v>
      </c>
      <c r="C3216" s="2">
        <v>1185732</v>
      </c>
      <c r="D3216" s="3">
        <v>45180</v>
      </c>
      <c r="E3216" s="2" t="s">
        <v>28</v>
      </c>
      <c r="F3216" s="2" t="s">
        <v>106</v>
      </c>
      <c r="G3216" s="2" t="s">
        <v>107</v>
      </c>
      <c r="H3216" s="2" t="s">
        <v>18</v>
      </c>
      <c r="I3216" s="4">
        <v>0.35</v>
      </c>
      <c r="J3216" s="5">
        <v>1500</v>
      </c>
      <c r="K3216" s="6">
        <v>525</v>
      </c>
      <c r="L3216" s="6">
        <v>157.5</v>
      </c>
      <c r="M3216" s="7">
        <v>0.3</v>
      </c>
      <c r="N3216" s="2">
        <f t="shared" si="150"/>
        <v>2023</v>
      </c>
      <c r="O3216" s="2">
        <f t="shared" si="151"/>
        <v>9</v>
      </c>
      <c r="P3216" s="2" t="str">
        <f t="shared" si="152"/>
        <v>Q3</v>
      </c>
    </row>
    <row r="3217" spans="2:16" x14ac:dyDescent="0.3">
      <c r="B3217" s="2" t="s">
        <v>128</v>
      </c>
      <c r="C3217" s="2">
        <v>1185732</v>
      </c>
      <c r="D3217" s="3">
        <v>45180</v>
      </c>
      <c r="E3217" s="2" t="s">
        <v>28</v>
      </c>
      <c r="F3217" s="2" t="s">
        <v>106</v>
      </c>
      <c r="G3217" s="2" t="s">
        <v>107</v>
      </c>
      <c r="H3217" s="2" t="s">
        <v>19</v>
      </c>
      <c r="I3217" s="4">
        <v>0.4</v>
      </c>
      <c r="J3217" s="5">
        <v>2250</v>
      </c>
      <c r="K3217" s="6">
        <v>900</v>
      </c>
      <c r="L3217" s="6">
        <v>360</v>
      </c>
      <c r="M3217" s="7">
        <v>0.4</v>
      </c>
      <c r="N3217" s="2">
        <f t="shared" si="150"/>
        <v>2023</v>
      </c>
      <c r="O3217" s="2">
        <f t="shared" si="151"/>
        <v>9</v>
      </c>
      <c r="P3217" s="2" t="str">
        <f t="shared" si="152"/>
        <v>Q3</v>
      </c>
    </row>
    <row r="3218" spans="2:16"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c r="N3218" s="2">
        <f t="shared" si="150"/>
        <v>2023</v>
      </c>
      <c r="O3218" s="2">
        <f t="shared" si="151"/>
        <v>10</v>
      </c>
      <c r="P3218" s="2" t="str">
        <f t="shared" si="152"/>
        <v>Q4</v>
      </c>
    </row>
    <row r="3219" spans="2:16" x14ac:dyDescent="0.3">
      <c r="B3219" s="2" t="s">
        <v>128</v>
      </c>
      <c r="C3219" s="2">
        <v>1185732</v>
      </c>
      <c r="D3219" s="3">
        <v>45209</v>
      </c>
      <c r="E3219" s="2" t="s">
        <v>28</v>
      </c>
      <c r="F3219" s="2" t="s">
        <v>106</v>
      </c>
      <c r="G3219" s="2" t="s">
        <v>107</v>
      </c>
      <c r="H3219" s="2" t="s">
        <v>15</v>
      </c>
      <c r="I3219" s="4">
        <v>0.35</v>
      </c>
      <c r="J3219" s="5">
        <v>2500</v>
      </c>
      <c r="K3219" s="6">
        <v>875</v>
      </c>
      <c r="L3219" s="6">
        <v>350</v>
      </c>
      <c r="M3219" s="7">
        <v>0.4</v>
      </c>
      <c r="N3219" s="2">
        <f t="shared" si="150"/>
        <v>2023</v>
      </c>
      <c r="O3219" s="2">
        <f t="shared" si="151"/>
        <v>10</v>
      </c>
      <c r="P3219" s="2" t="str">
        <f t="shared" si="152"/>
        <v>Q4</v>
      </c>
    </row>
    <row r="3220" spans="2:16"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c r="N3220" s="2">
        <f t="shared" si="150"/>
        <v>2023</v>
      </c>
      <c r="O3220" s="2">
        <f t="shared" si="151"/>
        <v>10</v>
      </c>
      <c r="P3220" s="2" t="str">
        <f t="shared" si="152"/>
        <v>Q4</v>
      </c>
    </row>
    <row r="3221" spans="2:16"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c r="N3221" s="2">
        <f t="shared" si="150"/>
        <v>2023</v>
      </c>
      <c r="O3221" s="2">
        <f t="shared" si="151"/>
        <v>10</v>
      </c>
      <c r="P3221" s="2" t="str">
        <f t="shared" si="152"/>
        <v>Q4</v>
      </c>
    </row>
    <row r="3222" spans="2:16"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c r="N3222" s="2">
        <f t="shared" si="150"/>
        <v>2023</v>
      </c>
      <c r="O3222" s="2">
        <f t="shared" si="151"/>
        <v>10</v>
      </c>
      <c r="P3222" s="2" t="str">
        <f t="shared" si="152"/>
        <v>Q4</v>
      </c>
    </row>
    <row r="3223" spans="2:16"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c r="N3223" s="2">
        <f t="shared" si="150"/>
        <v>2023</v>
      </c>
      <c r="O3223" s="2">
        <f t="shared" si="151"/>
        <v>10</v>
      </c>
      <c r="P3223" s="2" t="str">
        <f t="shared" si="152"/>
        <v>Q4</v>
      </c>
    </row>
    <row r="3224" spans="2:16"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c r="N3224" s="2">
        <f t="shared" si="150"/>
        <v>2023</v>
      </c>
      <c r="O3224" s="2">
        <f t="shared" si="151"/>
        <v>11</v>
      </c>
      <c r="P3224" s="2" t="str">
        <f t="shared" si="152"/>
        <v>Q4</v>
      </c>
    </row>
    <row r="3225" spans="2:16" x14ac:dyDescent="0.3">
      <c r="B3225" s="2" t="s">
        <v>128</v>
      </c>
      <c r="C3225" s="2">
        <v>1185732</v>
      </c>
      <c r="D3225" s="3">
        <v>45240</v>
      </c>
      <c r="E3225" s="2" t="s">
        <v>28</v>
      </c>
      <c r="F3225" s="2" t="s">
        <v>106</v>
      </c>
      <c r="G3225" s="2" t="s">
        <v>107</v>
      </c>
      <c r="H3225" s="2" t="s">
        <v>15</v>
      </c>
      <c r="I3225" s="4">
        <v>0.35</v>
      </c>
      <c r="J3225" s="5">
        <v>3250</v>
      </c>
      <c r="K3225" s="6">
        <v>1137.5</v>
      </c>
      <c r="L3225" s="6">
        <v>455</v>
      </c>
      <c r="M3225" s="7">
        <v>0.4</v>
      </c>
      <c r="N3225" s="2">
        <f t="shared" si="150"/>
        <v>2023</v>
      </c>
      <c r="O3225" s="2">
        <f t="shared" si="151"/>
        <v>11</v>
      </c>
      <c r="P3225" s="2" t="str">
        <f t="shared" si="152"/>
        <v>Q4</v>
      </c>
    </row>
    <row r="3226" spans="2:16"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c r="N3226" s="2">
        <f t="shared" si="150"/>
        <v>2023</v>
      </c>
      <c r="O3226" s="2">
        <f t="shared" si="151"/>
        <v>11</v>
      </c>
      <c r="P3226" s="2" t="str">
        <f t="shared" si="152"/>
        <v>Q4</v>
      </c>
    </row>
    <row r="3227" spans="2:16"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c r="N3227" s="2">
        <f t="shared" si="150"/>
        <v>2023</v>
      </c>
      <c r="O3227" s="2">
        <f t="shared" si="151"/>
        <v>11</v>
      </c>
      <c r="P3227" s="2" t="str">
        <f t="shared" si="152"/>
        <v>Q4</v>
      </c>
    </row>
    <row r="3228" spans="2:16" x14ac:dyDescent="0.3">
      <c r="B3228" s="2" t="s">
        <v>128</v>
      </c>
      <c r="C3228" s="2">
        <v>1185732</v>
      </c>
      <c r="D3228" s="3">
        <v>45240</v>
      </c>
      <c r="E3228" s="2" t="s">
        <v>28</v>
      </c>
      <c r="F3228" s="2" t="s">
        <v>106</v>
      </c>
      <c r="G3228" s="2" t="s">
        <v>107</v>
      </c>
      <c r="H3228" s="2" t="s">
        <v>18</v>
      </c>
      <c r="I3228" s="4">
        <v>0.6</v>
      </c>
      <c r="J3228" s="5">
        <v>2500</v>
      </c>
      <c r="K3228" s="6">
        <v>1500</v>
      </c>
      <c r="L3228" s="6">
        <v>450</v>
      </c>
      <c r="M3228" s="7">
        <v>0.3</v>
      </c>
      <c r="N3228" s="2">
        <f t="shared" si="150"/>
        <v>2023</v>
      </c>
      <c r="O3228" s="2">
        <f t="shared" si="151"/>
        <v>11</v>
      </c>
      <c r="P3228" s="2" t="str">
        <f t="shared" si="152"/>
        <v>Q4</v>
      </c>
    </row>
    <row r="3229" spans="2:16"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c r="N3229" s="2">
        <f t="shared" si="150"/>
        <v>2023</v>
      </c>
      <c r="O3229" s="2">
        <f t="shared" si="151"/>
        <v>11</v>
      </c>
      <c r="P3229" s="2" t="str">
        <f t="shared" si="152"/>
        <v>Q4</v>
      </c>
    </row>
    <row r="3230" spans="2:16" x14ac:dyDescent="0.3">
      <c r="B3230" s="2" t="s">
        <v>128</v>
      </c>
      <c r="C3230" s="2">
        <v>1185732</v>
      </c>
      <c r="D3230" s="3">
        <v>45269</v>
      </c>
      <c r="E3230" s="2" t="s">
        <v>28</v>
      </c>
      <c r="F3230" s="2" t="s">
        <v>106</v>
      </c>
      <c r="G3230" s="2" t="s">
        <v>107</v>
      </c>
      <c r="H3230" s="2" t="s">
        <v>14</v>
      </c>
      <c r="I3230" s="4">
        <v>0.6</v>
      </c>
      <c r="J3230" s="5">
        <v>6000</v>
      </c>
      <c r="K3230" s="6">
        <v>3600</v>
      </c>
      <c r="L3230" s="6">
        <v>1440</v>
      </c>
      <c r="M3230" s="7">
        <v>0.4</v>
      </c>
      <c r="N3230" s="2">
        <f t="shared" si="150"/>
        <v>2023</v>
      </c>
      <c r="O3230" s="2">
        <f t="shared" si="151"/>
        <v>12</v>
      </c>
      <c r="P3230" s="2" t="str">
        <f t="shared" si="152"/>
        <v>Q4</v>
      </c>
    </row>
    <row r="3231" spans="2:16" x14ac:dyDescent="0.3">
      <c r="B3231" s="2" t="s">
        <v>128</v>
      </c>
      <c r="C3231" s="2">
        <v>1185732</v>
      </c>
      <c r="D3231" s="3">
        <v>45269</v>
      </c>
      <c r="E3231" s="2" t="s">
        <v>28</v>
      </c>
      <c r="F3231" s="2" t="s">
        <v>106</v>
      </c>
      <c r="G3231" s="2" t="s">
        <v>107</v>
      </c>
      <c r="H3231" s="2" t="s">
        <v>15</v>
      </c>
      <c r="I3231" s="4">
        <v>0.5</v>
      </c>
      <c r="J3231" s="5">
        <v>4000</v>
      </c>
      <c r="K3231" s="6">
        <v>2000</v>
      </c>
      <c r="L3231" s="6">
        <v>800</v>
      </c>
      <c r="M3231" s="7">
        <v>0.4</v>
      </c>
      <c r="N3231" s="2">
        <f t="shared" si="150"/>
        <v>2023</v>
      </c>
      <c r="O3231" s="2">
        <f t="shared" si="151"/>
        <v>12</v>
      </c>
      <c r="P3231" s="2" t="str">
        <f t="shared" si="152"/>
        <v>Q4</v>
      </c>
    </row>
    <row r="3232" spans="2:16" x14ac:dyDescent="0.3">
      <c r="B3232" s="2" t="s">
        <v>128</v>
      </c>
      <c r="C3232" s="2">
        <v>1185732</v>
      </c>
      <c r="D3232" s="3">
        <v>45269</v>
      </c>
      <c r="E3232" s="2" t="s">
        <v>28</v>
      </c>
      <c r="F3232" s="2" t="s">
        <v>106</v>
      </c>
      <c r="G3232" s="2" t="s">
        <v>107</v>
      </c>
      <c r="H3232" s="2" t="s">
        <v>16</v>
      </c>
      <c r="I3232" s="4">
        <v>0.5</v>
      </c>
      <c r="J3232" s="5">
        <v>3500</v>
      </c>
      <c r="K3232" s="6">
        <v>1750</v>
      </c>
      <c r="L3232" s="6">
        <v>612.5</v>
      </c>
      <c r="M3232" s="7">
        <v>0.35</v>
      </c>
      <c r="N3232" s="2">
        <f t="shared" si="150"/>
        <v>2023</v>
      </c>
      <c r="O3232" s="2">
        <f t="shared" si="151"/>
        <v>12</v>
      </c>
      <c r="P3232" s="2" t="str">
        <f t="shared" si="152"/>
        <v>Q4</v>
      </c>
    </row>
    <row r="3233" spans="2:16" x14ac:dyDescent="0.3">
      <c r="B3233" s="2" t="s">
        <v>128</v>
      </c>
      <c r="C3233" s="2">
        <v>1185732</v>
      </c>
      <c r="D3233" s="3">
        <v>45269</v>
      </c>
      <c r="E3233" s="2" t="s">
        <v>28</v>
      </c>
      <c r="F3233" s="2" t="s">
        <v>106</v>
      </c>
      <c r="G3233" s="2" t="s">
        <v>107</v>
      </c>
      <c r="H3233" s="2" t="s">
        <v>17</v>
      </c>
      <c r="I3233" s="4">
        <v>0.5</v>
      </c>
      <c r="J3233" s="5">
        <v>3000</v>
      </c>
      <c r="K3233" s="6">
        <v>1500</v>
      </c>
      <c r="L3233" s="6">
        <v>525</v>
      </c>
      <c r="M3233" s="7">
        <v>0.35</v>
      </c>
      <c r="N3233" s="2">
        <f t="shared" si="150"/>
        <v>2023</v>
      </c>
      <c r="O3233" s="2">
        <f t="shared" si="151"/>
        <v>12</v>
      </c>
      <c r="P3233" s="2" t="str">
        <f t="shared" si="152"/>
        <v>Q4</v>
      </c>
    </row>
    <row r="3234" spans="2:16" x14ac:dyDescent="0.3">
      <c r="B3234" s="2" t="s">
        <v>128</v>
      </c>
      <c r="C3234" s="2">
        <v>1185732</v>
      </c>
      <c r="D3234" s="3">
        <v>45269</v>
      </c>
      <c r="E3234" s="2" t="s">
        <v>28</v>
      </c>
      <c r="F3234" s="2" t="s">
        <v>106</v>
      </c>
      <c r="G3234" s="2" t="s">
        <v>107</v>
      </c>
      <c r="H3234" s="2" t="s">
        <v>18</v>
      </c>
      <c r="I3234" s="4">
        <v>0.6</v>
      </c>
      <c r="J3234" s="5">
        <v>3000</v>
      </c>
      <c r="K3234" s="6">
        <v>1800</v>
      </c>
      <c r="L3234" s="6">
        <v>540</v>
      </c>
      <c r="M3234" s="7">
        <v>0.3</v>
      </c>
      <c r="N3234" s="2">
        <f t="shared" si="150"/>
        <v>2023</v>
      </c>
      <c r="O3234" s="2">
        <f t="shared" si="151"/>
        <v>12</v>
      </c>
      <c r="P3234" s="2" t="str">
        <f t="shared" si="152"/>
        <v>Q4</v>
      </c>
    </row>
    <row r="3235" spans="2:16"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c r="N3235" s="2">
        <f t="shared" si="150"/>
        <v>2023</v>
      </c>
      <c r="O3235" s="2">
        <f t="shared" si="151"/>
        <v>12</v>
      </c>
      <c r="P3235" s="2" t="str">
        <f t="shared" si="152"/>
        <v>Q4</v>
      </c>
    </row>
    <row r="3236" spans="2:16" x14ac:dyDescent="0.3">
      <c r="B3236" s="2" t="s">
        <v>128</v>
      </c>
      <c r="C3236" s="2">
        <v>1185732</v>
      </c>
      <c r="D3236" s="3">
        <v>44943</v>
      </c>
      <c r="E3236" s="2" t="s">
        <v>28</v>
      </c>
      <c r="F3236" s="2" t="s">
        <v>106</v>
      </c>
      <c r="G3236" s="2" t="s">
        <v>107</v>
      </c>
      <c r="H3236" s="2" t="s">
        <v>14</v>
      </c>
      <c r="I3236" s="4">
        <v>0.35</v>
      </c>
      <c r="J3236" s="5">
        <v>5000</v>
      </c>
      <c r="K3236" s="6">
        <v>1750</v>
      </c>
      <c r="L3236" s="6">
        <v>700</v>
      </c>
      <c r="M3236" s="7">
        <v>0.4</v>
      </c>
      <c r="N3236" s="2">
        <f t="shared" si="150"/>
        <v>2023</v>
      </c>
      <c r="O3236" s="2">
        <f t="shared" si="151"/>
        <v>1</v>
      </c>
      <c r="P3236" s="2" t="str">
        <f t="shared" si="152"/>
        <v>Q1</v>
      </c>
    </row>
    <row r="3237" spans="2:16" x14ac:dyDescent="0.3">
      <c r="B3237" s="2" t="s">
        <v>128</v>
      </c>
      <c r="C3237" s="2">
        <v>1185732</v>
      </c>
      <c r="D3237" s="3">
        <v>44943</v>
      </c>
      <c r="E3237" s="2" t="s">
        <v>28</v>
      </c>
      <c r="F3237" s="2" t="s">
        <v>106</v>
      </c>
      <c r="G3237" s="2" t="s">
        <v>107</v>
      </c>
      <c r="H3237" s="2" t="s">
        <v>15</v>
      </c>
      <c r="I3237" s="4">
        <v>0.35</v>
      </c>
      <c r="J3237" s="5">
        <v>3000</v>
      </c>
      <c r="K3237" s="6">
        <v>1050</v>
      </c>
      <c r="L3237" s="6">
        <v>420</v>
      </c>
      <c r="M3237" s="7">
        <v>0.4</v>
      </c>
      <c r="N3237" s="2">
        <f t="shared" si="150"/>
        <v>2023</v>
      </c>
      <c r="O3237" s="2">
        <f t="shared" si="151"/>
        <v>1</v>
      </c>
      <c r="P3237" s="2" t="str">
        <f t="shared" si="152"/>
        <v>Q1</v>
      </c>
    </row>
    <row r="3238" spans="2:16"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c r="N3238" s="2">
        <f t="shared" si="150"/>
        <v>2023</v>
      </c>
      <c r="O3238" s="2">
        <f t="shared" si="151"/>
        <v>1</v>
      </c>
      <c r="P3238" s="2" t="str">
        <f t="shared" si="152"/>
        <v>Q1</v>
      </c>
    </row>
    <row r="3239" spans="2:16"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c r="N3239" s="2">
        <f t="shared" si="150"/>
        <v>2023</v>
      </c>
      <c r="O3239" s="2">
        <f t="shared" si="151"/>
        <v>1</v>
      </c>
      <c r="P3239" s="2" t="str">
        <f t="shared" si="152"/>
        <v>Q1</v>
      </c>
    </row>
    <row r="3240" spans="2:16"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c r="N3240" s="2">
        <f t="shared" si="150"/>
        <v>2023</v>
      </c>
      <c r="O3240" s="2">
        <f t="shared" si="151"/>
        <v>1</v>
      </c>
      <c r="P3240" s="2" t="str">
        <f t="shared" si="152"/>
        <v>Q1</v>
      </c>
    </row>
    <row r="3241" spans="2:16" x14ac:dyDescent="0.3">
      <c r="B3241" s="2" t="s">
        <v>128</v>
      </c>
      <c r="C3241" s="2">
        <v>1185732</v>
      </c>
      <c r="D3241" s="3">
        <v>44943</v>
      </c>
      <c r="E3241" s="2" t="s">
        <v>28</v>
      </c>
      <c r="F3241" s="2" t="s">
        <v>106</v>
      </c>
      <c r="G3241" s="2" t="s">
        <v>107</v>
      </c>
      <c r="H3241" s="2" t="s">
        <v>19</v>
      </c>
      <c r="I3241" s="4">
        <v>0.35</v>
      </c>
      <c r="J3241" s="5">
        <v>3000</v>
      </c>
      <c r="K3241" s="6">
        <v>1050</v>
      </c>
      <c r="L3241" s="6">
        <v>420</v>
      </c>
      <c r="M3241" s="7">
        <v>0.4</v>
      </c>
      <c r="N3241" s="2">
        <f t="shared" si="150"/>
        <v>2023</v>
      </c>
      <c r="O3241" s="2">
        <f t="shared" si="151"/>
        <v>1</v>
      </c>
      <c r="P3241" s="2" t="str">
        <f t="shared" si="152"/>
        <v>Q1</v>
      </c>
    </row>
    <row r="3242" spans="2:16"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c r="N3242" s="2">
        <f t="shared" si="150"/>
        <v>2023</v>
      </c>
      <c r="O3242" s="2">
        <f t="shared" si="151"/>
        <v>2</v>
      </c>
      <c r="P3242" s="2" t="str">
        <f t="shared" si="152"/>
        <v>Q1</v>
      </c>
    </row>
    <row r="3243" spans="2:16" x14ac:dyDescent="0.3">
      <c r="B3243" s="2" t="s">
        <v>128</v>
      </c>
      <c r="C3243" s="2">
        <v>1185732</v>
      </c>
      <c r="D3243" s="3">
        <v>44974</v>
      </c>
      <c r="E3243" s="2" t="s">
        <v>28</v>
      </c>
      <c r="F3243" s="2" t="s">
        <v>106</v>
      </c>
      <c r="G3243" s="2" t="s">
        <v>107</v>
      </c>
      <c r="H3243" s="2" t="s">
        <v>15</v>
      </c>
      <c r="I3243" s="4">
        <v>0.4</v>
      </c>
      <c r="J3243" s="5">
        <v>2000</v>
      </c>
      <c r="K3243" s="6">
        <v>800</v>
      </c>
      <c r="L3243" s="6">
        <v>320</v>
      </c>
      <c r="M3243" s="7">
        <v>0.4</v>
      </c>
      <c r="N3243" s="2">
        <f t="shared" si="150"/>
        <v>2023</v>
      </c>
      <c r="O3243" s="2">
        <f t="shared" si="151"/>
        <v>2</v>
      </c>
      <c r="P3243" s="2" t="str">
        <f t="shared" si="152"/>
        <v>Q1</v>
      </c>
    </row>
    <row r="3244" spans="2:16"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c r="N3244" s="2">
        <f t="shared" si="150"/>
        <v>2023</v>
      </c>
      <c r="O3244" s="2">
        <f t="shared" si="151"/>
        <v>2</v>
      </c>
      <c r="P3244" s="2" t="str">
        <f t="shared" si="152"/>
        <v>Q1</v>
      </c>
    </row>
    <row r="3245" spans="2:16" x14ac:dyDescent="0.3">
      <c r="B3245" s="2" t="s">
        <v>128</v>
      </c>
      <c r="C3245" s="2">
        <v>1185732</v>
      </c>
      <c r="D3245" s="3">
        <v>44974</v>
      </c>
      <c r="E3245" s="2" t="s">
        <v>12</v>
      </c>
      <c r="F3245" s="2" t="s">
        <v>108</v>
      </c>
      <c r="G3245" s="2" t="s">
        <v>83</v>
      </c>
      <c r="H3245" s="2" t="s">
        <v>17</v>
      </c>
      <c r="I3245" s="4">
        <v>0.35</v>
      </c>
      <c r="J3245" s="5">
        <v>1750</v>
      </c>
      <c r="K3245" s="6">
        <v>612.5</v>
      </c>
      <c r="L3245" s="6">
        <v>245</v>
      </c>
      <c r="M3245" s="7">
        <v>0.4</v>
      </c>
      <c r="N3245" s="2">
        <f t="shared" si="150"/>
        <v>2023</v>
      </c>
      <c r="O3245" s="2">
        <f t="shared" si="151"/>
        <v>2</v>
      </c>
      <c r="P3245" s="2" t="str">
        <f t="shared" si="152"/>
        <v>Q1</v>
      </c>
    </row>
    <row r="3246" spans="2:16"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c r="N3246" s="2">
        <f t="shared" si="150"/>
        <v>2023</v>
      </c>
      <c r="O3246" s="2">
        <f t="shared" si="151"/>
        <v>2</v>
      </c>
      <c r="P3246" s="2" t="str">
        <f t="shared" si="152"/>
        <v>Q1</v>
      </c>
    </row>
    <row r="3247" spans="2:16"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c r="N3247" s="2">
        <f t="shared" si="150"/>
        <v>2023</v>
      </c>
      <c r="O3247" s="2">
        <f t="shared" si="151"/>
        <v>2</v>
      </c>
      <c r="P3247" s="2" t="str">
        <f t="shared" si="152"/>
        <v>Q1</v>
      </c>
    </row>
    <row r="3248" spans="2:16"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c r="N3248" s="2">
        <f t="shared" si="150"/>
        <v>2023</v>
      </c>
      <c r="O3248" s="2">
        <f t="shared" si="151"/>
        <v>3</v>
      </c>
      <c r="P3248" s="2" t="str">
        <f t="shared" si="152"/>
        <v>Q1</v>
      </c>
    </row>
    <row r="3249" spans="2:16"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c r="N3249" s="2">
        <f t="shared" si="150"/>
        <v>2023</v>
      </c>
      <c r="O3249" s="2">
        <f t="shared" si="151"/>
        <v>3</v>
      </c>
      <c r="P3249" s="2" t="str">
        <f t="shared" si="152"/>
        <v>Q1</v>
      </c>
    </row>
    <row r="3250" spans="2:16" x14ac:dyDescent="0.3">
      <c r="B3250" s="2" t="s">
        <v>128</v>
      </c>
      <c r="C3250" s="2">
        <v>1185732</v>
      </c>
      <c r="D3250" s="3">
        <v>45001</v>
      </c>
      <c r="E3250" s="2" t="s">
        <v>12</v>
      </c>
      <c r="F3250" s="2" t="s">
        <v>108</v>
      </c>
      <c r="G3250" s="2" t="s">
        <v>83</v>
      </c>
      <c r="H3250" s="2" t="s">
        <v>16</v>
      </c>
      <c r="I3250" s="4">
        <v>0.2</v>
      </c>
      <c r="J3250" s="5">
        <v>3250</v>
      </c>
      <c r="K3250" s="6">
        <v>650</v>
      </c>
      <c r="L3250" s="6">
        <v>260</v>
      </c>
      <c r="M3250" s="7">
        <v>0.4</v>
      </c>
      <c r="N3250" s="2">
        <f t="shared" si="150"/>
        <v>2023</v>
      </c>
      <c r="O3250" s="2">
        <f t="shared" si="151"/>
        <v>3</v>
      </c>
      <c r="P3250" s="2" t="str">
        <f t="shared" si="152"/>
        <v>Q1</v>
      </c>
    </row>
    <row r="3251" spans="2:16"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c r="N3251" s="2">
        <f t="shared" si="150"/>
        <v>2023</v>
      </c>
      <c r="O3251" s="2">
        <f t="shared" si="151"/>
        <v>3</v>
      </c>
      <c r="P3251" s="2" t="str">
        <f t="shared" si="152"/>
        <v>Q1</v>
      </c>
    </row>
    <row r="3252" spans="2:16" x14ac:dyDescent="0.3">
      <c r="B3252" s="2" t="s">
        <v>128</v>
      </c>
      <c r="C3252" s="2">
        <v>1185732</v>
      </c>
      <c r="D3252" s="3">
        <v>45001</v>
      </c>
      <c r="E3252" s="2" t="s">
        <v>12</v>
      </c>
      <c r="F3252" s="2" t="s">
        <v>108</v>
      </c>
      <c r="G3252" s="2" t="s">
        <v>83</v>
      </c>
      <c r="H3252" s="2" t="s">
        <v>18</v>
      </c>
      <c r="I3252" s="4">
        <v>0.4</v>
      </c>
      <c r="J3252" s="5">
        <v>2250</v>
      </c>
      <c r="K3252" s="6">
        <v>900</v>
      </c>
      <c r="L3252" s="6">
        <v>360</v>
      </c>
      <c r="M3252" s="7">
        <v>0.4</v>
      </c>
      <c r="N3252" s="2">
        <f t="shared" si="150"/>
        <v>2023</v>
      </c>
      <c r="O3252" s="2">
        <f t="shared" si="151"/>
        <v>3</v>
      </c>
      <c r="P3252" s="2" t="str">
        <f t="shared" si="152"/>
        <v>Q1</v>
      </c>
    </row>
    <row r="3253" spans="2:16"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c r="N3253" s="2">
        <f t="shared" si="150"/>
        <v>2023</v>
      </c>
      <c r="O3253" s="2">
        <f t="shared" si="151"/>
        <v>3</v>
      </c>
      <c r="P3253" s="2" t="str">
        <f t="shared" si="152"/>
        <v>Q1</v>
      </c>
    </row>
    <row r="3254" spans="2:16"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c r="N3254" s="2">
        <f t="shared" si="150"/>
        <v>2023</v>
      </c>
      <c r="O3254" s="2">
        <f t="shared" si="151"/>
        <v>4</v>
      </c>
      <c r="P3254" s="2" t="str">
        <f t="shared" si="152"/>
        <v>Q2</v>
      </c>
    </row>
    <row r="3255" spans="2:16"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c r="N3255" s="2">
        <f t="shared" si="150"/>
        <v>2023</v>
      </c>
      <c r="O3255" s="2">
        <f t="shared" si="151"/>
        <v>4</v>
      </c>
      <c r="P3255" s="2" t="str">
        <f t="shared" si="152"/>
        <v>Q2</v>
      </c>
    </row>
    <row r="3256" spans="2:16" x14ac:dyDescent="0.3">
      <c r="B3256" s="2" t="s">
        <v>128</v>
      </c>
      <c r="C3256" s="2">
        <v>1185732</v>
      </c>
      <c r="D3256" s="3">
        <v>45033</v>
      </c>
      <c r="E3256" s="2" t="s">
        <v>12</v>
      </c>
      <c r="F3256" s="2" t="s">
        <v>108</v>
      </c>
      <c r="G3256" s="2" t="s">
        <v>83</v>
      </c>
      <c r="H3256" s="2" t="s">
        <v>16</v>
      </c>
      <c r="I3256" s="4">
        <v>0.2</v>
      </c>
      <c r="J3256" s="5">
        <v>2500</v>
      </c>
      <c r="K3256" s="6">
        <v>500</v>
      </c>
      <c r="L3256" s="6">
        <v>200</v>
      </c>
      <c r="M3256" s="7">
        <v>0.4</v>
      </c>
      <c r="N3256" s="2">
        <f t="shared" si="150"/>
        <v>2023</v>
      </c>
      <c r="O3256" s="2">
        <f t="shared" si="151"/>
        <v>4</v>
      </c>
      <c r="P3256" s="2" t="str">
        <f t="shared" si="152"/>
        <v>Q2</v>
      </c>
    </row>
    <row r="3257" spans="2:16"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c r="N3257" s="2">
        <f t="shared" si="150"/>
        <v>2023</v>
      </c>
      <c r="O3257" s="2">
        <f t="shared" si="151"/>
        <v>4</v>
      </c>
      <c r="P3257" s="2" t="str">
        <f t="shared" si="152"/>
        <v>Q2</v>
      </c>
    </row>
    <row r="3258" spans="2:16" x14ac:dyDescent="0.3">
      <c r="B3258" s="2" t="s">
        <v>128</v>
      </c>
      <c r="C3258" s="2">
        <v>1185732</v>
      </c>
      <c r="D3258" s="3">
        <v>45033</v>
      </c>
      <c r="E3258" s="2" t="s">
        <v>12</v>
      </c>
      <c r="F3258" s="2" t="s">
        <v>108</v>
      </c>
      <c r="G3258" s="2" t="s">
        <v>83</v>
      </c>
      <c r="H3258" s="2" t="s">
        <v>18</v>
      </c>
      <c r="I3258" s="4">
        <v>0.65</v>
      </c>
      <c r="J3258" s="5">
        <v>2000</v>
      </c>
      <c r="K3258" s="6">
        <v>1300</v>
      </c>
      <c r="L3258" s="6">
        <v>520</v>
      </c>
      <c r="M3258" s="7">
        <v>0.4</v>
      </c>
      <c r="N3258" s="2">
        <f t="shared" si="150"/>
        <v>2023</v>
      </c>
      <c r="O3258" s="2">
        <f t="shared" si="151"/>
        <v>4</v>
      </c>
      <c r="P3258" s="2" t="str">
        <f t="shared" si="152"/>
        <v>Q2</v>
      </c>
    </row>
    <row r="3259" spans="2:16" x14ac:dyDescent="0.3">
      <c r="B3259" s="2" t="s">
        <v>128</v>
      </c>
      <c r="C3259" s="2">
        <v>1185732</v>
      </c>
      <c r="D3259" s="3">
        <v>45033</v>
      </c>
      <c r="E3259" s="2" t="s">
        <v>12</v>
      </c>
      <c r="F3259" s="2" t="s">
        <v>108</v>
      </c>
      <c r="G3259" s="2" t="s">
        <v>83</v>
      </c>
      <c r="H3259" s="2" t="s">
        <v>19</v>
      </c>
      <c r="I3259" s="4">
        <v>0.5</v>
      </c>
      <c r="J3259" s="5">
        <v>3250</v>
      </c>
      <c r="K3259" s="6">
        <v>1625</v>
      </c>
      <c r="L3259" s="6">
        <v>650</v>
      </c>
      <c r="M3259" s="7">
        <v>0.4</v>
      </c>
      <c r="N3259" s="2">
        <f t="shared" si="150"/>
        <v>2023</v>
      </c>
      <c r="O3259" s="2">
        <f t="shared" si="151"/>
        <v>4</v>
      </c>
      <c r="P3259" s="2" t="str">
        <f t="shared" si="152"/>
        <v>Q2</v>
      </c>
    </row>
    <row r="3260" spans="2:16" x14ac:dyDescent="0.3">
      <c r="B3260" s="2" t="s">
        <v>128</v>
      </c>
      <c r="C3260" s="2">
        <v>1185732</v>
      </c>
      <c r="D3260" s="3">
        <v>45064</v>
      </c>
      <c r="E3260" s="2" t="s">
        <v>12</v>
      </c>
      <c r="F3260" s="2" t="s">
        <v>108</v>
      </c>
      <c r="G3260" s="2" t="s">
        <v>83</v>
      </c>
      <c r="H3260" s="2" t="s">
        <v>14</v>
      </c>
      <c r="I3260" s="4">
        <v>0.6</v>
      </c>
      <c r="J3260" s="5">
        <v>5950</v>
      </c>
      <c r="K3260" s="6">
        <v>3570</v>
      </c>
      <c r="L3260" s="6">
        <v>1428</v>
      </c>
      <c r="M3260" s="7">
        <v>0.4</v>
      </c>
      <c r="N3260" s="2">
        <f t="shared" si="150"/>
        <v>2023</v>
      </c>
      <c r="O3260" s="2">
        <f t="shared" si="151"/>
        <v>5</v>
      </c>
      <c r="P3260" s="2" t="str">
        <f t="shared" si="152"/>
        <v>Q2</v>
      </c>
    </row>
    <row r="3261" spans="2:16" x14ac:dyDescent="0.3">
      <c r="B3261" s="2" t="s">
        <v>128</v>
      </c>
      <c r="C3261" s="2">
        <v>1185732</v>
      </c>
      <c r="D3261" s="3">
        <v>45064</v>
      </c>
      <c r="E3261" s="2" t="s">
        <v>12</v>
      </c>
      <c r="F3261" s="2" t="s">
        <v>108</v>
      </c>
      <c r="G3261" s="2" t="s">
        <v>83</v>
      </c>
      <c r="H3261" s="2" t="s">
        <v>15</v>
      </c>
      <c r="I3261" s="4">
        <v>0.4</v>
      </c>
      <c r="J3261" s="5">
        <v>3000</v>
      </c>
      <c r="K3261" s="6">
        <v>1200</v>
      </c>
      <c r="L3261" s="6">
        <v>480</v>
      </c>
      <c r="M3261" s="7">
        <v>0.4</v>
      </c>
      <c r="N3261" s="2">
        <f t="shared" si="150"/>
        <v>2023</v>
      </c>
      <c r="O3261" s="2">
        <f t="shared" si="151"/>
        <v>5</v>
      </c>
      <c r="P3261" s="2" t="str">
        <f t="shared" si="152"/>
        <v>Q2</v>
      </c>
    </row>
    <row r="3262" spans="2:16"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c r="N3262" s="2">
        <f t="shared" si="150"/>
        <v>2023</v>
      </c>
      <c r="O3262" s="2">
        <f t="shared" si="151"/>
        <v>5</v>
      </c>
      <c r="P3262" s="2" t="str">
        <f t="shared" si="152"/>
        <v>Q2</v>
      </c>
    </row>
    <row r="3263" spans="2:16" x14ac:dyDescent="0.3">
      <c r="B3263" s="2" t="s">
        <v>128</v>
      </c>
      <c r="C3263" s="2">
        <v>1185732</v>
      </c>
      <c r="D3263" s="3">
        <v>45064</v>
      </c>
      <c r="E3263" s="2" t="s">
        <v>12</v>
      </c>
      <c r="F3263" s="2" t="s">
        <v>108</v>
      </c>
      <c r="G3263" s="2" t="s">
        <v>83</v>
      </c>
      <c r="H3263" s="2" t="s">
        <v>17</v>
      </c>
      <c r="I3263" s="4">
        <v>0.35</v>
      </c>
      <c r="J3263" s="5">
        <v>2000</v>
      </c>
      <c r="K3263" s="6">
        <v>700</v>
      </c>
      <c r="L3263" s="6">
        <v>280</v>
      </c>
      <c r="M3263" s="7">
        <v>0.4</v>
      </c>
      <c r="N3263" s="2">
        <f t="shared" si="150"/>
        <v>2023</v>
      </c>
      <c r="O3263" s="2">
        <f t="shared" si="151"/>
        <v>5</v>
      </c>
      <c r="P3263" s="2" t="str">
        <f t="shared" si="152"/>
        <v>Q2</v>
      </c>
    </row>
    <row r="3264" spans="2:16"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c r="N3264" s="2">
        <f t="shared" si="150"/>
        <v>2023</v>
      </c>
      <c r="O3264" s="2">
        <f t="shared" si="151"/>
        <v>5</v>
      </c>
      <c r="P3264" s="2" t="str">
        <f t="shared" si="152"/>
        <v>Q2</v>
      </c>
    </row>
    <row r="3265" spans="2:16"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c r="N3265" s="2">
        <f t="shared" si="150"/>
        <v>2023</v>
      </c>
      <c r="O3265" s="2">
        <f t="shared" si="151"/>
        <v>5</v>
      </c>
      <c r="P3265" s="2" t="str">
        <f t="shared" si="152"/>
        <v>Q2</v>
      </c>
    </row>
    <row r="3266" spans="2:16" x14ac:dyDescent="0.3">
      <c r="B3266" s="2" t="s">
        <v>128</v>
      </c>
      <c r="C3266" s="2">
        <v>1185732</v>
      </c>
      <c r="D3266" s="3">
        <v>45094</v>
      </c>
      <c r="E3266" s="2" t="s">
        <v>12</v>
      </c>
      <c r="F3266" s="2" t="s">
        <v>108</v>
      </c>
      <c r="G3266" s="2" t="s">
        <v>83</v>
      </c>
      <c r="H3266" s="2" t="s">
        <v>14</v>
      </c>
      <c r="I3266" s="4">
        <v>0.45</v>
      </c>
      <c r="J3266" s="5">
        <v>6000</v>
      </c>
      <c r="K3266" s="6">
        <v>2700</v>
      </c>
      <c r="L3266" s="6">
        <v>1080</v>
      </c>
      <c r="M3266" s="7">
        <v>0.4</v>
      </c>
      <c r="N3266" s="2">
        <f t="shared" si="150"/>
        <v>2023</v>
      </c>
      <c r="O3266" s="2">
        <f t="shared" si="151"/>
        <v>6</v>
      </c>
      <c r="P3266" s="2" t="str">
        <f t="shared" si="152"/>
        <v>Q2</v>
      </c>
    </row>
    <row r="3267" spans="2:16"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c r="N3267" s="2">
        <f t="shared" si="150"/>
        <v>2023</v>
      </c>
      <c r="O3267" s="2">
        <f t="shared" si="151"/>
        <v>6</v>
      </c>
      <c r="P3267" s="2" t="str">
        <f t="shared" si="152"/>
        <v>Q2</v>
      </c>
    </row>
    <row r="3268" spans="2:16" x14ac:dyDescent="0.3">
      <c r="B3268" s="2" t="s">
        <v>128</v>
      </c>
      <c r="C3268" s="2">
        <v>1185732</v>
      </c>
      <c r="D3268" s="3">
        <v>45094</v>
      </c>
      <c r="E3268" s="2" t="s">
        <v>12</v>
      </c>
      <c r="F3268" s="2" t="s">
        <v>108</v>
      </c>
      <c r="G3268" s="2" t="s">
        <v>83</v>
      </c>
      <c r="H3268" s="2" t="s">
        <v>16</v>
      </c>
      <c r="I3268" s="4">
        <v>0.35</v>
      </c>
      <c r="J3268" s="5">
        <v>3000</v>
      </c>
      <c r="K3268" s="6">
        <v>1050</v>
      </c>
      <c r="L3268" s="6">
        <v>420</v>
      </c>
      <c r="M3268" s="7">
        <v>0.4</v>
      </c>
      <c r="N3268" s="2">
        <f t="shared" si="150"/>
        <v>2023</v>
      </c>
      <c r="O3268" s="2">
        <f t="shared" si="151"/>
        <v>6</v>
      </c>
      <c r="P3268" s="2" t="str">
        <f t="shared" si="152"/>
        <v>Q2</v>
      </c>
    </row>
    <row r="3269" spans="2:16"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c r="N3269" s="2">
        <f t="shared" ref="N3269:N3332" si="153">YEAR(D3269)</f>
        <v>2023</v>
      </c>
      <c r="O3269" s="2">
        <f t="shared" ref="O3269:O3332" si="154">MONTH(D3269)</f>
        <v>6</v>
      </c>
      <c r="P3269" s="2" t="str">
        <f t="shared" ref="P3269:P3332" si="155">"Q"&amp;ROUNDUP(MONTH(D3269)/3,0)</f>
        <v>Q2</v>
      </c>
    </row>
    <row r="3270" spans="2:16" x14ac:dyDescent="0.3">
      <c r="B3270" s="2" t="s">
        <v>128</v>
      </c>
      <c r="C3270" s="2">
        <v>1185732</v>
      </c>
      <c r="D3270" s="3">
        <v>45094</v>
      </c>
      <c r="E3270" s="2" t="s">
        <v>12</v>
      </c>
      <c r="F3270" s="2" t="s">
        <v>108</v>
      </c>
      <c r="G3270" s="2" t="s">
        <v>83</v>
      </c>
      <c r="H3270" s="2" t="s">
        <v>18</v>
      </c>
      <c r="I3270" s="4">
        <v>0.45</v>
      </c>
      <c r="J3270" s="5">
        <v>2750</v>
      </c>
      <c r="K3270" s="6">
        <v>1237.5</v>
      </c>
      <c r="L3270" s="6">
        <v>495</v>
      </c>
      <c r="M3270" s="7">
        <v>0.4</v>
      </c>
      <c r="N3270" s="2">
        <f t="shared" si="153"/>
        <v>2023</v>
      </c>
      <c r="O3270" s="2">
        <f t="shared" si="154"/>
        <v>6</v>
      </c>
      <c r="P3270" s="2" t="str">
        <f t="shared" si="155"/>
        <v>Q2</v>
      </c>
    </row>
    <row r="3271" spans="2:16"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c r="N3271" s="2">
        <f t="shared" si="153"/>
        <v>2023</v>
      </c>
      <c r="O3271" s="2">
        <f t="shared" si="154"/>
        <v>6</v>
      </c>
      <c r="P3271" s="2" t="str">
        <f t="shared" si="155"/>
        <v>Q2</v>
      </c>
    </row>
    <row r="3272" spans="2:16"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c r="N3272" s="2">
        <f t="shared" si="153"/>
        <v>2023</v>
      </c>
      <c r="O3272" s="2">
        <f t="shared" si="154"/>
        <v>7</v>
      </c>
      <c r="P3272" s="2" t="str">
        <f t="shared" si="155"/>
        <v>Q3</v>
      </c>
    </row>
    <row r="3273" spans="2:16"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c r="N3273" s="2">
        <f t="shared" si="153"/>
        <v>2023</v>
      </c>
      <c r="O3273" s="2">
        <f t="shared" si="154"/>
        <v>7</v>
      </c>
      <c r="P3273" s="2" t="str">
        <f t="shared" si="155"/>
        <v>Q3</v>
      </c>
    </row>
    <row r="3274" spans="2:16" x14ac:dyDescent="0.3">
      <c r="B3274" s="2" t="s">
        <v>128</v>
      </c>
      <c r="C3274" s="2">
        <v>1185732</v>
      </c>
      <c r="D3274" s="3">
        <v>45123</v>
      </c>
      <c r="E3274" s="2" t="s">
        <v>12</v>
      </c>
      <c r="F3274" s="2" t="s">
        <v>108</v>
      </c>
      <c r="G3274" s="2" t="s">
        <v>83</v>
      </c>
      <c r="H3274" s="2" t="s">
        <v>16</v>
      </c>
      <c r="I3274" s="4">
        <v>0.5</v>
      </c>
      <c r="J3274" s="5">
        <v>3250</v>
      </c>
      <c r="K3274" s="6">
        <v>1625</v>
      </c>
      <c r="L3274" s="6">
        <v>650</v>
      </c>
      <c r="M3274" s="7">
        <v>0.4</v>
      </c>
      <c r="N3274" s="2">
        <f t="shared" si="153"/>
        <v>2023</v>
      </c>
      <c r="O3274" s="2">
        <f t="shared" si="154"/>
        <v>7</v>
      </c>
      <c r="P3274" s="2" t="str">
        <f t="shared" si="155"/>
        <v>Q3</v>
      </c>
    </row>
    <row r="3275" spans="2:16" x14ac:dyDescent="0.3">
      <c r="B3275" s="2" t="s">
        <v>128</v>
      </c>
      <c r="C3275" s="2">
        <v>1185732</v>
      </c>
      <c r="D3275" s="3">
        <v>45123</v>
      </c>
      <c r="E3275" s="2" t="s">
        <v>12</v>
      </c>
      <c r="F3275" s="2" t="s">
        <v>108</v>
      </c>
      <c r="G3275" s="2" t="s">
        <v>83</v>
      </c>
      <c r="H3275" s="2" t="s">
        <v>17</v>
      </c>
      <c r="I3275" s="4">
        <v>0.5</v>
      </c>
      <c r="J3275" s="5">
        <v>2750</v>
      </c>
      <c r="K3275" s="6">
        <v>1375</v>
      </c>
      <c r="L3275" s="6">
        <v>550</v>
      </c>
      <c r="M3275" s="7">
        <v>0.4</v>
      </c>
      <c r="N3275" s="2">
        <f t="shared" si="153"/>
        <v>2023</v>
      </c>
      <c r="O3275" s="2">
        <f t="shared" si="154"/>
        <v>7</v>
      </c>
      <c r="P3275" s="2" t="str">
        <f t="shared" si="155"/>
        <v>Q3</v>
      </c>
    </row>
    <row r="3276" spans="2:16"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c r="N3276" s="2">
        <f t="shared" si="153"/>
        <v>2023</v>
      </c>
      <c r="O3276" s="2">
        <f t="shared" si="154"/>
        <v>7</v>
      </c>
      <c r="P3276" s="2" t="str">
        <f t="shared" si="155"/>
        <v>Q3</v>
      </c>
    </row>
    <row r="3277" spans="2:16"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c r="N3277" s="2">
        <f t="shared" si="153"/>
        <v>2023</v>
      </c>
      <c r="O3277" s="2">
        <f t="shared" si="154"/>
        <v>7</v>
      </c>
      <c r="P3277" s="2" t="str">
        <f t="shared" si="155"/>
        <v>Q3</v>
      </c>
    </row>
    <row r="3278" spans="2:16" x14ac:dyDescent="0.3">
      <c r="B3278" s="2" t="s">
        <v>128</v>
      </c>
      <c r="C3278" s="2">
        <v>1185732</v>
      </c>
      <c r="D3278" s="3">
        <v>45155</v>
      </c>
      <c r="E3278" s="2" t="s">
        <v>12</v>
      </c>
      <c r="F3278" s="2" t="s">
        <v>108</v>
      </c>
      <c r="G3278" s="2" t="s">
        <v>83</v>
      </c>
      <c r="H3278" s="2" t="s">
        <v>14</v>
      </c>
      <c r="I3278" s="4">
        <v>0.5</v>
      </c>
      <c r="J3278" s="5">
        <v>5250</v>
      </c>
      <c r="K3278" s="6">
        <v>2625</v>
      </c>
      <c r="L3278" s="6">
        <v>1050</v>
      </c>
      <c r="M3278" s="7">
        <v>0.4</v>
      </c>
      <c r="N3278" s="2">
        <f t="shared" si="153"/>
        <v>2023</v>
      </c>
      <c r="O3278" s="2">
        <f t="shared" si="154"/>
        <v>8</v>
      </c>
      <c r="P3278" s="2" t="str">
        <f t="shared" si="155"/>
        <v>Q3</v>
      </c>
    </row>
    <row r="3279" spans="2:16"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c r="N3279" s="2">
        <f t="shared" si="153"/>
        <v>2023</v>
      </c>
      <c r="O3279" s="2">
        <f t="shared" si="154"/>
        <v>8</v>
      </c>
      <c r="P3279" s="2" t="str">
        <f t="shared" si="155"/>
        <v>Q3</v>
      </c>
    </row>
    <row r="3280" spans="2:16" x14ac:dyDescent="0.3">
      <c r="B3280" s="2" t="s">
        <v>128</v>
      </c>
      <c r="C3280" s="2">
        <v>1185732</v>
      </c>
      <c r="D3280" s="3">
        <v>45155</v>
      </c>
      <c r="E3280" s="2" t="s">
        <v>12</v>
      </c>
      <c r="F3280" s="2" t="s">
        <v>108</v>
      </c>
      <c r="G3280" s="2" t="s">
        <v>83</v>
      </c>
      <c r="H3280" s="2" t="s">
        <v>16</v>
      </c>
      <c r="I3280" s="4">
        <v>0.4</v>
      </c>
      <c r="J3280" s="5">
        <v>3000</v>
      </c>
      <c r="K3280" s="6">
        <v>1200</v>
      </c>
      <c r="L3280" s="6">
        <v>480</v>
      </c>
      <c r="M3280" s="7">
        <v>0.4</v>
      </c>
      <c r="N3280" s="2">
        <f t="shared" si="153"/>
        <v>2023</v>
      </c>
      <c r="O3280" s="2">
        <f t="shared" si="154"/>
        <v>8</v>
      </c>
      <c r="P3280" s="2" t="str">
        <f t="shared" si="155"/>
        <v>Q3</v>
      </c>
    </row>
    <row r="3281" spans="2:16" x14ac:dyDescent="0.3">
      <c r="B3281" s="2" t="s">
        <v>128</v>
      </c>
      <c r="C3281" s="2">
        <v>1185732</v>
      </c>
      <c r="D3281" s="3">
        <v>45155</v>
      </c>
      <c r="E3281" s="2" t="s">
        <v>12</v>
      </c>
      <c r="F3281" s="2" t="s">
        <v>108</v>
      </c>
      <c r="G3281" s="2" t="s">
        <v>83</v>
      </c>
      <c r="H3281" s="2" t="s">
        <v>17</v>
      </c>
      <c r="I3281" s="4">
        <v>0.4</v>
      </c>
      <c r="J3281" s="5">
        <v>2750</v>
      </c>
      <c r="K3281" s="6">
        <v>1100</v>
      </c>
      <c r="L3281" s="6">
        <v>440</v>
      </c>
      <c r="M3281" s="7">
        <v>0.4</v>
      </c>
      <c r="N3281" s="2">
        <f t="shared" si="153"/>
        <v>2023</v>
      </c>
      <c r="O3281" s="2">
        <f t="shared" si="154"/>
        <v>8</v>
      </c>
      <c r="P3281" s="2" t="str">
        <f t="shared" si="155"/>
        <v>Q3</v>
      </c>
    </row>
    <row r="3282" spans="2:16" x14ac:dyDescent="0.3">
      <c r="B3282" s="2" t="s">
        <v>128</v>
      </c>
      <c r="C3282" s="2">
        <v>1185732</v>
      </c>
      <c r="D3282" s="3">
        <v>45155</v>
      </c>
      <c r="E3282" s="2" t="s">
        <v>12</v>
      </c>
      <c r="F3282" s="2" t="s">
        <v>108</v>
      </c>
      <c r="G3282" s="2" t="s">
        <v>83</v>
      </c>
      <c r="H3282" s="2" t="s">
        <v>18</v>
      </c>
      <c r="I3282" s="4">
        <v>0.5</v>
      </c>
      <c r="J3282" s="5">
        <v>2500</v>
      </c>
      <c r="K3282" s="6">
        <v>1250</v>
      </c>
      <c r="L3282" s="6">
        <v>500</v>
      </c>
      <c r="M3282" s="7">
        <v>0.4</v>
      </c>
      <c r="N3282" s="2">
        <f t="shared" si="153"/>
        <v>2023</v>
      </c>
      <c r="O3282" s="2">
        <f t="shared" si="154"/>
        <v>8</v>
      </c>
      <c r="P3282" s="2" t="str">
        <f t="shared" si="155"/>
        <v>Q3</v>
      </c>
    </row>
    <row r="3283" spans="2:16"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c r="N3283" s="2">
        <f t="shared" si="153"/>
        <v>2023</v>
      </c>
      <c r="O3283" s="2">
        <f t="shared" si="154"/>
        <v>8</v>
      </c>
      <c r="P3283" s="2" t="str">
        <f t="shared" si="155"/>
        <v>Q3</v>
      </c>
    </row>
    <row r="3284" spans="2:16"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c r="N3284" s="2">
        <f t="shared" si="153"/>
        <v>2023</v>
      </c>
      <c r="O3284" s="2">
        <f t="shared" si="154"/>
        <v>9</v>
      </c>
      <c r="P3284" s="2" t="str">
        <f t="shared" si="155"/>
        <v>Q3</v>
      </c>
    </row>
    <row r="3285" spans="2:16"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c r="N3285" s="2">
        <f t="shared" si="153"/>
        <v>2023</v>
      </c>
      <c r="O3285" s="2">
        <f t="shared" si="154"/>
        <v>9</v>
      </c>
      <c r="P3285" s="2" t="str">
        <f t="shared" si="155"/>
        <v>Q3</v>
      </c>
    </row>
    <row r="3286" spans="2:16"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c r="N3286" s="2">
        <f t="shared" si="153"/>
        <v>2023</v>
      </c>
      <c r="O3286" s="2">
        <f t="shared" si="154"/>
        <v>9</v>
      </c>
      <c r="P3286" s="2" t="str">
        <f t="shared" si="155"/>
        <v>Q3</v>
      </c>
    </row>
    <row r="3287" spans="2:16"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c r="N3287" s="2">
        <f t="shared" si="153"/>
        <v>2023</v>
      </c>
      <c r="O3287" s="2">
        <f t="shared" si="154"/>
        <v>9</v>
      </c>
      <c r="P3287" s="2" t="str">
        <f t="shared" si="155"/>
        <v>Q3</v>
      </c>
    </row>
    <row r="3288" spans="2:16" x14ac:dyDescent="0.3">
      <c r="B3288" s="2" t="s">
        <v>128</v>
      </c>
      <c r="C3288" s="2">
        <v>1185732</v>
      </c>
      <c r="D3288" s="3">
        <v>45187</v>
      </c>
      <c r="E3288" s="2" t="s">
        <v>12</v>
      </c>
      <c r="F3288" s="2" t="s">
        <v>108</v>
      </c>
      <c r="G3288" s="2" t="s">
        <v>83</v>
      </c>
      <c r="H3288" s="2" t="s">
        <v>18</v>
      </c>
      <c r="I3288" s="4">
        <v>0.35</v>
      </c>
      <c r="J3288" s="5">
        <v>2250</v>
      </c>
      <c r="K3288" s="6">
        <v>787.5</v>
      </c>
      <c r="L3288" s="6">
        <v>315</v>
      </c>
      <c r="M3288" s="7">
        <v>0.4</v>
      </c>
      <c r="N3288" s="2">
        <f t="shared" si="153"/>
        <v>2023</v>
      </c>
      <c r="O3288" s="2">
        <f t="shared" si="154"/>
        <v>9</v>
      </c>
      <c r="P3288" s="2" t="str">
        <f t="shared" si="155"/>
        <v>Q3</v>
      </c>
    </row>
    <row r="3289" spans="2:16" x14ac:dyDescent="0.3">
      <c r="B3289" s="2" t="s">
        <v>128</v>
      </c>
      <c r="C3289" s="2">
        <v>1185732</v>
      </c>
      <c r="D3289" s="3">
        <v>45187</v>
      </c>
      <c r="E3289" s="2" t="s">
        <v>12</v>
      </c>
      <c r="F3289" s="2" t="s">
        <v>108</v>
      </c>
      <c r="G3289" s="2" t="s">
        <v>83</v>
      </c>
      <c r="H3289" s="2" t="s">
        <v>19</v>
      </c>
      <c r="I3289" s="4">
        <v>0.4</v>
      </c>
      <c r="J3289" s="5">
        <v>3000</v>
      </c>
      <c r="K3289" s="6">
        <v>1200</v>
      </c>
      <c r="L3289" s="6">
        <v>480</v>
      </c>
      <c r="M3289" s="7">
        <v>0.4</v>
      </c>
      <c r="N3289" s="2">
        <f t="shared" si="153"/>
        <v>2023</v>
      </c>
      <c r="O3289" s="2">
        <f t="shared" si="154"/>
        <v>9</v>
      </c>
      <c r="P3289" s="2" t="str">
        <f t="shared" si="155"/>
        <v>Q3</v>
      </c>
    </row>
    <row r="3290" spans="2:16"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c r="N3290" s="2">
        <f t="shared" si="153"/>
        <v>2023</v>
      </c>
      <c r="O3290" s="2">
        <f t="shared" si="154"/>
        <v>10</v>
      </c>
      <c r="P3290" s="2" t="str">
        <f t="shared" si="155"/>
        <v>Q4</v>
      </c>
    </row>
    <row r="3291" spans="2:16"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c r="N3291" s="2">
        <f t="shared" si="153"/>
        <v>2023</v>
      </c>
      <c r="O3291" s="2">
        <f t="shared" si="154"/>
        <v>10</v>
      </c>
      <c r="P3291" s="2" t="str">
        <f t="shared" si="155"/>
        <v>Q4</v>
      </c>
    </row>
    <row r="3292" spans="2:16" x14ac:dyDescent="0.3">
      <c r="B3292" s="2" t="s">
        <v>128</v>
      </c>
      <c r="C3292" s="2">
        <v>1185732</v>
      </c>
      <c r="D3292" s="3">
        <v>45216</v>
      </c>
      <c r="E3292" s="2" t="s">
        <v>12</v>
      </c>
      <c r="F3292" s="2" t="s">
        <v>108</v>
      </c>
      <c r="G3292" s="2" t="s">
        <v>83</v>
      </c>
      <c r="H3292" s="2" t="s">
        <v>16</v>
      </c>
      <c r="I3292" s="4">
        <v>0.35</v>
      </c>
      <c r="J3292" s="5">
        <v>1750</v>
      </c>
      <c r="K3292" s="6">
        <v>612.5</v>
      </c>
      <c r="L3292" s="6">
        <v>245</v>
      </c>
      <c r="M3292" s="7">
        <v>0.4</v>
      </c>
      <c r="N3292" s="2">
        <f t="shared" si="153"/>
        <v>2023</v>
      </c>
      <c r="O3292" s="2">
        <f t="shared" si="154"/>
        <v>10</v>
      </c>
      <c r="P3292" s="2" t="str">
        <f t="shared" si="155"/>
        <v>Q4</v>
      </c>
    </row>
    <row r="3293" spans="2:16" x14ac:dyDescent="0.3">
      <c r="B3293" s="2" t="s">
        <v>128</v>
      </c>
      <c r="C3293" s="2">
        <v>1185732</v>
      </c>
      <c r="D3293" s="3">
        <v>45216</v>
      </c>
      <c r="E3293" s="2" t="s">
        <v>12</v>
      </c>
      <c r="F3293" s="2" t="s">
        <v>108</v>
      </c>
      <c r="G3293" s="2" t="s">
        <v>83</v>
      </c>
      <c r="H3293" s="2" t="s">
        <v>17</v>
      </c>
      <c r="I3293" s="4">
        <v>0.35</v>
      </c>
      <c r="J3293" s="5">
        <v>1750</v>
      </c>
      <c r="K3293" s="6">
        <v>612.5</v>
      </c>
      <c r="L3293" s="6">
        <v>245</v>
      </c>
      <c r="M3293" s="7">
        <v>0.4</v>
      </c>
      <c r="N3293" s="2">
        <f t="shared" si="153"/>
        <v>2023</v>
      </c>
      <c r="O3293" s="2">
        <f t="shared" si="154"/>
        <v>10</v>
      </c>
      <c r="P3293" s="2" t="str">
        <f t="shared" si="155"/>
        <v>Q4</v>
      </c>
    </row>
    <row r="3294" spans="2:16"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c r="N3294" s="2">
        <f t="shared" si="153"/>
        <v>2023</v>
      </c>
      <c r="O3294" s="2">
        <f t="shared" si="154"/>
        <v>10</v>
      </c>
      <c r="P3294" s="2" t="str">
        <f t="shared" si="155"/>
        <v>Q4</v>
      </c>
    </row>
    <row r="3295" spans="2:16"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c r="N3295" s="2">
        <f t="shared" si="153"/>
        <v>2023</v>
      </c>
      <c r="O3295" s="2">
        <f t="shared" si="154"/>
        <v>10</v>
      </c>
      <c r="P3295" s="2" t="str">
        <f t="shared" si="155"/>
        <v>Q4</v>
      </c>
    </row>
    <row r="3296" spans="2:16"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c r="N3296" s="2">
        <f t="shared" si="153"/>
        <v>2023</v>
      </c>
      <c r="O3296" s="2">
        <f t="shared" si="154"/>
        <v>11</v>
      </c>
      <c r="P3296" s="2" t="str">
        <f t="shared" si="155"/>
        <v>Q4</v>
      </c>
    </row>
    <row r="3297" spans="2:16" x14ac:dyDescent="0.3">
      <c r="B3297" s="2" t="s">
        <v>20</v>
      </c>
      <c r="C3297" s="2">
        <v>1185732</v>
      </c>
      <c r="D3297" s="3">
        <v>45247</v>
      </c>
      <c r="E3297" s="2" t="s">
        <v>12</v>
      </c>
      <c r="F3297" s="2" t="s">
        <v>108</v>
      </c>
      <c r="G3297" s="2" t="s">
        <v>83</v>
      </c>
      <c r="H3297" s="2" t="s">
        <v>15</v>
      </c>
      <c r="I3297" s="4">
        <v>0.35</v>
      </c>
      <c r="J3297" s="5">
        <v>3500</v>
      </c>
      <c r="K3297" s="6">
        <v>1225</v>
      </c>
      <c r="L3297" s="6">
        <v>490</v>
      </c>
      <c r="M3297" s="7">
        <v>0.4</v>
      </c>
      <c r="N3297" s="2">
        <f t="shared" si="153"/>
        <v>2023</v>
      </c>
      <c r="O3297" s="2">
        <f t="shared" si="154"/>
        <v>11</v>
      </c>
      <c r="P3297" s="2" t="str">
        <f t="shared" si="155"/>
        <v>Q4</v>
      </c>
    </row>
    <row r="3298" spans="2:16" x14ac:dyDescent="0.3">
      <c r="B3298" s="2" t="s">
        <v>20</v>
      </c>
      <c r="C3298" s="2">
        <v>1185732</v>
      </c>
      <c r="D3298" s="3">
        <v>45247</v>
      </c>
      <c r="E3298" s="2" t="s">
        <v>12</v>
      </c>
      <c r="F3298" s="2" t="s">
        <v>108</v>
      </c>
      <c r="G3298" s="2" t="s">
        <v>83</v>
      </c>
      <c r="H3298" s="2" t="s">
        <v>16</v>
      </c>
      <c r="I3298" s="4">
        <v>0.35</v>
      </c>
      <c r="J3298" s="5">
        <v>2950</v>
      </c>
      <c r="K3298" s="6">
        <v>1032.5</v>
      </c>
      <c r="L3298" s="6">
        <v>413</v>
      </c>
      <c r="M3298" s="7">
        <v>0.4</v>
      </c>
      <c r="N3298" s="2">
        <f t="shared" si="153"/>
        <v>2023</v>
      </c>
      <c r="O3298" s="2">
        <f t="shared" si="154"/>
        <v>11</v>
      </c>
      <c r="P3298" s="2" t="str">
        <f t="shared" si="155"/>
        <v>Q4</v>
      </c>
    </row>
    <row r="3299" spans="2:16" x14ac:dyDescent="0.3">
      <c r="B3299" s="2" t="s">
        <v>20</v>
      </c>
      <c r="C3299" s="2">
        <v>1185732</v>
      </c>
      <c r="D3299" s="3">
        <v>45247</v>
      </c>
      <c r="E3299" s="2" t="s">
        <v>12</v>
      </c>
      <c r="F3299" s="2" t="s">
        <v>108</v>
      </c>
      <c r="G3299" s="2" t="s">
        <v>83</v>
      </c>
      <c r="H3299" s="2" t="s">
        <v>17</v>
      </c>
      <c r="I3299" s="4">
        <v>0.4</v>
      </c>
      <c r="J3299" s="5">
        <v>3250</v>
      </c>
      <c r="K3299" s="6">
        <v>1300</v>
      </c>
      <c r="L3299" s="6">
        <v>520</v>
      </c>
      <c r="M3299" s="7">
        <v>0.4</v>
      </c>
      <c r="N3299" s="2">
        <f t="shared" si="153"/>
        <v>2023</v>
      </c>
      <c r="O3299" s="2">
        <f t="shared" si="154"/>
        <v>11</v>
      </c>
      <c r="P3299" s="2" t="str">
        <f t="shared" si="155"/>
        <v>Q4</v>
      </c>
    </row>
    <row r="3300" spans="2:16" x14ac:dyDescent="0.3">
      <c r="B3300" s="2" t="s">
        <v>20</v>
      </c>
      <c r="C3300" s="2">
        <v>1185732</v>
      </c>
      <c r="D3300" s="3">
        <v>45247</v>
      </c>
      <c r="E3300" s="2" t="s">
        <v>12</v>
      </c>
      <c r="F3300" s="2" t="s">
        <v>108</v>
      </c>
      <c r="G3300" s="2" t="s">
        <v>83</v>
      </c>
      <c r="H3300" s="2" t="s">
        <v>18</v>
      </c>
      <c r="I3300" s="4">
        <v>0.65</v>
      </c>
      <c r="J3300" s="5">
        <v>3000</v>
      </c>
      <c r="K3300" s="6">
        <v>1950</v>
      </c>
      <c r="L3300" s="6">
        <v>780</v>
      </c>
      <c r="M3300" s="7">
        <v>0.4</v>
      </c>
      <c r="N3300" s="2">
        <f t="shared" si="153"/>
        <v>2023</v>
      </c>
      <c r="O3300" s="2">
        <f t="shared" si="154"/>
        <v>11</v>
      </c>
      <c r="P3300" s="2" t="str">
        <f t="shared" si="155"/>
        <v>Q4</v>
      </c>
    </row>
    <row r="3301" spans="2:16" x14ac:dyDescent="0.3">
      <c r="B3301" s="2" t="s">
        <v>20</v>
      </c>
      <c r="C3301" s="2">
        <v>1185732</v>
      </c>
      <c r="D3301" s="3">
        <v>45247</v>
      </c>
      <c r="E3301" s="2" t="s">
        <v>12</v>
      </c>
      <c r="F3301" s="2" t="s">
        <v>108</v>
      </c>
      <c r="G3301" s="2" t="s">
        <v>83</v>
      </c>
      <c r="H3301" s="2" t="s">
        <v>19</v>
      </c>
      <c r="I3301" s="4">
        <v>0.7</v>
      </c>
      <c r="J3301" s="5">
        <v>4000</v>
      </c>
      <c r="K3301" s="6">
        <v>2800</v>
      </c>
      <c r="L3301" s="6">
        <v>1120</v>
      </c>
      <c r="M3301" s="7">
        <v>0.4</v>
      </c>
      <c r="N3301" s="2">
        <f t="shared" si="153"/>
        <v>2023</v>
      </c>
      <c r="O3301" s="2">
        <f t="shared" si="154"/>
        <v>11</v>
      </c>
      <c r="P3301" s="2" t="str">
        <f t="shared" si="155"/>
        <v>Q4</v>
      </c>
    </row>
    <row r="3302" spans="2:16" x14ac:dyDescent="0.3">
      <c r="B3302" s="2" t="s">
        <v>20</v>
      </c>
      <c r="C3302" s="2">
        <v>1185732</v>
      </c>
      <c r="D3302" s="3">
        <v>45276</v>
      </c>
      <c r="E3302" s="2" t="s">
        <v>12</v>
      </c>
      <c r="F3302" s="2" t="s">
        <v>108</v>
      </c>
      <c r="G3302" s="2" t="s">
        <v>83</v>
      </c>
      <c r="H3302" s="2" t="s">
        <v>14</v>
      </c>
      <c r="I3302" s="4">
        <v>0.65</v>
      </c>
      <c r="J3302" s="5">
        <v>6500</v>
      </c>
      <c r="K3302" s="6">
        <v>4225</v>
      </c>
      <c r="L3302" s="6">
        <v>1690</v>
      </c>
      <c r="M3302" s="7">
        <v>0.4</v>
      </c>
      <c r="N3302" s="2">
        <f t="shared" si="153"/>
        <v>2023</v>
      </c>
      <c r="O3302" s="2">
        <f t="shared" si="154"/>
        <v>12</v>
      </c>
      <c r="P3302" s="2" t="str">
        <f t="shared" si="155"/>
        <v>Q4</v>
      </c>
    </row>
    <row r="3303" spans="2:16"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c r="N3303" s="2">
        <f t="shared" si="153"/>
        <v>2023</v>
      </c>
      <c r="O3303" s="2">
        <f t="shared" si="154"/>
        <v>12</v>
      </c>
      <c r="P3303" s="2" t="str">
        <f t="shared" si="155"/>
        <v>Q4</v>
      </c>
    </row>
    <row r="3304" spans="2:16"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c r="N3304" s="2">
        <f t="shared" si="153"/>
        <v>2023</v>
      </c>
      <c r="O3304" s="2">
        <f t="shared" si="154"/>
        <v>12</v>
      </c>
      <c r="P3304" s="2" t="str">
        <f t="shared" si="155"/>
        <v>Q4</v>
      </c>
    </row>
    <row r="3305" spans="2:16"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c r="N3305" s="2">
        <f t="shared" si="153"/>
        <v>2023</v>
      </c>
      <c r="O3305" s="2">
        <f t="shared" si="154"/>
        <v>12</v>
      </c>
      <c r="P3305" s="2" t="str">
        <f t="shared" si="155"/>
        <v>Q4</v>
      </c>
    </row>
    <row r="3306" spans="2:16" x14ac:dyDescent="0.3">
      <c r="B3306" s="2" t="s">
        <v>20</v>
      </c>
      <c r="C3306" s="2">
        <v>1185732</v>
      </c>
      <c r="D3306" s="3">
        <v>45276</v>
      </c>
      <c r="E3306" s="2" t="s">
        <v>12</v>
      </c>
      <c r="F3306" s="2" t="s">
        <v>108</v>
      </c>
      <c r="G3306" s="2" t="s">
        <v>83</v>
      </c>
      <c r="H3306" s="2" t="s">
        <v>18</v>
      </c>
      <c r="I3306" s="4">
        <v>0.65</v>
      </c>
      <c r="J3306" s="5">
        <v>3500</v>
      </c>
      <c r="K3306" s="6">
        <v>2275</v>
      </c>
      <c r="L3306" s="6">
        <v>910</v>
      </c>
      <c r="M3306" s="7">
        <v>0.4</v>
      </c>
      <c r="N3306" s="2">
        <f t="shared" si="153"/>
        <v>2023</v>
      </c>
      <c r="O3306" s="2">
        <f t="shared" si="154"/>
        <v>12</v>
      </c>
      <c r="P3306" s="2" t="str">
        <f t="shared" si="155"/>
        <v>Q4</v>
      </c>
    </row>
    <row r="3307" spans="2:16" x14ac:dyDescent="0.3">
      <c r="B3307" s="2" t="s">
        <v>20</v>
      </c>
      <c r="C3307" s="2">
        <v>1185732</v>
      </c>
      <c r="D3307" s="3">
        <v>45276</v>
      </c>
      <c r="E3307" s="2" t="s">
        <v>12</v>
      </c>
      <c r="F3307" s="2" t="s">
        <v>108</v>
      </c>
      <c r="G3307" s="2" t="s">
        <v>83</v>
      </c>
      <c r="H3307" s="2" t="s">
        <v>19</v>
      </c>
      <c r="I3307" s="4">
        <v>0.7</v>
      </c>
      <c r="J3307" s="5">
        <v>4500</v>
      </c>
      <c r="K3307" s="6">
        <v>3150</v>
      </c>
      <c r="L3307" s="6">
        <v>1260</v>
      </c>
      <c r="M3307" s="7">
        <v>0.4</v>
      </c>
      <c r="N3307" s="2">
        <f t="shared" si="153"/>
        <v>2023</v>
      </c>
      <c r="O3307" s="2">
        <f t="shared" si="154"/>
        <v>12</v>
      </c>
      <c r="P3307" s="2" t="str">
        <f t="shared" si="155"/>
        <v>Q4</v>
      </c>
    </row>
    <row r="3308" spans="2:16" x14ac:dyDescent="0.3">
      <c r="B3308" s="2" t="s">
        <v>20</v>
      </c>
      <c r="C3308" s="2">
        <v>1185732</v>
      </c>
      <c r="D3308" s="3">
        <v>44950</v>
      </c>
      <c r="E3308" s="2" t="s">
        <v>12</v>
      </c>
      <c r="F3308" s="2" t="s">
        <v>108</v>
      </c>
      <c r="G3308" s="2" t="s">
        <v>83</v>
      </c>
      <c r="H3308" s="2" t="s">
        <v>14</v>
      </c>
      <c r="I3308" s="4">
        <v>0.35</v>
      </c>
      <c r="J3308" s="5">
        <v>4250</v>
      </c>
      <c r="K3308" s="6">
        <v>1487.5</v>
      </c>
      <c r="L3308" s="6">
        <v>595</v>
      </c>
      <c r="M3308" s="7">
        <v>0.4</v>
      </c>
      <c r="N3308" s="2">
        <f t="shared" si="153"/>
        <v>2023</v>
      </c>
      <c r="O3308" s="2">
        <f t="shared" si="154"/>
        <v>1</v>
      </c>
      <c r="P3308" s="2" t="str">
        <f t="shared" si="155"/>
        <v>Q1</v>
      </c>
    </row>
    <row r="3309" spans="2:16"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c r="N3309" s="2">
        <f t="shared" si="153"/>
        <v>2023</v>
      </c>
      <c r="O3309" s="2">
        <f t="shared" si="154"/>
        <v>1</v>
      </c>
      <c r="P3309" s="2" t="str">
        <f t="shared" si="155"/>
        <v>Q1</v>
      </c>
    </row>
    <row r="3310" spans="2:16"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c r="N3310" s="2">
        <f t="shared" si="153"/>
        <v>2023</v>
      </c>
      <c r="O3310" s="2">
        <f t="shared" si="154"/>
        <v>1</v>
      </c>
      <c r="P3310" s="2" t="str">
        <f t="shared" si="155"/>
        <v>Q1</v>
      </c>
    </row>
    <row r="3311" spans="2:16" x14ac:dyDescent="0.3">
      <c r="B3311" s="2" t="s">
        <v>20</v>
      </c>
      <c r="C3311" s="2">
        <v>1185732</v>
      </c>
      <c r="D3311" s="3">
        <v>44950</v>
      </c>
      <c r="E3311" s="2" t="s">
        <v>12</v>
      </c>
      <c r="F3311" s="2" t="s">
        <v>108</v>
      </c>
      <c r="G3311" s="2" t="s">
        <v>83</v>
      </c>
      <c r="H3311" s="2" t="s">
        <v>17</v>
      </c>
      <c r="I3311" s="4">
        <v>0.3</v>
      </c>
      <c r="J3311" s="5">
        <v>750</v>
      </c>
      <c r="K3311" s="6">
        <v>225</v>
      </c>
      <c r="L3311" s="6">
        <v>78.75</v>
      </c>
      <c r="M3311" s="7">
        <v>0.35</v>
      </c>
      <c r="N3311" s="2">
        <f t="shared" si="153"/>
        <v>2023</v>
      </c>
      <c r="O3311" s="2">
        <f t="shared" si="154"/>
        <v>1</v>
      </c>
      <c r="P3311" s="2" t="str">
        <f t="shared" si="155"/>
        <v>Q1</v>
      </c>
    </row>
    <row r="3312" spans="2:16" x14ac:dyDescent="0.3">
      <c r="B3312" s="2" t="s">
        <v>20</v>
      </c>
      <c r="C3312" s="2">
        <v>1185732</v>
      </c>
      <c r="D3312" s="3">
        <v>44950</v>
      </c>
      <c r="E3312" s="2" t="s">
        <v>12</v>
      </c>
      <c r="F3312" s="2" t="s">
        <v>108</v>
      </c>
      <c r="G3312" s="2" t="s">
        <v>83</v>
      </c>
      <c r="H3312" s="2" t="s">
        <v>18</v>
      </c>
      <c r="I3312" s="4">
        <v>0.45</v>
      </c>
      <c r="J3312" s="5">
        <v>1250</v>
      </c>
      <c r="K3312" s="6">
        <v>562.5</v>
      </c>
      <c r="L3312" s="6">
        <v>168.75</v>
      </c>
      <c r="M3312" s="7">
        <v>0.3</v>
      </c>
      <c r="N3312" s="2">
        <f t="shared" si="153"/>
        <v>2023</v>
      </c>
      <c r="O3312" s="2">
        <f t="shared" si="154"/>
        <v>1</v>
      </c>
      <c r="P3312" s="2" t="str">
        <f t="shared" si="155"/>
        <v>Q1</v>
      </c>
    </row>
    <row r="3313" spans="2:16" x14ac:dyDescent="0.3">
      <c r="B3313" s="2" t="s">
        <v>20</v>
      </c>
      <c r="C3313" s="2">
        <v>1185732</v>
      </c>
      <c r="D3313" s="3">
        <v>44950</v>
      </c>
      <c r="E3313" s="2" t="s">
        <v>12</v>
      </c>
      <c r="F3313" s="2" t="s">
        <v>108</v>
      </c>
      <c r="G3313" s="2" t="s">
        <v>83</v>
      </c>
      <c r="H3313" s="2" t="s">
        <v>19</v>
      </c>
      <c r="I3313" s="4">
        <v>0.35</v>
      </c>
      <c r="J3313" s="5">
        <v>2250</v>
      </c>
      <c r="K3313" s="6">
        <v>787.5</v>
      </c>
      <c r="L3313" s="6">
        <v>236.25</v>
      </c>
      <c r="M3313" s="7">
        <v>0.3</v>
      </c>
      <c r="N3313" s="2">
        <f t="shared" si="153"/>
        <v>2023</v>
      </c>
      <c r="O3313" s="2">
        <f t="shared" si="154"/>
        <v>1</v>
      </c>
      <c r="P3313" s="2" t="str">
        <f t="shared" si="155"/>
        <v>Q1</v>
      </c>
    </row>
    <row r="3314" spans="2:16" x14ac:dyDescent="0.3">
      <c r="B3314" s="2" t="s">
        <v>20</v>
      </c>
      <c r="C3314" s="2">
        <v>1185732</v>
      </c>
      <c r="D3314" s="3">
        <v>44979</v>
      </c>
      <c r="E3314" s="2" t="s">
        <v>12</v>
      </c>
      <c r="F3314" s="2" t="s">
        <v>108</v>
      </c>
      <c r="G3314" s="2" t="s">
        <v>83</v>
      </c>
      <c r="H3314" s="2" t="s">
        <v>14</v>
      </c>
      <c r="I3314" s="4">
        <v>0.35</v>
      </c>
      <c r="J3314" s="5">
        <v>4750</v>
      </c>
      <c r="K3314" s="6">
        <v>1662.5</v>
      </c>
      <c r="L3314" s="6">
        <v>665</v>
      </c>
      <c r="M3314" s="7">
        <v>0.4</v>
      </c>
      <c r="N3314" s="2">
        <f t="shared" si="153"/>
        <v>2023</v>
      </c>
      <c r="O3314" s="2">
        <f t="shared" si="154"/>
        <v>2</v>
      </c>
      <c r="P3314" s="2" t="str">
        <f t="shared" si="155"/>
        <v>Q1</v>
      </c>
    </row>
    <row r="3315" spans="2:16"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c r="N3315" s="2">
        <f t="shared" si="153"/>
        <v>2023</v>
      </c>
      <c r="O3315" s="2">
        <f t="shared" si="154"/>
        <v>2</v>
      </c>
      <c r="P3315" s="2" t="str">
        <f t="shared" si="155"/>
        <v>Q1</v>
      </c>
    </row>
    <row r="3316" spans="2:16"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c r="N3316" s="2">
        <f t="shared" si="153"/>
        <v>2023</v>
      </c>
      <c r="O3316" s="2">
        <f t="shared" si="154"/>
        <v>2</v>
      </c>
      <c r="P3316" s="2" t="str">
        <f t="shared" si="155"/>
        <v>Q1</v>
      </c>
    </row>
    <row r="3317" spans="2:16" x14ac:dyDescent="0.3">
      <c r="B3317" s="2" t="s">
        <v>128</v>
      </c>
      <c r="C3317" s="2">
        <v>1185732</v>
      </c>
      <c r="D3317" s="3">
        <v>44979</v>
      </c>
      <c r="E3317" s="2" t="s">
        <v>12</v>
      </c>
      <c r="F3317" s="2" t="s">
        <v>109</v>
      </c>
      <c r="G3317" s="2" t="s">
        <v>110</v>
      </c>
      <c r="H3317" s="2" t="s">
        <v>17</v>
      </c>
      <c r="I3317" s="4">
        <v>0.3</v>
      </c>
      <c r="J3317" s="5">
        <v>500</v>
      </c>
      <c r="K3317" s="6">
        <v>150</v>
      </c>
      <c r="L3317" s="6">
        <v>52.5</v>
      </c>
      <c r="M3317" s="7">
        <v>0.35</v>
      </c>
      <c r="N3317" s="2">
        <f t="shared" si="153"/>
        <v>2023</v>
      </c>
      <c r="O3317" s="2">
        <f t="shared" si="154"/>
        <v>2</v>
      </c>
      <c r="P3317" s="2" t="str">
        <f t="shared" si="155"/>
        <v>Q1</v>
      </c>
    </row>
    <row r="3318" spans="2:16"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c r="N3318" s="2">
        <f t="shared" si="153"/>
        <v>2023</v>
      </c>
      <c r="O3318" s="2">
        <f t="shared" si="154"/>
        <v>2</v>
      </c>
      <c r="P3318" s="2" t="str">
        <f t="shared" si="155"/>
        <v>Q1</v>
      </c>
    </row>
    <row r="3319" spans="2:16"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c r="N3319" s="2">
        <f t="shared" si="153"/>
        <v>2023</v>
      </c>
      <c r="O3319" s="2">
        <f t="shared" si="154"/>
        <v>2</v>
      </c>
      <c r="P3319" s="2" t="str">
        <f t="shared" si="155"/>
        <v>Q1</v>
      </c>
    </row>
    <row r="3320" spans="2:16" x14ac:dyDescent="0.3">
      <c r="B3320" s="2" t="s">
        <v>128</v>
      </c>
      <c r="C3320" s="2">
        <v>1185732</v>
      </c>
      <c r="D3320" s="3">
        <v>45005</v>
      </c>
      <c r="E3320" s="2" t="s">
        <v>12</v>
      </c>
      <c r="F3320" s="2" t="s">
        <v>109</v>
      </c>
      <c r="G3320" s="2" t="s">
        <v>110</v>
      </c>
      <c r="H3320" s="2" t="s">
        <v>14</v>
      </c>
      <c r="I3320" s="4">
        <v>0.35</v>
      </c>
      <c r="J3320" s="5">
        <v>4450</v>
      </c>
      <c r="K3320" s="6">
        <v>1557.5</v>
      </c>
      <c r="L3320" s="6">
        <v>623</v>
      </c>
      <c r="M3320" s="7">
        <v>0.4</v>
      </c>
      <c r="N3320" s="2">
        <f t="shared" si="153"/>
        <v>2023</v>
      </c>
      <c r="O3320" s="2">
        <f t="shared" si="154"/>
        <v>3</v>
      </c>
      <c r="P3320" s="2" t="str">
        <f t="shared" si="155"/>
        <v>Q1</v>
      </c>
    </row>
    <row r="3321" spans="2:16"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c r="N3321" s="2">
        <f t="shared" si="153"/>
        <v>2023</v>
      </c>
      <c r="O3321" s="2">
        <f t="shared" si="154"/>
        <v>3</v>
      </c>
      <c r="P3321" s="2" t="str">
        <f t="shared" si="155"/>
        <v>Q1</v>
      </c>
    </row>
    <row r="3322" spans="2:16"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c r="N3322" s="2">
        <f t="shared" si="153"/>
        <v>2023</v>
      </c>
      <c r="O3322" s="2">
        <f t="shared" si="154"/>
        <v>3</v>
      </c>
      <c r="P3322" s="2" t="str">
        <f t="shared" si="155"/>
        <v>Q1</v>
      </c>
    </row>
    <row r="3323" spans="2:16" x14ac:dyDescent="0.3">
      <c r="B3323" s="2" t="s">
        <v>128</v>
      </c>
      <c r="C3323" s="2">
        <v>1185732</v>
      </c>
      <c r="D3323" s="3">
        <v>45005</v>
      </c>
      <c r="E3323" s="2" t="s">
        <v>12</v>
      </c>
      <c r="F3323" s="2" t="s">
        <v>109</v>
      </c>
      <c r="G3323" s="2" t="s">
        <v>110</v>
      </c>
      <c r="H3323" s="2" t="s">
        <v>17</v>
      </c>
      <c r="I3323" s="4">
        <v>0.3</v>
      </c>
      <c r="J3323" s="5">
        <v>250</v>
      </c>
      <c r="K3323" s="6">
        <v>75</v>
      </c>
      <c r="L3323" s="6">
        <v>26.25</v>
      </c>
      <c r="M3323" s="7">
        <v>0.35</v>
      </c>
      <c r="N3323" s="2">
        <f t="shared" si="153"/>
        <v>2023</v>
      </c>
      <c r="O3323" s="2">
        <f t="shared" si="154"/>
        <v>3</v>
      </c>
      <c r="P3323" s="2" t="str">
        <f t="shared" si="155"/>
        <v>Q1</v>
      </c>
    </row>
    <row r="3324" spans="2:16" x14ac:dyDescent="0.3">
      <c r="B3324" s="2" t="s">
        <v>128</v>
      </c>
      <c r="C3324" s="2">
        <v>1185732</v>
      </c>
      <c r="D3324" s="3">
        <v>45005</v>
      </c>
      <c r="E3324" s="2" t="s">
        <v>12</v>
      </c>
      <c r="F3324" s="2" t="s">
        <v>109</v>
      </c>
      <c r="G3324" s="2" t="s">
        <v>110</v>
      </c>
      <c r="H3324" s="2" t="s">
        <v>18</v>
      </c>
      <c r="I3324" s="4">
        <v>0.45</v>
      </c>
      <c r="J3324" s="5">
        <v>750</v>
      </c>
      <c r="K3324" s="6">
        <v>337.5</v>
      </c>
      <c r="L3324" s="6">
        <v>101.25</v>
      </c>
      <c r="M3324" s="7">
        <v>0.3</v>
      </c>
      <c r="N3324" s="2">
        <f t="shared" si="153"/>
        <v>2023</v>
      </c>
      <c r="O3324" s="2">
        <f t="shared" si="154"/>
        <v>3</v>
      </c>
      <c r="P3324" s="2" t="str">
        <f t="shared" si="155"/>
        <v>Q1</v>
      </c>
    </row>
    <row r="3325" spans="2:16"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c r="N3325" s="2">
        <f t="shared" si="153"/>
        <v>2023</v>
      </c>
      <c r="O3325" s="2">
        <f t="shared" si="154"/>
        <v>3</v>
      </c>
      <c r="P3325" s="2" t="str">
        <f t="shared" si="155"/>
        <v>Q1</v>
      </c>
    </row>
    <row r="3326" spans="2:16" x14ac:dyDescent="0.3">
      <c r="B3326" s="2" t="s">
        <v>128</v>
      </c>
      <c r="C3326" s="2">
        <v>1185732</v>
      </c>
      <c r="D3326" s="3">
        <v>45037</v>
      </c>
      <c r="E3326" s="2" t="s">
        <v>12</v>
      </c>
      <c r="F3326" s="2" t="s">
        <v>109</v>
      </c>
      <c r="G3326" s="2" t="s">
        <v>110</v>
      </c>
      <c r="H3326" s="2" t="s">
        <v>14</v>
      </c>
      <c r="I3326" s="4">
        <v>0.35</v>
      </c>
      <c r="J3326" s="5">
        <v>4250</v>
      </c>
      <c r="K3326" s="6">
        <v>1487.5</v>
      </c>
      <c r="L3326" s="6">
        <v>595</v>
      </c>
      <c r="M3326" s="7">
        <v>0.4</v>
      </c>
      <c r="N3326" s="2">
        <f t="shared" si="153"/>
        <v>2023</v>
      </c>
      <c r="O3326" s="2">
        <f t="shared" si="154"/>
        <v>4</v>
      </c>
      <c r="P3326" s="2" t="str">
        <f t="shared" si="155"/>
        <v>Q2</v>
      </c>
    </row>
    <row r="3327" spans="2:16"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c r="N3327" s="2">
        <f t="shared" si="153"/>
        <v>2023</v>
      </c>
      <c r="O3327" s="2">
        <f t="shared" si="154"/>
        <v>4</v>
      </c>
      <c r="P3327" s="2" t="str">
        <f t="shared" si="155"/>
        <v>Q2</v>
      </c>
    </row>
    <row r="3328" spans="2:16"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c r="N3328" s="2">
        <f t="shared" si="153"/>
        <v>2023</v>
      </c>
      <c r="O3328" s="2">
        <f t="shared" si="154"/>
        <v>4</v>
      </c>
      <c r="P3328" s="2" t="str">
        <f t="shared" si="155"/>
        <v>Q2</v>
      </c>
    </row>
    <row r="3329" spans="2:16" x14ac:dyDescent="0.3">
      <c r="B3329" s="2" t="s">
        <v>128</v>
      </c>
      <c r="C3329" s="2">
        <v>1185732</v>
      </c>
      <c r="D3329" s="3">
        <v>45037</v>
      </c>
      <c r="E3329" s="2" t="s">
        <v>12</v>
      </c>
      <c r="F3329" s="2" t="s">
        <v>109</v>
      </c>
      <c r="G3329" s="2" t="s">
        <v>110</v>
      </c>
      <c r="H3329" s="2" t="s">
        <v>17</v>
      </c>
      <c r="I3329" s="4">
        <v>0.3</v>
      </c>
      <c r="J3329" s="5">
        <v>500</v>
      </c>
      <c r="K3329" s="6">
        <v>150</v>
      </c>
      <c r="L3329" s="6">
        <v>52.5</v>
      </c>
      <c r="M3329" s="7">
        <v>0.35</v>
      </c>
      <c r="N3329" s="2">
        <f t="shared" si="153"/>
        <v>2023</v>
      </c>
      <c r="O3329" s="2">
        <f t="shared" si="154"/>
        <v>4</v>
      </c>
      <c r="P3329" s="2" t="str">
        <f t="shared" si="155"/>
        <v>Q2</v>
      </c>
    </row>
    <row r="3330" spans="2:16" x14ac:dyDescent="0.3">
      <c r="B3330" s="2" t="s">
        <v>128</v>
      </c>
      <c r="C3330" s="2">
        <v>1185732</v>
      </c>
      <c r="D3330" s="3">
        <v>45037</v>
      </c>
      <c r="E3330" s="2" t="s">
        <v>12</v>
      </c>
      <c r="F3330" s="2" t="s">
        <v>109</v>
      </c>
      <c r="G3330" s="2" t="s">
        <v>110</v>
      </c>
      <c r="H3330" s="2" t="s">
        <v>18</v>
      </c>
      <c r="I3330" s="4">
        <v>0.45</v>
      </c>
      <c r="J3330" s="5">
        <v>500</v>
      </c>
      <c r="K3330" s="6">
        <v>225</v>
      </c>
      <c r="L3330" s="6">
        <v>67.5</v>
      </c>
      <c r="M3330" s="7">
        <v>0.3</v>
      </c>
      <c r="N3330" s="2">
        <f t="shared" si="153"/>
        <v>2023</v>
      </c>
      <c r="O3330" s="2">
        <f t="shared" si="154"/>
        <v>4</v>
      </c>
      <c r="P3330" s="2" t="str">
        <f t="shared" si="155"/>
        <v>Q2</v>
      </c>
    </row>
    <row r="3331" spans="2:16" x14ac:dyDescent="0.3">
      <c r="B3331" s="2" t="s">
        <v>128</v>
      </c>
      <c r="C3331" s="2">
        <v>1185732</v>
      </c>
      <c r="D3331" s="3">
        <v>45037</v>
      </c>
      <c r="E3331" s="2" t="s">
        <v>12</v>
      </c>
      <c r="F3331" s="2" t="s">
        <v>109</v>
      </c>
      <c r="G3331" s="2" t="s">
        <v>110</v>
      </c>
      <c r="H3331" s="2" t="s">
        <v>19</v>
      </c>
      <c r="I3331" s="4">
        <v>0.35</v>
      </c>
      <c r="J3331" s="5">
        <v>2000</v>
      </c>
      <c r="K3331" s="6">
        <v>700</v>
      </c>
      <c r="L3331" s="6">
        <v>210</v>
      </c>
      <c r="M3331" s="7">
        <v>0.3</v>
      </c>
      <c r="N3331" s="2">
        <f t="shared" si="153"/>
        <v>2023</v>
      </c>
      <c r="O3331" s="2">
        <f t="shared" si="154"/>
        <v>4</v>
      </c>
      <c r="P3331" s="2" t="str">
        <f t="shared" si="155"/>
        <v>Q2</v>
      </c>
    </row>
    <row r="3332" spans="2:16"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c r="N3332" s="2">
        <f t="shared" si="153"/>
        <v>2023</v>
      </c>
      <c r="O3332" s="2">
        <f t="shared" si="154"/>
        <v>5</v>
      </c>
      <c r="P3332" s="2" t="str">
        <f t="shared" si="155"/>
        <v>Q2</v>
      </c>
    </row>
    <row r="3333" spans="2:16"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c r="N3333" s="2">
        <f t="shared" ref="N3333:N3396" si="156">YEAR(D3333)</f>
        <v>2023</v>
      </c>
      <c r="O3333" s="2">
        <f t="shared" ref="O3333:O3396" si="157">MONTH(D3333)</f>
        <v>5</v>
      </c>
      <c r="P3333" s="2" t="str">
        <f t="shared" ref="P3333:P3396" si="158">"Q"&amp;ROUNDUP(MONTH(D3333)/3,0)</f>
        <v>Q2</v>
      </c>
    </row>
    <row r="3334" spans="2:16" x14ac:dyDescent="0.3">
      <c r="B3334" s="2" t="s">
        <v>128</v>
      </c>
      <c r="C3334" s="2">
        <v>1185732</v>
      </c>
      <c r="D3334" s="3">
        <v>45066</v>
      </c>
      <c r="E3334" s="2" t="s">
        <v>12</v>
      </c>
      <c r="F3334" s="2" t="s">
        <v>109</v>
      </c>
      <c r="G3334" s="2" t="s">
        <v>110</v>
      </c>
      <c r="H3334" s="2" t="s">
        <v>16</v>
      </c>
      <c r="I3334" s="4">
        <v>0.4</v>
      </c>
      <c r="J3334" s="5">
        <v>1500</v>
      </c>
      <c r="K3334" s="6">
        <v>600</v>
      </c>
      <c r="L3334" s="6">
        <v>210</v>
      </c>
      <c r="M3334" s="7">
        <v>0.35</v>
      </c>
      <c r="N3334" s="2">
        <f t="shared" si="156"/>
        <v>2023</v>
      </c>
      <c r="O3334" s="2">
        <f t="shared" si="157"/>
        <v>5</v>
      </c>
      <c r="P3334" s="2" t="str">
        <f t="shared" si="158"/>
        <v>Q2</v>
      </c>
    </row>
    <row r="3335" spans="2:16" x14ac:dyDescent="0.3">
      <c r="B3335" s="2" t="s">
        <v>128</v>
      </c>
      <c r="C3335" s="2">
        <v>1185732</v>
      </c>
      <c r="D3335" s="3">
        <v>45066</v>
      </c>
      <c r="E3335" s="2" t="s">
        <v>12</v>
      </c>
      <c r="F3335" s="2" t="s">
        <v>109</v>
      </c>
      <c r="G3335" s="2" t="s">
        <v>110</v>
      </c>
      <c r="H3335" s="2" t="s">
        <v>17</v>
      </c>
      <c r="I3335" s="4">
        <v>0.4</v>
      </c>
      <c r="J3335" s="5">
        <v>1000</v>
      </c>
      <c r="K3335" s="6">
        <v>400</v>
      </c>
      <c r="L3335" s="6">
        <v>140</v>
      </c>
      <c r="M3335" s="7">
        <v>0.35</v>
      </c>
      <c r="N3335" s="2">
        <f t="shared" si="156"/>
        <v>2023</v>
      </c>
      <c r="O3335" s="2">
        <f t="shared" si="157"/>
        <v>5</v>
      </c>
      <c r="P3335" s="2" t="str">
        <f t="shared" si="158"/>
        <v>Q2</v>
      </c>
    </row>
    <row r="3336" spans="2:16"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c r="N3336" s="2">
        <f t="shared" si="156"/>
        <v>2023</v>
      </c>
      <c r="O3336" s="2">
        <f t="shared" si="157"/>
        <v>5</v>
      </c>
      <c r="P3336" s="2" t="str">
        <f t="shared" si="158"/>
        <v>Q2</v>
      </c>
    </row>
    <row r="3337" spans="2:16"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c r="N3337" s="2">
        <f t="shared" si="156"/>
        <v>2023</v>
      </c>
      <c r="O3337" s="2">
        <f t="shared" si="157"/>
        <v>5</v>
      </c>
      <c r="P3337" s="2" t="str">
        <f t="shared" si="158"/>
        <v>Q2</v>
      </c>
    </row>
    <row r="3338" spans="2:16"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c r="N3338" s="2">
        <f t="shared" si="156"/>
        <v>2023</v>
      </c>
      <c r="O3338" s="2">
        <f t="shared" si="157"/>
        <v>6</v>
      </c>
      <c r="P3338" s="2" t="str">
        <f t="shared" si="158"/>
        <v>Q2</v>
      </c>
    </row>
    <row r="3339" spans="2:16"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c r="N3339" s="2">
        <f t="shared" si="156"/>
        <v>2023</v>
      </c>
      <c r="O3339" s="2">
        <f t="shared" si="157"/>
        <v>6</v>
      </c>
      <c r="P3339" s="2" t="str">
        <f t="shared" si="158"/>
        <v>Q2</v>
      </c>
    </row>
    <row r="3340" spans="2:16"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c r="N3340" s="2">
        <f t="shared" si="156"/>
        <v>2023</v>
      </c>
      <c r="O3340" s="2">
        <f t="shared" si="157"/>
        <v>6</v>
      </c>
      <c r="P3340" s="2" t="str">
        <f t="shared" si="158"/>
        <v>Q2</v>
      </c>
    </row>
    <row r="3341" spans="2:16" x14ac:dyDescent="0.3">
      <c r="B3341" s="2" t="s">
        <v>20</v>
      </c>
      <c r="C3341" s="2">
        <v>1185732</v>
      </c>
      <c r="D3341" s="3">
        <v>45099</v>
      </c>
      <c r="E3341" s="2" t="s">
        <v>12</v>
      </c>
      <c r="F3341" s="2" t="s">
        <v>109</v>
      </c>
      <c r="G3341" s="2" t="s">
        <v>110</v>
      </c>
      <c r="H3341" s="2" t="s">
        <v>17</v>
      </c>
      <c r="I3341" s="4">
        <v>0.4</v>
      </c>
      <c r="J3341" s="5">
        <v>1500</v>
      </c>
      <c r="K3341" s="6">
        <v>600</v>
      </c>
      <c r="L3341" s="6">
        <v>210</v>
      </c>
      <c r="M3341" s="7">
        <v>0.35</v>
      </c>
      <c r="N3341" s="2">
        <f t="shared" si="156"/>
        <v>2023</v>
      </c>
      <c r="O3341" s="2">
        <f t="shared" si="157"/>
        <v>6</v>
      </c>
      <c r="P3341" s="2" t="str">
        <f t="shared" si="158"/>
        <v>Q2</v>
      </c>
    </row>
    <row r="3342" spans="2:16"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c r="N3342" s="2">
        <f t="shared" si="156"/>
        <v>2023</v>
      </c>
      <c r="O3342" s="2">
        <f t="shared" si="157"/>
        <v>6</v>
      </c>
      <c r="P3342" s="2" t="str">
        <f t="shared" si="158"/>
        <v>Q2</v>
      </c>
    </row>
    <row r="3343" spans="2:16"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c r="N3343" s="2">
        <f t="shared" si="156"/>
        <v>2023</v>
      </c>
      <c r="O3343" s="2">
        <f t="shared" si="157"/>
        <v>6</v>
      </c>
      <c r="P3343" s="2" t="str">
        <f t="shared" si="158"/>
        <v>Q2</v>
      </c>
    </row>
    <row r="3344" spans="2:16"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c r="N3344" s="2">
        <f t="shared" si="156"/>
        <v>2023</v>
      </c>
      <c r="O3344" s="2">
        <f t="shared" si="157"/>
        <v>7</v>
      </c>
      <c r="P3344" s="2" t="str">
        <f t="shared" si="158"/>
        <v>Q3</v>
      </c>
    </row>
    <row r="3345" spans="2:16"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c r="N3345" s="2">
        <f t="shared" si="156"/>
        <v>2023</v>
      </c>
      <c r="O3345" s="2">
        <f t="shared" si="157"/>
        <v>7</v>
      </c>
      <c r="P3345" s="2" t="str">
        <f t="shared" si="158"/>
        <v>Q3</v>
      </c>
    </row>
    <row r="3346" spans="2:16" x14ac:dyDescent="0.3">
      <c r="B3346" s="2" t="s">
        <v>127</v>
      </c>
      <c r="C3346" s="2">
        <v>1185732</v>
      </c>
      <c r="D3346" s="3">
        <v>45127</v>
      </c>
      <c r="E3346" s="2" t="s">
        <v>12</v>
      </c>
      <c r="F3346" s="2" t="s">
        <v>109</v>
      </c>
      <c r="G3346" s="2" t="s">
        <v>110</v>
      </c>
      <c r="H3346" s="2" t="s">
        <v>16</v>
      </c>
      <c r="I3346" s="4">
        <v>0.4</v>
      </c>
      <c r="J3346" s="5">
        <v>2000</v>
      </c>
      <c r="K3346" s="6">
        <v>800</v>
      </c>
      <c r="L3346" s="6">
        <v>280</v>
      </c>
      <c r="M3346" s="7">
        <v>0.35</v>
      </c>
      <c r="N3346" s="2">
        <f t="shared" si="156"/>
        <v>2023</v>
      </c>
      <c r="O3346" s="2">
        <f t="shared" si="157"/>
        <v>7</v>
      </c>
      <c r="P3346" s="2" t="str">
        <f t="shared" si="158"/>
        <v>Q3</v>
      </c>
    </row>
    <row r="3347" spans="2:16" x14ac:dyDescent="0.3">
      <c r="B3347" s="2" t="s">
        <v>127</v>
      </c>
      <c r="C3347" s="2">
        <v>1185732</v>
      </c>
      <c r="D3347" s="3">
        <v>45127</v>
      </c>
      <c r="E3347" s="2" t="s">
        <v>12</v>
      </c>
      <c r="F3347" s="2" t="s">
        <v>109</v>
      </c>
      <c r="G3347" s="2" t="s">
        <v>110</v>
      </c>
      <c r="H3347" s="2" t="s">
        <v>17</v>
      </c>
      <c r="I3347" s="4">
        <v>0.4</v>
      </c>
      <c r="J3347" s="5">
        <v>1500</v>
      </c>
      <c r="K3347" s="6">
        <v>600</v>
      </c>
      <c r="L3347" s="6">
        <v>210</v>
      </c>
      <c r="M3347" s="7">
        <v>0.35</v>
      </c>
      <c r="N3347" s="2">
        <f t="shared" si="156"/>
        <v>2023</v>
      </c>
      <c r="O3347" s="2">
        <f t="shared" si="157"/>
        <v>7</v>
      </c>
      <c r="P3347" s="2" t="str">
        <f t="shared" si="158"/>
        <v>Q3</v>
      </c>
    </row>
    <row r="3348" spans="2:16"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c r="N3348" s="2">
        <f t="shared" si="156"/>
        <v>2023</v>
      </c>
      <c r="O3348" s="2">
        <f t="shared" si="157"/>
        <v>7</v>
      </c>
      <c r="P3348" s="2" t="str">
        <f t="shared" si="158"/>
        <v>Q3</v>
      </c>
    </row>
    <row r="3349" spans="2:16"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c r="N3349" s="2">
        <f t="shared" si="156"/>
        <v>2023</v>
      </c>
      <c r="O3349" s="2">
        <f t="shared" si="157"/>
        <v>7</v>
      </c>
      <c r="P3349" s="2" t="str">
        <f t="shared" si="158"/>
        <v>Q3</v>
      </c>
    </row>
    <row r="3350" spans="2:16"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c r="N3350" s="2">
        <f t="shared" si="156"/>
        <v>2023</v>
      </c>
      <c r="O3350" s="2">
        <f t="shared" si="157"/>
        <v>8</v>
      </c>
      <c r="P3350" s="2" t="str">
        <f t="shared" si="158"/>
        <v>Q3</v>
      </c>
    </row>
    <row r="3351" spans="2:16"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c r="N3351" s="2">
        <f t="shared" si="156"/>
        <v>2023</v>
      </c>
      <c r="O3351" s="2">
        <f t="shared" si="157"/>
        <v>8</v>
      </c>
      <c r="P3351" s="2" t="str">
        <f t="shared" si="158"/>
        <v>Q3</v>
      </c>
    </row>
    <row r="3352" spans="2:16" x14ac:dyDescent="0.3">
      <c r="B3352" s="2" t="s">
        <v>127</v>
      </c>
      <c r="C3352" s="2">
        <v>1185732</v>
      </c>
      <c r="D3352" s="3">
        <v>45159</v>
      </c>
      <c r="E3352" s="2" t="s">
        <v>12</v>
      </c>
      <c r="F3352" s="2" t="s">
        <v>109</v>
      </c>
      <c r="G3352" s="2" t="s">
        <v>110</v>
      </c>
      <c r="H3352" s="2" t="s">
        <v>16</v>
      </c>
      <c r="I3352" s="4">
        <v>0.4</v>
      </c>
      <c r="J3352" s="5">
        <v>2000</v>
      </c>
      <c r="K3352" s="6">
        <v>800</v>
      </c>
      <c r="L3352" s="6">
        <v>280</v>
      </c>
      <c r="M3352" s="7">
        <v>0.35</v>
      </c>
      <c r="N3352" s="2">
        <f t="shared" si="156"/>
        <v>2023</v>
      </c>
      <c r="O3352" s="2">
        <f t="shared" si="157"/>
        <v>8</v>
      </c>
      <c r="P3352" s="2" t="str">
        <f t="shared" si="158"/>
        <v>Q3</v>
      </c>
    </row>
    <row r="3353" spans="2:16" x14ac:dyDescent="0.3">
      <c r="B3353" s="2" t="s">
        <v>127</v>
      </c>
      <c r="C3353" s="2">
        <v>1185732</v>
      </c>
      <c r="D3353" s="3">
        <v>45159</v>
      </c>
      <c r="E3353" s="2" t="s">
        <v>12</v>
      </c>
      <c r="F3353" s="2" t="s">
        <v>109</v>
      </c>
      <c r="G3353" s="2" t="s">
        <v>110</v>
      </c>
      <c r="H3353" s="2" t="s">
        <v>17</v>
      </c>
      <c r="I3353" s="4">
        <v>0.4</v>
      </c>
      <c r="J3353" s="5">
        <v>1500</v>
      </c>
      <c r="K3353" s="6">
        <v>600</v>
      </c>
      <c r="L3353" s="6">
        <v>210</v>
      </c>
      <c r="M3353" s="7">
        <v>0.35</v>
      </c>
      <c r="N3353" s="2">
        <f t="shared" si="156"/>
        <v>2023</v>
      </c>
      <c r="O3353" s="2">
        <f t="shared" si="157"/>
        <v>8</v>
      </c>
      <c r="P3353" s="2" t="str">
        <f t="shared" si="158"/>
        <v>Q3</v>
      </c>
    </row>
    <row r="3354" spans="2:16"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c r="N3354" s="2">
        <f t="shared" si="156"/>
        <v>2023</v>
      </c>
      <c r="O3354" s="2">
        <f t="shared" si="157"/>
        <v>8</v>
      </c>
      <c r="P3354" s="2" t="str">
        <f t="shared" si="158"/>
        <v>Q3</v>
      </c>
    </row>
    <row r="3355" spans="2:16"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c r="N3355" s="2">
        <f t="shared" si="156"/>
        <v>2023</v>
      </c>
      <c r="O3355" s="2">
        <f t="shared" si="157"/>
        <v>8</v>
      </c>
      <c r="P3355" s="2" t="str">
        <f t="shared" si="158"/>
        <v>Q3</v>
      </c>
    </row>
    <row r="3356" spans="2:16"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c r="N3356" s="2">
        <f t="shared" si="156"/>
        <v>2023</v>
      </c>
      <c r="O3356" s="2">
        <f t="shared" si="157"/>
        <v>9</v>
      </c>
      <c r="P3356" s="2" t="str">
        <f t="shared" si="158"/>
        <v>Q3</v>
      </c>
    </row>
    <row r="3357" spans="2:16"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c r="N3357" s="2">
        <f t="shared" si="156"/>
        <v>2023</v>
      </c>
      <c r="O3357" s="2">
        <f t="shared" si="157"/>
        <v>9</v>
      </c>
      <c r="P3357" s="2" t="str">
        <f t="shared" si="158"/>
        <v>Q3</v>
      </c>
    </row>
    <row r="3358" spans="2:16" x14ac:dyDescent="0.3">
      <c r="B3358" s="2" t="s">
        <v>127</v>
      </c>
      <c r="C3358" s="2">
        <v>1185732</v>
      </c>
      <c r="D3358" s="3">
        <v>45189</v>
      </c>
      <c r="E3358" s="2" t="s">
        <v>12</v>
      </c>
      <c r="F3358" s="2" t="s">
        <v>109</v>
      </c>
      <c r="G3358" s="2" t="s">
        <v>110</v>
      </c>
      <c r="H3358" s="2" t="s">
        <v>16</v>
      </c>
      <c r="I3358" s="4">
        <v>0.4</v>
      </c>
      <c r="J3358" s="5">
        <v>1250</v>
      </c>
      <c r="K3358" s="6">
        <v>500</v>
      </c>
      <c r="L3358" s="6">
        <v>175</v>
      </c>
      <c r="M3358" s="7">
        <v>0.35</v>
      </c>
      <c r="N3358" s="2">
        <f t="shared" si="156"/>
        <v>2023</v>
      </c>
      <c r="O3358" s="2">
        <f t="shared" si="157"/>
        <v>9</v>
      </c>
      <c r="P3358" s="2" t="str">
        <f t="shared" si="158"/>
        <v>Q3</v>
      </c>
    </row>
    <row r="3359" spans="2:16" x14ac:dyDescent="0.3">
      <c r="B3359" s="2" t="s">
        <v>127</v>
      </c>
      <c r="C3359" s="2">
        <v>1185732</v>
      </c>
      <c r="D3359" s="3">
        <v>45189</v>
      </c>
      <c r="E3359" s="2" t="s">
        <v>12</v>
      </c>
      <c r="F3359" s="2" t="s">
        <v>109</v>
      </c>
      <c r="G3359" s="2" t="s">
        <v>110</v>
      </c>
      <c r="H3359" s="2" t="s">
        <v>17</v>
      </c>
      <c r="I3359" s="4">
        <v>0.4</v>
      </c>
      <c r="J3359" s="5">
        <v>1000</v>
      </c>
      <c r="K3359" s="6">
        <v>400</v>
      </c>
      <c r="L3359" s="6">
        <v>140</v>
      </c>
      <c r="M3359" s="7">
        <v>0.35</v>
      </c>
      <c r="N3359" s="2">
        <f t="shared" si="156"/>
        <v>2023</v>
      </c>
      <c r="O3359" s="2">
        <f t="shared" si="157"/>
        <v>9</v>
      </c>
      <c r="P3359" s="2" t="str">
        <f t="shared" si="158"/>
        <v>Q3</v>
      </c>
    </row>
    <row r="3360" spans="2:16"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c r="N3360" s="2">
        <f t="shared" si="156"/>
        <v>2023</v>
      </c>
      <c r="O3360" s="2">
        <f t="shared" si="157"/>
        <v>9</v>
      </c>
      <c r="P3360" s="2" t="str">
        <f t="shared" si="158"/>
        <v>Q3</v>
      </c>
    </row>
    <row r="3361" spans="2:16"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c r="N3361" s="2">
        <f t="shared" si="156"/>
        <v>2023</v>
      </c>
      <c r="O3361" s="2">
        <f t="shared" si="157"/>
        <v>9</v>
      </c>
      <c r="P3361" s="2" t="str">
        <f t="shared" si="158"/>
        <v>Q3</v>
      </c>
    </row>
    <row r="3362" spans="2:16"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c r="N3362" s="2">
        <f t="shared" si="156"/>
        <v>2023</v>
      </c>
      <c r="O3362" s="2">
        <f t="shared" si="157"/>
        <v>10</v>
      </c>
      <c r="P3362" s="2" t="str">
        <f t="shared" si="158"/>
        <v>Q4</v>
      </c>
    </row>
    <row r="3363" spans="2:16" x14ac:dyDescent="0.3">
      <c r="B3363" s="2" t="s">
        <v>127</v>
      </c>
      <c r="C3363" s="2">
        <v>1185732</v>
      </c>
      <c r="D3363" s="3">
        <v>45221</v>
      </c>
      <c r="E3363" s="2" t="s">
        <v>12</v>
      </c>
      <c r="F3363" s="2" t="s">
        <v>109</v>
      </c>
      <c r="G3363" s="2" t="s">
        <v>110</v>
      </c>
      <c r="H3363" s="2" t="s">
        <v>15</v>
      </c>
      <c r="I3363" s="4">
        <v>0.5</v>
      </c>
      <c r="J3363" s="5">
        <v>2000</v>
      </c>
      <c r="K3363" s="6">
        <v>1000</v>
      </c>
      <c r="L3363" s="6">
        <v>350</v>
      </c>
      <c r="M3363" s="7">
        <v>0.35</v>
      </c>
      <c r="N3363" s="2">
        <f t="shared" si="156"/>
        <v>2023</v>
      </c>
      <c r="O3363" s="2">
        <f t="shared" si="157"/>
        <v>10</v>
      </c>
      <c r="P3363" s="2" t="str">
        <f t="shared" si="158"/>
        <v>Q4</v>
      </c>
    </row>
    <row r="3364" spans="2:16" x14ac:dyDescent="0.3">
      <c r="B3364" s="2" t="s">
        <v>127</v>
      </c>
      <c r="C3364" s="2">
        <v>1185732</v>
      </c>
      <c r="D3364" s="3">
        <v>45221</v>
      </c>
      <c r="E3364" s="2" t="s">
        <v>12</v>
      </c>
      <c r="F3364" s="2" t="s">
        <v>109</v>
      </c>
      <c r="G3364" s="2" t="s">
        <v>110</v>
      </c>
      <c r="H3364" s="2" t="s">
        <v>16</v>
      </c>
      <c r="I3364" s="4">
        <v>0.5</v>
      </c>
      <c r="J3364" s="5">
        <v>1000</v>
      </c>
      <c r="K3364" s="6">
        <v>500</v>
      </c>
      <c r="L3364" s="6">
        <v>175</v>
      </c>
      <c r="M3364" s="7">
        <v>0.35</v>
      </c>
      <c r="N3364" s="2">
        <f t="shared" si="156"/>
        <v>2023</v>
      </c>
      <c r="O3364" s="2">
        <f t="shared" si="157"/>
        <v>10</v>
      </c>
      <c r="P3364" s="2" t="str">
        <f t="shared" si="158"/>
        <v>Q4</v>
      </c>
    </row>
    <row r="3365" spans="2:16" x14ac:dyDescent="0.3">
      <c r="B3365" s="2" t="s">
        <v>20</v>
      </c>
      <c r="C3365" s="2">
        <v>1185732</v>
      </c>
      <c r="D3365" s="3">
        <v>45221</v>
      </c>
      <c r="E3365" s="2" t="s">
        <v>12</v>
      </c>
      <c r="F3365" s="2" t="s">
        <v>109</v>
      </c>
      <c r="G3365" s="2" t="s">
        <v>110</v>
      </c>
      <c r="H3365" s="2" t="s">
        <v>17</v>
      </c>
      <c r="I3365" s="4">
        <v>0.5</v>
      </c>
      <c r="J3365" s="5">
        <v>750</v>
      </c>
      <c r="K3365" s="6">
        <v>375</v>
      </c>
      <c r="L3365" s="6">
        <v>131.25</v>
      </c>
      <c r="M3365" s="7">
        <v>0.35</v>
      </c>
      <c r="N3365" s="2">
        <f t="shared" si="156"/>
        <v>2023</v>
      </c>
      <c r="O3365" s="2">
        <f t="shared" si="157"/>
        <v>10</v>
      </c>
      <c r="P3365" s="2" t="str">
        <f t="shared" si="158"/>
        <v>Q4</v>
      </c>
    </row>
    <row r="3366" spans="2:16" x14ac:dyDescent="0.3">
      <c r="B3366" s="2" t="s">
        <v>20</v>
      </c>
      <c r="C3366" s="2">
        <v>1185732</v>
      </c>
      <c r="D3366" s="3">
        <v>45221</v>
      </c>
      <c r="E3366" s="2" t="s">
        <v>12</v>
      </c>
      <c r="F3366" s="2" t="s">
        <v>109</v>
      </c>
      <c r="G3366" s="2" t="s">
        <v>110</v>
      </c>
      <c r="H3366" s="2" t="s">
        <v>18</v>
      </c>
      <c r="I3366" s="4">
        <v>0.6</v>
      </c>
      <c r="J3366" s="5">
        <v>750</v>
      </c>
      <c r="K3366" s="6">
        <v>450</v>
      </c>
      <c r="L3366" s="6">
        <v>135</v>
      </c>
      <c r="M3366" s="7">
        <v>0.3</v>
      </c>
      <c r="N3366" s="2">
        <f t="shared" si="156"/>
        <v>2023</v>
      </c>
      <c r="O3366" s="2">
        <f t="shared" si="157"/>
        <v>10</v>
      </c>
      <c r="P3366" s="2" t="str">
        <f t="shared" si="158"/>
        <v>Q4</v>
      </c>
    </row>
    <row r="3367" spans="2:16"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c r="N3367" s="2">
        <f t="shared" si="156"/>
        <v>2023</v>
      </c>
      <c r="O3367" s="2">
        <f t="shared" si="157"/>
        <v>10</v>
      </c>
      <c r="P3367" s="2" t="str">
        <f t="shared" si="158"/>
        <v>Q4</v>
      </c>
    </row>
    <row r="3368" spans="2:16" x14ac:dyDescent="0.3">
      <c r="B3368" s="2" t="s">
        <v>20</v>
      </c>
      <c r="C3368" s="2">
        <v>1185732</v>
      </c>
      <c r="D3368" s="3">
        <v>45251</v>
      </c>
      <c r="E3368" s="2" t="s">
        <v>12</v>
      </c>
      <c r="F3368" s="2" t="s">
        <v>109</v>
      </c>
      <c r="G3368" s="2" t="s">
        <v>110</v>
      </c>
      <c r="H3368" s="2" t="s">
        <v>14</v>
      </c>
      <c r="I3368" s="4">
        <v>0.6</v>
      </c>
      <c r="J3368" s="5">
        <v>3500</v>
      </c>
      <c r="K3368" s="6">
        <v>2100</v>
      </c>
      <c r="L3368" s="6">
        <v>840</v>
      </c>
      <c r="M3368" s="7">
        <v>0.4</v>
      </c>
      <c r="N3368" s="2">
        <f t="shared" si="156"/>
        <v>2023</v>
      </c>
      <c r="O3368" s="2">
        <f t="shared" si="157"/>
        <v>11</v>
      </c>
      <c r="P3368" s="2" t="str">
        <f t="shared" si="158"/>
        <v>Q4</v>
      </c>
    </row>
    <row r="3369" spans="2:16" x14ac:dyDescent="0.3">
      <c r="B3369" s="2" t="s">
        <v>20</v>
      </c>
      <c r="C3369" s="2">
        <v>1185732</v>
      </c>
      <c r="D3369" s="3">
        <v>45251</v>
      </c>
      <c r="E3369" s="2" t="s">
        <v>12</v>
      </c>
      <c r="F3369" s="2" t="s">
        <v>109</v>
      </c>
      <c r="G3369" s="2" t="s">
        <v>110</v>
      </c>
      <c r="H3369" s="2" t="s">
        <v>15</v>
      </c>
      <c r="I3369" s="4">
        <v>0.5</v>
      </c>
      <c r="J3369" s="5">
        <v>1750</v>
      </c>
      <c r="K3369" s="6">
        <v>875</v>
      </c>
      <c r="L3369" s="6">
        <v>306.25</v>
      </c>
      <c r="M3369" s="7">
        <v>0.35</v>
      </c>
      <c r="N3369" s="2">
        <f t="shared" si="156"/>
        <v>2023</v>
      </c>
      <c r="O3369" s="2">
        <f t="shared" si="157"/>
        <v>11</v>
      </c>
      <c r="P3369" s="2" t="str">
        <f t="shared" si="158"/>
        <v>Q4</v>
      </c>
    </row>
    <row r="3370" spans="2:16" x14ac:dyDescent="0.3">
      <c r="B3370" s="2" t="s">
        <v>20</v>
      </c>
      <c r="C3370" s="2">
        <v>1185732</v>
      </c>
      <c r="D3370" s="3">
        <v>45251</v>
      </c>
      <c r="E3370" s="2" t="s">
        <v>12</v>
      </c>
      <c r="F3370" s="2" t="s">
        <v>109</v>
      </c>
      <c r="G3370" s="2" t="s">
        <v>110</v>
      </c>
      <c r="H3370" s="2" t="s">
        <v>16</v>
      </c>
      <c r="I3370" s="4">
        <v>0.5</v>
      </c>
      <c r="J3370" s="5">
        <v>1700</v>
      </c>
      <c r="K3370" s="6">
        <v>850</v>
      </c>
      <c r="L3370" s="6">
        <v>297.5</v>
      </c>
      <c r="M3370" s="7">
        <v>0.35</v>
      </c>
      <c r="N3370" s="2">
        <f t="shared" si="156"/>
        <v>2023</v>
      </c>
      <c r="O3370" s="2">
        <f t="shared" si="157"/>
        <v>11</v>
      </c>
      <c r="P3370" s="2" t="str">
        <f t="shared" si="158"/>
        <v>Q4</v>
      </c>
    </row>
    <row r="3371" spans="2:16" x14ac:dyDescent="0.3">
      <c r="B3371" s="2" t="s">
        <v>20</v>
      </c>
      <c r="C3371" s="2">
        <v>1185732</v>
      </c>
      <c r="D3371" s="3">
        <v>45251</v>
      </c>
      <c r="E3371" s="2" t="s">
        <v>12</v>
      </c>
      <c r="F3371" s="2" t="s">
        <v>109</v>
      </c>
      <c r="G3371" s="2" t="s">
        <v>110</v>
      </c>
      <c r="H3371" s="2" t="s">
        <v>17</v>
      </c>
      <c r="I3371" s="4">
        <v>0.5</v>
      </c>
      <c r="J3371" s="5">
        <v>1500</v>
      </c>
      <c r="K3371" s="6">
        <v>750</v>
      </c>
      <c r="L3371" s="6">
        <v>262.5</v>
      </c>
      <c r="M3371" s="7">
        <v>0.35</v>
      </c>
      <c r="N3371" s="2">
        <f t="shared" si="156"/>
        <v>2023</v>
      </c>
      <c r="O3371" s="2">
        <f t="shared" si="157"/>
        <v>11</v>
      </c>
      <c r="P3371" s="2" t="str">
        <f t="shared" si="158"/>
        <v>Q4</v>
      </c>
    </row>
    <row r="3372" spans="2:16" x14ac:dyDescent="0.3">
      <c r="B3372" s="2" t="s">
        <v>20</v>
      </c>
      <c r="C3372" s="2">
        <v>1185732</v>
      </c>
      <c r="D3372" s="3">
        <v>45251</v>
      </c>
      <c r="E3372" s="2" t="s">
        <v>12</v>
      </c>
      <c r="F3372" s="2" t="s">
        <v>109</v>
      </c>
      <c r="G3372" s="2" t="s">
        <v>110</v>
      </c>
      <c r="H3372" s="2" t="s">
        <v>18</v>
      </c>
      <c r="I3372" s="4">
        <v>0.6</v>
      </c>
      <c r="J3372" s="5">
        <v>1250</v>
      </c>
      <c r="K3372" s="6">
        <v>750</v>
      </c>
      <c r="L3372" s="6">
        <v>225</v>
      </c>
      <c r="M3372" s="7">
        <v>0.3</v>
      </c>
      <c r="N3372" s="2">
        <f t="shared" si="156"/>
        <v>2023</v>
      </c>
      <c r="O3372" s="2">
        <f t="shared" si="157"/>
        <v>11</v>
      </c>
      <c r="P3372" s="2" t="str">
        <f t="shared" si="158"/>
        <v>Q4</v>
      </c>
    </row>
    <row r="3373" spans="2:16"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c r="N3373" s="2">
        <f t="shared" si="156"/>
        <v>2023</v>
      </c>
      <c r="O3373" s="2">
        <f t="shared" si="157"/>
        <v>11</v>
      </c>
      <c r="P3373" s="2" t="str">
        <f t="shared" si="158"/>
        <v>Q4</v>
      </c>
    </row>
    <row r="3374" spans="2:16" x14ac:dyDescent="0.3">
      <c r="B3374" s="2" t="s">
        <v>20</v>
      </c>
      <c r="C3374" s="2">
        <v>1185732</v>
      </c>
      <c r="D3374" s="3">
        <v>45280</v>
      </c>
      <c r="E3374" s="2" t="s">
        <v>12</v>
      </c>
      <c r="F3374" s="2" t="s">
        <v>109</v>
      </c>
      <c r="G3374" s="2" t="s">
        <v>110</v>
      </c>
      <c r="H3374" s="2" t="s">
        <v>14</v>
      </c>
      <c r="I3374" s="4">
        <v>0.6</v>
      </c>
      <c r="J3374" s="5">
        <v>4500</v>
      </c>
      <c r="K3374" s="6">
        <v>2700</v>
      </c>
      <c r="L3374" s="6">
        <v>1080</v>
      </c>
      <c r="M3374" s="7">
        <v>0.4</v>
      </c>
      <c r="N3374" s="2">
        <f t="shared" si="156"/>
        <v>2023</v>
      </c>
      <c r="O3374" s="2">
        <f t="shared" si="157"/>
        <v>12</v>
      </c>
      <c r="P3374" s="2" t="str">
        <f t="shared" si="158"/>
        <v>Q4</v>
      </c>
    </row>
    <row r="3375" spans="2:16" x14ac:dyDescent="0.3">
      <c r="B3375" s="2" t="s">
        <v>20</v>
      </c>
      <c r="C3375" s="2">
        <v>1185732</v>
      </c>
      <c r="D3375" s="3">
        <v>45280</v>
      </c>
      <c r="E3375" s="2" t="s">
        <v>12</v>
      </c>
      <c r="F3375" s="2" t="s">
        <v>109</v>
      </c>
      <c r="G3375" s="2" t="s">
        <v>110</v>
      </c>
      <c r="H3375" s="2" t="s">
        <v>15</v>
      </c>
      <c r="I3375" s="4">
        <v>0.5</v>
      </c>
      <c r="J3375" s="5">
        <v>2500</v>
      </c>
      <c r="K3375" s="6">
        <v>1250</v>
      </c>
      <c r="L3375" s="6">
        <v>437.5</v>
      </c>
      <c r="M3375" s="7">
        <v>0.35</v>
      </c>
      <c r="N3375" s="2">
        <f t="shared" si="156"/>
        <v>2023</v>
      </c>
      <c r="O3375" s="2">
        <f t="shared" si="157"/>
        <v>12</v>
      </c>
      <c r="P3375" s="2" t="str">
        <f t="shared" si="158"/>
        <v>Q4</v>
      </c>
    </row>
    <row r="3376" spans="2:16" x14ac:dyDescent="0.3">
      <c r="B3376" s="2" t="s">
        <v>20</v>
      </c>
      <c r="C3376" s="2">
        <v>1185732</v>
      </c>
      <c r="D3376" s="3">
        <v>45280</v>
      </c>
      <c r="E3376" s="2" t="s">
        <v>12</v>
      </c>
      <c r="F3376" s="2" t="s">
        <v>109</v>
      </c>
      <c r="G3376" s="2" t="s">
        <v>110</v>
      </c>
      <c r="H3376" s="2" t="s">
        <v>16</v>
      </c>
      <c r="I3376" s="4">
        <v>0.5</v>
      </c>
      <c r="J3376" s="5">
        <v>2250</v>
      </c>
      <c r="K3376" s="6">
        <v>1125</v>
      </c>
      <c r="L3376" s="6">
        <v>393.75</v>
      </c>
      <c r="M3376" s="7">
        <v>0.35</v>
      </c>
      <c r="N3376" s="2">
        <f t="shared" si="156"/>
        <v>2023</v>
      </c>
      <c r="O3376" s="2">
        <f t="shared" si="157"/>
        <v>12</v>
      </c>
      <c r="P3376" s="2" t="str">
        <f t="shared" si="158"/>
        <v>Q4</v>
      </c>
    </row>
    <row r="3377" spans="2:16" x14ac:dyDescent="0.3">
      <c r="B3377" s="2" t="s">
        <v>20</v>
      </c>
      <c r="C3377" s="2">
        <v>1185732</v>
      </c>
      <c r="D3377" s="3">
        <v>45280</v>
      </c>
      <c r="E3377" s="2" t="s">
        <v>12</v>
      </c>
      <c r="F3377" s="2" t="s">
        <v>109</v>
      </c>
      <c r="G3377" s="2" t="s">
        <v>110</v>
      </c>
      <c r="H3377" s="2" t="s">
        <v>17</v>
      </c>
      <c r="I3377" s="4">
        <v>0.5</v>
      </c>
      <c r="J3377" s="5">
        <v>1750</v>
      </c>
      <c r="K3377" s="6">
        <v>875</v>
      </c>
      <c r="L3377" s="6">
        <v>306.25</v>
      </c>
      <c r="M3377" s="7">
        <v>0.35</v>
      </c>
      <c r="N3377" s="2">
        <f t="shared" si="156"/>
        <v>2023</v>
      </c>
      <c r="O3377" s="2">
        <f t="shared" si="157"/>
        <v>12</v>
      </c>
      <c r="P3377" s="2" t="str">
        <f t="shared" si="158"/>
        <v>Q4</v>
      </c>
    </row>
    <row r="3378" spans="2:16" x14ac:dyDescent="0.3">
      <c r="B3378" s="2" t="s">
        <v>20</v>
      </c>
      <c r="C3378" s="2">
        <v>1185732</v>
      </c>
      <c r="D3378" s="3">
        <v>45280</v>
      </c>
      <c r="E3378" s="2" t="s">
        <v>12</v>
      </c>
      <c r="F3378" s="2" t="s">
        <v>109</v>
      </c>
      <c r="G3378" s="2" t="s">
        <v>110</v>
      </c>
      <c r="H3378" s="2" t="s">
        <v>18</v>
      </c>
      <c r="I3378" s="4">
        <v>0.6</v>
      </c>
      <c r="J3378" s="5">
        <v>1750</v>
      </c>
      <c r="K3378" s="6">
        <v>1050</v>
      </c>
      <c r="L3378" s="6">
        <v>315</v>
      </c>
      <c r="M3378" s="7">
        <v>0.3</v>
      </c>
      <c r="N3378" s="2">
        <f t="shared" si="156"/>
        <v>2023</v>
      </c>
      <c r="O3378" s="2">
        <f t="shared" si="157"/>
        <v>12</v>
      </c>
      <c r="P3378" s="2" t="str">
        <f t="shared" si="158"/>
        <v>Q4</v>
      </c>
    </row>
    <row r="3379" spans="2:16"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c r="N3379" s="2">
        <f t="shared" si="156"/>
        <v>2023</v>
      </c>
      <c r="O3379" s="2">
        <f t="shared" si="157"/>
        <v>12</v>
      </c>
      <c r="P3379" s="2" t="str">
        <f t="shared" si="158"/>
        <v>Q4</v>
      </c>
    </row>
    <row r="3380" spans="2:16" x14ac:dyDescent="0.3">
      <c r="B3380" s="2" t="s">
        <v>20</v>
      </c>
      <c r="C3380" s="2">
        <v>1185732</v>
      </c>
      <c r="D3380" s="3">
        <v>44943</v>
      </c>
      <c r="E3380" s="2" t="s">
        <v>12</v>
      </c>
      <c r="F3380" s="2" t="s">
        <v>109</v>
      </c>
      <c r="G3380" s="2" t="s">
        <v>110</v>
      </c>
      <c r="H3380" s="2" t="s">
        <v>14</v>
      </c>
      <c r="I3380" s="4">
        <v>0.4</v>
      </c>
      <c r="J3380" s="5">
        <v>5250</v>
      </c>
      <c r="K3380" s="6">
        <v>2100</v>
      </c>
      <c r="L3380" s="6">
        <v>735</v>
      </c>
      <c r="M3380" s="7">
        <v>0.35</v>
      </c>
      <c r="N3380" s="2">
        <f t="shared" si="156"/>
        <v>2023</v>
      </c>
      <c r="O3380" s="2">
        <f t="shared" si="157"/>
        <v>1</v>
      </c>
      <c r="P3380" s="2" t="str">
        <f t="shared" si="158"/>
        <v>Q1</v>
      </c>
    </row>
    <row r="3381" spans="2:16"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c r="N3381" s="2">
        <f t="shared" si="156"/>
        <v>2023</v>
      </c>
      <c r="O3381" s="2">
        <f t="shared" si="157"/>
        <v>1</v>
      </c>
      <c r="P3381" s="2" t="str">
        <f t="shared" si="158"/>
        <v>Q1</v>
      </c>
    </row>
    <row r="3382" spans="2:16"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c r="N3382" s="2">
        <f t="shared" si="156"/>
        <v>2023</v>
      </c>
      <c r="O3382" s="2">
        <f t="shared" si="157"/>
        <v>1</v>
      </c>
      <c r="P3382" s="2" t="str">
        <f t="shared" si="158"/>
        <v>Q1</v>
      </c>
    </row>
    <row r="3383" spans="2:16" x14ac:dyDescent="0.3">
      <c r="B3383" s="2" t="s">
        <v>20</v>
      </c>
      <c r="C3383" s="2">
        <v>1185732</v>
      </c>
      <c r="D3383" s="3">
        <v>44943</v>
      </c>
      <c r="E3383" s="2" t="s">
        <v>12</v>
      </c>
      <c r="F3383" s="2" t="s">
        <v>109</v>
      </c>
      <c r="G3383" s="2" t="s">
        <v>110</v>
      </c>
      <c r="H3383" s="2" t="s">
        <v>17</v>
      </c>
      <c r="I3383" s="4">
        <v>0.35</v>
      </c>
      <c r="J3383" s="5">
        <v>1750</v>
      </c>
      <c r="K3383" s="6">
        <v>612.5</v>
      </c>
      <c r="L3383" s="6">
        <v>245</v>
      </c>
      <c r="M3383" s="7">
        <v>0.4</v>
      </c>
      <c r="N3383" s="2">
        <f t="shared" si="156"/>
        <v>2023</v>
      </c>
      <c r="O3383" s="2">
        <f t="shared" si="157"/>
        <v>1</v>
      </c>
      <c r="P3383" s="2" t="str">
        <f t="shared" si="158"/>
        <v>Q1</v>
      </c>
    </row>
    <row r="3384" spans="2:16" x14ac:dyDescent="0.3">
      <c r="B3384" s="2" t="s">
        <v>20</v>
      </c>
      <c r="C3384" s="2">
        <v>1185732</v>
      </c>
      <c r="D3384" s="3">
        <v>44943</v>
      </c>
      <c r="E3384" s="2" t="s">
        <v>12</v>
      </c>
      <c r="F3384" s="2" t="s">
        <v>109</v>
      </c>
      <c r="G3384" s="2" t="s">
        <v>110</v>
      </c>
      <c r="H3384" s="2" t="s">
        <v>18</v>
      </c>
      <c r="I3384" s="4">
        <v>0.5</v>
      </c>
      <c r="J3384" s="5">
        <v>2250</v>
      </c>
      <c r="K3384" s="6">
        <v>1125</v>
      </c>
      <c r="L3384" s="6">
        <v>337.5</v>
      </c>
      <c r="M3384" s="7">
        <v>0.3</v>
      </c>
      <c r="N3384" s="2">
        <f t="shared" si="156"/>
        <v>2023</v>
      </c>
      <c r="O3384" s="2">
        <f t="shared" si="157"/>
        <v>1</v>
      </c>
      <c r="P3384" s="2" t="str">
        <f t="shared" si="158"/>
        <v>Q1</v>
      </c>
    </row>
    <row r="3385" spans="2:16" x14ac:dyDescent="0.3">
      <c r="B3385" s="2" t="s">
        <v>20</v>
      </c>
      <c r="C3385" s="2">
        <v>1185732</v>
      </c>
      <c r="D3385" s="3">
        <v>44943</v>
      </c>
      <c r="E3385" s="2" t="s">
        <v>12</v>
      </c>
      <c r="F3385" s="2" t="s">
        <v>109</v>
      </c>
      <c r="G3385" s="2" t="s">
        <v>110</v>
      </c>
      <c r="H3385" s="2" t="s">
        <v>19</v>
      </c>
      <c r="I3385" s="4">
        <v>0.4</v>
      </c>
      <c r="J3385" s="5">
        <v>3250</v>
      </c>
      <c r="K3385" s="6">
        <v>1300</v>
      </c>
      <c r="L3385" s="6">
        <v>520</v>
      </c>
      <c r="M3385" s="7">
        <v>0.4</v>
      </c>
      <c r="N3385" s="2">
        <f t="shared" si="156"/>
        <v>2023</v>
      </c>
      <c r="O3385" s="2">
        <f t="shared" si="157"/>
        <v>1</v>
      </c>
      <c r="P3385" s="2" t="str">
        <f t="shared" si="158"/>
        <v>Q1</v>
      </c>
    </row>
    <row r="3386" spans="2:16" x14ac:dyDescent="0.3">
      <c r="B3386" s="2" t="s">
        <v>20</v>
      </c>
      <c r="C3386" s="2">
        <v>1185732</v>
      </c>
      <c r="D3386" s="3">
        <v>44972</v>
      </c>
      <c r="E3386" s="2" t="s">
        <v>12</v>
      </c>
      <c r="F3386" s="2" t="s">
        <v>109</v>
      </c>
      <c r="G3386" s="2" t="s">
        <v>110</v>
      </c>
      <c r="H3386" s="2" t="s">
        <v>14</v>
      </c>
      <c r="I3386" s="4">
        <v>0.4</v>
      </c>
      <c r="J3386" s="5">
        <v>5750</v>
      </c>
      <c r="K3386" s="6">
        <v>2300</v>
      </c>
      <c r="L3386" s="6">
        <v>805</v>
      </c>
      <c r="M3386" s="7">
        <v>0.35</v>
      </c>
      <c r="N3386" s="2">
        <f t="shared" si="156"/>
        <v>2023</v>
      </c>
      <c r="O3386" s="2">
        <f t="shared" si="157"/>
        <v>2</v>
      </c>
      <c r="P3386" s="2" t="str">
        <f t="shared" si="158"/>
        <v>Q1</v>
      </c>
    </row>
    <row r="3387" spans="2:16" x14ac:dyDescent="0.3">
      <c r="B3387" s="2" t="s">
        <v>20</v>
      </c>
      <c r="C3387" s="2">
        <v>1185732</v>
      </c>
      <c r="D3387" s="3">
        <v>44972</v>
      </c>
      <c r="E3387" s="2" t="s">
        <v>12</v>
      </c>
      <c r="F3387" s="2" t="s">
        <v>109</v>
      </c>
      <c r="G3387" s="2" t="s">
        <v>110</v>
      </c>
      <c r="H3387" s="2" t="s">
        <v>15</v>
      </c>
      <c r="I3387" s="4">
        <v>0.4</v>
      </c>
      <c r="J3387" s="5">
        <v>2250</v>
      </c>
      <c r="K3387" s="6">
        <v>900</v>
      </c>
      <c r="L3387" s="6">
        <v>315</v>
      </c>
      <c r="M3387" s="7">
        <v>0.35</v>
      </c>
      <c r="N3387" s="2">
        <f t="shared" si="156"/>
        <v>2023</v>
      </c>
      <c r="O3387" s="2">
        <f t="shared" si="157"/>
        <v>2</v>
      </c>
      <c r="P3387" s="2" t="str">
        <f t="shared" si="158"/>
        <v>Q1</v>
      </c>
    </row>
    <row r="3388" spans="2:16"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c r="N3388" s="2">
        <f t="shared" si="156"/>
        <v>2023</v>
      </c>
      <c r="O3388" s="2">
        <f t="shared" si="157"/>
        <v>2</v>
      </c>
      <c r="P3388" s="2" t="str">
        <f t="shared" si="158"/>
        <v>Q1</v>
      </c>
    </row>
    <row r="3389" spans="2:16" x14ac:dyDescent="0.3">
      <c r="B3389" s="2" t="s">
        <v>20</v>
      </c>
      <c r="C3389" s="2">
        <v>1185732</v>
      </c>
      <c r="D3389" s="3">
        <v>44972</v>
      </c>
      <c r="E3389" s="2" t="s">
        <v>12</v>
      </c>
      <c r="F3389" s="2" t="s">
        <v>111</v>
      </c>
      <c r="G3389" s="2" t="s">
        <v>112</v>
      </c>
      <c r="H3389" s="2" t="s">
        <v>17</v>
      </c>
      <c r="I3389" s="4">
        <v>0.35</v>
      </c>
      <c r="J3389" s="5">
        <v>1500</v>
      </c>
      <c r="K3389" s="6">
        <v>525</v>
      </c>
      <c r="L3389" s="6">
        <v>210</v>
      </c>
      <c r="M3389" s="7">
        <v>0.4</v>
      </c>
      <c r="N3389" s="2">
        <f t="shared" si="156"/>
        <v>2023</v>
      </c>
      <c r="O3389" s="2">
        <f t="shared" si="157"/>
        <v>2</v>
      </c>
      <c r="P3389" s="2" t="str">
        <f t="shared" si="158"/>
        <v>Q1</v>
      </c>
    </row>
    <row r="3390" spans="2:16" x14ac:dyDescent="0.3">
      <c r="B3390" s="2" t="s">
        <v>20</v>
      </c>
      <c r="C3390" s="2">
        <v>1185732</v>
      </c>
      <c r="D3390" s="3">
        <v>44972</v>
      </c>
      <c r="E3390" s="2" t="s">
        <v>12</v>
      </c>
      <c r="F3390" s="2" t="s">
        <v>111</v>
      </c>
      <c r="G3390" s="2" t="s">
        <v>112</v>
      </c>
      <c r="H3390" s="2" t="s">
        <v>18</v>
      </c>
      <c r="I3390" s="4">
        <v>0.5</v>
      </c>
      <c r="J3390" s="5">
        <v>2250</v>
      </c>
      <c r="K3390" s="6">
        <v>1125</v>
      </c>
      <c r="L3390" s="6">
        <v>337.5</v>
      </c>
      <c r="M3390" s="7">
        <v>0.3</v>
      </c>
      <c r="N3390" s="2">
        <f t="shared" si="156"/>
        <v>2023</v>
      </c>
      <c r="O3390" s="2">
        <f t="shared" si="157"/>
        <v>2</v>
      </c>
      <c r="P3390" s="2" t="str">
        <f t="shared" si="158"/>
        <v>Q1</v>
      </c>
    </row>
    <row r="3391" spans="2:16" x14ac:dyDescent="0.3">
      <c r="B3391" s="2" t="s">
        <v>20</v>
      </c>
      <c r="C3391" s="2">
        <v>1185732</v>
      </c>
      <c r="D3391" s="3">
        <v>44972</v>
      </c>
      <c r="E3391" s="2" t="s">
        <v>12</v>
      </c>
      <c r="F3391" s="2" t="s">
        <v>111</v>
      </c>
      <c r="G3391" s="2" t="s">
        <v>112</v>
      </c>
      <c r="H3391" s="2" t="s">
        <v>19</v>
      </c>
      <c r="I3391" s="4">
        <v>0.4</v>
      </c>
      <c r="J3391" s="5">
        <v>3250</v>
      </c>
      <c r="K3391" s="6">
        <v>1300</v>
      </c>
      <c r="L3391" s="6">
        <v>520</v>
      </c>
      <c r="M3391" s="7">
        <v>0.4</v>
      </c>
      <c r="N3391" s="2">
        <f t="shared" si="156"/>
        <v>2023</v>
      </c>
      <c r="O3391" s="2">
        <f t="shared" si="157"/>
        <v>2</v>
      </c>
      <c r="P3391" s="2" t="str">
        <f t="shared" si="158"/>
        <v>Q1</v>
      </c>
    </row>
    <row r="3392" spans="2:16" x14ac:dyDescent="0.3">
      <c r="B3392" s="2" t="s">
        <v>20</v>
      </c>
      <c r="C3392" s="2">
        <v>1185732</v>
      </c>
      <c r="D3392" s="3">
        <v>44998</v>
      </c>
      <c r="E3392" s="2" t="s">
        <v>12</v>
      </c>
      <c r="F3392" s="2" t="s">
        <v>111</v>
      </c>
      <c r="G3392" s="2" t="s">
        <v>112</v>
      </c>
      <c r="H3392" s="2" t="s">
        <v>14</v>
      </c>
      <c r="I3392" s="4">
        <v>0.4</v>
      </c>
      <c r="J3392" s="5">
        <v>5450</v>
      </c>
      <c r="K3392" s="6">
        <v>2180</v>
      </c>
      <c r="L3392" s="6">
        <v>763</v>
      </c>
      <c r="M3392" s="7">
        <v>0.35</v>
      </c>
      <c r="N3392" s="2">
        <f t="shared" si="156"/>
        <v>2023</v>
      </c>
      <c r="O3392" s="2">
        <f t="shared" si="157"/>
        <v>3</v>
      </c>
      <c r="P3392" s="2" t="str">
        <f t="shared" si="158"/>
        <v>Q1</v>
      </c>
    </row>
    <row r="3393" spans="2:16" x14ac:dyDescent="0.3">
      <c r="B3393" s="2" t="s">
        <v>20</v>
      </c>
      <c r="C3393" s="2">
        <v>1185732</v>
      </c>
      <c r="D3393" s="3">
        <v>44998</v>
      </c>
      <c r="E3393" s="2" t="s">
        <v>12</v>
      </c>
      <c r="F3393" s="2" t="s">
        <v>111</v>
      </c>
      <c r="G3393" s="2" t="s">
        <v>112</v>
      </c>
      <c r="H3393" s="2" t="s">
        <v>15</v>
      </c>
      <c r="I3393" s="4">
        <v>0.4</v>
      </c>
      <c r="J3393" s="5">
        <v>2500</v>
      </c>
      <c r="K3393" s="6">
        <v>1000</v>
      </c>
      <c r="L3393" s="6">
        <v>350</v>
      </c>
      <c r="M3393" s="7">
        <v>0.35</v>
      </c>
      <c r="N3393" s="2">
        <f t="shared" si="156"/>
        <v>2023</v>
      </c>
      <c r="O3393" s="2">
        <f t="shared" si="157"/>
        <v>3</v>
      </c>
      <c r="P3393" s="2" t="str">
        <f t="shared" si="158"/>
        <v>Q1</v>
      </c>
    </row>
    <row r="3394" spans="2:16"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c r="N3394" s="2">
        <f t="shared" si="156"/>
        <v>2023</v>
      </c>
      <c r="O3394" s="2">
        <f t="shared" si="157"/>
        <v>3</v>
      </c>
      <c r="P3394" s="2" t="str">
        <f t="shared" si="158"/>
        <v>Q1</v>
      </c>
    </row>
    <row r="3395" spans="2:16" x14ac:dyDescent="0.3">
      <c r="B3395" s="2" t="s">
        <v>20</v>
      </c>
      <c r="C3395" s="2">
        <v>1185732</v>
      </c>
      <c r="D3395" s="3">
        <v>44998</v>
      </c>
      <c r="E3395" s="2" t="s">
        <v>12</v>
      </c>
      <c r="F3395" s="2" t="s">
        <v>111</v>
      </c>
      <c r="G3395" s="2" t="s">
        <v>112</v>
      </c>
      <c r="H3395" s="2" t="s">
        <v>17</v>
      </c>
      <c r="I3395" s="4">
        <v>0.35</v>
      </c>
      <c r="J3395" s="5">
        <v>1250</v>
      </c>
      <c r="K3395" s="6">
        <v>437.5</v>
      </c>
      <c r="L3395" s="6">
        <v>175</v>
      </c>
      <c r="M3395" s="7">
        <v>0.4</v>
      </c>
      <c r="N3395" s="2">
        <f t="shared" si="156"/>
        <v>2023</v>
      </c>
      <c r="O3395" s="2">
        <f t="shared" si="157"/>
        <v>3</v>
      </c>
      <c r="P3395" s="2" t="str">
        <f t="shared" si="158"/>
        <v>Q1</v>
      </c>
    </row>
    <row r="3396" spans="2:16" x14ac:dyDescent="0.3">
      <c r="B3396" s="2" t="s">
        <v>20</v>
      </c>
      <c r="C3396" s="2">
        <v>1185732</v>
      </c>
      <c r="D3396" s="3">
        <v>44998</v>
      </c>
      <c r="E3396" s="2" t="s">
        <v>12</v>
      </c>
      <c r="F3396" s="2" t="s">
        <v>111</v>
      </c>
      <c r="G3396" s="2" t="s">
        <v>112</v>
      </c>
      <c r="H3396" s="2" t="s">
        <v>18</v>
      </c>
      <c r="I3396" s="4">
        <v>0.5</v>
      </c>
      <c r="J3396" s="5">
        <v>1750</v>
      </c>
      <c r="K3396" s="6">
        <v>875</v>
      </c>
      <c r="L3396" s="6">
        <v>262.5</v>
      </c>
      <c r="M3396" s="7">
        <v>0.3</v>
      </c>
      <c r="N3396" s="2">
        <f t="shared" si="156"/>
        <v>2023</v>
      </c>
      <c r="O3396" s="2">
        <f t="shared" si="157"/>
        <v>3</v>
      </c>
      <c r="P3396" s="2" t="str">
        <f t="shared" si="158"/>
        <v>Q1</v>
      </c>
    </row>
    <row r="3397" spans="2:16" x14ac:dyDescent="0.3">
      <c r="B3397" s="2" t="s">
        <v>20</v>
      </c>
      <c r="C3397" s="2">
        <v>1185732</v>
      </c>
      <c r="D3397" s="3">
        <v>44998</v>
      </c>
      <c r="E3397" s="2" t="s">
        <v>12</v>
      </c>
      <c r="F3397" s="2" t="s">
        <v>111</v>
      </c>
      <c r="G3397" s="2" t="s">
        <v>112</v>
      </c>
      <c r="H3397" s="2" t="s">
        <v>19</v>
      </c>
      <c r="I3397" s="4">
        <v>0.4</v>
      </c>
      <c r="J3397" s="5">
        <v>2750</v>
      </c>
      <c r="K3397" s="6">
        <v>1100</v>
      </c>
      <c r="L3397" s="6">
        <v>440</v>
      </c>
      <c r="M3397" s="7">
        <v>0.4</v>
      </c>
      <c r="N3397" s="2">
        <f t="shared" ref="N3397:N3460" si="159">YEAR(D3397)</f>
        <v>2023</v>
      </c>
      <c r="O3397" s="2">
        <f t="shared" ref="O3397:O3460" si="160">MONTH(D3397)</f>
        <v>3</v>
      </c>
      <c r="P3397" s="2" t="str">
        <f t="shared" ref="P3397:P3460" si="161">"Q"&amp;ROUNDUP(MONTH(D3397)/3,0)</f>
        <v>Q1</v>
      </c>
    </row>
    <row r="3398" spans="2:16" x14ac:dyDescent="0.3">
      <c r="B3398" s="2" t="s">
        <v>20</v>
      </c>
      <c r="C3398" s="2">
        <v>1185732</v>
      </c>
      <c r="D3398" s="3">
        <v>45030</v>
      </c>
      <c r="E3398" s="2" t="s">
        <v>12</v>
      </c>
      <c r="F3398" s="2" t="s">
        <v>111</v>
      </c>
      <c r="G3398" s="2" t="s">
        <v>112</v>
      </c>
      <c r="H3398" s="2" t="s">
        <v>14</v>
      </c>
      <c r="I3398" s="4">
        <v>0.4</v>
      </c>
      <c r="J3398" s="5">
        <v>5250</v>
      </c>
      <c r="K3398" s="6">
        <v>2100</v>
      </c>
      <c r="L3398" s="6">
        <v>735</v>
      </c>
      <c r="M3398" s="7">
        <v>0.35</v>
      </c>
      <c r="N3398" s="2">
        <f t="shared" si="159"/>
        <v>2023</v>
      </c>
      <c r="O3398" s="2">
        <f t="shared" si="160"/>
        <v>4</v>
      </c>
      <c r="P3398" s="2" t="str">
        <f t="shared" si="161"/>
        <v>Q2</v>
      </c>
    </row>
    <row r="3399" spans="2:16" x14ac:dyDescent="0.3">
      <c r="B3399" s="2" t="s">
        <v>20</v>
      </c>
      <c r="C3399" s="2">
        <v>1185732</v>
      </c>
      <c r="D3399" s="3">
        <v>45030</v>
      </c>
      <c r="E3399" s="2" t="s">
        <v>12</v>
      </c>
      <c r="F3399" s="2" t="s">
        <v>111</v>
      </c>
      <c r="G3399" s="2" t="s">
        <v>112</v>
      </c>
      <c r="H3399" s="2" t="s">
        <v>15</v>
      </c>
      <c r="I3399" s="4">
        <v>0.4</v>
      </c>
      <c r="J3399" s="5">
        <v>2250</v>
      </c>
      <c r="K3399" s="6">
        <v>900</v>
      </c>
      <c r="L3399" s="6">
        <v>315</v>
      </c>
      <c r="M3399" s="7">
        <v>0.35</v>
      </c>
      <c r="N3399" s="2">
        <f t="shared" si="159"/>
        <v>2023</v>
      </c>
      <c r="O3399" s="2">
        <f t="shared" si="160"/>
        <v>4</v>
      </c>
      <c r="P3399" s="2" t="str">
        <f t="shared" si="161"/>
        <v>Q2</v>
      </c>
    </row>
    <row r="3400" spans="2:16"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c r="N3400" s="2">
        <f t="shared" si="159"/>
        <v>2023</v>
      </c>
      <c r="O3400" s="2">
        <f t="shared" si="160"/>
        <v>4</v>
      </c>
      <c r="P3400" s="2" t="str">
        <f t="shared" si="161"/>
        <v>Q2</v>
      </c>
    </row>
    <row r="3401" spans="2:16" x14ac:dyDescent="0.3">
      <c r="B3401" s="2" t="s">
        <v>20</v>
      </c>
      <c r="C3401" s="2">
        <v>1185732</v>
      </c>
      <c r="D3401" s="3">
        <v>45030</v>
      </c>
      <c r="E3401" s="2" t="s">
        <v>12</v>
      </c>
      <c r="F3401" s="2" t="s">
        <v>111</v>
      </c>
      <c r="G3401" s="2" t="s">
        <v>112</v>
      </c>
      <c r="H3401" s="2" t="s">
        <v>17</v>
      </c>
      <c r="I3401" s="4">
        <v>0.35</v>
      </c>
      <c r="J3401" s="5">
        <v>1500</v>
      </c>
      <c r="K3401" s="6">
        <v>525</v>
      </c>
      <c r="L3401" s="6">
        <v>210</v>
      </c>
      <c r="M3401" s="7">
        <v>0.4</v>
      </c>
      <c r="N3401" s="2">
        <f t="shared" si="159"/>
        <v>2023</v>
      </c>
      <c r="O3401" s="2">
        <f t="shared" si="160"/>
        <v>4</v>
      </c>
      <c r="P3401" s="2" t="str">
        <f t="shared" si="161"/>
        <v>Q2</v>
      </c>
    </row>
    <row r="3402" spans="2:16" x14ac:dyDescent="0.3">
      <c r="B3402" s="2" t="s">
        <v>20</v>
      </c>
      <c r="C3402" s="2">
        <v>1185732</v>
      </c>
      <c r="D3402" s="3">
        <v>45030</v>
      </c>
      <c r="E3402" s="2" t="s">
        <v>12</v>
      </c>
      <c r="F3402" s="2" t="s">
        <v>111</v>
      </c>
      <c r="G3402" s="2" t="s">
        <v>112</v>
      </c>
      <c r="H3402" s="2" t="s">
        <v>18</v>
      </c>
      <c r="I3402" s="4">
        <v>0.5</v>
      </c>
      <c r="J3402" s="5">
        <v>1500</v>
      </c>
      <c r="K3402" s="6">
        <v>750</v>
      </c>
      <c r="L3402" s="6">
        <v>225</v>
      </c>
      <c r="M3402" s="7">
        <v>0.3</v>
      </c>
      <c r="N3402" s="2">
        <f t="shared" si="159"/>
        <v>2023</v>
      </c>
      <c r="O3402" s="2">
        <f t="shared" si="160"/>
        <v>4</v>
      </c>
      <c r="P3402" s="2" t="str">
        <f t="shared" si="161"/>
        <v>Q2</v>
      </c>
    </row>
    <row r="3403" spans="2:16" x14ac:dyDescent="0.3">
      <c r="B3403" s="2" t="s">
        <v>20</v>
      </c>
      <c r="C3403" s="2">
        <v>1185732</v>
      </c>
      <c r="D3403" s="3">
        <v>45030</v>
      </c>
      <c r="E3403" s="2" t="s">
        <v>12</v>
      </c>
      <c r="F3403" s="2" t="s">
        <v>111</v>
      </c>
      <c r="G3403" s="2" t="s">
        <v>112</v>
      </c>
      <c r="H3403" s="2" t="s">
        <v>19</v>
      </c>
      <c r="I3403" s="4">
        <v>0.4</v>
      </c>
      <c r="J3403" s="5">
        <v>3000</v>
      </c>
      <c r="K3403" s="6">
        <v>1200</v>
      </c>
      <c r="L3403" s="6">
        <v>480</v>
      </c>
      <c r="M3403" s="7">
        <v>0.4</v>
      </c>
      <c r="N3403" s="2">
        <f t="shared" si="159"/>
        <v>2023</v>
      </c>
      <c r="O3403" s="2">
        <f t="shared" si="160"/>
        <v>4</v>
      </c>
      <c r="P3403" s="2" t="str">
        <f t="shared" si="161"/>
        <v>Q2</v>
      </c>
    </row>
    <row r="3404" spans="2:16"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c r="N3404" s="2">
        <f t="shared" si="159"/>
        <v>2023</v>
      </c>
      <c r="O3404" s="2">
        <f t="shared" si="160"/>
        <v>5</v>
      </c>
      <c r="P3404" s="2" t="str">
        <f t="shared" si="161"/>
        <v>Q2</v>
      </c>
    </row>
    <row r="3405" spans="2:16"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c r="N3405" s="2">
        <f t="shared" si="159"/>
        <v>2023</v>
      </c>
      <c r="O3405" s="2">
        <f t="shared" si="160"/>
        <v>5</v>
      </c>
      <c r="P3405" s="2" t="str">
        <f t="shared" si="161"/>
        <v>Q2</v>
      </c>
    </row>
    <row r="3406" spans="2:16" x14ac:dyDescent="0.3">
      <c r="B3406" s="2" t="s">
        <v>20</v>
      </c>
      <c r="C3406" s="2">
        <v>1185732</v>
      </c>
      <c r="D3406" s="3">
        <v>45059</v>
      </c>
      <c r="E3406" s="2" t="s">
        <v>12</v>
      </c>
      <c r="F3406" s="2" t="s">
        <v>111</v>
      </c>
      <c r="G3406" s="2" t="s">
        <v>112</v>
      </c>
      <c r="H3406" s="2" t="s">
        <v>16</v>
      </c>
      <c r="I3406" s="4">
        <v>0.45</v>
      </c>
      <c r="J3406" s="5">
        <v>3000</v>
      </c>
      <c r="K3406" s="6">
        <v>1350</v>
      </c>
      <c r="L3406" s="6">
        <v>540</v>
      </c>
      <c r="M3406" s="7">
        <v>0.4</v>
      </c>
      <c r="N3406" s="2">
        <f t="shared" si="159"/>
        <v>2023</v>
      </c>
      <c r="O3406" s="2">
        <f t="shared" si="160"/>
        <v>5</v>
      </c>
      <c r="P3406" s="2" t="str">
        <f t="shared" si="161"/>
        <v>Q2</v>
      </c>
    </row>
    <row r="3407" spans="2:16" x14ac:dyDescent="0.3">
      <c r="B3407" s="2" t="s">
        <v>20</v>
      </c>
      <c r="C3407" s="2">
        <v>1185732</v>
      </c>
      <c r="D3407" s="3">
        <v>45059</v>
      </c>
      <c r="E3407" s="2" t="s">
        <v>12</v>
      </c>
      <c r="F3407" s="2" t="s">
        <v>111</v>
      </c>
      <c r="G3407" s="2" t="s">
        <v>112</v>
      </c>
      <c r="H3407" s="2" t="s">
        <v>17</v>
      </c>
      <c r="I3407" s="4">
        <v>0.45</v>
      </c>
      <c r="J3407" s="5">
        <v>2500</v>
      </c>
      <c r="K3407" s="6">
        <v>1125</v>
      </c>
      <c r="L3407" s="6">
        <v>450</v>
      </c>
      <c r="M3407" s="7">
        <v>0.4</v>
      </c>
      <c r="N3407" s="2">
        <f t="shared" si="159"/>
        <v>2023</v>
      </c>
      <c r="O3407" s="2">
        <f t="shared" si="160"/>
        <v>5</v>
      </c>
      <c r="P3407" s="2" t="str">
        <f t="shared" si="161"/>
        <v>Q2</v>
      </c>
    </row>
    <row r="3408" spans="2:16"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c r="N3408" s="2">
        <f t="shared" si="159"/>
        <v>2023</v>
      </c>
      <c r="O3408" s="2">
        <f t="shared" si="160"/>
        <v>5</v>
      </c>
      <c r="P3408" s="2" t="str">
        <f t="shared" si="161"/>
        <v>Q2</v>
      </c>
    </row>
    <row r="3409" spans="2:16" x14ac:dyDescent="0.3">
      <c r="B3409" s="2" t="s">
        <v>20</v>
      </c>
      <c r="C3409" s="2">
        <v>1185732</v>
      </c>
      <c r="D3409" s="3">
        <v>45059</v>
      </c>
      <c r="E3409" s="2" t="s">
        <v>12</v>
      </c>
      <c r="F3409" s="2" t="s">
        <v>111</v>
      </c>
      <c r="G3409" s="2" t="s">
        <v>112</v>
      </c>
      <c r="H3409" s="2" t="s">
        <v>19</v>
      </c>
      <c r="I3409" s="4">
        <v>0.6</v>
      </c>
      <c r="J3409" s="5">
        <v>4000</v>
      </c>
      <c r="K3409" s="6">
        <v>2400</v>
      </c>
      <c r="L3409" s="6">
        <v>960</v>
      </c>
      <c r="M3409" s="7">
        <v>0.4</v>
      </c>
      <c r="N3409" s="2">
        <f t="shared" si="159"/>
        <v>2023</v>
      </c>
      <c r="O3409" s="2">
        <f t="shared" si="160"/>
        <v>5</v>
      </c>
      <c r="P3409" s="2" t="str">
        <f t="shared" si="161"/>
        <v>Q2</v>
      </c>
    </row>
    <row r="3410" spans="2:16"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c r="N3410" s="2">
        <f t="shared" si="159"/>
        <v>2023</v>
      </c>
      <c r="O3410" s="2">
        <f t="shared" si="160"/>
        <v>6</v>
      </c>
      <c r="P3410" s="2" t="str">
        <f t="shared" si="161"/>
        <v>Q2</v>
      </c>
    </row>
    <row r="3411" spans="2:16" x14ac:dyDescent="0.3">
      <c r="B3411" s="2" t="s">
        <v>20</v>
      </c>
      <c r="C3411" s="2">
        <v>1185732</v>
      </c>
      <c r="D3411" s="3">
        <v>45092</v>
      </c>
      <c r="E3411" s="2" t="s">
        <v>12</v>
      </c>
      <c r="F3411" s="2" t="s">
        <v>111</v>
      </c>
      <c r="G3411" s="2" t="s">
        <v>112</v>
      </c>
      <c r="H3411" s="2" t="s">
        <v>15</v>
      </c>
      <c r="I3411" s="4">
        <v>0.5</v>
      </c>
      <c r="J3411" s="5">
        <v>4000</v>
      </c>
      <c r="K3411" s="6">
        <v>2000</v>
      </c>
      <c r="L3411" s="6">
        <v>700</v>
      </c>
      <c r="M3411" s="7">
        <v>0.35</v>
      </c>
      <c r="N3411" s="2">
        <f t="shared" si="159"/>
        <v>2023</v>
      </c>
      <c r="O3411" s="2">
        <f t="shared" si="160"/>
        <v>6</v>
      </c>
      <c r="P3411" s="2" t="str">
        <f t="shared" si="161"/>
        <v>Q2</v>
      </c>
    </row>
    <row r="3412" spans="2:16" x14ac:dyDescent="0.3">
      <c r="B3412" s="2" t="s">
        <v>20</v>
      </c>
      <c r="C3412" s="2">
        <v>1185732</v>
      </c>
      <c r="D3412" s="3">
        <v>45092</v>
      </c>
      <c r="E3412" s="2" t="s">
        <v>12</v>
      </c>
      <c r="F3412" s="2" t="s">
        <v>111</v>
      </c>
      <c r="G3412" s="2" t="s">
        <v>112</v>
      </c>
      <c r="H3412" s="2" t="s">
        <v>16</v>
      </c>
      <c r="I3412" s="4">
        <v>0.45</v>
      </c>
      <c r="J3412" s="5">
        <v>3250</v>
      </c>
      <c r="K3412" s="6">
        <v>1462.5</v>
      </c>
      <c r="L3412" s="6">
        <v>585</v>
      </c>
      <c r="M3412" s="7">
        <v>0.4</v>
      </c>
      <c r="N3412" s="2">
        <f t="shared" si="159"/>
        <v>2023</v>
      </c>
      <c r="O3412" s="2">
        <f t="shared" si="160"/>
        <v>6</v>
      </c>
      <c r="P3412" s="2" t="str">
        <f t="shared" si="161"/>
        <v>Q2</v>
      </c>
    </row>
    <row r="3413" spans="2:16" x14ac:dyDescent="0.3">
      <c r="B3413" s="2" t="s">
        <v>20</v>
      </c>
      <c r="C3413" s="2">
        <v>1185732</v>
      </c>
      <c r="D3413" s="3">
        <v>45092</v>
      </c>
      <c r="E3413" s="2" t="s">
        <v>12</v>
      </c>
      <c r="F3413" s="2" t="s">
        <v>111</v>
      </c>
      <c r="G3413" s="2" t="s">
        <v>112</v>
      </c>
      <c r="H3413" s="2" t="s">
        <v>17</v>
      </c>
      <c r="I3413" s="4">
        <v>0.45</v>
      </c>
      <c r="J3413" s="5">
        <v>3000</v>
      </c>
      <c r="K3413" s="6">
        <v>1350</v>
      </c>
      <c r="L3413" s="6">
        <v>540</v>
      </c>
      <c r="M3413" s="7">
        <v>0.4</v>
      </c>
      <c r="N3413" s="2">
        <f t="shared" si="159"/>
        <v>2023</v>
      </c>
      <c r="O3413" s="2">
        <f t="shared" si="160"/>
        <v>6</v>
      </c>
      <c r="P3413" s="2" t="str">
        <f t="shared" si="161"/>
        <v>Q2</v>
      </c>
    </row>
    <row r="3414" spans="2:16"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c r="N3414" s="2">
        <f t="shared" si="159"/>
        <v>2023</v>
      </c>
      <c r="O3414" s="2">
        <f t="shared" si="160"/>
        <v>6</v>
      </c>
      <c r="P3414" s="2" t="str">
        <f t="shared" si="161"/>
        <v>Q2</v>
      </c>
    </row>
    <row r="3415" spans="2:16" x14ac:dyDescent="0.3">
      <c r="B3415" s="2" t="s">
        <v>20</v>
      </c>
      <c r="C3415" s="2">
        <v>1185732</v>
      </c>
      <c r="D3415" s="3">
        <v>45092</v>
      </c>
      <c r="E3415" s="2" t="s">
        <v>12</v>
      </c>
      <c r="F3415" s="2" t="s">
        <v>111</v>
      </c>
      <c r="G3415" s="2" t="s">
        <v>112</v>
      </c>
      <c r="H3415" s="2" t="s">
        <v>19</v>
      </c>
      <c r="I3415" s="4">
        <v>0.6</v>
      </c>
      <c r="J3415" s="5">
        <v>4500</v>
      </c>
      <c r="K3415" s="6">
        <v>2700</v>
      </c>
      <c r="L3415" s="6">
        <v>1080</v>
      </c>
      <c r="M3415" s="7">
        <v>0.4</v>
      </c>
      <c r="N3415" s="2">
        <f t="shared" si="159"/>
        <v>2023</v>
      </c>
      <c r="O3415" s="2">
        <f t="shared" si="160"/>
        <v>6</v>
      </c>
      <c r="P3415" s="2" t="str">
        <f t="shared" si="161"/>
        <v>Q2</v>
      </c>
    </row>
    <row r="3416" spans="2:16"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c r="N3416" s="2">
        <f t="shared" si="159"/>
        <v>2023</v>
      </c>
      <c r="O3416" s="2">
        <f t="shared" si="160"/>
        <v>7</v>
      </c>
      <c r="P3416" s="2" t="str">
        <f t="shared" si="161"/>
        <v>Q3</v>
      </c>
    </row>
    <row r="3417" spans="2:16" x14ac:dyDescent="0.3">
      <c r="B3417" s="2" t="s">
        <v>20</v>
      </c>
      <c r="C3417" s="2">
        <v>1185732</v>
      </c>
      <c r="D3417" s="3">
        <v>45120</v>
      </c>
      <c r="E3417" s="2" t="s">
        <v>12</v>
      </c>
      <c r="F3417" s="2" t="s">
        <v>111</v>
      </c>
      <c r="G3417" s="2" t="s">
        <v>112</v>
      </c>
      <c r="H3417" s="2" t="s">
        <v>15</v>
      </c>
      <c r="I3417" s="4">
        <v>0.5</v>
      </c>
      <c r="J3417" s="5">
        <v>4250</v>
      </c>
      <c r="K3417" s="6">
        <v>2125</v>
      </c>
      <c r="L3417" s="6">
        <v>743.75</v>
      </c>
      <c r="M3417" s="7">
        <v>0.35</v>
      </c>
      <c r="N3417" s="2">
        <f t="shared" si="159"/>
        <v>2023</v>
      </c>
      <c r="O3417" s="2">
        <f t="shared" si="160"/>
        <v>7</v>
      </c>
      <c r="P3417" s="2" t="str">
        <f t="shared" si="161"/>
        <v>Q3</v>
      </c>
    </row>
    <row r="3418" spans="2:16" x14ac:dyDescent="0.3">
      <c r="B3418" s="2" t="s">
        <v>20</v>
      </c>
      <c r="C3418" s="2">
        <v>1185732</v>
      </c>
      <c r="D3418" s="3">
        <v>45120</v>
      </c>
      <c r="E3418" s="2" t="s">
        <v>12</v>
      </c>
      <c r="F3418" s="2" t="s">
        <v>111</v>
      </c>
      <c r="G3418" s="2" t="s">
        <v>112</v>
      </c>
      <c r="H3418" s="2" t="s">
        <v>16</v>
      </c>
      <c r="I3418" s="4">
        <v>0.45</v>
      </c>
      <c r="J3418" s="5">
        <v>3500</v>
      </c>
      <c r="K3418" s="6">
        <v>1575</v>
      </c>
      <c r="L3418" s="6">
        <v>630</v>
      </c>
      <c r="M3418" s="7">
        <v>0.4</v>
      </c>
      <c r="N3418" s="2">
        <f t="shared" si="159"/>
        <v>2023</v>
      </c>
      <c r="O3418" s="2">
        <f t="shared" si="160"/>
        <v>7</v>
      </c>
      <c r="P3418" s="2" t="str">
        <f t="shared" si="161"/>
        <v>Q3</v>
      </c>
    </row>
    <row r="3419" spans="2:16" x14ac:dyDescent="0.3">
      <c r="B3419" s="2" t="s">
        <v>20</v>
      </c>
      <c r="C3419" s="2">
        <v>1185732</v>
      </c>
      <c r="D3419" s="3">
        <v>45120</v>
      </c>
      <c r="E3419" s="2" t="s">
        <v>12</v>
      </c>
      <c r="F3419" s="2" t="s">
        <v>111</v>
      </c>
      <c r="G3419" s="2" t="s">
        <v>112</v>
      </c>
      <c r="H3419" s="2" t="s">
        <v>17</v>
      </c>
      <c r="I3419" s="4">
        <v>0.45</v>
      </c>
      <c r="J3419" s="5">
        <v>3000</v>
      </c>
      <c r="K3419" s="6">
        <v>1350</v>
      </c>
      <c r="L3419" s="6">
        <v>540</v>
      </c>
      <c r="M3419" s="7">
        <v>0.4</v>
      </c>
      <c r="N3419" s="2">
        <f t="shared" si="159"/>
        <v>2023</v>
      </c>
      <c r="O3419" s="2">
        <f t="shared" si="160"/>
        <v>7</v>
      </c>
      <c r="P3419" s="2" t="str">
        <f t="shared" si="161"/>
        <v>Q3</v>
      </c>
    </row>
    <row r="3420" spans="2:16"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c r="N3420" s="2">
        <f t="shared" si="159"/>
        <v>2023</v>
      </c>
      <c r="O3420" s="2">
        <f t="shared" si="160"/>
        <v>7</v>
      </c>
      <c r="P3420" s="2" t="str">
        <f t="shared" si="161"/>
        <v>Q3</v>
      </c>
    </row>
    <row r="3421" spans="2:16" x14ac:dyDescent="0.3">
      <c r="B3421" s="2" t="s">
        <v>20</v>
      </c>
      <c r="C3421" s="2">
        <v>1185732</v>
      </c>
      <c r="D3421" s="3">
        <v>45120</v>
      </c>
      <c r="E3421" s="2" t="s">
        <v>12</v>
      </c>
      <c r="F3421" s="2" t="s">
        <v>111</v>
      </c>
      <c r="G3421" s="2" t="s">
        <v>112</v>
      </c>
      <c r="H3421" s="2" t="s">
        <v>19</v>
      </c>
      <c r="I3421" s="4">
        <v>0.6</v>
      </c>
      <c r="J3421" s="5">
        <v>5000</v>
      </c>
      <c r="K3421" s="6">
        <v>3000</v>
      </c>
      <c r="L3421" s="6">
        <v>1200</v>
      </c>
      <c r="M3421" s="7">
        <v>0.4</v>
      </c>
      <c r="N3421" s="2">
        <f t="shared" si="159"/>
        <v>2023</v>
      </c>
      <c r="O3421" s="2">
        <f t="shared" si="160"/>
        <v>7</v>
      </c>
      <c r="P3421" s="2" t="str">
        <f t="shared" si="161"/>
        <v>Q3</v>
      </c>
    </row>
    <row r="3422" spans="2:16"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c r="N3422" s="2">
        <f t="shared" si="159"/>
        <v>2023</v>
      </c>
      <c r="O3422" s="2">
        <f t="shared" si="160"/>
        <v>8</v>
      </c>
      <c r="P3422" s="2" t="str">
        <f t="shared" si="161"/>
        <v>Q3</v>
      </c>
    </row>
    <row r="3423" spans="2:16" x14ac:dyDescent="0.3">
      <c r="B3423" s="2" t="s">
        <v>20</v>
      </c>
      <c r="C3423" s="2">
        <v>1185732</v>
      </c>
      <c r="D3423" s="3">
        <v>45152</v>
      </c>
      <c r="E3423" s="2" t="s">
        <v>12</v>
      </c>
      <c r="F3423" s="2" t="s">
        <v>111</v>
      </c>
      <c r="G3423" s="2" t="s">
        <v>112</v>
      </c>
      <c r="H3423" s="2" t="s">
        <v>15</v>
      </c>
      <c r="I3423" s="4">
        <v>0.5</v>
      </c>
      <c r="J3423" s="5">
        <v>4250</v>
      </c>
      <c r="K3423" s="6">
        <v>2125</v>
      </c>
      <c r="L3423" s="6">
        <v>743.75</v>
      </c>
      <c r="M3423" s="7">
        <v>0.35</v>
      </c>
      <c r="N3423" s="2">
        <f t="shared" si="159"/>
        <v>2023</v>
      </c>
      <c r="O3423" s="2">
        <f t="shared" si="160"/>
        <v>8</v>
      </c>
      <c r="P3423" s="2" t="str">
        <f t="shared" si="161"/>
        <v>Q3</v>
      </c>
    </row>
    <row r="3424" spans="2:16" x14ac:dyDescent="0.3">
      <c r="B3424" s="2" t="s">
        <v>20</v>
      </c>
      <c r="C3424" s="2">
        <v>1185732</v>
      </c>
      <c r="D3424" s="3">
        <v>45152</v>
      </c>
      <c r="E3424" s="2" t="s">
        <v>12</v>
      </c>
      <c r="F3424" s="2" t="s">
        <v>111</v>
      </c>
      <c r="G3424" s="2" t="s">
        <v>112</v>
      </c>
      <c r="H3424" s="2" t="s">
        <v>16</v>
      </c>
      <c r="I3424" s="4">
        <v>0.45</v>
      </c>
      <c r="J3424" s="5">
        <v>3500</v>
      </c>
      <c r="K3424" s="6">
        <v>1575</v>
      </c>
      <c r="L3424" s="6">
        <v>630</v>
      </c>
      <c r="M3424" s="7">
        <v>0.4</v>
      </c>
      <c r="N3424" s="2">
        <f t="shared" si="159"/>
        <v>2023</v>
      </c>
      <c r="O3424" s="2">
        <f t="shared" si="160"/>
        <v>8</v>
      </c>
      <c r="P3424" s="2" t="str">
        <f t="shared" si="161"/>
        <v>Q3</v>
      </c>
    </row>
    <row r="3425" spans="2:16" x14ac:dyDescent="0.3">
      <c r="B3425" s="2" t="s">
        <v>20</v>
      </c>
      <c r="C3425" s="2">
        <v>1185732</v>
      </c>
      <c r="D3425" s="3">
        <v>45152</v>
      </c>
      <c r="E3425" s="2" t="s">
        <v>12</v>
      </c>
      <c r="F3425" s="2" t="s">
        <v>111</v>
      </c>
      <c r="G3425" s="2" t="s">
        <v>112</v>
      </c>
      <c r="H3425" s="2" t="s">
        <v>17</v>
      </c>
      <c r="I3425" s="4">
        <v>0.45</v>
      </c>
      <c r="J3425" s="5">
        <v>2500</v>
      </c>
      <c r="K3425" s="6">
        <v>1125</v>
      </c>
      <c r="L3425" s="6">
        <v>450</v>
      </c>
      <c r="M3425" s="7">
        <v>0.4</v>
      </c>
      <c r="N3425" s="2">
        <f t="shared" si="159"/>
        <v>2023</v>
      </c>
      <c r="O3425" s="2">
        <f t="shared" si="160"/>
        <v>8</v>
      </c>
      <c r="P3425" s="2" t="str">
        <f t="shared" si="161"/>
        <v>Q3</v>
      </c>
    </row>
    <row r="3426" spans="2:16"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c r="N3426" s="2">
        <f t="shared" si="159"/>
        <v>2023</v>
      </c>
      <c r="O3426" s="2">
        <f t="shared" si="160"/>
        <v>8</v>
      </c>
      <c r="P3426" s="2" t="str">
        <f t="shared" si="161"/>
        <v>Q3</v>
      </c>
    </row>
    <row r="3427" spans="2:16" x14ac:dyDescent="0.3">
      <c r="B3427" s="2" t="s">
        <v>20</v>
      </c>
      <c r="C3427" s="2">
        <v>1185732</v>
      </c>
      <c r="D3427" s="3">
        <v>45152</v>
      </c>
      <c r="E3427" s="2" t="s">
        <v>12</v>
      </c>
      <c r="F3427" s="2" t="s">
        <v>111</v>
      </c>
      <c r="G3427" s="2" t="s">
        <v>112</v>
      </c>
      <c r="H3427" s="2" t="s">
        <v>19</v>
      </c>
      <c r="I3427" s="4">
        <v>0.6</v>
      </c>
      <c r="J3427" s="5">
        <v>4000</v>
      </c>
      <c r="K3427" s="6">
        <v>2400</v>
      </c>
      <c r="L3427" s="6">
        <v>960</v>
      </c>
      <c r="M3427" s="7">
        <v>0.4</v>
      </c>
      <c r="N3427" s="2">
        <f t="shared" si="159"/>
        <v>2023</v>
      </c>
      <c r="O3427" s="2">
        <f t="shared" si="160"/>
        <v>8</v>
      </c>
      <c r="P3427" s="2" t="str">
        <f t="shared" si="161"/>
        <v>Q3</v>
      </c>
    </row>
    <row r="3428" spans="2:16"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c r="N3428" s="2">
        <f t="shared" si="159"/>
        <v>2023</v>
      </c>
      <c r="O3428" s="2">
        <f t="shared" si="160"/>
        <v>9</v>
      </c>
      <c r="P3428" s="2" t="str">
        <f t="shared" si="161"/>
        <v>Q3</v>
      </c>
    </row>
    <row r="3429" spans="2:16" x14ac:dyDescent="0.3">
      <c r="B3429" s="2" t="s">
        <v>20</v>
      </c>
      <c r="C3429" s="2">
        <v>1185732</v>
      </c>
      <c r="D3429" s="3">
        <v>45182</v>
      </c>
      <c r="E3429" s="2" t="s">
        <v>12</v>
      </c>
      <c r="F3429" s="2" t="s">
        <v>111</v>
      </c>
      <c r="G3429" s="2" t="s">
        <v>112</v>
      </c>
      <c r="H3429" s="2" t="s">
        <v>15</v>
      </c>
      <c r="I3429" s="4">
        <v>0.5</v>
      </c>
      <c r="J3429" s="5">
        <v>3250</v>
      </c>
      <c r="K3429" s="6">
        <v>1625</v>
      </c>
      <c r="L3429" s="6">
        <v>568.75</v>
      </c>
      <c r="M3429" s="7">
        <v>0.35</v>
      </c>
      <c r="N3429" s="2">
        <f t="shared" si="159"/>
        <v>2023</v>
      </c>
      <c r="O3429" s="2">
        <f t="shared" si="160"/>
        <v>9</v>
      </c>
      <c r="P3429" s="2" t="str">
        <f t="shared" si="161"/>
        <v>Q3</v>
      </c>
    </row>
    <row r="3430" spans="2:16" x14ac:dyDescent="0.3">
      <c r="B3430" s="2" t="s">
        <v>20</v>
      </c>
      <c r="C3430" s="2">
        <v>1185732</v>
      </c>
      <c r="D3430" s="3">
        <v>45182</v>
      </c>
      <c r="E3430" s="2" t="s">
        <v>12</v>
      </c>
      <c r="F3430" s="2" t="s">
        <v>111</v>
      </c>
      <c r="G3430" s="2" t="s">
        <v>112</v>
      </c>
      <c r="H3430" s="2" t="s">
        <v>16</v>
      </c>
      <c r="I3430" s="4">
        <v>0.45</v>
      </c>
      <c r="J3430" s="5">
        <v>2250</v>
      </c>
      <c r="K3430" s="6">
        <v>1012.5</v>
      </c>
      <c r="L3430" s="6">
        <v>405</v>
      </c>
      <c r="M3430" s="7">
        <v>0.4</v>
      </c>
      <c r="N3430" s="2">
        <f t="shared" si="159"/>
        <v>2023</v>
      </c>
      <c r="O3430" s="2">
        <f t="shared" si="160"/>
        <v>9</v>
      </c>
      <c r="P3430" s="2" t="str">
        <f t="shared" si="161"/>
        <v>Q3</v>
      </c>
    </row>
    <row r="3431" spans="2:16" x14ac:dyDescent="0.3">
      <c r="B3431" s="2" t="s">
        <v>20</v>
      </c>
      <c r="C3431" s="2">
        <v>1185732</v>
      </c>
      <c r="D3431" s="3">
        <v>45182</v>
      </c>
      <c r="E3431" s="2" t="s">
        <v>12</v>
      </c>
      <c r="F3431" s="2" t="s">
        <v>111</v>
      </c>
      <c r="G3431" s="2" t="s">
        <v>112</v>
      </c>
      <c r="H3431" s="2" t="s">
        <v>17</v>
      </c>
      <c r="I3431" s="4">
        <v>0.45</v>
      </c>
      <c r="J3431" s="5">
        <v>2000</v>
      </c>
      <c r="K3431" s="6">
        <v>900</v>
      </c>
      <c r="L3431" s="6">
        <v>360</v>
      </c>
      <c r="M3431" s="7">
        <v>0.4</v>
      </c>
      <c r="N3431" s="2">
        <f t="shared" si="159"/>
        <v>2023</v>
      </c>
      <c r="O3431" s="2">
        <f t="shared" si="160"/>
        <v>9</v>
      </c>
      <c r="P3431" s="2" t="str">
        <f t="shared" si="161"/>
        <v>Q3</v>
      </c>
    </row>
    <row r="3432" spans="2:16"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c r="N3432" s="2">
        <f t="shared" si="159"/>
        <v>2023</v>
      </c>
      <c r="O3432" s="2">
        <f t="shared" si="160"/>
        <v>9</v>
      </c>
      <c r="P3432" s="2" t="str">
        <f t="shared" si="161"/>
        <v>Q3</v>
      </c>
    </row>
    <row r="3433" spans="2:16" x14ac:dyDescent="0.3">
      <c r="B3433" s="2" t="s">
        <v>20</v>
      </c>
      <c r="C3433" s="2">
        <v>1185732</v>
      </c>
      <c r="D3433" s="3">
        <v>45182</v>
      </c>
      <c r="E3433" s="2" t="s">
        <v>12</v>
      </c>
      <c r="F3433" s="2" t="s">
        <v>111</v>
      </c>
      <c r="G3433" s="2" t="s">
        <v>112</v>
      </c>
      <c r="H3433" s="2" t="s">
        <v>19</v>
      </c>
      <c r="I3433" s="4">
        <v>0.6</v>
      </c>
      <c r="J3433" s="5">
        <v>3000</v>
      </c>
      <c r="K3433" s="6">
        <v>1800</v>
      </c>
      <c r="L3433" s="6">
        <v>720</v>
      </c>
      <c r="M3433" s="7">
        <v>0.4</v>
      </c>
      <c r="N3433" s="2">
        <f t="shared" si="159"/>
        <v>2023</v>
      </c>
      <c r="O3433" s="2">
        <f t="shared" si="160"/>
        <v>9</v>
      </c>
      <c r="P3433" s="2" t="str">
        <f t="shared" si="161"/>
        <v>Q3</v>
      </c>
    </row>
    <row r="3434" spans="2:16"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c r="N3434" s="2">
        <f t="shared" si="159"/>
        <v>2023</v>
      </c>
      <c r="O3434" s="2">
        <f t="shared" si="160"/>
        <v>10</v>
      </c>
      <c r="P3434" s="2" t="str">
        <f t="shared" si="161"/>
        <v>Q4</v>
      </c>
    </row>
    <row r="3435" spans="2:16"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c r="N3435" s="2">
        <f t="shared" si="159"/>
        <v>2023</v>
      </c>
      <c r="O3435" s="2">
        <f t="shared" si="160"/>
        <v>10</v>
      </c>
      <c r="P3435" s="2" t="str">
        <f t="shared" si="161"/>
        <v>Q4</v>
      </c>
    </row>
    <row r="3436" spans="2:16"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c r="N3436" s="2">
        <f t="shared" si="159"/>
        <v>2023</v>
      </c>
      <c r="O3436" s="2">
        <f t="shared" si="160"/>
        <v>10</v>
      </c>
      <c r="P3436" s="2" t="str">
        <f t="shared" si="161"/>
        <v>Q4</v>
      </c>
    </row>
    <row r="3437" spans="2:16"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c r="N3437" s="2">
        <f t="shared" si="159"/>
        <v>2023</v>
      </c>
      <c r="O3437" s="2">
        <f t="shared" si="160"/>
        <v>10</v>
      </c>
      <c r="P3437" s="2" t="str">
        <f t="shared" si="161"/>
        <v>Q4</v>
      </c>
    </row>
    <row r="3438" spans="2:16"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c r="N3438" s="2">
        <f t="shared" si="159"/>
        <v>2023</v>
      </c>
      <c r="O3438" s="2">
        <f t="shared" si="160"/>
        <v>10</v>
      </c>
      <c r="P3438" s="2" t="str">
        <f t="shared" si="161"/>
        <v>Q4</v>
      </c>
    </row>
    <row r="3439" spans="2:16" x14ac:dyDescent="0.3">
      <c r="B3439" s="2" t="s">
        <v>129</v>
      </c>
      <c r="C3439" s="2">
        <v>1185732</v>
      </c>
      <c r="D3439" s="3">
        <v>45214</v>
      </c>
      <c r="E3439" s="2" t="s">
        <v>12</v>
      </c>
      <c r="F3439" s="2" t="s">
        <v>111</v>
      </c>
      <c r="G3439" s="2" t="s">
        <v>112</v>
      </c>
      <c r="H3439" s="2" t="s">
        <v>19</v>
      </c>
      <c r="I3439" s="4">
        <v>0.7</v>
      </c>
      <c r="J3439" s="5">
        <v>3000</v>
      </c>
      <c r="K3439" s="6">
        <v>2100</v>
      </c>
      <c r="L3439" s="6">
        <v>840</v>
      </c>
      <c r="M3439" s="7">
        <v>0.4</v>
      </c>
      <c r="N3439" s="2">
        <f t="shared" si="159"/>
        <v>2023</v>
      </c>
      <c r="O3439" s="2">
        <f t="shared" si="160"/>
        <v>10</v>
      </c>
      <c r="P3439" s="2" t="str">
        <f t="shared" si="161"/>
        <v>Q4</v>
      </c>
    </row>
    <row r="3440" spans="2:16"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c r="N3440" s="2">
        <f t="shared" si="159"/>
        <v>2023</v>
      </c>
      <c r="O3440" s="2">
        <f t="shared" si="160"/>
        <v>11</v>
      </c>
      <c r="P3440" s="2" t="str">
        <f t="shared" si="161"/>
        <v>Q4</v>
      </c>
    </row>
    <row r="3441" spans="2:16"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c r="N3441" s="2">
        <f t="shared" si="159"/>
        <v>2023</v>
      </c>
      <c r="O3441" s="2">
        <f t="shared" si="160"/>
        <v>11</v>
      </c>
      <c r="P3441" s="2" t="str">
        <f t="shared" si="161"/>
        <v>Q4</v>
      </c>
    </row>
    <row r="3442" spans="2:16"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c r="N3442" s="2">
        <f t="shared" si="159"/>
        <v>2023</v>
      </c>
      <c r="O3442" s="2">
        <f t="shared" si="160"/>
        <v>11</v>
      </c>
      <c r="P3442" s="2" t="str">
        <f t="shared" si="161"/>
        <v>Q4</v>
      </c>
    </row>
    <row r="3443" spans="2:16"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c r="N3443" s="2">
        <f t="shared" si="159"/>
        <v>2023</v>
      </c>
      <c r="O3443" s="2">
        <f t="shared" si="160"/>
        <v>11</v>
      </c>
      <c r="P3443" s="2" t="str">
        <f t="shared" si="161"/>
        <v>Q4</v>
      </c>
    </row>
    <row r="3444" spans="2:16"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c r="N3444" s="2">
        <f t="shared" si="159"/>
        <v>2023</v>
      </c>
      <c r="O3444" s="2">
        <f t="shared" si="160"/>
        <v>11</v>
      </c>
      <c r="P3444" s="2" t="str">
        <f t="shared" si="161"/>
        <v>Q4</v>
      </c>
    </row>
    <row r="3445" spans="2:16" x14ac:dyDescent="0.3">
      <c r="B3445" s="2" t="s">
        <v>129</v>
      </c>
      <c r="C3445" s="2">
        <v>1185732</v>
      </c>
      <c r="D3445" s="3">
        <v>45244</v>
      </c>
      <c r="E3445" s="2" t="s">
        <v>12</v>
      </c>
      <c r="F3445" s="2" t="s">
        <v>111</v>
      </c>
      <c r="G3445" s="2" t="s">
        <v>112</v>
      </c>
      <c r="H3445" s="2" t="s">
        <v>19</v>
      </c>
      <c r="I3445" s="4">
        <v>0.7</v>
      </c>
      <c r="J3445" s="5">
        <v>3750</v>
      </c>
      <c r="K3445" s="6">
        <v>2625</v>
      </c>
      <c r="L3445" s="6">
        <v>1050</v>
      </c>
      <c r="M3445" s="7">
        <v>0.4</v>
      </c>
      <c r="N3445" s="2">
        <f t="shared" si="159"/>
        <v>2023</v>
      </c>
      <c r="O3445" s="2">
        <f t="shared" si="160"/>
        <v>11</v>
      </c>
      <c r="P3445" s="2" t="str">
        <f t="shared" si="161"/>
        <v>Q4</v>
      </c>
    </row>
    <row r="3446" spans="2:16"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c r="N3446" s="2">
        <f t="shared" si="159"/>
        <v>2023</v>
      </c>
      <c r="O3446" s="2">
        <f t="shared" si="160"/>
        <v>12</v>
      </c>
      <c r="P3446" s="2" t="str">
        <f t="shared" si="161"/>
        <v>Q4</v>
      </c>
    </row>
    <row r="3447" spans="2:16"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c r="N3447" s="2">
        <f t="shared" si="159"/>
        <v>2023</v>
      </c>
      <c r="O3447" s="2">
        <f t="shared" si="160"/>
        <v>12</v>
      </c>
      <c r="P3447" s="2" t="str">
        <f t="shared" si="161"/>
        <v>Q4</v>
      </c>
    </row>
    <row r="3448" spans="2:16"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c r="N3448" s="2">
        <f t="shared" si="159"/>
        <v>2023</v>
      </c>
      <c r="O3448" s="2">
        <f t="shared" si="160"/>
        <v>12</v>
      </c>
      <c r="P3448" s="2" t="str">
        <f t="shared" si="161"/>
        <v>Q4</v>
      </c>
    </row>
    <row r="3449" spans="2:16"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c r="N3449" s="2">
        <f t="shared" si="159"/>
        <v>2023</v>
      </c>
      <c r="O3449" s="2">
        <f t="shared" si="160"/>
        <v>12</v>
      </c>
      <c r="P3449" s="2" t="str">
        <f t="shared" si="161"/>
        <v>Q4</v>
      </c>
    </row>
    <row r="3450" spans="2:16"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c r="N3450" s="2">
        <f t="shared" si="159"/>
        <v>2023</v>
      </c>
      <c r="O3450" s="2">
        <f t="shared" si="160"/>
        <v>12</v>
      </c>
      <c r="P3450" s="2" t="str">
        <f t="shared" si="161"/>
        <v>Q4</v>
      </c>
    </row>
    <row r="3451" spans="2:16" x14ac:dyDescent="0.3">
      <c r="B3451" s="2" t="s">
        <v>129</v>
      </c>
      <c r="C3451" s="2">
        <v>1185732</v>
      </c>
      <c r="D3451" s="3">
        <v>45273</v>
      </c>
      <c r="E3451" s="2" t="s">
        <v>12</v>
      </c>
      <c r="F3451" s="2" t="s">
        <v>111</v>
      </c>
      <c r="G3451" s="2" t="s">
        <v>112</v>
      </c>
      <c r="H3451" s="2" t="s">
        <v>19</v>
      </c>
      <c r="I3451" s="4">
        <v>0.7</v>
      </c>
      <c r="J3451" s="5">
        <v>4250</v>
      </c>
      <c r="K3451" s="6">
        <v>2975</v>
      </c>
      <c r="L3451" s="6">
        <v>1190</v>
      </c>
      <c r="M3451" s="7">
        <v>0.4</v>
      </c>
      <c r="N3451" s="2">
        <f t="shared" si="159"/>
        <v>2023</v>
      </c>
      <c r="O3451" s="2">
        <f t="shared" si="160"/>
        <v>12</v>
      </c>
      <c r="P3451" s="2" t="str">
        <f t="shared" si="161"/>
        <v>Q4</v>
      </c>
    </row>
    <row r="3452" spans="2:16"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c r="N3452" s="2">
        <f t="shared" si="159"/>
        <v>2023</v>
      </c>
      <c r="O3452" s="2">
        <f t="shared" si="160"/>
        <v>1</v>
      </c>
      <c r="P3452" s="2" t="str">
        <f t="shared" si="161"/>
        <v>Q1</v>
      </c>
    </row>
    <row r="3453" spans="2:16"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c r="N3453" s="2">
        <f t="shared" si="159"/>
        <v>2023</v>
      </c>
      <c r="O3453" s="2">
        <f t="shared" si="160"/>
        <v>1</v>
      </c>
      <c r="P3453" s="2" t="str">
        <f t="shared" si="161"/>
        <v>Q1</v>
      </c>
    </row>
    <row r="3454" spans="2:16"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c r="N3454" s="2">
        <f t="shared" si="159"/>
        <v>2023</v>
      </c>
      <c r="O3454" s="2">
        <f t="shared" si="160"/>
        <v>1</v>
      </c>
      <c r="P3454" s="2" t="str">
        <f t="shared" si="161"/>
        <v>Q1</v>
      </c>
    </row>
    <row r="3455" spans="2:16" x14ac:dyDescent="0.3">
      <c r="B3455" s="2" t="s">
        <v>129</v>
      </c>
      <c r="C3455" s="2">
        <v>1185732</v>
      </c>
      <c r="D3455" s="3">
        <v>44936</v>
      </c>
      <c r="E3455" s="2" t="s">
        <v>12</v>
      </c>
      <c r="F3455" s="2" t="s">
        <v>111</v>
      </c>
      <c r="G3455" s="2" t="s">
        <v>112</v>
      </c>
      <c r="H3455" s="2" t="s">
        <v>17</v>
      </c>
      <c r="I3455" s="4">
        <v>0.3</v>
      </c>
      <c r="J3455" s="5">
        <v>1250</v>
      </c>
      <c r="K3455" s="6">
        <v>375</v>
      </c>
      <c r="L3455" s="6">
        <v>150</v>
      </c>
      <c r="M3455" s="7">
        <v>0.4</v>
      </c>
      <c r="N3455" s="2">
        <f t="shared" si="159"/>
        <v>2023</v>
      </c>
      <c r="O3455" s="2">
        <f t="shared" si="160"/>
        <v>1</v>
      </c>
      <c r="P3455" s="2" t="str">
        <f t="shared" si="161"/>
        <v>Q1</v>
      </c>
    </row>
    <row r="3456" spans="2:16"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c r="N3456" s="2">
        <f t="shared" si="159"/>
        <v>2023</v>
      </c>
      <c r="O3456" s="2">
        <f t="shared" si="160"/>
        <v>1</v>
      </c>
      <c r="P3456" s="2" t="str">
        <f t="shared" si="161"/>
        <v>Q1</v>
      </c>
    </row>
    <row r="3457" spans="2:16"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c r="N3457" s="2">
        <f t="shared" si="159"/>
        <v>2023</v>
      </c>
      <c r="O3457" s="2">
        <f t="shared" si="160"/>
        <v>1</v>
      </c>
      <c r="P3457" s="2" t="str">
        <f t="shared" si="161"/>
        <v>Q1</v>
      </c>
    </row>
    <row r="3458" spans="2:16"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c r="N3458" s="2">
        <f t="shared" si="159"/>
        <v>2023</v>
      </c>
      <c r="O3458" s="2">
        <f t="shared" si="160"/>
        <v>2</v>
      </c>
      <c r="P3458" s="2" t="str">
        <f t="shared" si="161"/>
        <v>Q1</v>
      </c>
    </row>
    <row r="3459" spans="2:16"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c r="N3459" s="2">
        <f t="shared" si="159"/>
        <v>2023</v>
      </c>
      <c r="O3459" s="2">
        <f t="shared" si="160"/>
        <v>2</v>
      </c>
      <c r="P3459" s="2" t="str">
        <f t="shared" si="161"/>
        <v>Q1</v>
      </c>
    </row>
    <row r="3460" spans="2:16"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c r="N3460" s="2">
        <f t="shared" si="159"/>
        <v>2023</v>
      </c>
      <c r="O3460" s="2">
        <f t="shared" si="160"/>
        <v>2</v>
      </c>
      <c r="P3460" s="2" t="str">
        <f t="shared" si="161"/>
        <v>Q1</v>
      </c>
    </row>
    <row r="3461" spans="2:16" x14ac:dyDescent="0.3">
      <c r="B3461" s="2" t="s">
        <v>129</v>
      </c>
      <c r="C3461" s="2">
        <v>1185732</v>
      </c>
      <c r="D3461" s="3">
        <v>44965</v>
      </c>
      <c r="E3461" s="2" t="s">
        <v>12</v>
      </c>
      <c r="F3461" s="2" t="s">
        <v>113</v>
      </c>
      <c r="G3461" s="2" t="s">
        <v>114</v>
      </c>
      <c r="H3461" s="2" t="s">
        <v>17</v>
      </c>
      <c r="I3461" s="4">
        <v>0.3</v>
      </c>
      <c r="J3461" s="5">
        <v>1000</v>
      </c>
      <c r="K3461" s="6">
        <v>300</v>
      </c>
      <c r="L3461" s="6">
        <v>120</v>
      </c>
      <c r="M3461" s="7">
        <v>0.4</v>
      </c>
      <c r="N3461" s="2">
        <f t="shared" ref="N3461:N3524" si="162">YEAR(D3461)</f>
        <v>2023</v>
      </c>
      <c r="O3461" s="2">
        <f t="shared" ref="O3461:O3524" si="163">MONTH(D3461)</f>
        <v>2</v>
      </c>
      <c r="P3461" s="2" t="str">
        <f t="shared" ref="P3461:P3524" si="164">"Q"&amp;ROUNDUP(MONTH(D3461)/3,0)</f>
        <v>Q1</v>
      </c>
    </row>
    <row r="3462" spans="2:16"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c r="N3462" s="2">
        <f t="shared" si="162"/>
        <v>2023</v>
      </c>
      <c r="O3462" s="2">
        <f t="shared" si="163"/>
        <v>2</v>
      </c>
      <c r="P3462" s="2" t="str">
        <f t="shared" si="164"/>
        <v>Q1</v>
      </c>
    </row>
    <row r="3463" spans="2:16"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c r="N3463" s="2">
        <f t="shared" si="162"/>
        <v>2023</v>
      </c>
      <c r="O3463" s="2">
        <f t="shared" si="163"/>
        <v>2</v>
      </c>
      <c r="P3463" s="2" t="str">
        <f t="shared" si="164"/>
        <v>Q1</v>
      </c>
    </row>
    <row r="3464" spans="2:16"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c r="N3464" s="2">
        <f t="shared" si="162"/>
        <v>2023</v>
      </c>
      <c r="O3464" s="2">
        <f t="shared" si="163"/>
        <v>3</v>
      </c>
      <c r="P3464" s="2" t="str">
        <f t="shared" si="164"/>
        <v>Q1</v>
      </c>
    </row>
    <row r="3465" spans="2:16"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c r="N3465" s="2">
        <f t="shared" si="162"/>
        <v>2023</v>
      </c>
      <c r="O3465" s="2">
        <f t="shared" si="163"/>
        <v>3</v>
      </c>
      <c r="P3465" s="2" t="str">
        <f t="shared" si="164"/>
        <v>Q1</v>
      </c>
    </row>
    <row r="3466" spans="2:16"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c r="N3466" s="2">
        <f t="shared" si="162"/>
        <v>2023</v>
      </c>
      <c r="O3466" s="2">
        <f t="shared" si="163"/>
        <v>3</v>
      </c>
      <c r="P3466" s="2" t="str">
        <f t="shared" si="164"/>
        <v>Q1</v>
      </c>
    </row>
    <row r="3467" spans="2:16" x14ac:dyDescent="0.3">
      <c r="B3467" s="2" t="s">
        <v>129</v>
      </c>
      <c r="C3467" s="2">
        <v>1185732</v>
      </c>
      <c r="D3467" s="3">
        <v>44991</v>
      </c>
      <c r="E3467" s="2" t="s">
        <v>12</v>
      </c>
      <c r="F3467" s="2" t="s">
        <v>113</v>
      </c>
      <c r="G3467" s="2" t="s">
        <v>114</v>
      </c>
      <c r="H3467" s="2" t="s">
        <v>17</v>
      </c>
      <c r="I3467" s="4">
        <v>0.3</v>
      </c>
      <c r="J3467" s="5">
        <v>750</v>
      </c>
      <c r="K3467" s="6">
        <v>225</v>
      </c>
      <c r="L3467" s="6">
        <v>90</v>
      </c>
      <c r="M3467" s="7">
        <v>0.4</v>
      </c>
      <c r="N3467" s="2">
        <f t="shared" si="162"/>
        <v>2023</v>
      </c>
      <c r="O3467" s="2">
        <f t="shared" si="163"/>
        <v>3</v>
      </c>
      <c r="P3467" s="2" t="str">
        <f t="shared" si="164"/>
        <v>Q1</v>
      </c>
    </row>
    <row r="3468" spans="2:16"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c r="N3468" s="2">
        <f t="shared" si="162"/>
        <v>2023</v>
      </c>
      <c r="O3468" s="2">
        <f t="shared" si="163"/>
        <v>3</v>
      </c>
      <c r="P3468" s="2" t="str">
        <f t="shared" si="164"/>
        <v>Q1</v>
      </c>
    </row>
    <row r="3469" spans="2:16" x14ac:dyDescent="0.3">
      <c r="B3469" s="2" t="s">
        <v>129</v>
      </c>
      <c r="C3469" s="2">
        <v>1185732</v>
      </c>
      <c r="D3469" s="3">
        <v>44991</v>
      </c>
      <c r="E3469" s="2" t="s">
        <v>12</v>
      </c>
      <c r="F3469" s="2" t="s">
        <v>113</v>
      </c>
      <c r="G3469" s="2" t="s">
        <v>114</v>
      </c>
      <c r="H3469" s="2" t="s">
        <v>19</v>
      </c>
      <c r="I3469" s="4">
        <v>0.35</v>
      </c>
      <c r="J3469" s="5">
        <v>2250</v>
      </c>
      <c r="K3469" s="6">
        <v>787.5</v>
      </c>
      <c r="L3469" s="6">
        <v>315</v>
      </c>
      <c r="M3469" s="7">
        <v>0.4</v>
      </c>
      <c r="N3469" s="2">
        <f t="shared" si="162"/>
        <v>2023</v>
      </c>
      <c r="O3469" s="2">
        <f t="shared" si="163"/>
        <v>3</v>
      </c>
      <c r="P3469" s="2" t="str">
        <f t="shared" si="164"/>
        <v>Q1</v>
      </c>
    </row>
    <row r="3470" spans="2:16"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c r="N3470" s="2">
        <f t="shared" si="162"/>
        <v>2023</v>
      </c>
      <c r="O3470" s="2">
        <f t="shared" si="163"/>
        <v>4</v>
      </c>
      <c r="P3470" s="2" t="str">
        <f t="shared" si="164"/>
        <v>Q2</v>
      </c>
    </row>
    <row r="3471" spans="2:16"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c r="N3471" s="2">
        <f t="shared" si="162"/>
        <v>2023</v>
      </c>
      <c r="O3471" s="2">
        <f t="shared" si="163"/>
        <v>4</v>
      </c>
      <c r="P3471" s="2" t="str">
        <f t="shared" si="164"/>
        <v>Q2</v>
      </c>
    </row>
    <row r="3472" spans="2:16"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c r="N3472" s="2">
        <f t="shared" si="162"/>
        <v>2023</v>
      </c>
      <c r="O3472" s="2">
        <f t="shared" si="163"/>
        <v>4</v>
      </c>
      <c r="P3472" s="2" t="str">
        <f t="shared" si="164"/>
        <v>Q2</v>
      </c>
    </row>
    <row r="3473" spans="2:16" x14ac:dyDescent="0.3">
      <c r="B3473" s="2" t="s">
        <v>129</v>
      </c>
      <c r="C3473" s="2">
        <v>1185732</v>
      </c>
      <c r="D3473" s="3">
        <v>45023</v>
      </c>
      <c r="E3473" s="2" t="s">
        <v>12</v>
      </c>
      <c r="F3473" s="2" t="s">
        <v>113</v>
      </c>
      <c r="G3473" s="2" t="s">
        <v>114</v>
      </c>
      <c r="H3473" s="2" t="s">
        <v>17</v>
      </c>
      <c r="I3473" s="4">
        <v>0.3</v>
      </c>
      <c r="J3473" s="5">
        <v>1000</v>
      </c>
      <c r="K3473" s="6">
        <v>300</v>
      </c>
      <c r="L3473" s="6">
        <v>120</v>
      </c>
      <c r="M3473" s="7">
        <v>0.4</v>
      </c>
      <c r="N3473" s="2">
        <f t="shared" si="162"/>
        <v>2023</v>
      </c>
      <c r="O3473" s="2">
        <f t="shared" si="163"/>
        <v>4</v>
      </c>
      <c r="P3473" s="2" t="str">
        <f t="shared" si="164"/>
        <v>Q2</v>
      </c>
    </row>
    <row r="3474" spans="2:16" x14ac:dyDescent="0.3">
      <c r="B3474" s="2" t="s">
        <v>129</v>
      </c>
      <c r="C3474" s="2">
        <v>1185732</v>
      </c>
      <c r="D3474" s="3">
        <v>45023</v>
      </c>
      <c r="E3474" s="2" t="s">
        <v>12</v>
      </c>
      <c r="F3474" s="2" t="s">
        <v>113</v>
      </c>
      <c r="G3474" s="2" t="s">
        <v>114</v>
      </c>
      <c r="H3474" s="2" t="s">
        <v>18</v>
      </c>
      <c r="I3474" s="4">
        <v>0.45</v>
      </c>
      <c r="J3474" s="5">
        <v>1000</v>
      </c>
      <c r="K3474" s="6">
        <v>450</v>
      </c>
      <c r="L3474" s="6">
        <v>135</v>
      </c>
      <c r="M3474" s="7">
        <v>0.3</v>
      </c>
      <c r="N3474" s="2">
        <f t="shared" si="162"/>
        <v>2023</v>
      </c>
      <c r="O3474" s="2">
        <f t="shared" si="163"/>
        <v>4</v>
      </c>
      <c r="P3474" s="2" t="str">
        <f t="shared" si="164"/>
        <v>Q2</v>
      </c>
    </row>
    <row r="3475" spans="2:16" x14ac:dyDescent="0.3">
      <c r="B3475" s="2" t="s">
        <v>129</v>
      </c>
      <c r="C3475" s="2">
        <v>1185732</v>
      </c>
      <c r="D3475" s="3">
        <v>45023</v>
      </c>
      <c r="E3475" s="2" t="s">
        <v>12</v>
      </c>
      <c r="F3475" s="2" t="s">
        <v>113</v>
      </c>
      <c r="G3475" s="2" t="s">
        <v>114</v>
      </c>
      <c r="H3475" s="2" t="s">
        <v>19</v>
      </c>
      <c r="I3475" s="4">
        <v>0.35</v>
      </c>
      <c r="J3475" s="5">
        <v>2500</v>
      </c>
      <c r="K3475" s="6">
        <v>875</v>
      </c>
      <c r="L3475" s="6">
        <v>350</v>
      </c>
      <c r="M3475" s="7">
        <v>0.4</v>
      </c>
      <c r="N3475" s="2">
        <f t="shared" si="162"/>
        <v>2023</v>
      </c>
      <c r="O3475" s="2">
        <f t="shared" si="163"/>
        <v>4</v>
      </c>
      <c r="P3475" s="2" t="str">
        <f t="shared" si="164"/>
        <v>Q2</v>
      </c>
    </row>
    <row r="3476" spans="2:16"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c r="N3476" s="2">
        <f t="shared" si="162"/>
        <v>2023</v>
      </c>
      <c r="O3476" s="2">
        <f t="shared" si="163"/>
        <v>5</v>
      </c>
      <c r="P3476" s="2" t="str">
        <f t="shared" si="164"/>
        <v>Q2</v>
      </c>
    </row>
    <row r="3477" spans="2:16"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c r="N3477" s="2">
        <f t="shared" si="162"/>
        <v>2023</v>
      </c>
      <c r="O3477" s="2">
        <f t="shared" si="163"/>
        <v>5</v>
      </c>
      <c r="P3477" s="2" t="str">
        <f t="shared" si="164"/>
        <v>Q2</v>
      </c>
    </row>
    <row r="3478" spans="2:16" x14ac:dyDescent="0.3">
      <c r="B3478" s="2" t="s">
        <v>129</v>
      </c>
      <c r="C3478" s="2">
        <v>1185732</v>
      </c>
      <c r="D3478" s="3">
        <v>45052</v>
      </c>
      <c r="E3478" s="2" t="s">
        <v>12</v>
      </c>
      <c r="F3478" s="2" t="s">
        <v>113</v>
      </c>
      <c r="G3478" s="2" t="s">
        <v>114</v>
      </c>
      <c r="H3478" s="2" t="s">
        <v>16</v>
      </c>
      <c r="I3478" s="4">
        <v>0.4</v>
      </c>
      <c r="J3478" s="5">
        <v>2500</v>
      </c>
      <c r="K3478" s="6">
        <v>1000</v>
      </c>
      <c r="L3478" s="6">
        <v>400</v>
      </c>
      <c r="M3478" s="7">
        <v>0.4</v>
      </c>
      <c r="N3478" s="2">
        <f t="shared" si="162"/>
        <v>2023</v>
      </c>
      <c r="O3478" s="2">
        <f t="shared" si="163"/>
        <v>5</v>
      </c>
      <c r="P3478" s="2" t="str">
        <f t="shared" si="164"/>
        <v>Q2</v>
      </c>
    </row>
    <row r="3479" spans="2:16" x14ac:dyDescent="0.3">
      <c r="B3479" s="2" t="s">
        <v>129</v>
      </c>
      <c r="C3479" s="2">
        <v>1185732</v>
      </c>
      <c r="D3479" s="3">
        <v>45052</v>
      </c>
      <c r="E3479" s="2" t="s">
        <v>12</v>
      </c>
      <c r="F3479" s="2" t="s">
        <v>113</v>
      </c>
      <c r="G3479" s="2" t="s">
        <v>114</v>
      </c>
      <c r="H3479" s="2" t="s">
        <v>17</v>
      </c>
      <c r="I3479" s="4">
        <v>0.4</v>
      </c>
      <c r="J3479" s="5">
        <v>2000</v>
      </c>
      <c r="K3479" s="6">
        <v>800</v>
      </c>
      <c r="L3479" s="6">
        <v>320</v>
      </c>
      <c r="M3479" s="7">
        <v>0.4</v>
      </c>
      <c r="N3479" s="2">
        <f t="shared" si="162"/>
        <v>2023</v>
      </c>
      <c r="O3479" s="2">
        <f t="shared" si="163"/>
        <v>5</v>
      </c>
      <c r="P3479" s="2" t="str">
        <f t="shared" si="164"/>
        <v>Q2</v>
      </c>
    </row>
    <row r="3480" spans="2:16"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c r="N3480" s="2">
        <f t="shared" si="162"/>
        <v>2023</v>
      </c>
      <c r="O3480" s="2">
        <f t="shared" si="163"/>
        <v>5</v>
      </c>
      <c r="P3480" s="2" t="str">
        <f t="shared" si="164"/>
        <v>Q2</v>
      </c>
    </row>
    <row r="3481" spans="2:16"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c r="N3481" s="2">
        <f t="shared" si="162"/>
        <v>2023</v>
      </c>
      <c r="O3481" s="2">
        <f t="shared" si="163"/>
        <v>5</v>
      </c>
      <c r="P3481" s="2" t="str">
        <f t="shared" si="164"/>
        <v>Q2</v>
      </c>
    </row>
    <row r="3482" spans="2:16"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c r="N3482" s="2">
        <f t="shared" si="162"/>
        <v>2023</v>
      </c>
      <c r="O3482" s="2">
        <f t="shared" si="163"/>
        <v>6</v>
      </c>
      <c r="P3482" s="2" t="str">
        <f t="shared" si="164"/>
        <v>Q2</v>
      </c>
    </row>
    <row r="3483" spans="2:16"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c r="N3483" s="2">
        <f t="shared" si="162"/>
        <v>2023</v>
      </c>
      <c r="O3483" s="2">
        <f t="shared" si="163"/>
        <v>6</v>
      </c>
      <c r="P3483" s="2" t="str">
        <f t="shared" si="164"/>
        <v>Q2</v>
      </c>
    </row>
    <row r="3484" spans="2:16" x14ac:dyDescent="0.3">
      <c r="B3484" s="2" t="s">
        <v>129</v>
      </c>
      <c r="C3484" s="2">
        <v>1185732</v>
      </c>
      <c r="D3484" s="3">
        <v>45085</v>
      </c>
      <c r="E3484" s="2" t="s">
        <v>12</v>
      </c>
      <c r="F3484" s="2" t="s">
        <v>113</v>
      </c>
      <c r="G3484" s="2" t="s">
        <v>114</v>
      </c>
      <c r="H3484" s="2" t="s">
        <v>16</v>
      </c>
      <c r="I3484" s="4">
        <v>0.4</v>
      </c>
      <c r="J3484" s="5">
        <v>2750</v>
      </c>
      <c r="K3484" s="6">
        <v>1100</v>
      </c>
      <c r="L3484" s="6">
        <v>440</v>
      </c>
      <c r="M3484" s="7">
        <v>0.4</v>
      </c>
      <c r="N3484" s="2">
        <f t="shared" si="162"/>
        <v>2023</v>
      </c>
      <c r="O3484" s="2">
        <f t="shared" si="163"/>
        <v>6</v>
      </c>
      <c r="P3484" s="2" t="str">
        <f t="shared" si="164"/>
        <v>Q2</v>
      </c>
    </row>
    <row r="3485" spans="2:16" x14ac:dyDescent="0.3">
      <c r="B3485" s="2" t="s">
        <v>129</v>
      </c>
      <c r="C3485" s="2">
        <v>1185732</v>
      </c>
      <c r="D3485" s="3">
        <v>45085</v>
      </c>
      <c r="E3485" s="2" t="s">
        <v>12</v>
      </c>
      <c r="F3485" s="2" t="s">
        <v>113</v>
      </c>
      <c r="G3485" s="2" t="s">
        <v>114</v>
      </c>
      <c r="H3485" s="2" t="s">
        <v>17</v>
      </c>
      <c r="I3485" s="4">
        <v>0.4</v>
      </c>
      <c r="J3485" s="5">
        <v>2500</v>
      </c>
      <c r="K3485" s="6">
        <v>1000</v>
      </c>
      <c r="L3485" s="6">
        <v>400</v>
      </c>
      <c r="M3485" s="7">
        <v>0.4</v>
      </c>
      <c r="N3485" s="2">
        <f t="shared" si="162"/>
        <v>2023</v>
      </c>
      <c r="O3485" s="2">
        <f t="shared" si="163"/>
        <v>6</v>
      </c>
      <c r="P3485" s="2" t="str">
        <f t="shared" si="164"/>
        <v>Q2</v>
      </c>
    </row>
    <row r="3486" spans="2:16"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c r="N3486" s="2">
        <f t="shared" si="162"/>
        <v>2023</v>
      </c>
      <c r="O3486" s="2">
        <f t="shared" si="163"/>
        <v>6</v>
      </c>
      <c r="P3486" s="2" t="str">
        <f t="shared" si="164"/>
        <v>Q2</v>
      </c>
    </row>
    <row r="3487" spans="2:16"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c r="N3487" s="2">
        <f t="shared" si="162"/>
        <v>2023</v>
      </c>
      <c r="O3487" s="2">
        <f t="shared" si="163"/>
        <v>6</v>
      </c>
      <c r="P3487" s="2" t="str">
        <f t="shared" si="164"/>
        <v>Q2</v>
      </c>
    </row>
    <row r="3488" spans="2:16"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c r="N3488" s="2">
        <f t="shared" si="162"/>
        <v>2023</v>
      </c>
      <c r="O3488" s="2">
        <f t="shared" si="163"/>
        <v>7</v>
      </c>
      <c r="P3488" s="2" t="str">
        <f t="shared" si="164"/>
        <v>Q3</v>
      </c>
    </row>
    <row r="3489" spans="2:16"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c r="N3489" s="2">
        <f t="shared" si="162"/>
        <v>2023</v>
      </c>
      <c r="O3489" s="2">
        <f t="shared" si="163"/>
        <v>7</v>
      </c>
      <c r="P3489" s="2" t="str">
        <f t="shared" si="164"/>
        <v>Q3</v>
      </c>
    </row>
    <row r="3490" spans="2:16" x14ac:dyDescent="0.3">
      <c r="B3490" s="2" t="s">
        <v>129</v>
      </c>
      <c r="C3490" s="2">
        <v>1185732</v>
      </c>
      <c r="D3490" s="3">
        <v>45113</v>
      </c>
      <c r="E3490" s="2" t="s">
        <v>12</v>
      </c>
      <c r="F3490" s="2" t="s">
        <v>113</v>
      </c>
      <c r="G3490" s="2" t="s">
        <v>114</v>
      </c>
      <c r="H3490" s="2" t="s">
        <v>16</v>
      </c>
      <c r="I3490" s="4">
        <v>0.4</v>
      </c>
      <c r="J3490" s="5">
        <v>3000</v>
      </c>
      <c r="K3490" s="6">
        <v>1200</v>
      </c>
      <c r="L3490" s="6">
        <v>480</v>
      </c>
      <c r="M3490" s="7">
        <v>0.4</v>
      </c>
      <c r="N3490" s="2">
        <f t="shared" si="162"/>
        <v>2023</v>
      </c>
      <c r="O3490" s="2">
        <f t="shared" si="163"/>
        <v>7</v>
      </c>
      <c r="P3490" s="2" t="str">
        <f t="shared" si="164"/>
        <v>Q3</v>
      </c>
    </row>
    <row r="3491" spans="2:16" x14ac:dyDescent="0.3">
      <c r="B3491" s="2" t="s">
        <v>129</v>
      </c>
      <c r="C3491" s="2">
        <v>1185732</v>
      </c>
      <c r="D3491" s="3">
        <v>45113</v>
      </c>
      <c r="E3491" s="2" t="s">
        <v>12</v>
      </c>
      <c r="F3491" s="2" t="s">
        <v>113</v>
      </c>
      <c r="G3491" s="2" t="s">
        <v>114</v>
      </c>
      <c r="H3491" s="2" t="s">
        <v>17</v>
      </c>
      <c r="I3491" s="4">
        <v>0.4</v>
      </c>
      <c r="J3491" s="5">
        <v>2500</v>
      </c>
      <c r="K3491" s="6">
        <v>1000</v>
      </c>
      <c r="L3491" s="6">
        <v>400</v>
      </c>
      <c r="M3491" s="7">
        <v>0.4</v>
      </c>
      <c r="N3491" s="2">
        <f t="shared" si="162"/>
        <v>2023</v>
      </c>
      <c r="O3491" s="2">
        <f t="shared" si="163"/>
        <v>7</v>
      </c>
      <c r="P3491" s="2" t="str">
        <f t="shared" si="164"/>
        <v>Q3</v>
      </c>
    </row>
    <row r="3492" spans="2:16"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c r="N3492" s="2">
        <f t="shared" si="162"/>
        <v>2023</v>
      </c>
      <c r="O3492" s="2">
        <f t="shared" si="163"/>
        <v>7</v>
      </c>
      <c r="P3492" s="2" t="str">
        <f t="shared" si="164"/>
        <v>Q3</v>
      </c>
    </row>
    <row r="3493" spans="2:16"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c r="N3493" s="2">
        <f t="shared" si="162"/>
        <v>2023</v>
      </c>
      <c r="O3493" s="2">
        <f t="shared" si="163"/>
        <v>7</v>
      </c>
      <c r="P3493" s="2" t="str">
        <f t="shared" si="164"/>
        <v>Q3</v>
      </c>
    </row>
    <row r="3494" spans="2:16"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c r="N3494" s="2">
        <f t="shared" si="162"/>
        <v>2023</v>
      </c>
      <c r="O3494" s="2">
        <f t="shared" si="163"/>
        <v>8</v>
      </c>
      <c r="P3494" s="2" t="str">
        <f t="shared" si="164"/>
        <v>Q3</v>
      </c>
    </row>
    <row r="3495" spans="2:16"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c r="N3495" s="2">
        <f t="shared" si="162"/>
        <v>2023</v>
      </c>
      <c r="O3495" s="2">
        <f t="shared" si="163"/>
        <v>8</v>
      </c>
      <c r="P3495" s="2" t="str">
        <f t="shared" si="164"/>
        <v>Q3</v>
      </c>
    </row>
    <row r="3496" spans="2:16" x14ac:dyDescent="0.3">
      <c r="B3496" s="2" t="s">
        <v>129</v>
      </c>
      <c r="C3496" s="2">
        <v>1185732</v>
      </c>
      <c r="D3496" s="3">
        <v>45145</v>
      </c>
      <c r="E3496" s="2" t="s">
        <v>12</v>
      </c>
      <c r="F3496" s="2" t="s">
        <v>113</v>
      </c>
      <c r="G3496" s="2" t="s">
        <v>114</v>
      </c>
      <c r="H3496" s="2" t="s">
        <v>16</v>
      </c>
      <c r="I3496" s="4">
        <v>0.4</v>
      </c>
      <c r="J3496" s="5">
        <v>3000</v>
      </c>
      <c r="K3496" s="6">
        <v>1200</v>
      </c>
      <c r="L3496" s="6">
        <v>480</v>
      </c>
      <c r="M3496" s="7">
        <v>0.4</v>
      </c>
      <c r="N3496" s="2">
        <f t="shared" si="162"/>
        <v>2023</v>
      </c>
      <c r="O3496" s="2">
        <f t="shared" si="163"/>
        <v>8</v>
      </c>
      <c r="P3496" s="2" t="str">
        <f t="shared" si="164"/>
        <v>Q3</v>
      </c>
    </row>
    <row r="3497" spans="2:16" x14ac:dyDescent="0.3">
      <c r="B3497" s="2" t="s">
        <v>129</v>
      </c>
      <c r="C3497" s="2">
        <v>1185732</v>
      </c>
      <c r="D3497" s="3">
        <v>45145</v>
      </c>
      <c r="E3497" s="2" t="s">
        <v>12</v>
      </c>
      <c r="F3497" s="2" t="s">
        <v>113</v>
      </c>
      <c r="G3497" s="2" t="s">
        <v>114</v>
      </c>
      <c r="H3497" s="2" t="s">
        <v>17</v>
      </c>
      <c r="I3497" s="4">
        <v>0.4</v>
      </c>
      <c r="J3497" s="5">
        <v>2000</v>
      </c>
      <c r="K3497" s="6">
        <v>800</v>
      </c>
      <c r="L3497" s="6">
        <v>320</v>
      </c>
      <c r="M3497" s="7">
        <v>0.4</v>
      </c>
      <c r="N3497" s="2">
        <f t="shared" si="162"/>
        <v>2023</v>
      </c>
      <c r="O3497" s="2">
        <f t="shared" si="163"/>
        <v>8</v>
      </c>
      <c r="P3497" s="2" t="str">
        <f t="shared" si="164"/>
        <v>Q3</v>
      </c>
    </row>
    <row r="3498" spans="2:16"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c r="N3498" s="2">
        <f t="shared" si="162"/>
        <v>2023</v>
      </c>
      <c r="O3498" s="2">
        <f t="shared" si="163"/>
        <v>8</v>
      </c>
      <c r="P3498" s="2" t="str">
        <f t="shared" si="164"/>
        <v>Q3</v>
      </c>
    </row>
    <row r="3499" spans="2:16"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c r="N3499" s="2">
        <f t="shared" si="162"/>
        <v>2023</v>
      </c>
      <c r="O3499" s="2">
        <f t="shared" si="163"/>
        <v>8</v>
      </c>
      <c r="P3499" s="2" t="str">
        <f t="shared" si="164"/>
        <v>Q3</v>
      </c>
    </row>
    <row r="3500" spans="2:16"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c r="N3500" s="2">
        <f t="shared" si="162"/>
        <v>2023</v>
      </c>
      <c r="O3500" s="2">
        <f t="shared" si="163"/>
        <v>9</v>
      </c>
      <c r="P3500" s="2" t="str">
        <f t="shared" si="164"/>
        <v>Q3</v>
      </c>
    </row>
    <row r="3501" spans="2:16"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c r="N3501" s="2">
        <f t="shared" si="162"/>
        <v>2023</v>
      </c>
      <c r="O3501" s="2">
        <f t="shared" si="163"/>
        <v>9</v>
      </c>
      <c r="P3501" s="2" t="str">
        <f t="shared" si="164"/>
        <v>Q3</v>
      </c>
    </row>
    <row r="3502" spans="2:16" x14ac:dyDescent="0.3">
      <c r="B3502" s="2" t="s">
        <v>129</v>
      </c>
      <c r="C3502" s="2">
        <v>1185732</v>
      </c>
      <c r="D3502" s="3">
        <v>45175</v>
      </c>
      <c r="E3502" s="2" t="s">
        <v>12</v>
      </c>
      <c r="F3502" s="2" t="s">
        <v>113</v>
      </c>
      <c r="G3502" s="2" t="s">
        <v>114</v>
      </c>
      <c r="H3502" s="2" t="s">
        <v>16</v>
      </c>
      <c r="I3502" s="4">
        <v>0.4</v>
      </c>
      <c r="J3502" s="5">
        <v>1750</v>
      </c>
      <c r="K3502" s="6">
        <v>700</v>
      </c>
      <c r="L3502" s="6">
        <v>280</v>
      </c>
      <c r="M3502" s="7">
        <v>0.4</v>
      </c>
      <c r="N3502" s="2">
        <f t="shared" si="162"/>
        <v>2023</v>
      </c>
      <c r="O3502" s="2">
        <f t="shared" si="163"/>
        <v>9</v>
      </c>
      <c r="P3502" s="2" t="str">
        <f t="shared" si="164"/>
        <v>Q3</v>
      </c>
    </row>
    <row r="3503" spans="2:16" x14ac:dyDescent="0.3">
      <c r="B3503" s="2" t="s">
        <v>129</v>
      </c>
      <c r="C3503" s="2">
        <v>1185732</v>
      </c>
      <c r="D3503" s="3">
        <v>45175</v>
      </c>
      <c r="E3503" s="2" t="s">
        <v>12</v>
      </c>
      <c r="F3503" s="2" t="s">
        <v>113</v>
      </c>
      <c r="G3503" s="2" t="s">
        <v>114</v>
      </c>
      <c r="H3503" s="2" t="s">
        <v>17</v>
      </c>
      <c r="I3503" s="4">
        <v>0.4</v>
      </c>
      <c r="J3503" s="5">
        <v>1500</v>
      </c>
      <c r="K3503" s="6">
        <v>600</v>
      </c>
      <c r="L3503" s="6">
        <v>240</v>
      </c>
      <c r="M3503" s="7">
        <v>0.4</v>
      </c>
      <c r="N3503" s="2">
        <f t="shared" si="162"/>
        <v>2023</v>
      </c>
      <c r="O3503" s="2">
        <f t="shared" si="163"/>
        <v>9</v>
      </c>
      <c r="P3503" s="2" t="str">
        <f t="shared" si="164"/>
        <v>Q3</v>
      </c>
    </row>
    <row r="3504" spans="2:16"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c r="N3504" s="2">
        <f t="shared" si="162"/>
        <v>2023</v>
      </c>
      <c r="O3504" s="2">
        <f t="shared" si="163"/>
        <v>9</v>
      </c>
      <c r="P3504" s="2" t="str">
        <f t="shared" si="164"/>
        <v>Q3</v>
      </c>
    </row>
    <row r="3505" spans="2:16"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c r="N3505" s="2">
        <f t="shared" si="162"/>
        <v>2023</v>
      </c>
      <c r="O3505" s="2">
        <f t="shared" si="163"/>
        <v>9</v>
      </c>
      <c r="P3505" s="2" t="str">
        <f t="shared" si="164"/>
        <v>Q3</v>
      </c>
    </row>
    <row r="3506" spans="2:16"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c r="N3506" s="2">
        <f t="shared" si="162"/>
        <v>2023</v>
      </c>
      <c r="O3506" s="2">
        <f t="shared" si="163"/>
        <v>10</v>
      </c>
      <c r="P3506" s="2" t="str">
        <f t="shared" si="164"/>
        <v>Q4</v>
      </c>
    </row>
    <row r="3507" spans="2:16" x14ac:dyDescent="0.3">
      <c r="B3507" s="2" t="s">
        <v>129</v>
      </c>
      <c r="C3507" s="2">
        <v>1185732</v>
      </c>
      <c r="D3507" s="3">
        <v>45207</v>
      </c>
      <c r="E3507" s="2" t="s">
        <v>12</v>
      </c>
      <c r="F3507" s="2" t="s">
        <v>113</v>
      </c>
      <c r="G3507" s="2" t="s">
        <v>114</v>
      </c>
      <c r="H3507" s="2" t="s">
        <v>15</v>
      </c>
      <c r="I3507" s="4">
        <v>0.5</v>
      </c>
      <c r="J3507" s="5">
        <v>2500</v>
      </c>
      <c r="K3507" s="6">
        <v>1250</v>
      </c>
      <c r="L3507" s="6">
        <v>437.5</v>
      </c>
      <c r="M3507" s="7">
        <v>0.35</v>
      </c>
      <c r="N3507" s="2">
        <f t="shared" si="162"/>
        <v>2023</v>
      </c>
      <c r="O3507" s="2">
        <f t="shared" si="163"/>
        <v>10</v>
      </c>
      <c r="P3507" s="2" t="str">
        <f t="shared" si="164"/>
        <v>Q4</v>
      </c>
    </row>
    <row r="3508" spans="2:16" x14ac:dyDescent="0.3">
      <c r="B3508" s="2" t="s">
        <v>129</v>
      </c>
      <c r="C3508" s="2">
        <v>1185732</v>
      </c>
      <c r="D3508" s="3">
        <v>45207</v>
      </c>
      <c r="E3508" s="2" t="s">
        <v>12</v>
      </c>
      <c r="F3508" s="2" t="s">
        <v>113</v>
      </c>
      <c r="G3508" s="2" t="s">
        <v>114</v>
      </c>
      <c r="H3508" s="2" t="s">
        <v>16</v>
      </c>
      <c r="I3508" s="4">
        <v>0.5</v>
      </c>
      <c r="J3508" s="5">
        <v>1500</v>
      </c>
      <c r="K3508" s="6">
        <v>750</v>
      </c>
      <c r="L3508" s="6">
        <v>300</v>
      </c>
      <c r="M3508" s="7">
        <v>0.4</v>
      </c>
      <c r="N3508" s="2">
        <f t="shared" si="162"/>
        <v>2023</v>
      </c>
      <c r="O3508" s="2">
        <f t="shared" si="163"/>
        <v>10</v>
      </c>
      <c r="P3508" s="2" t="str">
        <f t="shared" si="164"/>
        <v>Q4</v>
      </c>
    </row>
    <row r="3509" spans="2:16" x14ac:dyDescent="0.3">
      <c r="B3509" s="2" t="s">
        <v>129</v>
      </c>
      <c r="C3509" s="2">
        <v>1185732</v>
      </c>
      <c r="D3509" s="3">
        <v>45207</v>
      </c>
      <c r="E3509" s="2" t="s">
        <v>12</v>
      </c>
      <c r="F3509" s="2" t="s">
        <v>113</v>
      </c>
      <c r="G3509" s="2" t="s">
        <v>114</v>
      </c>
      <c r="H3509" s="2" t="s">
        <v>17</v>
      </c>
      <c r="I3509" s="4">
        <v>0.5</v>
      </c>
      <c r="J3509" s="5">
        <v>1250</v>
      </c>
      <c r="K3509" s="6">
        <v>625</v>
      </c>
      <c r="L3509" s="6">
        <v>250</v>
      </c>
      <c r="M3509" s="7">
        <v>0.4</v>
      </c>
      <c r="N3509" s="2">
        <f t="shared" si="162"/>
        <v>2023</v>
      </c>
      <c r="O3509" s="2">
        <f t="shared" si="163"/>
        <v>10</v>
      </c>
      <c r="P3509" s="2" t="str">
        <f t="shared" si="164"/>
        <v>Q4</v>
      </c>
    </row>
    <row r="3510" spans="2:16" x14ac:dyDescent="0.3">
      <c r="B3510" s="2" t="s">
        <v>129</v>
      </c>
      <c r="C3510" s="2">
        <v>1185732</v>
      </c>
      <c r="D3510" s="3">
        <v>45207</v>
      </c>
      <c r="E3510" s="2" t="s">
        <v>12</v>
      </c>
      <c r="F3510" s="2" t="s">
        <v>113</v>
      </c>
      <c r="G3510" s="2" t="s">
        <v>114</v>
      </c>
      <c r="H3510" s="2" t="s">
        <v>18</v>
      </c>
      <c r="I3510" s="4">
        <v>0.6</v>
      </c>
      <c r="J3510" s="5">
        <v>1250</v>
      </c>
      <c r="K3510" s="6">
        <v>750</v>
      </c>
      <c r="L3510" s="6">
        <v>225</v>
      </c>
      <c r="M3510" s="7">
        <v>0.3</v>
      </c>
      <c r="N3510" s="2">
        <f t="shared" si="162"/>
        <v>2023</v>
      </c>
      <c r="O3510" s="2">
        <f t="shared" si="163"/>
        <v>10</v>
      </c>
      <c r="P3510" s="2" t="str">
        <f t="shared" si="164"/>
        <v>Q4</v>
      </c>
    </row>
    <row r="3511" spans="2:16"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c r="N3511" s="2">
        <f t="shared" si="162"/>
        <v>2023</v>
      </c>
      <c r="O3511" s="2">
        <f t="shared" si="163"/>
        <v>10</v>
      </c>
      <c r="P3511" s="2" t="str">
        <f t="shared" si="164"/>
        <v>Q4</v>
      </c>
    </row>
    <row r="3512" spans="2:16" x14ac:dyDescent="0.3">
      <c r="B3512" s="2" t="s">
        <v>127</v>
      </c>
      <c r="C3512" s="2">
        <v>1185732</v>
      </c>
      <c r="D3512" s="3">
        <v>45237</v>
      </c>
      <c r="E3512" s="2" t="s">
        <v>12</v>
      </c>
      <c r="F3512" s="2" t="s">
        <v>113</v>
      </c>
      <c r="G3512" s="2" t="s">
        <v>114</v>
      </c>
      <c r="H3512" s="2" t="s">
        <v>14</v>
      </c>
      <c r="I3512" s="4">
        <v>0.6</v>
      </c>
      <c r="J3512" s="5">
        <v>4000</v>
      </c>
      <c r="K3512" s="6">
        <v>2400</v>
      </c>
      <c r="L3512" s="6">
        <v>840</v>
      </c>
      <c r="M3512" s="7">
        <v>0.35</v>
      </c>
      <c r="N3512" s="2">
        <f t="shared" si="162"/>
        <v>2023</v>
      </c>
      <c r="O3512" s="2">
        <f t="shared" si="163"/>
        <v>11</v>
      </c>
      <c r="P3512" s="2" t="str">
        <f t="shared" si="164"/>
        <v>Q4</v>
      </c>
    </row>
    <row r="3513" spans="2:16"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c r="N3513" s="2">
        <f t="shared" si="162"/>
        <v>2023</v>
      </c>
      <c r="O3513" s="2">
        <f t="shared" si="163"/>
        <v>11</v>
      </c>
      <c r="P3513" s="2" t="str">
        <f t="shared" si="164"/>
        <v>Q4</v>
      </c>
    </row>
    <row r="3514" spans="2:16" x14ac:dyDescent="0.3">
      <c r="B3514" s="2" t="s">
        <v>127</v>
      </c>
      <c r="C3514" s="2">
        <v>1185732</v>
      </c>
      <c r="D3514" s="3">
        <v>45237</v>
      </c>
      <c r="E3514" s="2" t="s">
        <v>12</v>
      </c>
      <c r="F3514" s="2" t="s">
        <v>113</v>
      </c>
      <c r="G3514" s="2" t="s">
        <v>114</v>
      </c>
      <c r="H3514" s="2" t="s">
        <v>16</v>
      </c>
      <c r="I3514" s="4">
        <v>0.5</v>
      </c>
      <c r="J3514" s="5">
        <v>2700</v>
      </c>
      <c r="K3514" s="6">
        <v>1350</v>
      </c>
      <c r="L3514" s="6">
        <v>540</v>
      </c>
      <c r="M3514" s="7">
        <v>0.4</v>
      </c>
      <c r="N3514" s="2">
        <f t="shared" si="162"/>
        <v>2023</v>
      </c>
      <c r="O3514" s="2">
        <f t="shared" si="163"/>
        <v>11</v>
      </c>
      <c r="P3514" s="2" t="str">
        <f t="shared" si="164"/>
        <v>Q4</v>
      </c>
    </row>
    <row r="3515" spans="2:16" x14ac:dyDescent="0.3">
      <c r="B3515" s="2" t="s">
        <v>127</v>
      </c>
      <c r="C3515" s="2">
        <v>1185732</v>
      </c>
      <c r="D3515" s="3">
        <v>45237</v>
      </c>
      <c r="E3515" s="2" t="s">
        <v>12</v>
      </c>
      <c r="F3515" s="2" t="s">
        <v>113</v>
      </c>
      <c r="G3515" s="2" t="s">
        <v>114</v>
      </c>
      <c r="H3515" s="2" t="s">
        <v>17</v>
      </c>
      <c r="I3515" s="4">
        <v>0.5</v>
      </c>
      <c r="J3515" s="5">
        <v>2500</v>
      </c>
      <c r="K3515" s="6">
        <v>1250</v>
      </c>
      <c r="L3515" s="6">
        <v>500</v>
      </c>
      <c r="M3515" s="7">
        <v>0.4</v>
      </c>
      <c r="N3515" s="2">
        <f t="shared" si="162"/>
        <v>2023</v>
      </c>
      <c r="O3515" s="2">
        <f t="shared" si="163"/>
        <v>11</v>
      </c>
      <c r="P3515" s="2" t="str">
        <f t="shared" si="164"/>
        <v>Q4</v>
      </c>
    </row>
    <row r="3516" spans="2:16" x14ac:dyDescent="0.3">
      <c r="B3516" s="2" t="s">
        <v>127</v>
      </c>
      <c r="C3516" s="2">
        <v>1185732</v>
      </c>
      <c r="D3516" s="3">
        <v>45237</v>
      </c>
      <c r="E3516" s="2" t="s">
        <v>12</v>
      </c>
      <c r="F3516" s="2" t="s">
        <v>113</v>
      </c>
      <c r="G3516" s="2" t="s">
        <v>114</v>
      </c>
      <c r="H3516" s="2" t="s">
        <v>18</v>
      </c>
      <c r="I3516" s="4">
        <v>0.6</v>
      </c>
      <c r="J3516" s="5">
        <v>2250</v>
      </c>
      <c r="K3516" s="6">
        <v>1350</v>
      </c>
      <c r="L3516" s="6">
        <v>405</v>
      </c>
      <c r="M3516" s="7">
        <v>0.3</v>
      </c>
      <c r="N3516" s="2">
        <f t="shared" si="162"/>
        <v>2023</v>
      </c>
      <c r="O3516" s="2">
        <f t="shared" si="163"/>
        <v>11</v>
      </c>
      <c r="P3516" s="2" t="str">
        <f t="shared" si="164"/>
        <v>Q4</v>
      </c>
    </row>
    <row r="3517" spans="2:16"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c r="N3517" s="2">
        <f t="shared" si="162"/>
        <v>2023</v>
      </c>
      <c r="O3517" s="2">
        <f t="shared" si="163"/>
        <v>11</v>
      </c>
      <c r="P3517" s="2" t="str">
        <f t="shared" si="164"/>
        <v>Q4</v>
      </c>
    </row>
    <row r="3518" spans="2:16" x14ac:dyDescent="0.3">
      <c r="B3518" s="2" t="s">
        <v>127</v>
      </c>
      <c r="C3518" s="2">
        <v>1185732</v>
      </c>
      <c r="D3518" s="3">
        <v>45266</v>
      </c>
      <c r="E3518" s="2" t="s">
        <v>12</v>
      </c>
      <c r="F3518" s="2" t="s">
        <v>113</v>
      </c>
      <c r="G3518" s="2" t="s">
        <v>114</v>
      </c>
      <c r="H3518" s="2" t="s">
        <v>14</v>
      </c>
      <c r="I3518" s="4">
        <v>0.6</v>
      </c>
      <c r="J3518" s="5">
        <v>5500</v>
      </c>
      <c r="K3518" s="6">
        <v>3300</v>
      </c>
      <c r="L3518" s="6">
        <v>1155</v>
      </c>
      <c r="M3518" s="7">
        <v>0.35</v>
      </c>
      <c r="N3518" s="2">
        <f t="shared" si="162"/>
        <v>2023</v>
      </c>
      <c r="O3518" s="2">
        <f t="shared" si="163"/>
        <v>12</v>
      </c>
      <c r="P3518" s="2" t="str">
        <f t="shared" si="164"/>
        <v>Q4</v>
      </c>
    </row>
    <row r="3519" spans="2:16" x14ac:dyDescent="0.3">
      <c r="B3519" s="2" t="s">
        <v>127</v>
      </c>
      <c r="C3519" s="2">
        <v>1185732</v>
      </c>
      <c r="D3519" s="3">
        <v>45266</v>
      </c>
      <c r="E3519" s="2" t="s">
        <v>12</v>
      </c>
      <c r="F3519" s="2" t="s">
        <v>113</v>
      </c>
      <c r="G3519" s="2" t="s">
        <v>114</v>
      </c>
      <c r="H3519" s="2" t="s">
        <v>15</v>
      </c>
      <c r="I3519" s="4">
        <v>0.5</v>
      </c>
      <c r="J3519" s="5">
        <v>3500</v>
      </c>
      <c r="K3519" s="6">
        <v>1750</v>
      </c>
      <c r="L3519" s="6">
        <v>612.5</v>
      </c>
      <c r="M3519" s="7">
        <v>0.35</v>
      </c>
      <c r="N3519" s="2">
        <f t="shared" si="162"/>
        <v>2023</v>
      </c>
      <c r="O3519" s="2">
        <f t="shared" si="163"/>
        <v>12</v>
      </c>
      <c r="P3519" s="2" t="str">
        <f t="shared" si="164"/>
        <v>Q4</v>
      </c>
    </row>
    <row r="3520" spans="2:16" x14ac:dyDescent="0.3">
      <c r="B3520" s="2" t="s">
        <v>127</v>
      </c>
      <c r="C3520" s="2">
        <v>1185732</v>
      </c>
      <c r="D3520" s="3">
        <v>45266</v>
      </c>
      <c r="E3520" s="2" t="s">
        <v>12</v>
      </c>
      <c r="F3520" s="2" t="s">
        <v>113</v>
      </c>
      <c r="G3520" s="2" t="s">
        <v>114</v>
      </c>
      <c r="H3520" s="2" t="s">
        <v>16</v>
      </c>
      <c r="I3520" s="4">
        <v>0.5</v>
      </c>
      <c r="J3520" s="5">
        <v>3250</v>
      </c>
      <c r="K3520" s="6">
        <v>1625</v>
      </c>
      <c r="L3520" s="6">
        <v>650</v>
      </c>
      <c r="M3520" s="7">
        <v>0.4</v>
      </c>
      <c r="N3520" s="2">
        <f t="shared" si="162"/>
        <v>2023</v>
      </c>
      <c r="O3520" s="2">
        <f t="shared" si="163"/>
        <v>12</v>
      </c>
      <c r="P3520" s="2" t="str">
        <f t="shared" si="164"/>
        <v>Q4</v>
      </c>
    </row>
    <row r="3521" spans="2:16" x14ac:dyDescent="0.3">
      <c r="B3521" s="2" t="s">
        <v>127</v>
      </c>
      <c r="C3521" s="2">
        <v>1185732</v>
      </c>
      <c r="D3521" s="3">
        <v>45266</v>
      </c>
      <c r="E3521" s="2" t="s">
        <v>12</v>
      </c>
      <c r="F3521" s="2" t="s">
        <v>113</v>
      </c>
      <c r="G3521" s="2" t="s">
        <v>114</v>
      </c>
      <c r="H3521" s="2" t="s">
        <v>17</v>
      </c>
      <c r="I3521" s="4">
        <v>0.5</v>
      </c>
      <c r="J3521" s="5">
        <v>2750</v>
      </c>
      <c r="K3521" s="6">
        <v>1375</v>
      </c>
      <c r="L3521" s="6">
        <v>550</v>
      </c>
      <c r="M3521" s="7">
        <v>0.4</v>
      </c>
      <c r="N3521" s="2">
        <f t="shared" si="162"/>
        <v>2023</v>
      </c>
      <c r="O3521" s="2">
        <f t="shared" si="163"/>
        <v>12</v>
      </c>
      <c r="P3521" s="2" t="str">
        <f t="shared" si="164"/>
        <v>Q4</v>
      </c>
    </row>
    <row r="3522" spans="2:16" x14ac:dyDescent="0.3">
      <c r="B3522" s="2" t="s">
        <v>127</v>
      </c>
      <c r="C3522" s="2">
        <v>1185732</v>
      </c>
      <c r="D3522" s="3">
        <v>45266</v>
      </c>
      <c r="E3522" s="2" t="s">
        <v>12</v>
      </c>
      <c r="F3522" s="2" t="s">
        <v>113</v>
      </c>
      <c r="G3522" s="2" t="s">
        <v>114</v>
      </c>
      <c r="H3522" s="2" t="s">
        <v>18</v>
      </c>
      <c r="I3522" s="4">
        <v>0.6</v>
      </c>
      <c r="J3522" s="5">
        <v>2750</v>
      </c>
      <c r="K3522" s="6">
        <v>1650</v>
      </c>
      <c r="L3522" s="6">
        <v>495</v>
      </c>
      <c r="M3522" s="7">
        <v>0.3</v>
      </c>
      <c r="N3522" s="2">
        <f t="shared" si="162"/>
        <v>2023</v>
      </c>
      <c r="O3522" s="2">
        <f t="shared" si="163"/>
        <v>12</v>
      </c>
      <c r="P3522" s="2" t="str">
        <f t="shared" si="164"/>
        <v>Q4</v>
      </c>
    </row>
    <row r="3523" spans="2:16"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c r="N3523" s="2">
        <f t="shared" si="162"/>
        <v>2023</v>
      </c>
      <c r="O3523" s="2">
        <f t="shared" si="163"/>
        <v>12</v>
      </c>
      <c r="P3523" s="2" t="str">
        <f t="shared" si="164"/>
        <v>Q4</v>
      </c>
    </row>
    <row r="3524" spans="2:16" x14ac:dyDescent="0.3">
      <c r="B3524" s="2" t="s">
        <v>127</v>
      </c>
      <c r="C3524" s="2">
        <v>1185732</v>
      </c>
      <c r="D3524" s="3">
        <v>44933</v>
      </c>
      <c r="E3524" s="2" t="s">
        <v>12</v>
      </c>
      <c r="F3524" s="2" t="s">
        <v>113</v>
      </c>
      <c r="G3524" s="2" t="s">
        <v>114</v>
      </c>
      <c r="H3524" s="2" t="s">
        <v>14</v>
      </c>
      <c r="I3524" s="4">
        <v>0.4</v>
      </c>
      <c r="J3524" s="5">
        <v>5000</v>
      </c>
      <c r="K3524" s="6">
        <v>2000</v>
      </c>
      <c r="L3524" s="6">
        <v>800</v>
      </c>
      <c r="M3524" s="7">
        <v>0.4</v>
      </c>
      <c r="N3524" s="2">
        <f t="shared" si="162"/>
        <v>2023</v>
      </c>
      <c r="O3524" s="2">
        <f t="shared" si="163"/>
        <v>1</v>
      </c>
      <c r="P3524" s="2" t="str">
        <f t="shared" si="164"/>
        <v>Q1</v>
      </c>
    </row>
    <row r="3525" spans="2:16" x14ac:dyDescent="0.3">
      <c r="B3525" s="2" t="s">
        <v>127</v>
      </c>
      <c r="C3525" s="2">
        <v>1185732</v>
      </c>
      <c r="D3525" s="3">
        <v>44933</v>
      </c>
      <c r="E3525" s="2" t="s">
        <v>12</v>
      </c>
      <c r="F3525" s="2" t="s">
        <v>113</v>
      </c>
      <c r="G3525" s="2" t="s">
        <v>114</v>
      </c>
      <c r="H3525" s="2" t="s">
        <v>15</v>
      </c>
      <c r="I3525" s="4">
        <v>0.4</v>
      </c>
      <c r="J3525" s="5">
        <v>3000</v>
      </c>
      <c r="K3525" s="6">
        <v>1200</v>
      </c>
      <c r="L3525" s="6">
        <v>480</v>
      </c>
      <c r="M3525" s="7">
        <v>0.4</v>
      </c>
      <c r="N3525" s="2">
        <f t="shared" ref="N3525:N3588" si="165">YEAR(D3525)</f>
        <v>2023</v>
      </c>
      <c r="O3525" s="2">
        <f t="shared" ref="O3525:O3588" si="166">MONTH(D3525)</f>
        <v>1</v>
      </c>
      <c r="P3525" s="2" t="str">
        <f t="shared" ref="P3525:P3588" si="167">"Q"&amp;ROUNDUP(MONTH(D3525)/3,0)</f>
        <v>Q1</v>
      </c>
    </row>
    <row r="3526" spans="2:16"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c r="N3526" s="2">
        <f t="shared" si="165"/>
        <v>2023</v>
      </c>
      <c r="O3526" s="2">
        <f t="shared" si="166"/>
        <v>1</v>
      </c>
      <c r="P3526" s="2" t="str">
        <f t="shared" si="167"/>
        <v>Q1</v>
      </c>
    </row>
    <row r="3527" spans="2:16" x14ac:dyDescent="0.3">
      <c r="B3527" s="2" t="s">
        <v>127</v>
      </c>
      <c r="C3527" s="2">
        <v>1185732</v>
      </c>
      <c r="D3527" s="3">
        <v>44933</v>
      </c>
      <c r="E3527" s="2" t="s">
        <v>12</v>
      </c>
      <c r="F3527" s="2" t="s">
        <v>113</v>
      </c>
      <c r="G3527" s="2" t="s">
        <v>114</v>
      </c>
      <c r="H3527" s="2" t="s">
        <v>17</v>
      </c>
      <c r="I3527" s="4">
        <v>0.35</v>
      </c>
      <c r="J3527" s="5">
        <v>1500</v>
      </c>
      <c r="K3527" s="6">
        <v>525</v>
      </c>
      <c r="L3527" s="6">
        <v>157.5</v>
      </c>
      <c r="M3527" s="7">
        <v>0.3</v>
      </c>
      <c r="N3527" s="2">
        <f t="shared" si="165"/>
        <v>2023</v>
      </c>
      <c r="O3527" s="2">
        <f t="shared" si="166"/>
        <v>1</v>
      </c>
      <c r="P3527" s="2" t="str">
        <f t="shared" si="167"/>
        <v>Q1</v>
      </c>
    </row>
    <row r="3528" spans="2:16" x14ac:dyDescent="0.3">
      <c r="B3528" s="2" t="s">
        <v>127</v>
      </c>
      <c r="C3528" s="2">
        <v>1185732</v>
      </c>
      <c r="D3528" s="3">
        <v>44933</v>
      </c>
      <c r="E3528" s="2" t="s">
        <v>12</v>
      </c>
      <c r="F3528" s="2" t="s">
        <v>113</v>
      </c>
      <c r="G3528" s="2" t="s">
        <v>114</v>
      </c>
      <c r="H3528" s="2" t="s">
        <v>18</v>
      </c>
      <c r="I3528" s="4">
        <v>0.5</v>
      </c>
      <c r="J3528" s="5">
        <v>2000</v>
      </c>
      <c r="K3528" s="6">
        <v>1000</v>
      </c>
      <c r="L3528" s="6">
        <v>300</v>
      </c>
      <c r="M3528" s="7">
        <v>0.3</v>
      </c>
      <c r="N3528" s="2">
        <f t="shared" si="165"/>
        <v>2023</v>
      </c>
      <c r="O3528" s="2">
        <f t="shared" si="166"/>
        <v>1</v>
      </c>
      <c r="P3528" s="2" t="str">
        <f t="shared" si="167"/>
        <v>Q1</v>
      </c>
    </row>
    <row r="3529" spans="2:16" x14ac:dyDescent="0.3">
      <c r="B3529" s="2" t="s">
        <v>127</v>
      </c>
      <c r="C3529" s="2">
        <v>1185732</v>
      </c>
      <c r="D3529" s="3">
        <v>44933</v>
      </c>
      <c r="E3529" s="2" t="s">
        <v>12</v>
      </c>
      <c r="F3529" s="2" t="s">
        <v>113</v>
      </c>
      <c r="G3529" s="2" t="s">
        <v>114</v>
      </c>
      <c r="H3529" s="2" t="s">
        <v>19</v>
      </c>
      <c r="I3529" s="4">
        <v>0.4</v>
      </c>
      <c r="J3529" s="5">
        <v>3000</v>
      </c>
      <c r="K3529" s="6">
        <v>1200</v>
      </c>
      <c r="L3529" s="6">
        <v>420</v>
      </c>
      <c r="M3529" s="7">
        <v>0.35</v>
      </c>
      <c r="N3529" s="2">
        <f t="shared" si="165"/>
        <v>2023</v>
      </c>
      <c r="O3529" s="2">
        <f t="shared" si="166"/>
        <v>1</v>
      </c>
      <c r="P3529" s="2" t="str">
        <f t="shared" si="167"/>
        <v>Q1</v>
      </c>
    </row>
    <row r="3530" spans="2:16" x14ac:dyDescent="0.3">
      <c r="B3530" s="2" t="s">
        <v>127</v>
      </c>
      <c r="C3530" s="2">
        <v>1185732</v>
      </c>
      <c r="D3530" s="3">
        <v>44962</v>
      </c>
      <c r="E3530" s="2" t="s">
        <v>12</v>
      </c>
      <c r="F3530" s="2" t="s">
        <v>113</v>
      </c>
      <c r="G3530" s="2" t="s">
        <v>114</v>
      </c>
      <c r="H3530" s="2" t="s">
        <v>14</v>
      </c>
      <c r="I3530" s="4">
        <v>0.4</v>
      </c>
      <c r="J3530" s="5">
        <v>5500</v>
      </c>
      <c r="K3530" s="6">
        <v>2200</v>
      </c>
      <c r="L3530" s="6">
        <v>880</v>
      </c>
      <c r="M3530" s="7">
        <v>0.4</v>
      </c>
      <c r="N3530" s="2">
        <f t="shared" si="165"/>
        <v>2023</v>
      </c>
      <c r="O3530" s="2">
        <f t="shared" si="166"/>
        <v>2</v>
      </c>
      <c r="P3530" s="2" t="str">
        <f t="shared" si="167"/>
        <v>Q1</v>
      </c>
    </row>
    <row r="3531" spans="2:16" x14ac:dyDescent="0.3">
      <c r="B3531" s="2" t="s">
        <v>127</v>
      </c>
      <c r="C3531" s="2">
        <v>1185732</v>
      </c>
      <c r="D3531" s="3">
        <v>44962</v>
      </c>
      <c r="E3531" s="2" t="s">
        <v>12</v>
      </c>
      <c r="F3531" s="2" t="s">
        <v>113</v>
      </c>
      <c r="G3531" s="2" t="s">
        <v>114</v>
      </c>
      <c r="H3531" s="2" t="s">
        <v>15</v>
      </c>
      <c r="I3531" s="4">
        <v>0.4</v>
      </c>
      <c r="J3531" s="5">
        <v>2000</v>
      </c>
      <c r="K3531" s="6">
        <v>800</v>
      </c>
      <c r="L3531" s="6">
        <v>320</v>
      </c>
      <c r="M3531" s="7">
        <v>0.4</v>
      </c>
      <c r="N3531" s="2">
        <f t="shared" si="165"/>
        <v>2023</v>
      </c>
      <c r="O3531" s="2">
        <f t="shared" si="166"/>
        <v>2</v>
      </c>
      <c r="P3531" s="2" t="str">
        <f t="shared" si="167"/>
        <v>Q1</v>
      </c>
    </row>
    <row r="3532" spans="2:16"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c r="N3532" s="2">
        <f t="shared" si="165"/>
        <v>2023</v>
      </c>
      <c r="O3532" s="2">
        <f t="shared" si="166"/>
        <v>2</v>
      </c>
      <c r="P3532" s="2" t="str">
        <f t="shared" si="167"/>
        <v>Q1</v>
      </c>
    </row>
    <row r="3533" spans="2:16"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c r="N3533" s="2">
        <f t="shared" si="165"/>
        <v>2023</v>
      </c>
      <c r="O3533" s="2">
        <f t="shared" si="166"/>
        <v>2</v>
      </c>
      <c r="P3533" s="2" t="str">
        <f t="shared" si="167"/>
        <v>Q1</v>
      </c>
    </row>
    <row r="3534" spans="2:16" x14ac:dyDescent="0.3">
      <c r="B3534" s="2" t="s">
        <v>127</v>
      </c>
      <c r="C3534" s="2">
        <v>1185732</v>
      </c>
      <c r="D3534" s="3">
        <v>44962</v>
      </c>
      <c r="E3534" s="2" t="s">
        <v>12</v>
      </c>
      <c r="F3534" s="2" t="s">
        <v>115</v>
      </c>
      <c r="G3534" s="2" t="s">
        <v>116</v>
      </c>
      <c r="H3534" s="2" t="s">
        <v>18</v>
      </c>
      <c r="I3534" s="4">
        <v>0.5</v>
      </c>
      <c r="J3534" s="5">
        <v>2000</v>
      </c>
      <c r="K3534" s="6">
        <v>1000</v>
      </c>
      <c r="L3534" s="6">
        <v>300</v>
      </c>
      <c r="M3534" s="7">
        <v>0.3</v>
      </c>
      <c r="N3534" s="2">
        <f t="shared" si="165"/>
        <v>2023</v>
      </c>
      <c r="O3534" s="2">
        <f t="shared" si="166"/>
        <v>2</v>
      </c>
      <c r="P3534" s="2" t="str">
        <f t="shared" si="167"/>
        <v>Q1</v>
      </c>
    </row>
    <row r="3535" spans="2:16" x14ac:dyDescent="0.3">
      <c r="B3535" s="2" t="s">
        <v>127</v>
      </c>
      <c r="C3535" s="2">
        <v>1185732</v>
      </c>
      <c r="D3535" s="3">
        <v>44962</v>
      </c>
      <c r="E3535" s="2" t="s">
        <v>12</v>
      </c>
      <c r="F3535" s="2" t="s">
        <v>115</v>
      </c>
      <c r="G3535" s="2" t="s">
        <v>116</v>
      </c>
      <c r="H3535" s="2" t="s">
        <v>19</v>
      </c>
      <c r="I3535" s="4">
        <v>0.4</v>
      </c>
      <c r="J3535" s="5">
        <v>3000</v>
      </c>
      <c r="K3535" s="6">
        <v>1200</v>
      </c>
      <c r="L3535" s="6">
        <v>420</v>
      </c>
      <c r="M3535" s="7">
        <v>0.35</v>
      </c>
      <c r="N3535" s="2">
        <f t="shared" si="165"/>
        <v>2023</v>
      </c>
      <c r="O3535" s="2">
        <f t="shared" si="166"/>
        <v>2</v>
      </c>
      <c r="P3535" s="2" t="str">
        <f t="shared" si="167"/>
        <v>Q1</v>
      </c>
    </row>
    <row r="3536" spans="2:16" x14ac:dyDescent="0.3">
      <c r="B3536" s="2" t="s">
        <v>127</v>
      </c>
      <c r="C3536" s="2">
        <v>1185732</v>
      </c>
      <c r="D3536" s="3">
        <v>44988</v>
      </c>
      <c r="E3536" s="2" t="s">
        <v>12</v>
      </c>
      <c r="F3536" s="2" t="s">
        <v>115</v>
      </c>
      <c r="G3536" s="2" t="s">
        <v>116</v>
      </c>
      <c r="H3536" s="2" t="s">
        <v>14</v>
      </c>
      <c r="I3536" s="4">
        <v>0.4</v>
      </c>
      <c r="J3536" s="5">
        <v>5200</v>
      </c>
      <c r="K3536" s="6">
        <v>2080</v>
      </c>
      <c r="L3536" s="6">
        <v>832</v>
      </c>
      <c r="M3536" s="7">
        <v>0.4</v>
      </c>
      <c r="N3536" s="2">
        <f t="shared" si="165"/>
        <v>2023</v>
      </c>
      <c r="O3536" s="2">
        <f t="shared" si="166"/>
        <v>3</v>
      </c>
      <c r="P3536" s="2" t="str">
        <f t="shared" si="167"/>
        <v>Q1</v>
      </c>
    </row>
    <row r="3537" spans="2:16" x14ac:dyDescent="0.3">
      <c r="B3537" s="2" t="s">
        <v>127</v>
      </c>
      <c r="C3537" s="2">
        <v>1185732</v>
      </c>
      <c r="D3537" s="3">
        <v>44988</v>
      </c>
      <c r="E3537" s="2" t="s">
        <v>12</v>
      </c>
      <c r="F3537" s="2" t="s">
        <v>115</v>
      </c>
      <c r="G3537" s="2" t="s">
        <v>116</v>
      </c>
      <c r="H3537" s="2" t="s">
        <v>15</v>
      </c>
      <c r="I3537" s="4">
        <v>0.4</v>
      </c>
      <c r="J3537" s="5">
        <v>2250</v>
      </c>
      <c r="K3537" s="6">
        <v>900</v>
      </c>
      <c r="L3537" s="6">
        <v>360</v>
      </c>
      <c r="M3537" s="7">
        <v>0.4</v>
      </c>
      <c r="N3537" s="2">
        <f t="shared" si="165"/>
        <v>2023</v>
      </c>
      <c r="O3537" s="2">
        <f t="shared" si="166"/>
        <v>3</v>
      </c>
      <c r="P3537" s="2" t="str">
        <f t="shared" si="167"/>
        <v>Q1</v>
      </c>
    </row>
    <row r="3538" spans="2:16"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c r="N3538" s="2">
        <f t="shared" si="165"/>
        <v>2023</v>
      </c>
      <c r="O3538" s="2">
        <f t="shared" si="166"/>
        <v>3</v>
      </c>
      <c r="P3538" s="2" t="str">
        <f t="shared" si="167"/>
        <v>Q1</v>
      </c>
    </row>
    <row r="3539" spans="2:16" x14ac:dyDescent="0.3">
      <c r="B3539" s="2" t="s">
        <v>127</v>
      </c>
      <c r="C3539" s="2">
        <v>1185732</v>
      </c>
      <c r="D3539" s="3">
        <v>44988</v>
      </c>
      <c r="E3539" s="2" t="s">
        <v>12</v>
      </c>
      <c r="F3539" s="2" t="s">
        <v>115</v>
      </c>
      <c r="G3539" s="2" t="s">
        <v>116</v>
      </c>
      <c r="H3539" s="2" t="s">
        <v>17</v>
      </c>
      <c r="I3539" s="4">
        <v>0.35</v>
      </c>
      <c r="J3539" s="5">
        <v>1000</v>
      </c>
      <c r="K3539" s="6">
        <v>350</v>
      </c>
      <c r="L3539" s="6">
        <v>105</v>
      </c>
      <c r="M3539" s="7">
        <v>0.3</v>
      </c>
      <c r="N3539" s="2">
        <f t="shared" si="165"/>
        <v>2023</v>
      </c>
      <c r="O3539" s="2">
        <f t="shared" si="166"/>
        <v>3</v>
      </c>
      <c r="P3539" s="2" t="str">
        <f t="shared" si="167"/>
        <v>Q1</v>
      </c>
    </row>
    <row r="3540" spans="2:16" x14ac:dyDescent="0.3">
      <c r="B3540" s="2" t="s">
        <v>127</v>
      </c>
      <c r="C3540" s="2">
        <v>1185732</v>
      </c>
      <c r="D3540" s="3">
        <v>44988</v>
      </c>
      <c r="E3540" s="2" t="s">
        <v>12</v>
      </c>
      <c r="F3540" s="2" t="s">
        <v>115</v>
      </c>
      <c r="G3540" s="2" t="s">
        <v>116</v>
      </c>
      <c r="H3540" s="2" t="s">
        <v>18</v>
      </c>
      <c r="I3540" s="4">
        <v>0.5</v>
      </c>
      <c r="J3540" s="5">
        <v>1500</v>
      </c>
      <c r="K3540" s="6">
        <v>750</v>
      </c>
      <c r="L3540" s="6">
        <v>225</v>
      </c>
      <c r="M3540" s="7">
        <v>0.3</v>
      </c>
      <c r="N3540" s="2">
        <f t="shared" si="165"/>
        <v>2023</v>
      </c>
      <c r="O3540" s="2">
        <f t="shared" si="166"/>
        <v>3</v>
      </c>
      <c r="P3540" s="2" t="str">
        <f t="shared" si="167"/>
        <v>Q1</v>
      </c>
    </row>
    <row r="3541" spans="2:16" x14ac:dyDescent="0.3">
      <c r="B3541" s="2" t="s">
        <v>127</v>
      </c>
      <c r="C3541" s="2">
        <v>1185732</v>
      </c>
      <c r="D3541" s="3">
        <v>44988</v>
      </c>
      <c r="E3541" s="2" t="s">
        <v>12</v>
      </c>
      <c r="F3541" s="2" t="s">
        <v>115</v>
      </c>
      <c r="G3541" s="2" t="s">
        <v>116</v>
      </c>
      <c r="H3541" s="2" t="s">
        <v>19</v>
      </c>
      <c r="I3541" s="4">
        <v>0.4</v>
      </c>
      <c r="J3541" s="5">
        <v>2500</v>
      </c>
      <c r="K3541" s="6">
        <v>1000</v>
      </c>
      <c r="L3541" s="6">
        <v>350</v>
      </c>
      <c r="M3541" s="7">
        <v>0.35</v>
      </c>
      <c r="N3541" s="2">
        <f t="shared" si="165"/>
        <v>2023</v>
      </c>
      <c r="O3541" s="2">
        <f t="shared" si="166"/>
        <v>3</v>
      </c>
      <c r="P3541" s="2" t="str">
        <f t="shared" si="167"/>
        <v>Q1</v>
      </c>
    </row>
    <row r="3542" spans="2:16" x14ac:dyDescent="0.3">
      <c r="B3542" s="2" t="s">
        <v>127</v>
      </c>
      <c r="C3542" s="2">
        <v>1185732</v>
      </c>
      <c r="D3542" s="3">
        <v>45020</v>
      </c>
      <c r="E3542" s="2" t="s">
        <v>12</v>
      </c>
      <c r="F3542" s="2" t="s">
        <v>115</v>
      </c>
      <c r="G3542" s="2" t="s">
        <v>116</v>
      </c>
      <c r="H3542" s="2" t="s">
        <v>14</v>
      </c>
      <c r="I3542" s="4">
        <v>0.4</v>
      </c>
      <c r="J3542" s="5">
        <v>5000</v>
      </c>
      <c r="K3542" s="6">
        <v>2000</v>
      </c>
      <c r="L3542" s="6">
        <v>800</v>
      </c>
      <c r="M3542" s="7">
        <v>0.4</v>
      </c>
      <c r="N3542" s="2">
        <f t="shared" si="165"/>
        <v>2023</v>
      </c>
      <c r="O3542" s="2">
        <f t="shared" si="166"/>
        <v>4</v>
      </c>
      <c r="P3542" s="2" t="str">
        <f t="shared" si="167"/>
        <v>Q2</v>
      </c>
    </row>
    <row r="3543" spans="2:16" x14ac:dyDescent="0.3">
      <c r="B3543" s="2" t="s">
        <v>127</v>
      </c>
      <c r="C3543" s="2">
        <v>1185732</v>
      </c>
      <c r="D3543" s="3">
        <v>45020</v>
      </c>
      <c r="E3543" s="2" t="s">
        <v>12</v>
      </c>
      <c r="F3543" s="2" t="s">
        <v>115</v>
      </c>
      <c r="G3543" s="2" t="s">
        <v>116</v>
      </c>
      <c r="H3543" s="2" t="s">
        <v>15</v>
      </c>
      <c r="I3543" s="4">
        <v>0.4</v>
      </c>
      <c r="J3543" s="5">
        <v>2000</v>
      </c>
      <c r="K3543" s="6">
        <v>800</v>
      </c>
      <c r="L3543" s="6">
        <v>320</v>
      </c>
      <c r="M3543" s="7">
        <v>0.4</v>
      </c>
      <c r="N3543" s="2">
        <f t="shared" si="165"/>
        <v>2023</v>
      </c>
      <c r="O3543" s="2">
        <f t="shared" si="166"/>
        <v>4</v>
      </c>
      <c r="P3543" s="2" t="str">
        <f t="shared" si="167"/>
        <v>Q2</v>
      </c>
    </row>
    <row r="3544" spans="2:16"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c r="N3544" s="2">
        <f t="shared" si="165"/>
        <v>2023</v>
      </c>
      <c r="O3544" s="2">
        <f t="shared" si="166"/>
        <v>4</v>
      </c>
      <c r="P3544" s="2" t="str">
        <f t="shared" si="167"/>
        <v>Q2</v>
      </c>
    </row>
    <row r="3545" spans="2:16"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c r="N3545" s="2">
        <f t="shared" si="165"/>
        <v>2023</v>
      </c>
      <c r="O3545" s="2">
        <f t="shared" si="166"/>
        <v>4</v>
      </c>
      <c r="P3545" s="2" t="str">
        <f t="shared" si="167"/>
        <v>Q2</v>
      </c>
    </row>
    <row r="3546" spans="2:16" x14ac:dyDescent="0.3">
      <c r="B3546" s="2" t="s">
        <v>127</v>
      </c>
      <c r="C3546" s="2">
        <v>1185732</v>
      </c>
      <c r="D3546" s="3">
        <v>45020</v>
      </c>
      <c r="E3546" s="2" t="s">
        <v>12</v>
      </c>
      <c r="F3546" s="2" t="s">
        <v>115</v>
      </c>
      <c r="G3546" s="2" t="s">
        <v>116</v>
      </c>
      <c r="H3546" s="2" t="s">
        <v>18</v>
      </c>
      <c r="I3546" s="4">
        <v>0.5</v>
      </c>
      <c r="J3546" s="5">
        <v>1250</v>
      </c>
      <c r="K3546" s="6">
        <v>625</v>
      </c>
      <c r="L3546" s="6">
        <v>187.5</v>
      </c>
      <c r="M3546" s="7">
        <v>0.3</v>
      </c>
      <c r="N3546" s="2">
        <f t="shared" si="165"/>
        <v>2023</v>
      </c>
      <c r="O3546" s="2">
        <f t="shared" si="166"/>
        <v>4</v>
      </c>
      <c r="P3546" s="2" t="str">
        <f t="shared" si="167"/>
        <v>Q2</v>
      </c>
    </row>
    <row r="3547" spans="2:16" x14ac:dyDescent="0.3">
      <c r="B3547" s="2" t="s">
        <v>127</v>
      </c>
      <c r="C3547" s="2">
        <v>1185732</v>
      </c>
      <c r="D3547" s="3">
        <v>45020</v>
      </c>
      <c r="E3547" s="2" t="s">
        <v>12</v>
      </c>
      <c r="F3547" s="2" t="s">
        <v>115</v>
      </c>
      <c r="G3547" s="2" t="s">
        <v>116</v>
      </c>
      <c r="H3547" s="2" t="s">
        <v>19</v>
      </c>
      <c r="I3547" s="4">
        <v>0.4</v>
      </c>
      <c r="J3547" s="5">
        <v>2750</v>
      </c>
      <c r="K3547" s="6">
        <v>1100</v>
      </c>
      <c r="L3547" s="6">
        <v>385</v>
      </c>
      <c r="M3547" s="7">
        <v>0.35</v>
      </c>
      <c r="N3547" s="2">
        <f t="shared" si="165"/>
        <v>2023</v>
      </c>
      <c r="O3547" s="2">
        <f t="shared" si="166"/>
        <v>4</v>
      </c>
      <c r="P3547" s="2" t="str">
        <f t="shared" si="167"/>
        <v>Q2</v>
      </c>
    </row>
    <row r="3548" spans="2:16"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c r="N3548" s="2">
        <f t="shared" si="165"/>
        <v>2023</v>
      </c>
      <c r="O3548" s="2">
        <f t="shared" si="166"/>
        <v>5</v>
      </c>
      <c r="P3548" s="2" t="str">
        <f t="shared" si="167"/>
        <v>Q2</v>
      </c>
    </row>
    <row r="3549" spans="2:16" x14ac:dyDescent="0.3">
      <c r="B3549" s="2" t="s">
        <v>127</v>
      </c>
      <c r="C3549" s="2">
        <v>1185732</v>
      </c>
      <c r="D3549" s="3">
        <v>45049</v>
      </c>
      <c r="E3549" s="2" t="s">
        <v>12</v>
      </c>
      <c r="F3549" s="2" t="s">
        <v>115</v>
      </c>
      <c r="G3549" s="2" t="s">
        <v>116</v>
      </c>
      <c r="H3549" s="2" t="s">
        <v>15</v>
      </c>
      <c r="I3549" s="4">
        <v>0.5</v>
      </c>
      <c r="J3549" s="5">
        <v>2500</v>
      </c>
      <c r="K3549" s="6">
        <v>1250</v>
      </c>
      <c r="L3549" s="6">
        <v>500</v>
      </c>
      <c r="M3549" s="7">
        <v>0.4</v>
      </c>
      <c r="N3549" s="2">
        <f t="shared" si="165"/>
        <v>2023</v>
      </c>
      <c r="O3549" s="2">
        <f t="shared" si="166"/>
        <v>5</v>
      </c>
      <c r="P3549" s="2" t="str">
        <f t="shared" si="167"/>
        <v>Q2</v>
      </c>
    </row>
    <row r="3550" spans="2:16"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c r="N3550" s="2">
        <f t="shared" si="165"/>
        <v>2023</v>
      </c>
      <c r="O3550" s="2">
        <f t="shared" si="166"/>
        <v>5</v>
      </c>
      <c r="P3550" s="2" t="str">
        <f t="shared" si="167"/>
        <v>Q2</v>
      </c>
    </row>
    <row r="3551" spans="2:16"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c r="N3551" s="2">
        <f t="shared" si="165"/>
        <v>2023</v>
      </c>
      <c r="O3551" s="2">
        <f t="shared" si="166"/>
        <v>5</v>
      </c>
      <c r="P3551" s="2" t="str">
        <f t="shared" si="167"/>
        <v>Q2</v>
      </c>
    </row>
    <row r="3552" spans="2:16"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c r="N3552" s="2">
        <f t="shared" si="165"/>
        <v>2023</v>
      </c>
      <c r="O3552" s="2">
        <f t="shared" si="166"/>
        <v>5</v>
      </c>
      <c r="P3552" s="2" t="str">
        <f t="shared" si="167"/>
        <v>Q2</v>
      </c>
    </row>
    <row r="3553" spans="2:16" x14ac:dyDescent="0.3">
      <c r="B3553" s="2" t="s">
        <v>127</v>
      </c>
      <c r="C3553" s="2">
        <v>1185732</v>
      </c>
      <c r="D3553" s="3">
        <v>45049</v>
      </c>
      <c r="E3553" s="2" t="s">
        <v>12</v>
      </c>
      <c r="F3553" s="2" t="s">
        <v>115</v>
      </c>
      <c r="G3553" s="2" t="s">
        <v>116</v>
      </c>
      <c r="H3553" s="2" t="s">
        <v>19</v>
      </c>
      <c r="I3553" s="4">
        <v>0.6</v>
      </c>
      <c r="J3553" s="5">
        <v>3750</v>
      </c>
      <c r="K3553" s="6">
        <v>2250</v>
      </c>
      <c r="L3553" s="6">
        <v>787.5</v>
      </c>
      <c r="M3553" s="7">
        <v>0.35</v>
      </c>
      <c r="N3553" s="2">
        <f t="shared" si="165"/>
        <v>2023</v>
      </c>
      <c r="O3553" s="2">
        <f t="shared" si="166"/>
        <v>5</v>
      </c>
      <c r="P3553" s="2" t="str">
        <f t="shared" si="167"/>
        <v>Q2</v>
      </c>
    </row>
    <row r="3554" spans="2:16"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c r="N3554" s="2">
        <f t="shared" si="165"/>
        <v>2023</v>
      </c>
      <c r="O3554" s="2">
        <f t="shared" si="166"/>
        <v>6</v>
      </c>
      <c r="P3554" s="2" t="str">
        <f t="shared" si="167"/>
        <v>Q2</v>
      </c>
    </row>
    <row r="3555" spans="2:16" x14ac:dyDescent="0.3">
      <c r="B3555" s="2" t="s">
        <v>127</v>
      </c>
      <c r="C3555" s="2">
        <v>1185732</v>
      </c>
      <c r="D3555" s="3">
        <v>45082</v>
      </c>
      <c r="E3555" s="2" t="s">
        <v>12</v>
      </c>
      <c r="F3555" s="2" t="s">
        <v>115</v>
      </c>
      <c r="G3555" s="2" t="s">
        <v>116</v>
      </c>
      <c r="H3555" s="2" t="s">
        <v>15</v>
      </c>
      <c r="I3555" s="4">
        <v>0.5</v>
      </c>
      <c r="J3555" s="5">
        <v>3750</v>
      </c>
      <c r="K3555" s="6">
        <v>1875</v>
      </c>
      <c r="L3555" s="6">
        <v>750</v>
      </c>
      <c r="M3555" s="7">
        <v>0.4</v>
      </c>
      <c r="N3555" s="2">
        <f t="shared" si="165"/>
        <v>2023</v>
      </c>
      <c r="O3555" s="2">
        <f t="shared" si="166"/>
        <v>6</v>
      </c>
      <c r="P3555" s="2" t="str">
        <f t="shared" si="167"/>
        <v>Q2</v>
      </c>
    </row>
    <row r="3556" spans="2:16" x14ac:dyDescent="0.3">
      <c r="B3556" s="2" t="s">
        <v>127</v>
      </c>
      <c r="C3556" s="2">
        <v>1185732</v>
      </c>
      <c r="D3556" s="3">
        <v>45082</v>
      </c>
      <c r="E3556" s="2" t="s">
        <v>12</v>
      </c>
      <c r="F3556" s="2" t="s">
        <v>115</v>
      </c>
      <c r="G3556" s="2" t="s">
        <v>116</v>
      </c>
      <c r="H3556" s="2" t="s">
        <v>16</v>
      </c>
      <c r="I3556" s="4">
        <v>0.45</v>
      </c>
      <c r="J3556" s="5">
        <v>3000</v>
      </c>
      <c r="K3556" s="6">
        <v>1350</v>
      </c>
      <c r="L3556" s="6">
        <v>405</v>
      </c>
      <c r="M3556" s="7">
        <v>0.3</v>
      </c>
      <c r="N3556" s="2">
        <f t="shared" si="165"/>
        <v>2023</v>
      </c>
      <c r="O3556" s="2">
        <f t="shared" si="166"/>
        <v>6</v>
      </c>
      <c r="P3556" s="2" t="str">
        <f t="shared" si="167"/>
        <v>Q2</v>
      </c>
    </row>
    <row r="3557" spans="2:16"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c r="N3557" s="2">
        <f t="shared" si="165"/>
        <v>2023</v>
      </c>
      <c r="O3557" s="2">
        <f t="shared" si="166"/>
        <v>6</v>
      </c>
      <c r="P3557" s="2" t="str">
        <f t="shared" si="167"/>
        <v>Q2</v>
      </c>
    </row>
    <row r="3558" spans="2:16"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c r="N3558" s="2">
        <f t="shared" si="165"/>
        <v>2023</v>
      </c>
      <c r="O3558" s="2">
        <f t="shared" si="166"/>
        <v>6</v>
      </c>
      <c r="P3558" s="2" t="str">
        <f t="shared" si="167"/>
        <v>Q2</v>
      </c>
    </row>
    <row r="3559" spans="2:16" x14ac:dyDescent="0.3">
      <c r="B3559" s="2" t="s">
        <v>127</v>
      </c>
      <c r="C3559" s="2">
        <v>1185732</v>
      </c>
      <c r="D3559" s="3">
        <v>45082</v>
      </c>
      <c r="E3559" s="2" t="s">
        <v>12</v>
      </c>
      <c r="F3559" s="2" t="s">
        <v>115</v>
      </c>
      <c r="G3559" s="2" t="s">
        <v>116</v>
      </c>
      <c r="H3559" s="2" t="s">
        <v>19</v>
      </c>
      <c r="I3559" s="4">
        <v>0.6</v>
      </c>
      <c r="J3559" s="5">
        <v>4250</v>
      </c>
      <c r="K3559" s="6">
        <v>2550</v>
      </c>
      <c r="L3559" s="6">
        <v>892.5</v>
      </c>
      <c r="M3559" s="7">
        <v>0.35</v>
      </c>
      <c r="N3559" s="2">
        <f t="shared" si="165"/>
        <v>2023</v>
      </c>
      <c r="O3559" s="2">
        <f t="shared" si="166"/>
        <v>6</v>
      </c>
      <c r="P3559" s="2" t="str">
        <f t="shared" si="167"/>
        <v>Q2</v>
      </c>
    </row>
    <row r="3560" spans="2:16"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c r="N3560" s="2">
        <f t="shared" si="165"/>
        <v>2023</v>
      </c>
      <c r="O3560" s="2">
        <f t="shared" si="166"/>
        <v>7</v>
      </c>
      <c r="P3560" s="2" t="str">
        <f t="shared" si="167"/>
        <v>Q3</v>
      </c>
    </row>
    <row r="3561" spans="2:16" x14ac:dyDescent="0.3">
      <c r="B3561" s="2" t="s">
        <v>127</v>
      </c>
      <c r="C3561" s="2">
        <v>1185732</v>
      </c>
      <c r="D3561" s="3">
        <v>45110</v>
      </c>
      <c r="E3561" s="2" t="s">
        <v>12</v>
      </c>
      <c r="F3561" s="2" t="s">
        <v>115</v>
      </c>
      <c r="G3561" s="2" t="s">
        <v>116</v>
      </c>
      <c r="H3561" s="2" t="s">
        <v>15</v>
      </c>
      <c r="I3561" s="4">
        <v>0.5</v>
      </c>
      <c r="J3561" s="5">
        <v>4000</v>
      </c>
      <c r="K3561" s="6">
        <v>2000</v>
      </c>
      <c r="L3561" s="6">
        <v>800</v>
      </c>
      <c r="M3561" s="7">
        <v>0.4</v>
      </c>
      <c r="N3561" s="2">
        <f t="shared" si="165"/>
        <v>2023</v>
      </c>
      <c r="O3561" s="2">
        <f t="shared" si="166"/>
        <v>7</v>
      </c>
      <c r="P3561" s="2" t="str">
        <f t="shared" si="167"/>
        <v>Q3</v>
      </c>
    </row>
    <row r="3562" spans="2:16"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c r="N3562" s="2">
        <f t="shared" si="165"/>
        <v>2023</v>
      </c>
      <c r="O3562" s="2">
        <f t="shared" si="166"/>
        <v>7</v>
      </c>
      <c r="P3562" s="2" t="str">
        <f t="shared" si="167"/>
        <v>Q3</v>
      </c>
    </row>
    <row r="3563" spans="2:16"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c r="N3563" s="2">
        <f t="shared" si="165"/>
        <v>2023</v>
      </c>
      <c r="O3563" s="2">
        <f t="shared" si="166"/>
        <v>7</v>
      </c>
      <c r="P3563" s="2" t="str">
        <f t="shared" si="167"/>
        <v>Q3</v>
      </c>
    </row>
    <row r="3564" spans="2:16"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c r="N3564" s="2">
        <f t="shared" si="165"/>
        <v>2023</v>
      </c>
      <c r="O3564" s="2">
        <f t="shared" si="166"/>
        <v>7</v>
      </c>
      <c r="P3564" s="2" t="str">
        <f t="shared" si="167"/>
        <v>Q3</v>
      </c>
    </row>
    <row r="3565" spans="2:16"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c r="N3565" s="2">
        <f t="shared" si="165"/>
        <v>2023</v>
      </c>
      <c r="O3565" s="2">
        <f t="shared" si="166"/>
        <v>7</v>
      </c>
      <c r="P3565" s="2" t="str">
        <f t="shared" si="167"/>
        <v>Q3</v>
      </c>
    </row>
    <row r="3566" spans="2:16"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c r="N3566" s="2">
        <f t="shared" si="165"/>
        <v>2023</v>
      </c>
      <c r="O3566" s="2">
        <f t="shared" si="166"/>
        <v>8</v>
      </c>
      <c r="P3566" s="2" t="str">
        <f t="shared" si="167"/>
        <v>Q3</v>
      </c>
    </row>
    <row r="3567" spans="2:16" x14ac:dyDescent="0.3">
      <c r="B3567" s="2" t="s">
        <v>127</v>
      </c>
      <c r="C3567" s="2">
        <v>1185732</v>
      </c>
      <c r="D3567" s="3">
        <v>45142</v>
      </c>
      <c r="E3567" s="2" t="s">
        <v>12</v>
      </c>
      <c r="F3567" s="2" t="s">
        <v>115</v>
      </c>
      <c r="G3567" s="2" t="s">
        <v>116</v>
      </c>
      <c r="H3567" s="2" t="s">
        <v>15</v>
      </c>
      <c r="I3567" s="4">
        <v>0.5</v>
      </c>
      <c r="J3567" s="5">
        <v>4000</v>
      </c>
      <c r="K3567" s="6">
        <v>2000</v>
      </c>
      <c r="L3567" s="6">
        <v>800</v>
      </c>
      <c r="M3567" s="7">
        <v>0.4</v>
      </c>
      <c r="N3567" s="2">
        <f t="shared" si="165"/>
        <v>2023</v>
      </c>
      <c r="O3567" s="2">
        <f t="shared" si="166"/>
        <v>8</v>
      </c>
      <c r="P3567" s="2" t="str">
        <f t="shared" si="167"/>
        <v>Q3</v>
      </c>
    </row>
    <row r="3568" spans="2:16"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c r="N3568" s="2">
        <f t="shared" si="165"/>
        <v>2023</v>
      </c>
      <c r="O3568" s="2">
        <f t="shared" si="166"/>
        <v>8</v>
      </c>
      <c r="P3568" s="2" t="str">
        <f t="shared" si="167"/>
        <v>Q3</v>
      </c>
    </row>
    <row r="3569" spans="2:16"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c r="N3569" s="2">
        <f t="shared" si="165"/>
        <v>2023</v>
      </c>
      <c r="O3569" s="2">
        <f t="shared" si="166"/>
        <v>8</v>
      </c>
      <c r="P3569" s="2" t="str">
        <f t="shared" si="167"/>
        <v>Q3</v>
      </c>
    </row>
    <row r="3570" spans="2:16"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c r="N3570" s="2">
        <f t="shared" si="165"/>
        <v>2023</v>
      </c>
      <c r="O3570" s="2">
        <f t="shared" si="166"/>
        <v>8</v>
      </c>
      <c r="P3570" s="2" t="str">
        <f t="shared" si="167"/>
        <v>Q3</v>
      </c>
    </row>
    <row r="3571" spans="2:16" x14ac:dyDescent="0.3">
      <c r="B3571" s="2" t="s">
        <v>127</v>
      </c>
      <c r="C3571" s="2">
        <v>1185732</v>
      </c>
      <c r="D3571" s="3">
        <v>45142</v>
      </c>
      <c r="E3571" s="2" t="s">
        <v>12</v>
      </c>
      <c r="F3571" s="2" t="s">
        <v>115</v>
      </c>
      <c r="G3571" s="2" t="s">
        <v>116</v>
      </c>
      <c r="H3571" s="2" t="s">
        <v>19</v>
      </c>
      <c r="I3571" s="4">
        <v>0.6</v>
      </c>
      <c r="J3571" s="5">
        <v>3750</v>
      </c>
      <c r="K3571" s="6">
        <v>2250</v>
      </c>
      <c r="L3571" s="6">
        <v>787.5</v>
      </c>
      <c r="M3571" s="7">
        <v>0.35</v>
      </c>
      <c r="N3571" s="2">
        <f t="shared" si="165"/>
        <v>2023</v>
      </c>
      <c r="O3571" s="2">
        <f t="shared" si="166"/>
        <v>8</v>
      </c>
      <c r="P3571" s="2" t="str">
        <f t="shared" si="167"/>
        <v>Q3</v>
      </c>
    </row>
    <row r="3572" spans="2:16"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c r="N3572" s="2">
        <f t="shared" si="165"/>
        <v>2023</v>
      </c>
      <c r="O3572" s="2">
        <f t="shared" si="166"/>
        <v>9</v>
      </c>
      <c r="P3572" s="2" t="str">
        <f t="shared" si="167"/>
        <v>Q3</v>
      </c>
    </row>
    <row r="3573" spans="2:16" x14ac:dyDescent="0.3">
      <c r="B3573" s="2" t="s">
        <v>127</v>
      </c>
      <c r="C3573" s="2">
        <v>1185732</v>
      </c>
      <c r="D3573" s="3">
        <v>45172</v>
      </c>
      <c r="E3573" s="2" t="s">
        <v>12</v>
      </c>
      <c r="F3573" s="2" t="s">
        <v>115</v>
      </c>
      <c r="G3573" s="2" t="s">
        <v>116</v>
      </c>
      <c r="H3573" s="2" t="s">
        <v>15</v>
      </c>
      <c r="I3573" s="4">
        <v>0.5</v>
      </c>
      <c r="J3573" s="5">
        <v>3000</v>
      </c>
      <c r="K3573" s="6">
        <v>1500</v>
      </c>
      <c r="L3573" s="6">
        <v>600</v>
      </c>
      <c r="M3573" s="7">
        <v>0.4</v>
      </c>
      <c r="N3573" s="2">
        <f t="shared" si="165"/>
        <v>2023</v>
      </c>
      <c r="O3573" s="2">
        <f t="shared" si="166"/>
        <v>9</v>
      </c>
      <c r="P3573" s="2" t="str">
        <f t="shared" si="167"/>
        <v>Q3</v>
      </c>
    </row>
    <row r="3574" spans="2:16" x14ac:dyDescent="0.3">
      <c r="B3574" s="2" t="s">
        <v>127</v>
      </c>
      <c r="C3574" s="2">
        <v>1185732</v>
      </c>
      <c r="D3574" s="3">
        <v>45172</v>
      </c>
      <c r="E3574" s="2" t="s">
        <v>12</v>
      </c>
      <c r="F3574" s="2" t="s">
        <v>115</v>
      </c>
      <c r="G3574" s="2" t="s">
        <v>116</v>
      </c>
      <c r="H3574" s="2" t="s">
        <v>16</v>
      </c>
      <c r="I3574" s="4">
        <v>0.45</v>
      </c>
      <c r="J3574" s="5">
        <v>2000</v>
      </c>
      <c r="K3574" s="6">
        <v>900</v>
      </c>
      <c r="L3574" s="6">
        <v>270</v>
      </c>
      <c r="M3574" s="7">
        <v>0.3</v>
      </c>
      <c r="N3574" s="2">
        <f t="shared" si="165"/>
        <v>2023</v>
      </c>
      <c r="O3574" s="2">
        <f t="shared" si="166"/>
        <v>9</v>
      </c>
      <c r="P3574" s="2" t="str">
        <f t="shared" si="167"/>
        <v>Q3</v>
      </c>
    </row>
    <row r="3575" spans="2:16"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c r="N3575" s="2">
        <f t="shared" si="165"/>
        <v>2023</v>
      </c>
      <c r="O3575" s="2">
        <f t="shared" si="166"/>
        <v>9</v>
      </c>
      <c r="P3575" s="2" t="str">
        <f t="shared" si="167"/>
        <v>Q3</v>
      </c>
    </row>
    <row r="3576" spans="2:16"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c r="N3576" s="2">
        <f t="shared" si="165"/>
        <v>2023</v>
      </c>
      <c r="O3576" s="2">
        <f t="shared" si="166"/>
        <v>9</v>
      </c>
      <c r="P3576" s="2" t="str">
        <f t="shared" si="167"/>
        <v>Q3</v>
      </c>
    </row>
    <row r="3577" spans="2:16" x14ac:dyDescent="0.3">
      <c r="B3577" s="2" t="s">
        <v>127</v>
      </c>
      <c r="C3577" s="2">
        <v>1185732</v>
      </c>
      <c r="D3577" s="3">
        <v>45172</v>
      </c>
      <c r="E3577" s="2" t="s">
        <v>12</v>
      </c>
      <c r="F3577" s="2" t="s">
        <v>115</v>
      </c>
      <c r="G3577" s="2" t="s">
        <v>116</v>
      </c>
      <c r="H3577" s="2" t="s">
        <v>19</v>
      </c>
      <c r="I3577" s="4">
        <v>0.6</v>
      </c>
      <c r="J3577" s="5">
        <v>2750</v>
      </c>
      <c r="K3577" s="6">
        <v>1650</v>
      </c>
      <c r="L3577" s="6">
        <v>577.5</v>
      </c>
      <c r="M3577" s="7">
        <v>0.35</v>
      </c>
      <c r="N3577" s="2">
        <f t="shared" si="165"/>
        <v>2023</v>
      </c>
      <c r="O3577" s="2">
        <f t="shared" si="166"/>
        <v>9</v>
      </c>
      <c r="P3577" s="2" t="str">
        <f t="shared" si="167"/>
        <v>Q3</v>
      </c>
    </row>
    <row r="3578" spans="2:16" x14ac:dyDescent="0.3">
      <c r="B3578" s="2" t="s">
        <v>127</v>
      </c>
      <c r="C3578" s="2">
        <v>1185732</v>
      </c>
      <c r="D3578" s="3">
        <v>45204</v>
      </c>
      <c r="E3578" s="2" t="s">
        <v>12</v>
      </c>
      <c r="F3578" s="2" t="s">
        <v>115</v>
      </c>
      <c r="G3578" s="2" t="s">
        <v>116</v>
      </c>
      <c r="H3578" s="2" t="s">
        <v>14</v>
      </c>
      <c r="I3578" s="4">
        <v>0.6</v>
      </c>
      <c r="J3578" s="5">
        <v>4500</v>
      </c>
      <c r="K3578" s="6">
        <v>2700</v>
      </c>
      <c r="L3578" s="6">
        <v>1080</v>
      </c>
      <c r="M3578" s="7">
        <v>0.4</v>
      </c>
      <c r="N3578" s="2">
        <f t="shared" si="165"/>
        <v>2023</v>
      </c>
      <c r="O3578" s="2">
        <f t="shared" si="166"/>
        <v>10</v>
      </c>
      <c r="P3578" s="2" t="str">
        <f t="shared" si="167"/>
        <v>Q4</v>
      </c>
    </row>
    <row r="3579" spans="2:16"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c r="N3579" s="2">
        <f t="shared" si="165"/>
        <v>2023</v>
      </c>
      <c r="O3579" s="2">
        <f t="shared" si="166"/>
        <v>10</v>
      </c>
      <c r="P3579" s="2" t="str">
        <f t="shared" si="167"/>
        <v>Q4</v>
      </c>
    </row>
    <row r="3580" spans="2:16"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c r="N3580" s="2">
        <f t="shared" si="165"/>
        <v>2023</v>
      </c>
      <c r="O3580" s="2">
        <f t="shared" si="166"/>
        <v>10</v>
      </c>
      <c r="P3580" s="2" t="str">
        <f t="shared" si="167"/>
        <v>Q4</v>
      </c>
    </row>
    <row r="3581" spans="2:16"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c r="N3581" s="2">
        <f t="shared" si="165"/>
        <v>2023</v>
      </c>
      <c r="O3581" s="2">
        <f t="shared" si="166"/>
        <v>10</v>
      </c>
      <c r="P3581" s="2" t="str">
        <f t="shared" si="167"/>
        <v>Q4</v>
      </c>
    </row>
    <row r="3582" spans="2:16" x14ac:dyDescent="0.3">
      <c r="B3582" s="2" t="s">
        <v>127</v>
      </c>
      <c r="C3582" s="2">
        <v>1185732</v>
      </c>
      <c r="D3582" s="3">
        <v>45204</v>
      </c>
      <c r="E3582" s="2" t="s">
        <v>12</v>
      </c>
      <c r="F3582" s="2" t="s">
        <v>115</v>
      </c>
      <c r="G3582" s="2" t="s">
        <v>116</v>
      </c>
      <c r="H3582" s="2" t="s">
        <v>18</v>
      </c>
      <c r="I3582" s="4">
        <v>0.65</v>
      </c>
      <c r="J3582" s="5">
        <v>1500</v>
      </c>
      <c r="K3582" s="6">
        <v>975</v>
      </c>
      <c r="L3582" s="6">
        <v>292.5</v>
      </c>
      <c r="M3582" s="7">
        <v>0.3</v>
      </c>
      <c r="N3582" s="2">
        <f t="shared" si="165"/>
        <v>2023</v>
      </c>
      <c r="O3582" s="2">
        <f t="shared" si="166"/>
        <v>10</v>
      </c>
      <c r="P3582" s="2" t="str">
        <f t="shared" si="167"/>
        <v>Q4</v>
      </c>
    </row>
    <row r="3583" spans="2:16"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c r="N3583" s="2">
        <f t="shared" si="165"/>
        <v>2023</v>
      </c>
      <c r="O3583" s="2">
        <f t="shared" si="166"/>
        <v>10</v>
      </c>
      <c r="P3583" s="2" t="str">
        <f t="shared" si="167"/>
        <v>Q4</v>
      </c>
    </row>
    <row r="3584" spans="2:16" x14ac:dyDescent="0.3">
      <c r="B3584" s="2" t="s">
        <v>20</v>
      </c>
      <c r="C3584" s="2">
        <v>1185732</v>
      </c>
      <c r="D3584" s="3">
        <v>45234</v>
      </c>
      <c r="E3584" s="2" t="s">
        <v>12</v>
      </c>
      <c r="F3584" s="2" t="s">
        <v>115</v>
      </c>
      <c r="G3584" s="2" t="s">
        <v>116</v>
      </c>
      <c r="H3584" s="2" t="s">
        <v>14</v>
      </c>
      <c r="I3584" s="4">
        <v>0.65</v>
      </c>
      <c r="J3584" s="5">
        <v>4250</v>
      </c>
      <c r="K3584" s="6">
        <v>2762.5</v>
      </c>
      <c r="L3584" s="6">
        <v>1105</v>
      </c>
      <c r="M3584" s="7">
        <v>0.4</v>
      </c>
      <c r="N3584" s="2">
        <f t="shared" si="165"/>
        <v>2023</v>
      </c>
      <c r="O3584" s="2">
        <f t="shared" si="166"/>
        <v>11</v>
      </c>
      <c r="P3584" s="2" t="str">
        <f t="shared" si="167"/>
        <v>Q4</v>
      </c>
    </row>
    <row r="3585" spans="2:16"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c r="N3585" s="2">
        <f t="shared" si="165"/>
        <v>2023</v>
      </c>
      <c r="O3585" s="2">
        <f t="shared" si="166"/>
        <v>11</v>
      </c>
      <c r="P3585" s="2" t="str">
        <f t="shared" si="167"/>
        <v>Q4</v>
      </c>
    </row>
    <row r="3586" spans="2:16"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c r="N3586" s="2">
        <f t="shared" si="165"/>
        <v>2023</v>
      </c>
      <c r="O3586" s="2">
        <f t="shared" si="166"/>
        <v>11</v>
      </c>
      <c r="P3586" s="2" t="str">
        <f t="shared" si="167"/>
        <v>Q4</v>
      </c>
    </row>
    <row r="3587" spans="2:16"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c r="N3587" s="2">
        <f t="shared" si="165"/>
        <v>2023</v>
      </c>
      <c r="O3587" s="2">
        <f t="shared" si="166"/>
        <v>11</v>
      </c>
      <c r="P3587" s="2" t="str">
        <f t="shared" si="167"/>
        <v>Q4</v>
      </c>
    </row>
    <row r="3588" spans="2:16" x14ac:dyDescent="0.3">
      <c r="B3588" s="2" t="s">
        <v>20</v>
      </c>
      <c r="C3588" s="2">
        <v>1185732</v>
      </c>
      <c r="D3588" s="3">
        <v>45234</v>
      </c>
      <c r="E3588" s="2" t="s">
        <v>12</v>
      </c>
      <c r="F3588" s="2" t="s">
        <v>115</v>
      </c>
      <c r="G3588" s="2" t="s">
        <v>116</v>
      </c>
      <c r="H3588" s="2" t="s">
        <v>18</v>
      </c>
      <c r="I3588" s="4">
        <v>0.65</v>
      </c>
      <c r="J3588" s="5">
        <v>2500</v>
      </c>
      <c r="K3588" s="6">
        <v>1625</v>
      </c>
      <c r="L3588" s="6">
        <v>487.5</v>
      </c>
      <c r="M3588" s="7">
        <v>0.3</v>
      </c>
      <c r="N3588" s="2">
        <f t="shared" si="165"/>
        <v>2023</v>
      </c>
      <c r="O3588" s="2">
        <f t="shared" si="166"/>
        <v>11</v>
      </c>
      <c r="P3588" s="2" t="str">
        <f t="shared" si="167"/>
        <v>Q4</v>
      </c>
    </row>
    <row r="3589" spans="2:16" x14ac:dyDescent="0.3">
      <c r="B3589" s="2" t="s">
        <v>20</v>
      </c>
      <c r="C3589" s="2">
        <v>1185732</v>
      </c>
      <c r="D3589" s="3">
        <v>45234</v>
      </c>
      <c r="E3589" s="2" t="s">
        <v>12</v>
      </c>
      <c r="F3589" s="2" t="s">
        <v>115</v>
      </c>
      <c r="G3589" s="2" t="s">
        <v>116</v>
      </c>
      <c r="H3589" s="2" t="s">
        <v>19</v>
      </c>
      <c r="I3589" s="4">
        <v>0.7</v>
      </c>
      <c r="J3589" s="5">
        <v>3500</v>
      </c>
      <c r="K3589" s="6">
        <v>2450</v>
      </c>
      <c r="L3589" s="6">
        <v>857.5</v>
      </c>
      <c r="M3589" s="7">
        <v>0.35</v>
      </c>
      <c r="N3589" s="2">
        <f t="shared" ref="N3589:N3652" si="168">YEAR(D3589)</f>
        <v>2023</v>
      </c>
      <c r="O3589" s="2">
        <f t="shared" ref="O3589:O3652" si="169">MONTH(D3589)</f>
        <v>11</v>
      </c>
      <c r="P3589" s="2" t="str">
        <f t="shared" ref="P3589:P3652" si="170">"Q"&amp;ROUNDUP(MONTH(D3589)/3,0)</f>
        <v>Q4</v>
      </c>
    </row>
    <row r="3590" spans="2:16" x14ac:dyDescent="0.3">
      <c r="B3590" s="2" t="s">
        <v>20</v>
      </c>
      <c r="C3590" s="2">
        <v>1185732</v>
      </c>
      <c r="D3590" s="3">
        <v>45263</v>
      </c>
      <c r="E3590" s="2" t="s">
        <v>12</v>
      </c>
      <c r="F3590" s="2" t="s">
        <v>115</v>
      </c>
      <c r="G3590" s="2" t="s">
        <v>116</v>
      </c>
      <c r="H3590" s="2" t="s">
        <v>14</v>
      </c>
      <c r="I3590" s="4">
        <v>0.65</v>
      </c>
      <c r="J3590" s="5">
        <v>5750</v>
      </c>
      <c r="K3590" s="6">
        <v>3737.5</v>
      </c>
      <c r="L3590" s="6">
        <v>1495</v>
      </c>
      <c r="M3590" s="7">
        <v>0.4</v>
      </c>
      <c r="N3590" s="2">
        <f t="shared" si="168"/>
        <v>2023</v>
      </c>
      <c r="O3590" s="2">
        <f t="shared" si="169"/>
        <v>12</v>
      </c>
      <c r="P3590" s="2" t="str">
        <f t="shared" si="170"/>
        <v>Q4</v>
      </c>
    </row>
    <row r="3591" spans="2:16"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c r="N3591" s="2">
        <f t="shared" si="168"/>
        <v>2023</v>
      </c>
      <c r="O3591" s="2">
        <f t="shared" si="169"/>
        <v>12</v>
      </c>
      <c r="P3591" s="2" t="str">
        <f t="shared" si="170"/>
        <v>Q4</v>
      </c>
    </row>
    <row r="3592" spans="2:16"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c r="N3592" s="2">
        <f t="shared" si="168"/>
        <v>2023</v>
      </c>
      <c r="O3592" s="2">
        <f t="shared" si="169"/>
        <v>12</v>
      </c>
      <c r="P3592" s="2" t="str">
        <f t="shared" si="170"/>
        <v>Q4</v>
      </c>
    </row>
    <row r="3593" spans="2:16"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c r="N3593" s="2">
        <f t="shared" si="168"/>
        <v>2023</v>
      </c>
      <c r="O3593" s="2">
        <f t="shared" si="169"/>
        <v>12</v>
      </c>
      <c r="P3593" s="2" t="str">
        <f t="shared" si="170"/>
        <v>Q4</v>
      </c>
    </row>
    <row r="3594" spans="2:16" x14ac:dyDescent="0.3">
      <c r="B3594" s="2" t="s">
        <v>20</v>
      </c>
      <c r="C3594" s="2">
        <v>1185732</v>
      </c>
      <c r="D3594" s="3">
        <v>45263</v>
      </c>
      <c r="E3594" s="2" t="s">
        <v>12</v>
      </c>
      <c r="F3594" s="2" t="s">
        <v>115</v>
      </c>
      <c r="G3594" s="2" t="s">
        <v>116</v>
      </c>
      <c r="H3594" s="2" t="s">
        <v>18</v>
      </c>
      <c r="I3594" s="4">
        <v>0.65</v>
      </c>
      <c r="J3594" s="5">
        <v>3000</v>
      </c>
      <c r="K3594" s="6">
        <v>1950</v>
      </c>
      <c r="L3594" s="6">
        <v>585</v>
      </c>
      <c r="M3594" s="7">
        <v>0.3</v>
      </c>
      <c r="N3594" s="2">
        <f t="shared" si="168"/>
        <v>2023</v>
      </c>
      <c r="O3594" s="2">
        <f t="shared" si="169"/>
        <v>12</v>
      </c>
      <c r="P3594" s="2" t="str">
        <f t="shared" si="170"/>
        <v>Q4</v>
      </c>
    </row>
    <row r="3595" spans="2:16"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c r="N3595" s="2">
        <f t="shared" si="168"/>
        <v>2023</v>
      </c>
      <c r="O3595" s="2">
        <f t="shared" si="169"/>
        <v>12</v>
      </c>
      <c r="P3595" s="2" t="str">
        <f t="shared" si="170"/>
        <v>Q4</v>
      </c>
    </row>
    <row r="3596" spans="2:16"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c r="N3596" s="2">
        <f t="shared" si="168"/>
        <v>2023</v>
      </c>
      <c r="O3596" s="2">
        <f t="shared" si="169"/>
        <v>1</v>
      </c>
      <c r="P3596" s="2" t="str">
        <f t="shared" si="170"/>
        <v>Q1</v>
      </c>
    </row>
    <row r="3597" spans="2:16"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c r="N3597" s="2">
        <f t="shared" si="168"/>
        <v>2023</v>
      </c>
      <c r="O3597" s="2">
        <f t="shared" si="169"/>
        <v>1</v>
      </c>
      <c r="P3597" s="2" t="str">
        <f t="shared" si="170"/>
        <v>Q1</v>
      </c>
    </row>
    <row r="3598" spans="2:16"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c r="N3598" s="2">
        <f t="shared" si="168"/>
        <v>2023</v>
      </c>
      <c r="O3598" s="2">
        <f t="shared" si="169"/>
        <v>1</v>
      </c>
      <c r="P3598" s="2" t="str">
        <f t="shared" si="170"/>
        <v>Q1</v>
      </c>
    </row>
    <row r="3599" spans="2:16" x14ac:dyDescent="0.3">
      <c r="B3599" s="2" t="s">
        <v>20</v>
      </c>
      <c r="C3599" s="2">
        <v>1185732</v>
      </c>
      <c r="D3599" s="3">
        <v>44936</v>
      </c>
      <c r="E3599" s="2" t="s">
        <v>12</v>
      </c>
      <c r="F3599" s="2" t="s">
        <v>115</v>
      </c>
      <c r="G3599" s="2" t="s">
        <v>116</v>
      </c>
      <c r="H3599" s="2" t="s">
        <v>17</v>
      </c>
      <c r="I3599" s="4">
        <v>0.3</v>
      </c>
      <c r="J3599" s="5">
        <v>750</v>
      </c>
      <c r="K3599" s="6">
        <v>225</v>
      </c>
      <c r="L3599" s="6">
        <v>90</v>
      </c>
      <c r="M3599" s="7">
        <v>0.4</v>
      </c>
      <c r="N3599" s="2">
        <f t="shared" si="168"/>
        <v>2023</v>
      </c>
      <c r="O3599" s="2">
        <f t="shared" si="169"/>
        <v>1</v>
      </c>
      <c r="P3599" s="2" t="str">
        <f t="shared" si="170"/>
        <v>Q1</v>
      </c>
    </row>
    <row r="3600" spans="2:16" x14ac:dyDescent="0.3">
      <c r="B3600" s="2" t="s">
        <v>20</v>
      </c>
      <c r="C3600" s="2">
        <v>1185732</v>
      </c>
      <c r="D3600" s="3">
        <v>44936</v>
      </c>
      <c r="E3600" s="2" t="s">
        <v>12</v>
      </c>
      <c r="F3600" s="2" t="s">
        <v>115</v>
      </c>
      <c r="G3600" s="2" t="s">
        <v>116</v>
      </c>
      <c r="H3600" s="2" t="s">
        <v>18</v>
      </c>
      <c r="I3600" s="4">
        <v>0.45</v>
      </c>
      <c r="J3600" s="5">
        <v>1250</v>
      </c>
      <c r="K3600" s="6">
        <v>562.5</v>
      </c>
      <c r="L3600" s="6">
        <v>168.75</v>
      </c>
      <c r="M3600" s="7">
        <v>0.3</v>
      </c>
      <c r="N3600" s="2">
        <f t="shared" si="168"/>
        <v>2023</v>
      </c>
      <c r="O3600" s="2">
        <f t="shared" si="169"/>
        <v>1</v>
      </c>
      <c r="P3600" s="2" t="str">
        <f t="shared" si="170"/>
        <v>Q1</v>
      </c>
    </row>
    <row r="3601" spans="2:16" x14ac:dyDescent="0.3">
      <c r="B3601" s="2" t="s">
        <v>20</v>
      </c>
      <c r="C3601" s="2">
        <v>1185732</v>
      </c>
      <c r="D3601" s="3">
        <v>44936</v>
      </c>
      <c r="E3601" s="2" t="s">
        <v>12</v>
      </c>
      <c r="F3601" s="2" t="s">
        <v>115</v>
      </c>
      <c r="G3601" s="2" t="s">
        <v>116</v>
      </c>
      <c r="H3601" s="2" t="s">
        <v>19</v>
      </c>
      <c r="I3601" s="4">
        <v>0.35</v>
      </c>
      <c r="J3601" s="5">
        <v>2250</v>
      </c>
      <c r="K3601" s="6">
        <v>787.5</v>
      </c>
      <c r="L3601" s="6">
        <v>315</v>
      </c>
      <c r="M3601" s="7">
        <v>0.4</v>
      </c>
      <c r="N3601" s="2">
        <f t="shared" si="168"/>
        <v>2023</v>
      </c>
      <c r="O3601" s="2">
        <f t="shared" si="169"/>
        <v>1</v>
      </c>
      <c r="P3601" s="2" t="str">
        <f t="shared" si="170"/>
        <v>Q1</v>
      </c>
    </row>
    <row r="3602" spans="2:16"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c r="N3602" s="2">
        <f t="shared" si="168"/>
        <v>2023</v>
      </c>
      <c r="O3602" s="2">
        <f t="shared" si="169"/>
        <v>2</v>
      </c>
      <c r="P3602" s="2" t="str">
        <f t="shared" si="170"/>
        <v>Q1</v>
      </c>
    </row>
    <row r="3603" spans="2:16"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c r="N3603" s="2">
        <f t="shared" si="168"/>
        <v>2023</v>
      </c>
      <c r="O3603" s="2">
        <f t="shared" si="169"/>
        <v>2</v>
      </c>
      <c r="P3603" s="2" t="str">
        <f t="shared" si="170"/>
        <v>Q1</v>
      </c>
    </row>
    <row r="3604" spans="2:16"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c r="N3604" s="2">
        <f t="shared" si="168"/>
        <v>2023</v>
      </c>
      <c r="O3604" s="2">
        <f t="shared" si="169"/>
        <v>2</v>
      </c>
      <c r="P3604" s="2" t="str">
        <f t="shared" si="170"/>
        <v>Q1</v>
      </c>
    </row>
    <row r="3605" spans="2:16" x14ac:dyDescent="0.3">
      <c r="B3605" s="2" t="s">
        <v>20</v>
      </c>
      <c r="C3605" s="2">
        <v>1185732</v>
      </c>
      <c r="D3605" s="3">
        <v>44965</v>
      </c>
      <c r="E3605" s="2" t="s">
        <v>12</v>
      </c>
      <c r="F3605" s="2" t="s">
        <v>117</v>
      </c>
      <c r="G3605" s="2" t="s">
        <v>118</v>
      </c>
      <c r="H3605" s="2" t="s">
        <v>17</v>
      </c>
      <c r="I3605" s="4">
        <v>0.3</v>
      </c>
      <c r="J3605" s="5">
        <v>500</v>
      </c>
      <c r="K3605" s="6">
        <v>150</v>
      </c>
      <c r="L3605" s="6">
        <v>60</v>
      </c>
      <c r="M3605" s="7">
        <v>0.4</v>
      </c>
      <c r="N3605" s="2">
        <f t="shared" si="168"/>
        <v>2023</v>
      </c>
      <c r="O3605" s="2">
        <f t="shared" si="169"/>
        <v>2</v>
      </c>
      <c r="P3605" s="2" t="str">
        <f t="shared" si="170"/>
        <v>Q1</v>
      </c>
    </row>
    <row r="3606" spans="2:16" x14ac:dyDescent="0.3">
      <c r="B3606" s="2" t="s">
        <v>20</v>
      </c>
      <c r="C3606" s="2">
        <v>1185732</v>
      </c>
      <c r="D3606" s="3">
        <v>44965</v>
      </c>
      <c r="E3606" s="2" t="s">
        <v>12</v>
      </c>
      <c r="F3606" s="2" t="s">
        <v>117</v>
      </c>
      <c r="G3606" s="2" t="s">
        <v>118</v>
      </c>
      <c r="H3606" s="2" t="s">
        <v>18</v>
      </c>
      <c r="I3606" s="4">
        <v>0.45</v>
      </c>
      <c r="J3606" s="5">
        <v>1250</v>
      </c>
      <c r="K3606" s="6">
        <v>562.5</v>
      </c>
      <c r="L3606" s="6">
        <v>168.75</v>
      </c>
      <c r="M3606" s="7">
        <v>0.3</v>
      </c>
      <c r="N3606" s="2">
        <f t="shared" si="168"/>
        <v>2023</v>
      </c>
      <c r="O3606" s="2">
        <f t="shared" si="169"/>
        <v>2</v>
      </c>
      <c r="P3606" s="2" t="str">
        <f t="shared" si="170"/>
        <v>Q1</v>
      </c>
    </row>
    <row r="3607" spans="2:16" x14ac:dyDescent="0.3">
      <c r="B3607" s="2" t="s">
        <v>20</v>
      </c>
      <c r="C3607" s="2">
        <v>1185732</v>
      </c>
      <c r="D3607" s="3">
        <v>44965</v>
      </c>
      <c r="E3607" s="2" t="s">
        <v>12</v>
      </c>
      <c r="F3607" s="2" t="s">
        <v>117</v>
      </c>
      <c r="G3607" s="2" t="s">
        <v>118</v>
      </c>
      <c r="H3607" s="2" t="s">
        <v>19</v>
      </c>
      <c r="I3607" s="4">
        <v>0.35</v>
      </c>
      <c r="J3607" s="5">
        <v>2250</v>
      </c>
      <c r="K3607" s="6">
        <v>787.5</v>
      </c>
      <c r="L3607" s="6">
        <v>315</v>
      </c>
      <c r="M3607" s="7">
        <v>0.4</v>
      </c>
      <c r="N3607" s="2">
        <f t="shared" si="168"/>
        <v>2023</v>
      </c>
      <c r="O3607" s="2">
        <f t="shared" si="169"/>
        <v>2</v>
      </c>
      <c r="P3607" s="2" t="str">
        <f t="shared" si="170"/>
        <v>Q1</v>
      </c>
    </row>
    <row r="3608" spans="2:16"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c r="N3608" s="2">
        <f t="shared" si="168"/>
        <v>2023</v>
      </c>
      <c r="O3608" s="2">
        <f t="shared" si="169"/>
        <v>3</v>
      </c>
      <c r="P3608" s="2" t="str">
        <f t="shared" si="170"/>
        <v>Q1</v>
      </c>
    </row>
    <row r="3609" spans="2:16" x14ac:dyDescent="0.3">
      <c r="B3609" s="2" t="s">
        <v>20</v>
      </c>
      <c r="C3609" s="2">
        <v>1185732</v>
      </c>
      <c r="D3609" s="3">
        <v>44991</v>
      </c>
      <c r="E3609" s="2" t="s">
        <v>12</v>
      </c>
      <c r="F3609" s="2" t="s">
        <v>117</v>
      </c>
      <c r="G3609" s="2" t="s">
        <v>118</v>
      </c>
      <c r="H3609" s="2" t="s">
        <v>15</v>
      </c>
      <c r="I3609" s="4">
        <v>0.35</v>
      </c>
      <c r="J3609" s="5">
        <v>1500</v>
      </c>
      <c r="K3609" s="6">
        <v>525</v>
      </c>
      <c r="L3609" s="6">
        <v>183.75</v>
      </c>
      <c r="M3609" s="7">
        <v>0.35</v>
      </c>
      <c r="N3609" s="2">
        <f t="shared" si="168"/>
        <v>2023</v>
      </c>
      <c r="O3609" s="2">
        <f t="shared" si="169"/>
        <v>3</v>
      </c>
      <c r="P3609" s="2" t="str">
        <f t="shared" si="170"/>
        <v>Q1</v>
      </c>
    </row>
    <row r="3610" spans="2:16"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c r="N3610" s="2">
        <f t="shared" si="168"/>
        <v>2023</v>
      </c>
      <c r="O3610" s="2">
        <f t="shared" si="169"/>
        <v>3</v>
      </c>
      <c r="P3610" s="2" t="str">
        <f t="shared" si="170"/>
        <v>Q1</v>
      </c>
    </row>
    <row r="3611" spans="2:16" x14ac:dyDescent="0.3">
      <c r="B3611" s="2" t="s">
        <v>20</v>
      </c>
      <c r="C3611" s="2">
        <v>1185732</v>
      </c>
      <c r="D3611" s="3">
        <v>44991</v>
      </c>
      <c r="E3611" s="2" t="s">
        <v>12</v>
      </c>
      <c r="F3611" s="2" t="s">
        <v>117</v>
      </c>
      <c r="G3611" s="2" t="s">
        <v>118</v>
      </c>
      <c r="H3611" s="2" t="s">
        <v>17</v>
      </c>
      <c r="I3611" s="4">
        <v>0.3</v>
      </c>
      <c r="J3611" s="5">
        <v>250</v>
      </c>
      <c r="K3611" s="6">
        <v>75</v>
      </c>
      <c r="L3611" s="6">
        <v>30</v>
      </c>
      <c r="M3611" s="7">
        <v>0.4</v>
      </c>
      <c r="N3611" s="2">
        <f t="shared" si="168"/>
        <v>2023</v>
      </c>
      <c r="O3611" s="2">
        <f t="shared" si="169"/>
        <v>3</v>
      </c>
      <c r="P3611" s="2" t="str">
        <f t="shared" si="170"/>
        <v>Q1</v>
      </c>
    </row>
    <row r="3612" spans="2:16" x14ac:dyDescent="0.3">
      <c r="B3612" s="2" t="s">
        <v>20</v>
      </c>
      <c r="C3612" s="2">
        <v>1185732</v>
      </c>
      <c r="D3612" s="3">
        <v>44991</v>
      </c>
      <c r="E3612" s="2" t="s">
        <v>12</v>
      </c>
      <c r="F3612" s="2" t="s">
        <v>117</v>
      </c>
      <c r="G3612" s="2" t="s">
        <v>118</v>
      </c>
      <c r="H3612" s="2" t="s">
        <v>18</v>
      </c>
      <c r="I3612" s="4">
        <v>0.45</v>
      </c>
      <c r="J3612" s="5">
        <v>750</v>
      </c>
      <c r="K3612" s="6">
        <v>337.5</v>
      </c>
      <c r="L3612" s="6">
        <v>101.25</v>
      </c>
      <c r="M3612" s="7">
        <v>0.3</v>
      </c>
      <c r="N3612" s="2">
        <f t="shared" si="168"/>
        <v>2023</v>
      </c>
      <c r="O3612" s="2">
        <f t="shared" si="169"/>
        <v>3</v>
      </c>
      <c r="P3612" s="2" t="str">
        <f t="shared" si="170"/>
        <v>Q1</v>
      </c>
    </row>
    <row r="3613" spans="2:16" x14ac:dyDescent="0.3">
      <c r="B3613" s="2" t="s">
        <v>20</v>
      </c>
      <c r="C3613" s="2">
        <v>1185732</v>
      </c>
      <c r="D3613" s="3">
        <v>44991</v>
      </c>
      <c r="E3613" s="2" t="s">
        <v>12</v>
      </c>
      <c r="F3613" s="2" t="s">
        <v>117</v>
      </c>
      <c r="G3613" s="2" t="s">
        <v>118</v>
      </c>
      <c r="H3613" s="2" t="s">
        <v>19</v>
      </c>
      <c r="I3613" s="4">
        <v>0.35</v>
      </c>
      <c r="J3613" s="5">
        <v>1750</v>
      </c>
      <c r="K3613" s="6">
        <v>612.5</v>
      </c>
      <c r="L3613" s="6">
        <v>245</v>
      </c>
      <c r="M3613" s="7">
        <v>0.4</v>
      </c>
      <c r="N3613" s="2">
        <f t="shared" si="168"/>
        <v>2023</v>
      </c>
      <c r="O3613" s="2">
        <f t="shared" si="169"/>
        <v>3</v>
      </c>
      <c r="P3613" s="2" t="str">
        <f t="shared" si="170"/>
        <v>Q1</v>
      </c>
    </row>
    <row r="3614" spans="2:16"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c r="N3614" s="2">
        <f t="shared" si="168"/>
        <v>2023</v>
      </c>
      <c r="O3614" s="2">
        <f t="shared" si="169"/>
        <v>4</v>
      </c>
      <c r="P3614" s="2" t="str">
        <f t="shared" si="170"/>
        <v>Q2</v>
      </c>
    </row>
    <row r="3615" spans="2:16"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c r="N3615" s="2">
        <f t="shared" si="168"/>
        <v>2023</v>
      </c>
      <c r="O3615" s="2">
        <f t="shared" si="169"/>
        <v>4</v>
      </c>
      <c r="P3615" s="2" t="str">
        <f t="shared" si="170"/>
        <v>Q2</v>
      </c>
    </row>
    <row r="3616" spans="2:16"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c r="N3616" s="2">
        <f t="shared" si="168"/>
        <v>2023</v>
      </c>
      <c r="O3616" s="2">
        <f t="shared" si="169"/>
        <v>4</v>
      </c>
      <c r="P3616" s="2" t="str">
        <f t="shared" si="170"/>
        <v>Q2</v>
      </c>
    </row>
    <row r="3617" spans="2:16" x14ac:dyDescent="0.3">
      <c r="B3617" s="2" t="s">
        <v>20</v>
      </c>
      <c r="C3617" s="2">
        <v>1185732</v>
      </c>
      <c r="D3617" s="3">
        <v>45023</v>
      </c>
      <c r="E3617" s="2" t="s">
        <v>12</v>
      </c>
      <c r="F3617" s="2" t="s">
        <v>117</v>
      </c>
      <c r="G3617" s="2" t="s">
        <v>118</v>
      </c>
      <c r="H3617" s="2" t="s">
        <v>17</v>
      </c>
      <c r="I3617" s="4">
        <v>0.3</v>
      </c>
      <c r="J3617" s="5">
        <v>500</v>
      </c>
      <c r="K3617" s="6">
        <v>150</v>
      </c>
      <c r="L3617" s="6">
        <v>60</v>
      </c>
      <c r="M3617" s="7">
        <v>0.4</v>
      </c>
      <c r="N3617" s="2">
        <f t="shared" si="168"/>
        <v>2023</v>
      </c>
      <c r="O3617" s="2">
        <f t="shared" si="169"/>
        <v>4</v>
      </c>
      <c r="P3617" s="2" t="str">
        <f t="shared" si="170"/>
        <v>Q2</v>
      </c>
    </row>
    <row r="3618" spans="2:16" x14ac:dyDescent="0.3">
      <c r="B3618" s="2" t="s">
        <v>20</v>
      </c>
      <c r="C3618" s="2">
        <v>1185732</v>
      </c>
      <c r="D3618" s="3">
        <v>45023</v>
      </c>
      <c r="E3618" s="2" t="s">
        <v>12</v>
      </c>
      <c r="F3618" s="2" t="s">
        <v>117</v>
      </c>
      <c r="G3618" s="2" t="s">
        <v>118</v>
      </c>
      <c r="H3618" s="2" t="s">
        <v>18</v>
      </c>
      <c r="I3618" s="4">
        <v>0.45</v>
      </c>
      <c r="J3618" s="5">
        <v>500</v>
      </c>
      <c r="K3618" s="6">
        <v>225</v>
      </c>
      <c r="L3618" s="6">
        <v>67.5</v>
      </c>
      <c r="M3618" s="7">
        <v>0.3</v>
      </c>
      <c r="N3618" s="2">
        <f t="shared" si="168"/>
        <v>2023</v>
      </c>
      <c r="O3618" s="2">
        <f t="shared" si="169"/>
        <v>4</v>
      </c>
      <c r="P3618" s="2" t="str">
        <f t="shared" si="170"/>
        <v>Q2</v>
      </c>
    </row>
    <row r="3619" spans="2:16" x14ac:dyDescent="0.3">
      <c r="B3619" s="2" t="s">
        <v>20</v>
      </c>
      <c r="C3619" s="2">
        <v>1185732</v>
      </c>
      <c r="D3619" s="3">
        <v>45023</v>
      </c>
      <c r="E3619" s="2" t="s">
        <v>12</v>
      </c>
      <c r="F3619" s="2" t="s">
        <v>117</v>
      </c>
      <c r="G3619" s="2" t="s">
        <v>118</v>
      </c>
      <c r="H3619" s="2" t="s">
        <v>19</v>
      </c>
      <c r="I3619" s="4">
        <v>0.35</v>
      </c>
      <c r="J3619" s="5">
        <v>2000</v>
      </c>
      <c r="K3619" s="6">
        <v>700</v>
      </c>
      <c r="L3619" s="6">
        <v>280</v>
      </c>
      <c r="M3619" s="7">
        <v>0.4</v>
      </c>
      <c r="N3619" s="2">
        <f t="shared" si="168"/>
        <v>2023</v>
      </c>
      <c r="O3619" s="2">
        <f t="shared" si="169"/>
        <v>4</v>
      </c>
      <c r="P3619" s="2" t="str">
        <f t="shared" si="170"/>
        <v>Q2</v>
      </c>
    </row>
    <row r="3620" spans="2:16"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c r="N3620" s="2">
        <f t="shared" si="168"/>
        <v>2023</v>
      </c>
      <c r="O3620" s="2">
        <f t="shared" si="169"/>
        <v>5</v>
      </c>
      <c r="P3620" s="2" t="str">
        <f t="shared" si="170"/>
        <v>Q2</v>
      </c>
    </row>
    <row r="3621" spans="2:16"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c r="N3621" s="2">
        <f t="shared" si="168"/>
        <v>2023</v>
      </c>
      <c r="O3621" s="2">
        <f t="shared" si="169"/>
        <v>5</v>
      </c>
      <c r="P3621" s="2" t="str">
        <f t="shared" si="170"/>
        <v>Q2</v>
      </c>
    </row>
    <row r="3622" spans="2:16" x14ac:dyDescent="0.3">
      <c r="B3622" s="2" t="s">
        <v>20</v>
      </c>
      <c r="C3622" s="2">
        <v>1185732</v>
      </c>
      <c r="D3622" s="3">
        <v>45052</v>
      </c>
      <c r="E3622" s="2" t="s">
        <v>12</v>
      </c>
      <c r="F3622" s="2" t="s">
        <v>117</v>
      </c>
      <c r="G3622" s="2" t="s">
        <v>118</v>
      </c>
      <c r="H3622" s="2" t="s">
        <v>16</v>
      </c>
      <c r="I3622" s="4">
        <v>0.4</v>
      </c>
      <c r="J3622" s="5">
        <v>2000</v>
      </c>
      <c r="K3622" s="6">
        <v>800</v>
      </c>
      <c r="L3622" s="6">
        <v>320</v>
      </c>
      <c r="M3622" s="7">
        <v>0.4</v>
      </c>
      <c r="N3622" s="2">
        <f t="shared" si="168"/>
        <v>2023</v>
      </c>
      <c r="O3622" s="2">
        <f t="shared" si="169"/>
        <v>5</v>
      </c>
      <c r="P3622" s="2" t="str">
        <f t="shared" si="170"/>
        <v>Q2</v>
      </c>
    </row>
    <row r="3623" spans="2:16" x14ac:dyDescent="0.3">
      <c r="B3623" s="2" t="s">
        <v>20</v>
      </c>
      <c r="C3623" s="2">
        <v>1185732</v>
      </c>
      <c r="D3623" s="3">
        <v>45052</v>
      </c>
      <c r="E3623" s="2" t="s">
        <v>12</v>
      </c>
      <c r="F3623" s="2" t="s">
        <v>117</v>
      </c>
      <c r="G3623" s="2" t="s">
        <v>118</v>
      </c>
      <c r="H3623" s="2" t="s">
        <v>17</v>
      </c>
      <c r="I3623" s="4">
        <v>0.4</v>
      </c>
      <c r="J3623" s="5">
        <v>1500</v>
      </c>
      <c r="K3623" s="6">
        <v>600</v>
      </c>
      <c r="L3623" s="6">
        <v>240</v>
      </c>
      <c r="M3623" s="7">
        <v>0.4</v>
      </c>
      <c r="N3623" s="2">
        <f t="shared" si="168"/>
        <v>2023</v>
      </c>
      <c r="O3623" s="2">
        <f t="shared" si="169"/>
        <v>5</v>
      </c>
      <c r="P3623" s="2" t="str">
        <f t="shared" si="170"/>
        <v>Q2</v>
      </c>
    </row>
    <row r="3624" spans="2:16"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c r="N3624" s="2">
        <f t="shared" si="168"/>
        <v>2023</v>
      </c>
      <c r="O3624" s="2">
        <f t="shared" si="169"/>
        <v>5</v>
      </c>
      <c r="P3624" s="2" t="str">
        <f t="shared" si="170"/>
        <v>Q2</v>
      </c>
    </row>
    <row r="3625" spans="2:16"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c r="N3625" s="2">
        <f t="shared" si="168"/>
        <v>2023</v>
      </c>
      <c r="O3625" s="2">
        <f t="shared" si="169"/>
        <v>5</v>
      </c>
      <c r="P3625" s="2" t="str">
        <f t="shared" si="170"/>
        <v>Q2</v>
      </c>
    </row>
    <row r="3626" spans="2:16"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c r="N3626" s="2">
        <f t="shared" si="168"/>
        <v>2023</v>
      </c>
      <c r="O3626" s="2">
        <f t="shared" si="169"/>
        <v>6</v>
      </c>
      <c r="P3626" s="2" t="str">
        <f t="shared" si="170"/>
        <v>Q2</v>
      </c>
    </row>
    <row r="3627" spans="2:16"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c r="N3627" s="2">
        <f t="shared" si="168"/>
        <v>2023</v>
      </c>
      <c r="O3627" s="2">
        <f t="shared" si="169"/>
        <v>6</v>
      </c>
      <c r="P3627" s="2" t="str">
        <f t="shared" si="170"/>
        <v>Q2</v>
      </c>
    </row>
    <row r="3628" spans="2:16" x14ac:dyDescent="0.3">
      <c r="B3628" s="2" t="s">
        <v>20</v>
      </c>
      <c r="C3628" s="2">
        <v>1185732</v>
      </c>
      <c r="D3628" s="3">
        <v>45085</v>
      </c>
      <c r="E3628" s="2" t="s">
        <v>12</v>
      </c>
      <c r="F3628" s="2" t="s">
        <v>117</v>
      </c>
      <c r="G3628" s="2" t="s">
        <v>118</v>
      </c>
      <c r="H3628" s="2" t="s">
        <v>16</v>
      </c>
      <c r="I3628" s="4">
        <v>0.4</v>
      </c>
      <c r="J3628" s="5">
        <v>2250</v>
      </c>
      <c r="K3628" s="6">
        <v>900</v>
      </c>
      <c r="L3628" s="6">
        <v>360</v>
      </c>
      <c r="M3628" s="7">
        <v>0.4</v>
      </c>
      <c r="N3628" s="2">
        <f t="shared" si="168"/>
        <v>2023</v>
      </c>
      <c r="O3628" s="2">
        <f t="shared" si="169"/>
        <v>6</v>
      </c>
      <c r="P3628" s="2" t="str">
        <f t="shared" si="170"/>
        <v>Q2</v>
      </c>
    </row>
    <row r="3629" spans="2:16" x14ac:dyDescent="0.3">
      <c r="B3629" s="2" t="s">
        <v>20</v>
      </c>
      <c r="C3629" s="2">
        <v>1185732</v>
      </c>
      <c r="D3629" s="3">
        <v>45085</v>
      </c>
      <c r="E3629" s="2" t="s">
        <v>12</v>
      </c>
      <c r="F3629" s="2" t="s">
        <v>117</v>
      </c>
      <c r="G3629" s="2" t="s">
        <v>118</v>
      </c>
      <c r="H3629" s="2" t="s">
        <v>17</v>
      </c>
      <c r="I3629" s="4">
        <v>0.4</v>
      </c>
      <c r="J3629" s="5">
        <v>2000</v>
      </c>
      <c r="K3629" s="6">
        <v>800</v>
      </c>
      <c r="L3629" s="6">
        <v>320</v>
      </c>
      <c r="M3629" s="7">
        <v>0.4</v>
      </c>
      <c r="N3629" s="2">
        <f t="shared" si="168"/>
        <v>2023</v>
      </c>
      <c r="O3629" s="2">
        <f t="shared" si="169"/>
        <v>6</v>
      </c>
      <c r="P3629" s="2" t="str">
        <f t="shared" si="170"/>
        <v>Q2</v>
      </c>
    </row>
    <row r="3630" spans="2:16"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c r="N3630" s="2">
        <f t="shared" si="168"/>
        <v>2023</v>
      </c>
      <c r="O3630" s="2">
        <f t="shared" si="169"/>
        <v>6</v>
      </c>
      <c r="P3630" s="2" t="str">
        <f t="shared" si="170"/>
        <v>Q2</v>
      </c>
    </row>
    <row r="3631" spans="2:16"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c r="N3631" s="2">
        <f t="shared" si="168"/>
        <v>2023</v>
      </c>
      <c r="O3631" s="2">
        <f t="shared" si="169"/>
        <v>6</v>
      </c>
      <c r="P3631" s="2" t="str">
        <f t="shared" si="170"/>
        <v>Q2</v>
      </c>
    </row>
    <row r="3632" spans="2:16"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c r="N3632" s="2">
        <f t="shared" si="168"/>
        <v>2023</v>
      </c>
      <c r="O3632" s="2">
        <f t="shared" si="169"/>
        <v>7</v>
      </c>
      <c r="P3632" s="2" t="str">
        <f t="shared" si="170"/>
        <v>Q3</v>
      </c>
    </row>
    <row r="3633" spans="2:16"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c r="N3633" s="2">
        <f t="shared" si="168"/>
        <v>2023</v>
      </c>
      <c r="O3633" s="2">
        <f t="shared" si="169"/>
        <v>7</v>
      </c>
      <c r="P3633" s="2" t="str">
        <f t="shared" si="170"/>
        <v>Q3</v>
      </c>
    </row>
    <row r="3634" spans="2:16" x14ac:dyDescent="0.3">
      <c r="B3634" s="2" t="s">
        <v>20</v>
      </c>
      <c r="C3634" s="2">
        <v>1185732</v>
      </c>
      <c r="D3634" s="3">
        <v>45113</v>
      </c>
      <c r="E3634" s="2" t="s">
        <v>12</v>
      </c>
      <c r="F3634" s="2" t="s">
        <v>117</v>
      </c>
      <c r="G3634" s="2" t="s">
        <v>118</v>
      </c>
      <c r="H3634" s="2" t="s">
        <v>16</v>
      </c>
      <c r="I3634" s="4">
        <v>0.4</v>
      </c>
      <c r="J3634" s="5">
        <v>2500</v>
      </c>
      <c r="K3634" s="6">
        <v>1000</v>
      </c>
      <c r="L3634" s="6">
        <v>400</v>
      </c>
      <c r="M3634" s="7">
        <v>0.4</v>
      </c>
      <c r="N3634" s="2">
        <f t="shared" si="168"/>
        <v>2023</v>
      </c>
      <c r="O3634" s="2">
        <f t="shared" si="169"/>
        <v>7</v>
      </c>
      <c r="P3634" s="2" t="str">
        <f t="shared" si="170"/>
        <v>Q3</v>
      </c>
    </row>
    <row r="3635" spans="2:16" x14ac:dyDescent="0.3">
      <c r="B3635" s="2" t="s">
        <v>20</v>
      </c>
      <c r="C3635" s="2">
        <v>1185732</v>
      </c>
      <c r="D3635" s="3">
        <v>45113</v>
      </c>
      <c r="E3635" s="2" t="s">
        <v>12</v>
      </c>
      <c r="F3635" s="2" t="s">
        <v>117</v>
      </c>
      <c r="G3635" s="2" t="s">
        <v>118</v>
      </c>
      <c r="H3635" s="2" t="s">
        <v>17</v>
      </c>
      <c r="I3635" s="4">
        <v>0.4</v>
      </c>
      <c r="J3635" s="5">
        <v>2000</v>
      </c>
      <c r="K3635" s="6">
        <v>800</v>
      </c>
      <c r="L3635" s="6">
        <v>320</v>
      </c>
      <c r="M3635" s="7">
        <v>0.4</v>
      </c>
      <c r="N3635" s="2">
        <f t="shared" si="168"/>
        <v>2023</v>
      </c>
      <c r="O3635" s="2">
        <f t="shared" si="169"/>
        <v>7</v>
      </c>
      <c r="P3635" s="2" t="str">
        <f t="shared" si="170"/>
        <v>Q3</v>
      </c>
    </row>
    <row r="3636" spans="2:16"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c r="N3636" s="2">
        <f t="shared" si="168"/>
        <v>2023</v>
      </c>
      <c r="O3636" s="2">
        <f t="shared" si="169"/>
        <v>7</v>
      </c>
      <c r="P3636" s="2" t="str">
        <f t="shared" si="170"/>
        <v>Q3</v>
      </c>
    </row>
    <row r="3637" spans="2:16"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c r="N3637" s="2">
        <f t="shared" si="168"/>
        <v>2023</v>
      </c>
      <c r="O3637" s="2">
        <f t="shared" si="169"/>
        <v>7</v>
      </c>
      <c r="P3637" s="2" t="str">
        <f t="shared" si="170"/>
        <v>Q3</v>
      </c>
    </row>
    <row r="3638" spans="2:16"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c r="N3638" s="2">
        <f t="shared" si="168"/>
        <v>2023</v>
      </c>
      <c r="O3638" s="2">
        <f t="shared" si="169"/>
        <v>8</v>
      </c>
      <c r="P3638" s="2" t="str">
        <f t="shared" si="170"/>
        <v>Q3</v>
      </c>
    </row>
    <row r="3639" spans="2:16"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c r="N3639" s="2">
        <f t="shared" si="168"/>
        <v>2023</v>
      </c>
      <c r="O3639" s="2">
        <f t="shared" si="169"/>
        <v>8</v>
      </c>
      <c r="P3639" s="2" t="str">
        <f t="shared" si="170"/>
        <v>Q3</v>
      </c>
    </row>
    <row r="3640" spans="2:16" x14ac:dyDescent="0.3">
      <c r="B3640" s="2" t="s">
        <v>20</v>
      </c>
      <c r="C3640" s="2">
        <v>1185732</v>
      </c>
      <c r="D3640" s="3">
        <v>45145</v>
      </c>
      <c r="E3640" s="2" t="s">
        <v>12</v>
      </c>
      <c r="F3640" s="2" t="s">
        <v>117</v>
      </c>
      <c r="G3640" s="2" t="s">
        <v>118</v>
      </c>
      <c r="H3640" s="2" t="s">
        <v>16</v>
      </c>
      <c r="I3640" s="4">
        <v>0.4</v>
      </c>
      <c r="J3640" s="5">
        <v>2500</v>
      </c>
      <c r="K3640" s="6">
        <v>1000</v>
      </c>
      <c r="L3640" s="6">
        <v>400</v>
      </c>
      <c r="M3640" s="7">
        <v>0.4</v>
      </c>
      <c r="N3640" s="2">
        <f t="shared" si="168"/>
        <v>2023</v>
      </c>
      <c r="O3640" s="2">
        <f t="shared" si="169"/>
        <v>8</v>
      </c>
      <c r="P3640" s="2" t="str">
        <f t="shared" si="170"/>
        <v>Q3</v>
      </c>
    </row>
    <row r="3641" spans="2:16" x14ac:dyDescent="0.3">
      <c r="B3641" s="2" t="s">
        <v>20</v>
      </c>
      <c r="C3641" s="2">
        <v>1185732</v>
      </c>
      <c r="D3641" s="3">
        <v>45145</v>
      </c>
      <c r="E3641" s="2" t="s">
        <v>12</v>
      </c>
      <c r="F3641" s="2" t="s">
        <v>117</v>
      </c>
      <c r="G3641" s="2" t="s">
        <v>118</v>
      </c>
      <c r="H3641" s="2" t="s">
        <v>17</v>
      </c>
      <c r="I3641" s="4">
        <v>0.4</v>
      </c>
      <c r="J3641" s="5">
        <v>1500</v>
      </c>
      <c r="K3641" s="6">
        <v>600</v>
      </c>
      <c r="L3641" s="6">
        <v>240</v>
      </c>
      <c r="M3641" s="7">
        <v>0.4</v>
      </c>
      <c r="N3641" s="2">
        <f t="shared" si="168"/>
        <v>2023</v>
      </c>
      <c r="O3641" s="2">
        <f t="shared" si="169"/>
        <v>8</v>
      </c>
      <c r="P3641" s="2" t="str">
        <f t="shared" si="170"/>
        <v>Q3</v>
      </c>
    </row>
    <row r="3642" spans="2:16"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c r="N3642" s="2">
        <f t="shared" si="168"/>
        <v>2023</v>
      </c>
      <c r="O3642" s="2">
        <f t="shared" si="169"/>
        <v>8</v>
      </c>
      <c r="P3642" s="2" t="str">
        <f t="shared" si="170"/>
        <v>Q3</v>
      </c>
    </row>
    <row r="3643" spans="2:16"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c r="N3643" s="2">
        <f t="shared" si="168"/>
        <v>2023</v>
      </c>
      <c r="O3643" s="2">
        <f t="shared" si="169"/>
        <v>8</v>
      </c>
      <c r="P3643" s="2" t="str">
        <f t="shared" si="170"/>
        <v>Q3</v>
      </c>
    </row>
    <row r="3644" spans="2:16"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c r="N3644" s="2">
        <f t="shared" si="168"/>
        <v>2023</v>
      </c>
      <c r="O3644" s="2">
        <f t="shared" si="169"/>
        <v>9</v>
      </c>
      <c r="P3644" s="2" t="str">
        <f t="shared" si="170"/>
        <v>Q3</v>
      </c>
    </row>
    <row r="3645" spans="2:16"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c r="N3645" s="2">
        <f t="shared" si="168"/>
        <v>2023</v>
      </c>
      <c r="O3645" s="2">
        <f t="shared" si="169"/>
        <v>9</v>
      </c>
      <c r="P3645" s="2" t="str">
        <f t="shared" si="170"/>
        <v>Q3</v>
      </c>
    </row>
    <row r="3646" spans="2:16" x14ac:dyDescent="0.3">
      <c r="B3646" s="2" t="s">
        <v>20</v>
      </c>
      <c r="C3646" s="2">
        <v>1185732</v>
      </c>
      <c r="D3646" s="3">
        <v>45175</v>
      </c>
      <c r="E3646" s="2" t="s">
        <v>12</v>
      </c>
      <c r="F3646" s="2" t="s">
        <v>117</v>
      </c>
      <c r="G3646" s="2" t="s">
        <v>118</v>
      </c>
      <c r="H3646" s="2" t="s">
        <v>16</v>
      </c>
      <c r="I3646" s="4">
        <v>0.4</v>
      </c>
      <c r="J3646" s="5">
        <v>1250</v>
      </c>
      <c r="K3646" s="6">
        <v>500</v>
      </c>
      <c r="L3646" s="6">
        <v>200</v>
      </c>
      <c r="M3646" s="7">
        <v>0.4</v>
      </c>
      <c r="N3646" s="2">
        <f t="shared" si="168"/>
        <v>2023</v>
      </c>
      <c r="O3646" s="2">
        <f t="shared" si="169"/>
        <v>9</v>
      </c>
      <c r="P3646" s="2" t="str">
        <f t="shared" si="170"/>
        <v>Q3</v>
      </c>
    </row>
    <row r="3647" spans="2:16" x14ac:dyDescent="0.3">
      <c r="B3647" s="2" t="s">
        <v>20</v>
      </c>
      <c r="C3647" s="2">
        <v>1185732</v>
      </c>
      <c r="D3647" s="3">
        <v>45175</v>
      </c>
      <c r="E3647" s="2" t="s">
        <v>12</v>
      </c>
      <c r="F3647" s="2" t="s">
        <v>117</v>
      </c>
      <c r="G3647" s="2" t="s">
        <v>118</v>
      </c>
      <c r="H3647" s="2" t="s">
        <v>17</v>
      </c>
      <c r="I3647" s="4">
        <v>0.4</v>
      </c>
      <c r="J3647" s="5">
        <v>1000</v>
      </c>
      <c r="K3647" s="6">
        <v>400</v>
      </c>
      <c r="L3647" s="6">
        <v>160</v>
      </c>
      <c r="M3647" s="7">
        <v>0.4</v>
      </c>
      <c r="N3647" s="2">
        <f t="shared" si="168"/>
        <v>2023</v>
      </c>
      <c r="O3647" s="2">
        <f t="shared" si="169"/>
        <v>9</v>
      </c>
      <c r="P3647" s="2" t="str">
        <f t="shared" si="170"/>
        <v>Q3</v>
      </c>
    </row>
    <row r="3648" spans="2:16"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c r="N3648" s="2">
        <f t="shared" si="168"/>
        <v>2023</v>
      </c>
      <c r="O3648" s="2">
        <f t="shared" si="169"/>
        <v>9</v>
      </c>
      <c r="P3648" s="2" t="str">
        <f t="shared" si="170"/>
        <v>Q3</v>
      </c>
    </row>
    <row r="3649" spans="2:16"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c r="N3649" s="2">
        <f t="shared" si="168"/>
        <v>2023</v>
      </c>
      <c r="O3649" s="2">
        <f t="shared" si="169"/>
        <v>9</v>
      </c>
      <c r="P3649" s="2" t="str">
        <f t="shared" si="170"/>
        <v>Q3</v>
      </c>
    </row>
    <row r="3650" spans="2:16"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c r="N3650" s="2">
        <f t="shared" si="168"/>
        <v>2023</v>
      </c>
      <c r="O3650" s="2">
        <f t="shared" si="169"/>
        <v>10</v>
      </c>
      <c r="P3650" s="2" t="str">
        <f t="shared" si="170"/>
        <v>Q4</v>
      </c>
    </row>
    <row r="3651" spans="2:16" x14ac:dyDescent="0.3">
      <c r="B3651" s="2" t="s">
        <v>20</v>
      </c>
      <c r="C3651" s="2">
        <v>1185732</v>
      </c>
      <c r="D3651" s="3">
        <v>45207</v>
      </c>
      <c r="E3651" s="2" t="s">
        <v>12</v>
      </c>
      <c r="F3651" s="2" t="s">
        <v>117</v>
      </c>
      <c r="G3651" s="2" t="s">
        <v>118</v>
      </c>
      <c r="H3651" s="2" t="s">
        <v>15</v>
      </c>
      <c r="I3651" s="4">
        <v>0.5</v>
      </c>
      <c r="J3651" s="5">
        <v>2000</v>
      </c>
      <c r="K3651" s="6">
        <v>1000</v>
      </c>
      <c r="L3651" s="6">
        <v>350</v>
      </c>
      <c r="M3651" s="7">
        <v>0.35</v>
      </c>
      <c r="N3651" s="2">
        <f t="shared" si="168"/>
        <v>2023</v>
      </c>
      <c r="O3651" s="2">
        <f t="shared" si="169"/>
        <v>10</v>
      </c>
      <c r="P3651" s="2" t="str">
        <f t="shared" si="170"/>
        <v>Q4</v>
      </c>
    </row>
    <row r="3652" spans="2:16" x14ac:dyDescent="0.3">
      <c r="B3652" s="2" t="s">
        <v>20</v>
      </c>
      <c r="C3652" s="2">
        <v>1185732</v>
      </c>
      <c r="D3652" s="3">
        <v>45207</v>
      </c>
      <c r="E3652" s="2" t="s">
        <v>12</v>
      </c>
      <c r="F3652" s="2" t="s">
        <v>117</v>
      </c>
      <c r="G3652" s="2" t="s">
        <v>118</v>
      </c>
      <c r="H3652" s="2" t="s">
        <v>16</v>
      </c>
      <c r="I3652" s="4">
        <v>0.5</v>
      </c>
      <c r="J3652" s="5">
        <v>1000</v>
      </c>
      <c r="K3652" s="6">
        <v>500</v>
      </c>
      <c r="L3652" s="6">
        <v>200</v>
      </c>
      <c r="M3652" s="7">
        <v>0.4</v>
      </c>
      <c r="N3652" s="2">
        <f t="shared" si="168"/>
        <v>2023</v>
      </c>
      <c r="O3652" s="2">
        <f t="shared" si="169"/>
        <v>10</v>
      </c>
      <c r="P3652" s="2" t="str">
        <f t="shared" si="170"/>
        <v>Q4</v>
      </c>
    </row>
    <row r="3653" spans="2:16" x14ac:dyDescent="0.3">
      <c r="B3653" s="2" t="s">
        <v>20</v>
      </c>
      <c r="C3653" s="2">
        <v>1185732</v>
      </c>
      <c r="D3653" s="3">
        <v>45207</v>
      </c>
      <c r="E3653" s="2" t="s">
        <v>12</v>
      </c>
      <c r="F3653" s="2" t="s">
        <v>117</v>
      </c>
      <c r="G3653" s="2" t="s">
        <v>118</v>
      </c>
      <c r="H3653" s="2" t="s">
        <v>17</v>
      </c>
      <c r="I3653" s="4">
        <v>0.5</v>
      </c>
      <c r="J3653" s="5">
        <v>750</v>
      </c>
      <c r="K3653" s="6">
        <v>375</v>
      </c>
      <c r="L3653" s="6">
        <v>150</v>
      </c>
      <c r="M3653" s="7">
        <v>0.4</v>
      </c>
      <c r="N3653" s="2">
        <f t="shared" ref="N3653:N3716" si="171">YEAR(D3653)</f>
        <v>2023</v>
      </c>
      <c r="O3653" s="2">
        <f t="shared" ref="O3653:O3716" si="172">MONTH(D3653)</f>
        <v>10</v>
      </c>
      <c r="P3653" s="2" t="str">
        <f t="shared" ref="P3653:P3716" si="173">"Q"&amp;ROUNDUP(MONTH(D3653)/3,0)</f>
        <v>Q4</v>
      </c>
    </row>
    <row r="3654" spans="2:16" x14ac:dyDescent="0.3">
      <c r="B3654" s="2" t="s">
        <v>20</v>
      </c>
      <c r="C3654" s="2">
        <v>1185732</v>
      </c>
      <c r="D3654" s="3">
        <v>45207</v>
      </c>
      <c r="E3654" s="2" t="s">
        <v>12</v>
      </c>
      <c r="F3654" s="2" t="s">
        <v>117</v>
      </c>
      <c r="G3654" s="2" t="s">
        <v>118</v>
      </c>
      <c r="H3654" s="2" t="s">
        <v>18</v>
      </c>
      <c r="I3654" s="4">
        <v>0.6</v>
      </c>
      <c r="J3654" s="5">
        <v>750</v>
      </c>
      <c r="K3654" s="6">
        <v>450</v>
      </c>
      <c r="L3654" s="6">
        <v>135</v>
      </c>
      <c r="M3654" s="7">
        <v>0.3</v>
      </c>
      <c r="N3654" s="2">
        <f t="shared" si="171"/>
        <v>2023</v>
      </c>
      <c r="O3654" s="2">
        <f t="shared" si="172"/>
        <v>10</v>
      </c>
      <c r="P3654" s="2" t="str">
        <f t="shared" si="173"/>
        <v>Q4</v>
      </c>
    </row>
    <row r="3655" spans="2:16"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c r="N3655" s="2">
        <f t="shared" si="171"/>
        <v>2023</v>
      </c>
      <c r="O3655" s="2">
        <f t="shared" si="172"/>
        <v>10</v>
      </c>
      <c r="P3655" s="2" t="str">
        <f t="shared" si="173"/>
        <v>Q4</v>
      </c>
    </row>
    <row r="3656" spans="2:16" x14ac:dyDescent="0.3">
      <c r="B3656" s="2" t="s">
        <v>127</v>
      </c>
      <c r="C3656" s="2">
        <v>1185732</v>
      </c>
      <c r="D3656" s="3">
        <v>45237</v>
      </c>
      <c r="E3656" s="2" t="s">
        <v>12</v>
      </c>
      <c r="F3656" s="2" t="s">
        <v>117</v>
      </c>
      <c r="G3656" s="2" t="s">
        <v>118</v>
      </c>
      <c r="H3656" s="2" t="s">
        <v>14</v>
      </c>
      <c r="I3656" s="4">
        <v>0.6</v>
      </c>
      <c r="J3656" s="5">
        <v>3500</v>
      </c>
      <c r="K3656" s="6">
        <v>2100</v>
      </c>
      <c r="L3656" s="6">
        <v>735</v>
      </c>
      <c r="M3656" s="7">
        <v>0.35</v>
      </c>
      <c r="N3656" s="2">
        <f t="shared" si="171"/>
        <v>2023</v>
      </c>
      <c r="O3656" s="2">
        <f t="shared" si="172"/>
        <v>11</v>
      </c>
      <c r="P3656" s="2" t="str">
        <f t="shared" si="173"/>
        <v>Q4</v>
      </c>
    </row>
    <row r="3657" spans="2:16"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c r="N3657" s="2">
        <f t="shared" si="171"/>
        <v>2023</v>
      </c>
      <c r="O3657" s="2">
        <f t="shared" si="172"/>
        <v>11</v>
      </c>
      <c r="P3657" s="2" t="str">
        <f t="shared" si="173"/>
        <v>Q4</v>
      </c>
    </row>
    <row r="3658" spans="2:16" x14ac:dyDescent="0.3">
      <c r="B3658" s="2" t="s">
        <v>127</v>
      </c>
      <c r="C3658" s="2">
        <v>1185732</v>
      </c>
      <c r="D3658" s="3">
        <v>45237</v>
      </c>
      <c r="E3658" s="2" t="s">
        <v>12</v>
      </c>
      <c r="F3658" s="2" t="s">
        <v>117</v>
      </c>
      <c r="G3658" s="2" t="s">
        <v>118</v>
      </c>
      <c r="H3658" s="2" t="s">
        <v>16</v>
      </c>
      <c r="I3658" s="4">
        <v>0.5</v>
      </c>
      <c r="J3658" s="5">
        <v>2200</v>
      </c>
      <c r="K3658" s="6">
        <v>1100</v>
      </c>
      <c r="L3658" s="6">
        <v>440</v>
      </c>
      <c r="M3658" s="7">
        <v>0.4</v>
      </c>
      <c r="N3658" s="2">
        <f t="shared" si="171"/>
        <v>2023</v>
      </c>
      <c r="O3658" s="2">
        <f t="shared" si="172"/>
        <v>11</v>
      </c>
      <c r="P3658" s="2" t="str">
        <f t="shared" si="173"/>
        <v>Q4</v>
      </c>
    </row>
    <row r="3659" spans="2:16" x14ac:dyDescent="0.3">
      <c r="B3659" s="2" t="s">
        <v>127</v>
      </c>
      <c r="C3659" s="2">
        <v>1185732</v>
      </c>
      <c r="D3659" s="3">
        <v>45237</v>
      </c>
      <c r="E3659" s="2" t="s">
        <v>12</v>
      </c>
      <c r="F3659" s="2" t="s">
        <v>117</v>
      </c>
      <c r="G3659" s="2" t="s">
        <v>118</v>
      </c>
      <c r="H3659" s="2" t="s">
        <v>17</v>
      </c>
      <c r="I3659" s="4">
        <v>0.5</v>
      </c>
      <c r="J3659" s="5">
        <v>2000</v>
      </c>
      <c r="K3659" s="6">
        <v>1000</v>
      </c>
      <c r="L3659" s="6">
        <v>400</v>
      </c>
      <c r="M3659" s="7">
        <v>0.4</v>
      </c>
      <c r="N3659" s="2">
        <f t="shared" si="171"/>
        <v>2023</v>
      </c>
      <c r="O3659" s="2">
        <f t="shared" si="172"/>
        <v>11</v>
      </c>
      <c r="P3659" s="2" t="str">
        <f t="shared" si="173"/>
        <v>Q4</v>
      </c>
    </row>
    <row r="3660" spans="2:16" x14ac:dyDescent="0.3">
      <c r="B3660" s="2" t="s">
        <v>127</v>
      </c>
      <c r="C3660" s="2">
        <v>1185732</v>
      </c>
      <c r="D3660" s="3">
        <v>45237</v>
      </c>
      <c r="E3660" s="2" t="s">
        <v>12</v>
      </c>
      <c r="F3660" s="2" t="s">
        <v>117</v>
      </c>
      <c r="G3660" s="2" t="s">
        <v>118</v>
      </c>
      <c r="H3660" s="2" t="s">
        <v>18</v>
      </c>
      <c r="I3660" s="4">
        <v>0.6</v>
      </c>
      <c r="J3660" s="5">
        <v>1750</v>
      </c>
      <c r="K3660" s="6">
        <v>1050</v>
      </c>
      <c r="L3660" s="6">
        <v>315</v>
      </c>
      <c r="M3660" s="7">
        <v>0.3</v>
      </c>
      <c r="N3660" s="2">
        <f t="shared" si="171"/>
        <v>2023</v>
      </c>
      <c r="O3660" s="2">
        <f t="shared" si="172"/>
        <v>11</v>
      </c>
      <c r="P3660" s="2" t="str">
        <f t="shared" si="173"/>
        <v>Q4</v>
      </c>
    </row>
    <row r="3661" spans="2:16"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c r="N3661" s="2">
        <f t="shared" si="171"/>
        <v>2023</v>
      </c>
      <c r="O3661" s="2">
        <f t="shared" si="172"/>
        <v>11</v>
      </c>
      <c r="P3661" s="2" t="str">
        <f t="shared" si="173"/>
        <v>Q4</v>
      </c>
    </row>
    <row r="3662" spans="2:16" x14ac:dyDescent="0.3">
      <c r="B3662" s="2" t="s">
        <v>127</v>
      </c>
      <c r="C3662" s="2">
        <v>1185732</v>
      </c>
      <c r="D3662" s="3">
        <v>45266</v>
      </c>
      <c r="E3662" s="2" t="s">
        <v>12</v>
      </c>
      <c r="F3662" s="2" t="s">
        <v>117</v>
      </c>
      <c r="G3662" s="2" t="s">
        <v>118</v>
      </c>
      <c r="H3662" s="2" t="s">
        <v>14</v>
      </c>
      <c r="I3662" s="4">
        <v>0.6</v>
      </c>
      <c r="J3662" s="5">
        <v>5000</v>
      </c>
      <c r="K3662" s="6">
        <v>3000</v>
      </c>
      <c r="L3662" s="6">
        <v>1050</v>
      </c>
      <c r="M3662" s="7">
        <v>0.35</v>
      </c>
      <c r="N3662" s="2">
        <f t="shared" si="171"/>
        <v>2023</v>
      </c>
      <c r="O3662" s="2">
        <f t="shared" si="172"/>
        <v>12</v>
      </c>
      <c r="P3662" s="2" t="str">
        <f t="shared" si="173"/>
        <v>Q4</v>
      </c>
    </row>
    <row r="3663" spans="2:16" x14ac:dyDescent="0.3">
      <c r="B3663" s="2" t="s">
        <v>127</v>
      </c>
      <c r="C3663" s="2">
        <v>1185732</v>
      </c>
      <c r="D3663" s="3">
        <v>45266</v>
      </c>
      <c r="E3663" s="2" t="s">
        <v>12</v>
      </c>
      <c r="F3663" s="2" t="s">
        <v>117</v>
      </c>
      <c r="G3663" s="2" t="s">
        <v>118</v>
      </c>
      <c r="H3663" s="2" t="s">
        <v>15</v>
      </c>
      <c r="I3663" s="4">
        <v>0.5</v>
      </c>
      <c r="J3663" s="5">
        <v>3000</v>
      </c>
      <c r="K3663" s="6">
        <v>1500</v>
      </c>
      <c r="L3663" s="6">
        <v>525</v>
      </c>
      <c r="M3663" s="7">
        <v>0.35</v>
      </c>
      <c r="N3663" s="2">
        <f t="shared" si="171"/>
        <v>2023</v>
      </c>
      <c r="O3663" s="2">
        <f t="shared" si="172"/>
        <v>12</v>
      </c>
      <c r="P3663" s="2" t="str">
        <f t="shared" si="173"/>
        <v>Q4</v>
      </c>
    </row>
    <row r="3664" spans="2:16" x14ac:dyDescent="0.3">
      <c r="B3664" s="2" t="s">
        <v>127</v>
      </c>
      <c r="C3664" s="2">
        <v>1185732</v>
      </c>
      <c r="D3664" s="3">
        <v>45266</v>
      </c>
      <c r="E3664" s="2" t="s">
        <v>12</v>
      </c>
      <c r="F3664" s="2" t="s">
        <v>117</v>
      </c>
      <c r="G3664" s="2" t="s">
        <v>118</v>
      </c>
      <c r="H3664" s="2" t="s">
        <v>16</v>
      </c>
      <c r="I3664" s="4">
        <v>0.5</v>
      </c>
      <c r="J3664" s="5">
        <v>2750</v>
      </c>
      <c r="K3664" s="6">
        <v>1375</v>
      </c>
      <c r="L3664" s="6">
        <v>550</v>
      </c>
      <c r="M3664" s="7">
        <v>0.4</v>
      </c>
      <c r="N3664" s="2">
        <f t="shared" si="171"/>
        <v>2023</v>
      </c>
      <c r="O3664" s="2">
        <f t="shared" si="172"/>
        <v>12</v>
      </c>
      <c r="P3664" s="2" t="str">
        <f t="shared" si="173"/>
        <v>Q4</v>
      </c>
    </row>
    <row r="3665" spans="2:16" x14ac:dyDescent="0.3">
      <c r="B3665" s="2" t="s">
        <v>127</v>
      </c>
      <c r="C3665" s="2">
        <v>1185732</v>
      </c>
      <c r="D3665" s="3">
        <v>45266</v>
      </c>
      <c r="E3665" s="2" t="s">
        <v>12</v>
      </c>
      <c r="F3665" s="2" t="s">
        <v>117</v>
      </c>
      <c r="G3665" s="2" t="s">
        <v>118</v>
      </c>
      <c r="H3665" s="2" t="s">
        <v>17</v>
      </c>
      <c r="I3665" s="4">
        <v>0.5</v>
      </c>
      <c r="J3665" s="5">
        <v>2250</v>
      </c>
      <c r="K3665" s="6">
        <v>1125</v>
      </c>
      <c r="L3665" s="6">
        <v>450</v>
      </c>
      <c r="M3665" s="7">
        <v>0.4</v>
      </c>
      <c r="N3665" s="2">
        <f t="shared" si="171"/>
        <v>2023</v>
      </c>
      <c r="O3665" s="2">
        <f t="shared" si="172"/>
        <v>12</v>
      </c>
      <c r="P3665" s="2" t="str">
        <f t="shared" si="173"/>
        <v>Q4</v>
      </c>
    </row>
    <row r="3666" spans="2:16" x14ac:dyDescent="0.3">
      <c r="B3666" s="2" t="s">
        <v>127</v>
      </c>
      <c r="C3666" s="2">
        <v>1185732</v>
      </c>
      <c r="D3666" s="3">
        <v>45266</v>
      </c>
      <c r="E3666" s="2" t="s">
        <v>12</v>
      </c>
      <c r="F3666" s="2" t="s">
        <v>117</v>
      </c>
      <c r="G3666" s="2" t="s">
        <v>118</v>
      </c>
      <c r="H3666" s="2" t="s">
        <v>18</v>
      </c>
      <c r="I3666" s="4">
        <v>0.6</v>
      </c>
      <c r="J3666" s="5">
        <v>2250</v>
      </c>
      <c r="K3666" s="6">
        <v>1350</v>
      </c>
      <c r="L3666" s="6">
        <v>405</v>
      </c>
      <c r="M3666" s="7">
        <v>0.3</v>
      </c>
      <c r="N3666" s="2">
        <f t="shared" si="171"/>
        <v>2023</v>
      </c>
      <c r="O3666" s="2">
        <f t="shared" si="172"/>
        <v>12</v>
      </c>
      <c r="P3666" s="2" t="str">
        <f t="shared" si="173"/>
        <v>Q4</v>
      </c>
    </row>
    <row r="3667" spans="2:16"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c r="N3667" s="2">
        <f t="shared" si="171"/>
        <v>2023</v>
      </c>
      <c r="O3667" s="2">
        <f t="shared" si="172"/>
        <v>12</v>
      </c>
      <c r="P3667" s="2" t="str">
        <f t="shared" si="173"/>
        <v>Q4</v>
      </c>
    </row>
    <row r="3668" spans="2:16" x14ac:dyDescent="0.3">
      <c r="B3668" s="2" t="s">
        <v>127</v>
      </c>
      <c r="C3668" s="2">
        <v>1185732</v>
      </c>
      <c r="D3668" s="3">
        <v>44943</v>
      </c>
      <c r="E3668" s="2" t="s">
        <v>12</v>
      </c>
      <c r="F3668" s="2" t="s">
        <v>117</v>
      </c>
      <c r="G3668" s="2" t="s">
        <v>118</v>
      </c>
      <c r="H3668" s="2" t="s">
        <v>14</v>
      </c>
      <c r="I3668" s="4">
        <v>0.4</v>
      </c>
      <c r="J3668" s="5">
        <v>4500</v>
      </c>
      <c r="K3668" s="6">
        <v>1800</v>
      </c>
      <c r="L3668" s="6">
        <v>540</v>
      </c>
      <c r="M3668" s="7">
        <v>0.3</v>
      </c>
      <c r="N3668" s="2">
        <f t="shared" si="171"/>
        <v>2023</v>
      </c>
      <c r="O3668" s="2">
        <f t="shared" si="172"/>
        <v>1</v>
      </c>
      <c r="P3668" s="2" t="str">
        <f t="shared" si="173"/>
        <v>Q1</v>
      </c>
    </row>
    <row r="3669" spans="2:16" x14ac:dyDescent="0.3">
      <c r="B3669" s="2" t="s">
        <v>127</v>
      </c>
      <c r="C3669" s="2">
        <v>1185732</v>
      </c>
      <c r="D3669" s="3">
        <v>44943</v>
      </c>
      <c r="E3669" s="2" t="s">
        <v>12</v>
      </c>
      <c r="F3669" s="2" t="s">
        <v>117</v>
      </c>
      <c r="G3669" s="2" t="s">
        <v>118</v>
      </c>
      <c r="H3669" s="2" t="s">
        <v>15</v>
      </c>
      <c r="I3669" s="4">
        <v>0.4</v>
      </c>
      <c r="J3669" s="5">
        <v>2500</v>
      </c>
      <c r="K3669" s="6">
        <v>1000</v>
      </c>
      <c r="L3669" s="6">
        <v>300</v>
      </c>
      <c r="M3669" s="7">
        <v>0.3</v>
      </c>
      <c r="N3669" s="2">
        <f t="shared" si="171"/>
        <v>2023</v>
      </c>
      <c r="O3669" s="2">
        <f t="shared" si="172"/>
        <v>1</v>
      </c>
      <c r="P3669" s="2" t="str">
        <f t="shared" si="173"/>
        <v>Q1</v>
      </c>
    </row>
    <row r="3670" spans="2:16"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c r="N3670" s="2">
        <f t="shared" si="171"/>
        <v>2023</v>
      </c>
      <c r="O3670" s="2">
        <f t="shared" si="172"/>
        <v>1</v>
      </c>
      <c r="P3670" s="2" t="str">
        <f t="shared" si="173"/>
        <v>Q1</v>
      </c>
    </row>
    <row r="3671" spans="2:16" x14ac:dyDescent="0.3">
      <c r="B3671" s="2" t="s">
        <v>127</v>
      </c>
      <c r="C3671" s="2">
        <v>1185732</v>
      </c>
      <c r="D3671" s="3">
        <v>44943</v>
      </c>
      <c r="E3671" s="2" t="s">
        <v>12</v>
      </c>
      <c r="F3671" s="2" t="s">
        <v>117</v>
      </c>
      <c r="G3671" s="2" t="s">
        <v>118</v>
      </c>
      <c r="H3671" s="2" t="s">
        <v>17</v>
      </c>
      <c r="I3671" s="4">
        <v>0.35</v>
      </c>
      <c r="J3671" s="5">
        <v>1000</v>
      </c>
      <c r="K3671" s="6">
        <v>350</v>
      </c>
      <c r="L3671" s="6">
        <v>87.5</v>
      </c>
      <c r="M3671" s="7">
        <v>0.25</v>
      </c>
      <c r="N3671" s="2">
        <f t="shared" si="171"/>
        <v>2023</v>
      </c>
      <c r="O3671" s="2">
        <f t="shared" si="172"/>
        <v>1</v>
      </c>
      <c r="P3671" s="2" t="str">
        <f t="shared" si="173"/>
        <v>Q1</v>
      </c>
    </row>
    <row r="3672" spans="2:16" x14ac:dyDescent="0.3">
      <c r="B3672" s="2" t="s">
        <v>127</v>
      </c>
      <c r="C3672" s="2">
        <v>1185732</v>
      </c>
      <c r="D3672" s="3">
        <v>44943</v>
      </c>
      <c r="E3672" s="2" t="s">
        <v>12</v>
      </c>
      <c r="F3672" s="2" t="s">
        <v>117</v>
      </c>
      <c r="G3672" s="2" t="s">
        <v>118</v>
      </c>
      <c r="H3672" s="2" t="s">
        <v>18</v>
      </c>
      <c r="I3672" s="4">
        <v>0.5</v>
      </c>
      <c r="J3672" s="5">
        <v>1500</v>
      </c>
      <c r="K3672" s="6">
        <v>750</v>
      </c>
      <c r="L3672" s="6">
        <v>187.5</v>
      </c>
      <c r="M3672" s="7">
        <v>0.25</v>
      </c>
      <c r="N3672" s="2">
        <f t="shared" si="171"/>
        <v>2023</v>
      </c>
      <c r="O3672" s="2">
        <f t="shared" si="172"/>
        <v>1</v>
      </c>
      <c r="P3672" s="2" t="str">
        <f t="shared" si="173"/>
        <v>Q1</v>
      </c>
    </row>
    <row r="3673" spans="2:16" x14ac:dyDescent="0.3">
      <c r="B3673" s="2" t="s">
        <v>127</v>
      </c>
      <c r="C3673" s="2">
        <v>1185732</v>
      </c>
      <c r="D3673" s="3">
        <v>44943</v>
      </c>
      <c r="E3673" s="2" t="s">
        <v>12</v>
      </c>
      <c r="F3673" s="2" t="s">
        <v>117</v>
      </c>
      <c r="G3673" s="2" t="s">
        <v>118</v>
      </c>
      <c r="H3673" s="2" t="s">
        <v>19</v>
      </c>
      <c r="I3673" s="4">
        <v>0.4</v>
      </c>
      <c r="J3673" s="5">
        <v>2500</v>
      </c>
      <c r="K3673" s="6">
        <v>1000</v>
      </c>
      <c r="L3673" s="6">
        <v>300</v>
      </c>
      <c r="M3673" s="7">
        <v>0.3</v>
      </c>
      <c r="N3673" s="2">
        <f t="shared" si="171"/>
        <v>2023</v>
      </c>
      <c r="O3673" s="2">
        <f t="shared" si="172"/>
        <v>1</v>
      </c>
      <c r="P3673" s="2" t="str">
        <f t="shared" si="173"/>
        <v>Q1</v>
      </c>
    </row>
    <row r="3674" spans="2:16" x14ac:dyDescent="0.3">
      <c r="B3674" s="2" t="s">
        <v>127</v>
      </c>
      <c r="C3674" s="2">
        <v>1185732</v>
      </c>
      <c r="D3674" s="3">
        <v>44972</v>
      </c>
      <c r="E3674" s="2" t="s">
        <v>12</v>
      </c>
      <c r="F3674" s="2" t="s">
        <v>117</v>
      </c>
      <c r="G3674" s="2" t="s">
        <v>118</v>
      </c>
      <c r="H3674" s="2" t="s">
        <v>14</v>
      </c>
      <c r="I3674" s="4">
        <v>0.4</v>
      </c>
      <c r="J3674" s="5">
        <v>5000</v>
      </c>
      <c r="K3674" s="6">
        <v>2000</v>
      </c>
      <c r="L3674" s="6">
        <v>600</v>
      </c>
      <c r="M3674" s="7">
        <v>0.3</v>
      </c>
      <c r="N3674" s="2">
        <f t="shared" si="171"/>
        <v>2023</v>
      </c>
      <c r="O3674" s="2">
        <f t="shared" si="172"/>
        <v>2</v>
      </c>
      <c r="P3674" s="2" t="str">
        <f t="shared" si="173"/>
        <v>Q1</v>
      </c>
    </row>
    <row r="3675" spans="2:16" x14ac:dyDescent="0.3">
      <c r="B3675" s="2" t="s">
        <v>127</v>
      </c>
      <c r="C3675" s="2">
        <v>1185732</v>
      </c>
      <c r="D3675" s="3">
        <v>44972</v>
      </c>
      <c r="E3675" s="2" t="s">
        <v>12</v>
      </c>
      <c r="F3675" s="2" t="s">
        <v>117</v>
      </c>
      <c r="G3675" s="2" t="s">
        <v>118</v>
      </c>
      <c r="H3675" s="2" t="s">
        <v>15</v>
      </c>
      <c r="I3675" s="4">
        <v>0.4</v>
      </c>
      <c r="J3675" s="5">
        <v>1500</v>
      </c>
      <c r="K3675" s="6">
        <v>600</v>
      </c>
      <c r="L3675" s="6">
        <v>180</v>
      </c>
      <c r="M3675" s="7">
        <v>0.3</v>
      </c>
      <c r="N3675" s="2">
        <f t="shared" si="171"/>
        <v>2023</v>
      </c>
      <c r="O3675" s="2">
        <f t="shared" si="172"/>
        <v>2</v>
      </c>
      <c r="P3675" s="2" t="str">
        <f t="shared" si="173"/>
        <v>Q1</v>
      </c>
    </row>
    <row r="3676" spans="2:16"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c r="N3676" s="2">
        <f t="shared" si="171"/>
        <v>2023</v>
      </c>
      <c r="O3676" s="2">
        <f t="shared" si="172"/>
        <v>2</v>
      </c>
      <c r="P3676" s="2" t="str">
        <f t="shared" si="173"/>
        <v>Q1</v>
      </c>
    </row>
    <row r="3677" spans="2:16"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c r="N3677" s="2">
        <f t="shared" si="171"/>
        <v>2023</v>
      </c>
      <c r="O3677" s="2">
        <f t="shared" si="172"/>
        <v>2</v>
      </c>
      <c r="P3677" s="2" t="str">
        <f t="shared" si="173"/>
        <v>Q1</v>
      </c>
    </row>
    <row r="3678" spans="2:16" x14ac:dyDescent="0.3">
      <c r="B3678" s="2" t="s">
        <v>127</v>
      </c>
      <c r="C3678" s="2">
        <v>1185732</v>
      </c>
      <c r="D3678" s="3">
        <v>44972</v>
      </c>
      <c r="E3678" s="2" t="s">
        <v>12</v>
      </c>
      <c r="F3678" s="2" t="s">
        <v>119</v>
      </c>
      <c r="G3678" s="2" t="s">
        <v>120</v>
      </c>
      <c r="H3678" s="2" t="s">
        <v>18</v>
      </c>
      <c r="I3678" s="4">
        <v>0.5</v>
      </c>
      <c r="J3678" s="5">
        <v>1500</v>
      </c>
      <c r="K3678" s="6">
        <v>750</v>
      </c>
      <c r="L3678" s="6">
        <v>187.5</v>
      </c>
      <c r="M3678" s="7">
        <v>0.25</v>
      </c>
      <c r="N3678" s="2">
        <f t="shared" si="171"/>
        <v>2023</v>
      </c>
      <c r="O3678" s="2">
        <f t="shared" si="172"/>
        <v>2</v>
      </c>
      <c r="P3678" s="2" t="str">
        <f t="shared" si="173"/>
        <v>Q1</v>
      </c>
    </row>
    <row r="3679" spans="2:16" x14ac:dyDescent="0.3">
      <c r="B3679" s="2" t="s">
        <v>127</v>
      </c>
      <c r="C3679" s="2">
        <v>1185732</v>
      </c>
      <c r="D3679" s="3">
        <v>44972</v>
      </c>
      <c r="E3679" s="2" t="s">
        <v>12</v>
      </c>
      <c r="F3679" s="2" t="s">
        <v>119</v>
      </c>
      <c r="G3679" s="2" t="s">
        <v>120</v>
      </c>
      <c r="H3679" s="2" t="s">
        <v>19</v>
      </c>
      <c r="I3679" s="4">
        <v>0.4</v>
      </c>
      <c r="J3679" s="5">
        <v>2500</v>
      </c>
      <c r="K3679" s="6">
        <v>1000</v>
      </c>
      <c r="L3679" s="6">
        <v>300</v>
      </c>
      <c r="M3679" s="7">
        <v>0.3</v>
      </c>
      <c r="N3679" s="2">
        <f t="shared" si="171"/>
        <v>2023</v>
      </c>
      <c r="O3679" s="2">
        <f t="shared" si="172"/>
        <v>2</v>
      </c>
      <c r="P3679" s="2" t="str">
        <f t="shared" si="173"/>
        <v>Q1</v>
      </c>
    </row>
    <row r="3680" spans="2:16" x14ac:dyDescent="0.3">
      <c r="B3680" s="2" t="s">
        <v>127</v>
      </c>
      <c r="C3680" s="2">
        <v>1185732</v>
      </c>
      <c r="D3680" s="3">
        <v>44998</v>
      </c>
      <c r="E3680" s="2" t="s">
        <v>12</v>
      </c>
      <c r="F3680" s="2" t="s">
        <v>119</v>
      </c>
      <c r="G3680" s="2" t="s">
        <v>120</v>
      </c>
      <c r="H3680" s="2" t="s">
        <v>14</v>
      </c>
      <c r="I3680" s="4">
        <v>0.4</v>
      </c>
      <c r="J3680" s="5">
        <v>4700</v>
      </c>
      <c r="K3680" s="6">
        <v>1880</v>
      </c>
      <c r="L3680" s="6">
        <v>564</v>
      </c>
      <c r="M3680" s="7">
        <v>0.3</v>
      </c>
      <c r="N3680" s="2">
        <f t="shared" si="171"/>
        <v>2023</v>
      </c>
      <c r="O3680" s="2">
        <f t="shared" si="172"/>
        <v>3</v>
      </c>
      <c r="P3680" s="2" t="str">
        <f t="shared" si="173"/>
        <v>Q1</v>
      </c>
    </row>
    <row r="3681" spans="2:16" x14ac:dyDescent="0.3">
      <c r="B3681" s="2" t="s">
        <v>127</v>
      </c>
      <c r="C3681" s="2">
        <v>1185732</v>
      </c>
      <c r="D3681" s="3">
        <v>44998</v>
      </c>
      <c r="E3681" s="2" t="s">
        <v>12</v>
      </c>
      <c r="F3681" s="2" t="s">
        <v>119</v>
      </c>
      <c r="G3681" s="2" t="s">
        <v>120</v>
      </c>
      <c r="H3681" s="2" t="s">
        <v>15</v>
      </c>
      <c r="I3681" s="4">
        <v>0.4</v>
      </c>
      <c r="J3681" s="5">
        <v>1750</v>
      </c>
      <c r="K3681" s="6">
        <v>700</v>
      </c>
      <c r="L3681" s="6">
        <v>210</v>
      </c>
      <c r="M3681" s="7">
        <v>0.3</v>
      </c>
      <c r="N3681" s="2">
        <f t="shared" si="171"/>
        <v>2023</v>
      </c>
      <c r="O3681" s="2">
        <f t="shared" si="172"/>
        <v>3</v>
      </c>
      <c r="P3681" s="2" t="str">
        <f t="shared" si="173"/>
        <v>Q1</v>
      </c>
    </row>
    <row r="3682" spans="2:16"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c r="N3682" s="2">
        <f t="shared" si="171"/>
        <v>2023</v>
      </c>
      <c r="O3682" s="2">
        <f t="shared" si="172"/>
        <v>3</v>
      </c>
      <c r="P3682" s="2" t="str">
        <f t="shared" si="173"/>
        <v>Q1</v>
      </c>
    </row>
    <row r="3683" spans="2:16"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c r="N3683" s="2">
        <f t="shared" si="171"/>
        <v>2023</v>
      </c>
      <c r="O3683" s="2">
        <f t="shared" si="172"/>
        <v>3</v>
      </c>
      <c r="P3683" s="2" t="str">
        <f t="shared" si="173"/>
        <v>Q1</v>
      </c>
    </row>
    <row r="3684" spans="2:16" x14ac:dyDescent="0.3">
      <c r="B3684" s="2" t="s">
        <v>127</v>
      </c>
      <c r="C3684" s="2">
        <v>1185732</v>
      </c>
      <c r="D3684" s="3">
        <v>44998</v>
      </c>
      <c r="E3684" s="2" t="s">
        <v>12</v>
      </c>
      <c r="F3684" s="2" t="s">
        <v>119</v>
      </c>
      <c r="G3684" s="2" t="s">
        <v>120</v>
      </c>
      <c r="H3684" s="2" t="s">
        <v>18</v>
      </c>
      <c r="I3684" s="4">
        <v>0.5</v>
      </c>
      <c r="J3684" s="5">
        <v>1000</v>
      </c>
      <c r="K3684" s="6">
        <v>500</v>
      </c>
      <c r="L3684" s="6">
        <v>125</v>
      </c>
      <c r="M3684" s="7">
        <v>0.25</v>
      </c>
      <c r="N3684" s="2">
        <f t="shared" si="171"/>
        <v>2023</v>
      </c>
      <c r="O3684" s="2">
        <f t="shared" si="172"/>
        <v>3</v>
      </c>
      <c r="P3684" s="2" t="str">
        <f t="shared" si="173"/>
        <v>Q1</v>
      </c>
    </row>
    <row r="3685" spans="2:16" x14ac:dyDescent="0.3">
      <c r="B3685" s="2" t="s">
        <v>127</v>
      </c>
      <c r="C3685" s="2">
        <v>1185732</v>
      </c>
      <c r="D3685" s="3">
        <v>44998</v>
      </c>
      <c r="E3685" s="2" t="s">
        <v>12</v>
      </c>
      <c r="F3685" s="2" t="s">
        <v>119</v>
      </c>
      <c r="G3685" s="2" t="s">
        <v>120</v>
      </c>
      <c r="H3685" s="2" t="s">
        <v>19</v>
      </c>
      <c r="I3685" s="4">
        <v>0.4</v>
      </c>
      <c r="J3685" s="5">
        <v>2000</v>
      </c>
      <c r="K3685" s="6">
        <v>800</v>
      </c>
      <c r="L3685" s="6">
        <v>240</v>
      </c>
      <c r="M3685" s="7">
        <v>0.3</v>
      </c>
      <c r="N3685" s="2">
        <f t="shared" si="171"/>
        <v>2023</v>
      </c>
      <c r="O3685" s="2">
        <f t="shared" si="172"/>
        <v>3</v>
      </c>
      <c r="P3685" s="2" t="str">
        <f t="shared" si="173"/>
        <v>Q1</v>
      </c>
    </row>
    <row r="3686" spans="2:16" x14ac:dyDescent="0.3">
      <c r="B3686" s="2" t="s">
        <v>127</v>
      </c>
      <c r="C3686" s="2">
        <v>1185732</v>
      </c>
      <c r="D3686" s="3">
        <v>45030</v>
      </c>
      <c r="E3686" s="2" t="s">
        <v>12</v>
      </c>
      <c r="F3686" s="2" t="s">
        <v>119</v>
      </c>
      <c r="G3686" s="2" t="s">
        <v>120</v>
      </c>
      <c r="H3686" s="2" t="s">
        <v>14</v>
      </c>
      <c r="I3686" s="4">
        <v>0.4</v>
      </c>
      <c r="J3686" s="5">
        <v>4500</v>
      </c>
      <c r="K3686" s="6">
        <v>1800</v>
      </c>
      <c r="L3686" s="6">
        <v>540</v>
      </c>
      <c r="M3686" s="7">
        <v>0.3</v>
      </c>
      <c r="N3686" s="2">
        <f t="shared" si="171"/>
        <v>2023</v>
      </c>
      <c r="O3686" s="2">
        <f t="shared" si="172"/>
        <v>4</v>
      </c>
      <c r="P3686" s="2" t="str">
        <f t="shared" si="173"/>
        <v>Q2</v>
      </c>
    </row>
    <row r="3687" spans="2:16" x14ac:dyDescent="0.3">
      <c r="B3687" s="2" t="s">
        <v>127</v>
      </c>
      <c r="C3687" s="2">
        <v>1185732</v>
      </c>
      <c r="D3687" s="3">
        <v>45030</v>
      </c>
      <c r="E3687" s="2" t="s">
        <v>12</v>
      </c>
      <c r="F3687" s="2" t="s">
        <v>119</v>
      </c>
      <c r="G3687" s="2" t="s">
        <v>120</v>
      </c>
      <c r="H3687" s="2" t="s">
        <v>15</v>
      </c>
      <c r="I3687" s="4">
        <v>0.4</v>
      </c>
      <c r="J3687" s="5">
        <v>1500</v>
      </c>
      <c r="K3687" s="6">
        <v>600</v>
      </c>
      <c r="L3687" s="6">
        <v>180</v>
      </c>
      <c r="M3687" s="7">
        <v>0.3</v>
      </c>
      <c r="N3687" s="2">
        <f t="shared" si="171"/>
        <v>2023</v>
      </c>
      <c r="O3687" s="2">
        <f t="shared" si="172"/>
        <v>4</v>
      </c>
      <c r="P3687" s="2" t="str">
        <f t="shared" si="173"/>
        <v>Q2</v>
      </c>
    </row>
    <row r="3688" spans="2:16"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c r="N3688" s="2">
        <f t="shared" si="171"/>
        <v>2023</v>
      </c>
      <c r="O3688" s="2">
        <f t="shared" si="172"/>
        <v>4</v>
      </c>
      <c r="P3688" s="2" t="str">
        <f t="shared" si="173"/>
        <v>Q2</v>
      </c>
    </row>
    <row r="3689" spans="2:16"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c r="N3689" s="2">
        <f t="shared" si="171"/>
        <v>2023</v>
      </c>
      <c r="O3689" s="2">
        <f t="shared" si="172"/>
        <v>4</v>
      </c>
      <c r="P3689" s="2" t="str">
        <f t="shared" si="173"/>
        <v>Q2</v>
      </c>
    </row>
    <row r="3690" spans="2:16" x14ac:dyDescent="0.3">
      <c r="B3690" s="2" t="s">
        <v>127</v>
      </c>
      <c r="C3690" s="2">
        <v>1185732</v>
      </c>
      <c r="D3690" s="3">
        <v>45030</v>
      </c>
      <c r="E3690" s="2" t="s">
        <v>12</v>
      </c>
      <c r="F3690" s="2" t="s">
        <v>119</v>
      </c>
      <c r="G3690" s="2" t="s">
        <v>120</v>
      </c>
      <c r="H3690" s="2" t="s">
        <v>18</v>
      </c>
      <c r="I3690" s="4">
        <v>0.5</v>
      </c>
      <c r="J3690" s="5">
        <v>1250</v>
      </c>
      <c r="K3690" s="6">
        <v>625</v>
      </c>
      <c r="L3690" s="6">
        <v>156.25</v>
      </c>
      <c r="M3690" s="7">
        <v>0.25</v>
      </c>
      <c r="N3690" s="2">
        <f t="shared" si="171"/>
        <v>2023</v>
      </c>
      <c r="O3690" s="2">
        <f t="shared" si="172"/>
        <v>4</v>
      </c>
      <c r="P3690" s="2" t="str">
        <f t="shared" si="173"/>
        <v>Q2</v>
      </c>
    </row>
    <row r="3691" spans="2:16" x14ac:dyDescent="0.3">
      <c r="B3691" s="2" t="s">
        <v>127</v>
      </c>
      <c r="C3691" s="2">
        <v>1185732</v>
      </c>
      <c r="D3691" s="3">
        <v>45030</v>
      </c>
      <c r="E3691" s="2" t="s">
        <v>12</v>
      </c>
      <c r="F3691" s="2" t="s">
        <v>119</v>
      </c>
      <c r="G3691" s="2" t="s">
        <v>120</v>
      </c>
      <c r="H3691" s="2" t="s">
        <v>19</v>
      </c>
      <c r="I3691" s="4">
        <v>0.4</v>
      </c>
      <c r="J3691" s="5">
        <v>2750</v>
      </c>
      <c r="K3691" s="6">
        <v>1100</v>
      </c>
      <c r="L3691" s="6">
        <v>330</v>
      </c>
      <c r="M3691" s="7">
        <v>0.3</v>
      </c>
      <c r="N3691" s="2">
        <f t="shared" si="171"/>
        <v>2023</v>
      </c>
      <c r="O3691" s="2">
        <f t="shared" si="172"/>
        <v>4</v>
      </c>
      <c r="P3691" s="2" t="str">
        <f t="shared" si="173"/>
        <v>Q2</v>
      </c>
    </row>
    <row r="3692" spans="2:16"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c r="N3692" s="2">
        <f t="shared" si="171"/>
        <v>2023</v>
      </c>
      <c r="O3692" s="2">
        <f t="shared" si="172"/>
        <v>5</v>
      </c>
      <c r="P3692" s="2" t="str">
        <f t="shared" si="173"/>
        <v>Q2</v>
      </c>
    </row>
    <row r="3693" spans="2:16" x14ac:dyDescent="0.3">
      <c r="B3693" s="2" t="s">
        <v>127</v>
      </c>
      <c r="C3693" s="2">
        <v>1185732</v>
      </c>
      <c r="D3693" s="3">
        <v>45059</v>
      </c>
      <c r="E3693" s="2" t="s">
        <v>12</v>
      </c>
      <c r="F3693" s="2" t="s">
        <v>119</v>
      </c>
      <c r="G3693" s="2" t="s">
        <v>120</v>
      </c>
      <c r="H3693" s="2" t="s">
        <v>15</v>
      </c>
      <c r="I3693" s="4">
        <v>0.5</v>
      </c>
      <c r="J3693" s="5">
        <v>2000</v>
      </c>
      <c r="K3693" s="6">
        <v>1000</v>
      </c>
      <c r="L3693" s="6">
        <v>300</v>
      </c>
      <c r="M3693" s="7">
        <v>0.3</v>
      </c>
      <c r="N3693" s="2">
        <f t="shared" si="171"/>
        <v>2023</v>
      </c>
      <c r="O3693" s="2">
        <f t="shared" si="172"/>
        <v>5</v>
      </c>
      <c r="P3693" s="2" t="str">
        <f t="shared" si="173"/>
        <v>Q2</v>
      </c>
    </row>
    <row r="3694" spans="2:16"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c r="N3694" s="2">
        <f t="shared" si="171"/>
        <v>2023</v>
      </c>
      <c r="O3694" s="2">
        <f t="shared" si="172"/>
        <v>5</v>
      </c>
      <c r="P3694" s="2" t="str">
        <f t="shared" si="173"/>
        <v>Q2</v>
      </c>
    </row>
    <row r="3695" spans="2:16"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c r="N3695" s="2">
        <f t="shared" si="171"/>
        <v>2023</v>
      </c>
      <c r="O3695" s="2">
        <f t="shared" si="172"/>
        <v>5</v>
      </c>
      <c r="P3695" s="2" t="str">
        <f t="shared" si="173"/>
        <v>Q2</v>
      </c>
    </row>
    <row r="3696" spans="2:16"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c r="N3696" s="2">
        <f t="shared" si="171"/>
        <v>2023</v>
      </c>
      <c r="O3696" s="2">
        <f t="shared" si="172"/>
        <v>5</v>
      </c>
      <c r="P3696" s="2" t="str">
        <f t="shared" si="173"/>
        <v>Q2</v>
      </c>
    </row>
    <row r="3697" spans="2:16" x14ac:dyDescent="0.3">
      <c r="B3697" s="2" t="s">
        <v>127</v>
      </c>
      <c r="C3697" s="2">
        <v>1185732</v>
      </c>
      <c r="D3697" s="3">
        <v>45059</v>
      </c>
      <c r="E3697" s="2" t="s">
        <v>12</v>
      </c>
      <c r="F3697" s="2" t="s">
        <v>119</v>
      </c>
      <c r="G3697" s="2" t="s">
        <v>120</v>
      </c>
      <c r="H3697" s="2" t="s">
        <v>19</v>
      </c>
      <c r="I3697" s="4">
        <v>0.6</v>
      </c>
      <c r="J3697" s="5">
        <v>3250</v>
      </c>
      <c r="K3697" s="6">
        <v>1950</v>
      </c>
      <c r="L3697" s="6">
        <v>585</v>
      </c>
      <c r="M3697" s="7">
        <v>0.3</v>
      </c>
      <c r="N3697" s="2">
        <f t="shared" si="171"/>
        <v>2023</v>
      </c>
      <c r="O3697" s="2">
        <f t="shared" si="172"/>
        <v>5</v>
      </c>
      <c r="P3697" s="2" t="str">
        <f t="shared" si="173"/>
        <v>Q2</v>
      </c>
    </row>
    <row r="3698" spans="2:16"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c r="N3698" s="2">
        <f t="shared" si="171"/>
        <v>2023</v>
      </c>
      <c r="O3698" s="2">
        <f t="shared" si="172"/>
        <v>6</v>
      </c>
      <c r="P3698" s="2" t="str">
        <f t="shared" si="173"/>
        <v>Q2</v>
      </c>
    </row>
    <row r="3699" spans="2:16" x14ac:dyDescent="0.3">
      <c r="B3699" s="2" t="s">
        <v>127</v>
      </c>
      <c r="C3699" s="2">
        <v>1185732</v>
      </c>
      <c r="D3699" s="3">
        <v>45092</v>
      </c>
      <c r="E3699" s="2" t="s">
        <v>12</v>
      </c>
      <c r="F3699" s="2" t="s">
        <v>119</v>
      </c>
      <c r="G3699" s="2" t="s">
        <v>120</v>
      </c>
      <c r="H3699" s="2" t="s">
        <v>15</v>
      </c>
      <c r="I3699" s="4">
        <v>0.5</v>
      </c>
      <c r="J3699" s="5">
        <v>3250</v>
      </c>
      <c r="K3699" s="6">
        <v>1625</v>
      </c>
      <c r="L3699" s="6">
        <v>487.5</v>
      </c>
      <c r="M3699" s="7">
        <v>0.3</v>
      </c>
      <c r="N3699" s="2">
        <f t="shared" si="171"/>
        <v>2023</v>
      </c>
      <c r="O3699" s="2">
        <f t="shared" si="172"/>
        <v>6</v>
      </c>
      <c r="P3699" s="2" t="str">
        <f t="shared" si="173"/>
        <v>Q2</v>
      </c>
    </row>
    <row r="3700" spans="2:16"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c r="N3700" s="2">
        <f t="shared" si="171"/>
        <v>2023</v>
      </c>
      <c r="O3700" s="2">
        <f t="shared" si="172"/>
        <v>6</v>
      </c>
      <c r="P3700" s="2" t="str">
        <f t="shared" si="173"/>
        <v>Q2</v>
      </c>
    </row>
    <row r="3701" spans="2:16"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c r="N3701" s="2">
        <f t="shared" si="171"/>
        <v>2023</v>
      </c>
      <c r="O3701" s="2">
        <f t="shared" si="172"/>
        <v>6</v>
      </c>
      <c r="P3701" s="2" t="str">
        <f t="shared" si="173"/>
        <v>Q2</v>
      </c>
    </row>
    <row r="3702" spans="2:16"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c r="N3702" s="2">
        <f t="shared" si="171"/>
        <v>2023</v>
      </c>
      <c r="O3702" s="2">
        <f t="shared" si="172"/>
        <v>6</v>
      </c>
      <c r="P3702" s="2" t="str">
        <f t="shared" si="173"/>
        <v>Q2</v>
      </c>
    </row>
    <row r="3703" spans="2:16" x14ac:dyDescent="0.3">
      <c r="B3703" s="2" t="s">
        <v>127</v>
      </c>
      <c r="C3703" s="2">
        <v>1185732</v>
      </c>
      <c r="D3703" s="3">
        <v>45092</v>
      </c>
      <c r="E3703" s="2" t="s">
        <v>12</v>
      </c>
      <c r="F3703" s="2" t="s">
        <v>119</v>
      </c>
      <c r="G3703" s="2" t="s">
        <v>120</v>
      </c>
      <c r="H3703" s="2" t="s">
        <v>19</v>
      </c>
      <c r="I3703" s="4">
        <v>0.6</v>
      </c>
      <c r="J3703" s="5">
        <v>3750</v>
      </c>
      <c r="K3703" s="6">
        <v>2250</v>
      </c>
      <c r="L3703" s="6">
        <v>675</v>
      </c>
      <c r="M3703" s="7">
        <v>0.3</v>
      </c>
      <c r="N3703" s="2">
        <f t="shared" si="171"/>
        <v>2023</v>
      </c>
      <c r="O3703" s="2">
        <f t="shared" si="172"/>
        <v>6</v>
      </c>
      <c r="P3703" s="2" t="str">
        <f t="shared" si="173"/>
        <v>Q2</v>
      </c>
    </row>
    <row r="3704" spans="2:16"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c r="N3704" s="2">
        <f t="shared" si="171"/>
        <v>2023</v>
      </c>
      <c r="O3704" s="2">
        <f t="shared" si="172"/>
        <v>7</v>
      </c>
      <c r="P3704" s="2" t="str">
        <f t="shared" si="173"/>
        <v>Q3</v>
      </c>
    </row>
    <row r="3705" spans="2:16" x14ac:dyDescent="0.3">
      <c r="B3705" s="2" t="s">
        <v>127</v>
      </c>
      <c r="C3705" s="2">
        <v>1185732</v>
      </c>
      <c r="D3705" s="3">
        <v>45120</v>
      </c>
      <c r="E3705" s="2" t="s">
        <v>12</v>
      </c>
      <c r="F3705" s="2" t="s">
        <v>119</v>
      </c>
      <c r="G3705" s="2" t="s">
        <v>120</v>
      </c>
      <c r="H3705" s="2" t="s">
        <v>15</v>
      </c>
      <c r="I3705" s="4">
        <v>0.5</v>
      </c>
      <c r="J3705" s="5">
        <v>3500</v>
      </c>
      <c r="K3705" s="6">
        <v>1750</v>
      </c>
      <c r="L3705" s="6">
        <v>525</v>
      </c>
      <c r="M3705" s="7">
        <v>0.3</v>
      </c>
      <c r="N3705" s="2">
        <f t="shared" si="171"/>
        <v>2023</v>
      </c>
      <c r="O3705" s="2">
        <f t="shared" si="172"/>
        <v>7</v>
      </c>
      <c r="P3705" s="2" t="str">
        <f t="shared" si="173"/>
        <v>Q3</v>
      </c>
    </row>
    <row r="3706" spans="2:16"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c r="N3706" s="2">
        <f t="shared" si="171"/>
        <v>2023</v>
      </c>
      <c r="O3706" s="2">
        <f t="shared" si="172"/>
        <v>7</v>
      </c>
      <c r="P3706" s="2" t="str">
        <f t="shared" si="173"/>
        <v>Q3</v>
      </c>
    </row>
    <row r="3707" spans="2:16"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c r="N3707" s="2">
        <f t="shared" si="171"/>
        <v>2023</v>
      </c>
      <c r="O3707" s="2">
        <f t="shared" si="172"/>
        <v>7</v>
      </c>
      <c r="P3707" s="2" t="str">
        <f t="shared" si="173"/>
        <v>Q3</v>
      </c>
    </row>
    <row r="3708" spans="2:16"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c r="N3708" s="2">
        <f t="shared" si="171"/>
        <v>2023</v>
      </c>
      <c r="O3708" s="2">
        <f t="shared" si="172"/>
        <v>7</v>
      </c>
      <c r="P3708" s="2" t="str">
        <f t="shared" si="173"/>
        <v>Q3</v>
      </c>
    </row>
    <row r="3709" spans="2:16" x14ac:dyDescent="0.3">
      <c r="B3709" s="2" t="s">
        <v>127</v>
      </c>
      <c r="C3709" s="2">
        <v>1185732</v>
      </c>
      <c r="D3709" s="3">
        <v>45120</v>
      </c>
      <c r="E3709" s="2" t="s">
        <v>12</v>
      </c>
      <c r="F3709" s="2" t="s">
        <v>119</v>
      </c>
      <c r="G3709" s="2" t="s">
        <v>120</v>
      </c>
      <c r="H3709" s="2" t="s">
        <v>19</v>
      </c>
      <c r="I3709" s="4">
        <v>0.6</v>
      </c>
      <c r="J3709" s="5">
        <v>4250</v>
      </c>
      <c r="K3709" s="6">
        <v>2550</v>
      </c>
      <c r="L3709" s="6">
        <v>765</v>
      </c>
      <c r="M3709" s="7">
        <v>0.3</v>
      </c>
      <c r="N3709" s="2">
        <f t="shared" si="171"/>
        <v>2023</v>
      </c>
      <c r="O3709" s="2">
        <f t="shared" si="172"/>
        <v>7</v>
      </c>
      <c r="P3709" s="2" t="str">
        <f t="shared" si="173"/>
        <v>Q3</v>
      </c>
    </row>
    <row r="3710" spans="2:16"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c r="N3710" s="2">
        <f t="shared" si="171"/>
        <v>2023</v>
      </c>
      <c r="O3710" s="2">
        <f t="shared" si="172"/>
        <v>8</v>
      </c>
      <c r="P3710" s="2" t="str">
        <f t="shared" si="173"/>
        <v>Q3</v>
      </c>
    </row>
    <row r="3711" spans="2:16" x14ac:dyDescent="0.3">
      <c r="B3711" s="2" t="s">
        <v>127</v>
      </c>
      <c r="C3711" s="2">
        <v>1185732</v>
      </c>
      <c r="D3711" s="3">
        <v>45152</v>
      </c>
      <c r="E3711" s="2" t="s">
        <v>12</v>
      </c>
      <c r="F3711" s="2" t="s">
        <v>119</v>
      </c>
      <c r="G3711" s="2" t="s">
        <v>120</v>
      </c>
      <c r="H3711" s="2" t="s">
        <v>15</v>
      </c>
      <c r="I3711" s="4">
        <v>0.5</v>
      </c>
      <c r="J3711" s="5">
        <v>3500</v>
      </c>
      <c r="K3711" s="6">
        <v>1750</v>
      </c>
      <c r="L3711" s="6">
        <v>525</v>
      </c>
      <c r="M3711" s="7">
        <v>0.3</v>
      </c>
      <c r="N3711" s="2">
        <f t="shared" si="171"/>
        <v>2023</v>
      </c>
      <c r="O3711" s="2">
        <f t="shared" si="172"/>
        <v>8</v>
      </c>
      <c r="P3711" s="2" t="str">
        <f t="shared" si="173"/>
        <v>Q3</v>
      </c>
    </row>
    <row r="3712" spans="2:16"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c r="N3712" s="2">
        <f t="shared" si="171"/>
        <v>2023</v>
      </c>
      <c r="O3712" s="2">
        <f t="shared" si="172"/>
        <v>8</v>
      </c>
      <c r="P3712" s="2" t="str">
        <f t="shared" si="173"/>
        <v>Q3</v>
      </c>
    </row>
    <row r="3713" spans="2:16"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c r="N3713" s="2">
        <f t="shared" si="171"/>
        <v>2023</v>
      </c>
      <c r="O3713" s="2">
        <f t="shared" si="172"/>
        <v>8</v>
      </c>
      <c r="P3713" s="2" t="str">
        <f t="shared" si="173"/>
        <v>Q3</v>
      </c>
    </row>
    <row r="3714" spans="2:16"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c r="N3714" s="2">
        <f t="shared" si="171"/>
        <v>2023</v>
      </c>
      <c r="O3714" s="2">
        <f t="shared" si="172"/>
        <v>8</v>
      </c>
      <c r="P3714" s="2" t="str">
        <f t="shared" si="173"/>
        <v>Q3</v>
      </c>
    </row>
    <row r="3715" spans="2:16" x14ac:dyDescent="0.3">
      <c r="B3715" s="2" t="s">
        <v>127</v>
      </c>
      <c r="C3715" s="2">
        <v>1185732</v>
      </c>
      <c r="D3715" s="3">
        <v>45152</v>
      </c>
      <c r="E3715" s="2" t="s">
        <v>12</v>
      </c>
      <c r="F3715" s="2" t="s">
        <v>119</v>
      </c>
      <c r="G3715" s="2" t="s">
        <v>120</v>
      </c>
      <c r="H3715" s="2" t="s">
        <v>19</v>
      </c>
      <c r="I3715" s="4">
        <v>0.6</v>
      </c>
      <c r="J3715" s="5">
        <v>3250</v>
      </c>
      <c r="K3715" s="6">
        <v>1950</v>
      </c>
      <c r="L3715" s="6">
        <v>585</v>
      </c>
      <c r="M3715" s="7">
        <v>0.3</v>
      </c>
      <c r="N3715" s="2">
        <f t="shared" si="171"/>
        <v>2023</v>
      </c>
      <c r="O3715" s="2">
        <f t="shared" si="172"/>
        <v>8</v>
      </c>
      <c r="P3715" s="2" t="str">
        <f t="shared" si="173"/>
        <v>Q3</v>
      </c>
    </row>
    <row r="3716" spans="2:16"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c r="N3716" s="2">
        <f t="shared" si="171"/>
        <v>2023</v>
      </c>
      <c r="O3716" s="2">
        <f t="shared" si="172"/>
        <v>9</v>
      </c>
      <c r="P3716" s="2" t="str">
        <f t="shared" si="173"/>
        <v>Q3</v>
      </c>
    </row>
    <row r="3717" spans="2:16" x14ac:dyDescent="0.3">
      <c r="B3717" s="2" t="s">
        <v>127</v>
      </c>
      <c r="C3717" s="2">
        <v>1185732</v>
      </c>
      <c r="D3717" s="3">
        <v>45182</v>
      </c>
      <c r="E3717" s="2" t="s">
        <v>12</v>
      </c>
      <c r="F3717" s="2" t="s">
        <v>119</v>
      </c>
      <c r="G3717" s="2" t="s">
        <v>120</v>
      </c>
      <c r="H3717" s="2" t="s">
        <v>15</v>
      </c>
      <c r="I3717" s="4">
        <v>0.5</v>
      </c>
      <c r="J3717" s="5">
        <v>2500</v>
      </c>
      <c r="K3717" s="6">
        <v>1250</v>
      </c>
      <c r="L3717" s="6">
        <v>375</v>
      </c>
      <c r="M3717" s="7">
        <v>0.3</v>
      </c>
      <c r="N3717" s="2">
        <f t="shared" ref="N3717:N3780" si="174">YEAR(D3717)</f>
        <v>2023</v>
      </c>
      <c r="O3717" s="2">
        <f t="shared" ref="O3717:O3780" si="175">MONTH(D3717)</f>
        <v>9</v>
      </c>
      <c r="P3717" s="2" t="str">
        <f t="shared" ref="P3717:P3780" si="176">"Q"&amp;ROUNDUP(MONTH(D3717)/3,0)</f>
        <v>Q3</v>
      </c>
    </row>
    <row r="3718" spans="2:16"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c r="N3718" s="2">
        <f t="shared" si="174"/>
        <v>2023</v>
      </c>
      <c r="O3718" s="2">
        <f t="shared" si="175"/>
        <v>9</v>
      </c>
      <c r="P3718" s="2" t="str">
        <f t="shared" si="176"/>
        <v>Q3</v>
      </c>
    </row>
    <row r="3719" spans="2:16"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c r="N3719" s="2">
        <f t="shared" si="174"/>
        <v>2023</v>
      </c>
      <c r="O3719" s="2">
        <f t="shared" si="175"/>
        <v>9</v>
      </c>
      <c r="P3719" s="2" t="str">
        <f t="shared" si="176"/>
        <v>Q3</v>
      </c>
    </row>
    <row r="3720" spans="2:16"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c r="N3720" s="2">
        <f t="shared" si="174"/>
        <v>2023</v>
      </c>
      <c r="O3720" s="2">
        <f t="shared" si="175"/>
        <v>9</v>
      </c>
      <c r="P3720" s="2" t="str">
        <f t="shared" si="176"/>
        <v>Q3</v>
      </c>
    </row>
    <row r="3721" spans="2:16" x14ac:dyDescent="0.3">
      <c r="B3721" s="2" t="s">
        <v>127</v>
      </c>
      <c r="C3721" s="2">
        <v>1185732</v>
      </c>
      <c r="D3721" s="3">
        <v>45182</v>
      </c>
      <c r="E3721" s="2" t="s">
        <v>12</v>
      </c>
      <c r="F3721" s="2" t="s">
        <v>119</v>
      </c>
      <c r="G3721" s="2" t="s">
        <v>120</v>
      </c>
      <c r="H3721" s="2" t="s">
        <v>19</v>
      </c>
      <c r="I3721" s="4">
        <v>0.6</v>
      </c>
      <c r="J3721" s="5">
        <v>2250</v>
      </c>
      <c r="K3721" s="6">
        <v>1350</v>
      </c>
      <c r="L3721" s="6">
        <v>405</v>
      </c>
      <c r="M3721" s="7">
        <v>0.3</v>
      </c>
      <c r="N3721" s="2">
        <f t="shared" si="174"/>
        <v>2023</v>
      </c>
      <c r="O3721" s="2">
        <f t="shared" si="175"/>
        <v>9</v>
      </c>
      <c r="P3721" s="2" t="str">
        <f t="shared" si="176"/>
        <v>Q3</v>
      </c>
    </row>
    <row r="3722" spans="2:16" x14ac:dyDescent="0.3">
      <c r="B3722" s="2" t="s">
        <v>127</v>
      </c>
      <c r="C3722" s="2">
        <v>1185732</v>
      </c>
      <c r="D3722" s="3">
        <v>45214</v>
      </c>
      <c r="E3722" s="2" t="s">
        <v>12</v>
      </c>
      <c r="F3722" s="2" t="s">
        <v>119</v>
      </c>
      <c r="G3722" s="2" t="s">
        <v>120</v>
      </c>
      <c r="H3722" s="2" t="s">
        <v>14</v>
      </c>
      <c r="I3722" s="4">
        <v>0.6</v>
      </c>
      <c r="J3722" s="5">
        <v>4000</v>
      </c>
      <c r="K3722" s="6">
        <v>2400</v>
      </c>
      <c r="L3722" s="6">
        <v>720</v>
      </c>
      <c r="M3722" s="7">
        <v>0.3</v>
      </c>
      <c r="N3722" s="2">
        <f t="shared" si="174"/>
        <v>2023</v>
      </c>
      <c r="O3722" s="2">
        <f t="shared" si="175"/>
        <v>10</v>
      </c>
      <c r="P3722" s="2" t="str">
        <f t="shared" si="176"/>
        <v>Q4</v>
      </c>
    </row>
    <row r="3723" spans="2:16"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c r="N3723" s="2">
        <f t="shared" si="174"/>
        <v>2023</v>
      </c>
      <c r="O3723" s="2">
        <f t="shared" si="175"/>
        <v>10</v>
      </c>
      <c r="P3723" s="2" t="str">
        <f t="shared" si="176"/>
        <v>Q4</v>
      </c>
    </row>
    <row r="3724" spans="2:16"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c r="N3724" s="2">
        <f t="shared" si="174"/>
        <v>2023</v>
      </c>
      <c r="O3724" s="2">
        <f t="shared" si="175"/>
        <v>10</v>
      </c>
      <c r="P3724" s="2" t="str">
        <f t="shared" si="176"/>
        <v>Q4</v>
      </c>
    </row>
    <row r="3725" spans="2:16"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c r="N3725" s="2">
        <f t="shared" si="174"/>
        <v>2023</v>
      </c>
      <c r="O3725" s="2">
        <f t="shared" si="175"/>
        <v>10</v>
      </c>
      <c r="P3725" s="2" t="str">
        <f t="shared" si="176"/>
        <v>Q4</v>
      </c>
    </row>
    <row r="3726" spans="2:16" x14ac:dyDescent="0.3">
      <c r="B3726" s="2" t="s">
        <v>127</v>
      </c>
      <c r="C3726" s="2">
        <v>1185732</v>
      </c>
      <c r="D3726" s="3">
        <v>45214</v>
      </c>
      <c r="E3726" s="2" t="s">
        <v>12</v>
      </c>
      <c r="F3726" s="2" t="s">
        <v>119</v>
      </c>
      <c r="G3726" s="2" t="s">
        <v>120</v>
      </c>
      <c r="H3726" s="2" t="s">
        <v>18</v>
      </c>
      <c r="I3726" s="4">
        <v>0.65</v>
      </c>
      <c r="J3726" s="5">
        <v>1000</v>
      </c>
      <c r="K3726" s="6">
        <v>650</v>
      </c>
      <c r="L3726" s="6">
        <v>162.5</v>
      </c>
      <c r="M3726" s="7">
        <v>0.25</v>
      </c>
      <c r="N3726" s="2">
        <f t="shared" si="174"/>
        <v>2023</v>
      </c>
      <c r="O3726" s="2">
        <f t="shared" si="175"/>
        <v>10</v>
      </c>
      <c r="P3726" s="2" t="str">
        <f t="shared" si="176"/>
        <v>Q4</v>
      </c>
    </row>
    <row r="3727" spans="2:16" x14ac:dyDescent="0.3">
      <c r="B3727" s="2" t="s">
        <v>130</v>
      </c>
      <c r="C3727" s="2">
        <v>1185732</v>
      </c>
      <c r="D3727" s="3">
        <v>45214</v>
      </c>
      <c r="E3727" s="2" t="s">
        <v>12</v>
      </c>
      <c r="F3727" s="2" t="s">
        <v>119</v>
      </c>
      <c r="G3727" s="2" t="s">
        <v>120</v>
      </c>
      <c r="H3727" s="2" t="s">
        <v>19</v>
      </c>
      <c r="I3727" s="4">
        <v>0.7</v>
      </c>
      <c r="J3727" s="5">
        <v>2250</v>
      </c>
      <c r="K3727" s="6">
        <v>1575</v>
      </c>
      <c r="L3727" s="6">
        <v>472.5</v>
      </c>
      <c r="M3727" s="7">
        <v>0.3</v>
      </c>
      <c r="N3727" s="2">
        <f t="shared" si="174"/>
        <v>2023</v>
      </c>
      <c r="O3727" s="2">
        <f t="shared" si="175"/>
        <v>10</v>
      </c>
      <c r="P3727" s="2" t="str">
        <f t="shared" si="176"/>
        <v>Q4</v>
      </c>
    </row>
    <row r="3728" spans="2:16"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c r="N3728" s="2">
        <f t="shared" si="174"/>
        <v>2023</v>
      </c>
      <c r="O3728" s="2">
        <f t="shared" si="175"/>
        <v>11</v>
      </c>
      <c r="P3728" s="2" t="str">
        <f t="shared" si="176"/>
        <v>Q4</v>
      </c>
    </row>
    <row r="3729" spans="2:16"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c r="N3729" s="2">
        <f t="shared" si="174"/>
        <v>2023</v>
      </c>
      <c r="O3729" s="2">
        <f t="shared" si="175"/>
        <v>11</v>
      </c>
      <c r="P3729" s="2" t="str">
        <f t="shared" si="176"/>
        <v>Q4</v>
      </c>
    </row>
    <row r="3730" spans="2:16"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c r="N3730" s="2">
        <f t="shared" si="174"/>
        <v>2023</v>
      </c>
      <c r="O3730" s="2">
        <f t="shared" si="175"/>
        <v>11</v>
      </c>
      <c r="P3730" s="2" t="str">
        <f t="shared" si="176"/>
        <v>Q4</v>
      </c>
    </row>
    <row r="3731" spans="2:16"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c r="N3731" s="2">
        <f t="shared" si="174"/>
        <v>2023</v>
      </c>
      <c r="O3731" s="2">
        <f t="shared" si="175"/>
        <v>11</v>
      </c>
      <c r="P3731" s="2" t="str">
        <f t="shared" si="176"/>
        <v>Q4</v>
      </c>
    </row>
    <row r="3732" spans="2:16"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c r="N3732" s="2">
        <f t="shared" si="174"/>
        <v>2023</v>
      </c>
      <c r="O3732" s="2">
        <f t="shared" si="175"/>
        <v>11</v>
      </c>
      <c r="P3732" s="2" t="str">
        <f t="shared" si="176"/>
        <v>Q4</v>
      </c>
    </row>
    <row r="3733" spans="2:16" x14ac:dyDescent="0.3">
      <c r="B3733" s="2" t="s">
        <v>130</v>
      </c>
      <c r="C3733" s="2">
        <v>1185732</v>
      </c>
      <c r="D3733" s="3">
        <v>45244</v>
      </c>
      <c r="E3733" s="2" t="s">
        <v>12</v>
      </c>
      <c r="F3733" s="2" t="s">
        <v>119</v>
      </c>
      <c r="G3733" s="2" t="s">
        <v>120</v>
      </c>
      <c r="H3733" s="2" t="s">
        <v>19</v>
      </c>
      <c r="I3733" s="4">
        <v>0.7</v>
      </c>
      <c r="J3733" s="5">
        <v>3500</v>
      </c>
      <c r="K3733" s="6">
        <v>2450</v>
      </c>
      <c r="L3733" s="6">
        <v>735</v>
      </c>
      <c r="M3733" s="7">
        <v>0.3</v>
      </c>
      <c r="N3733" s="2">
        <f t="shared" si="174"/>
        <v>2023</v>
      </c>
      <c r="O3733" s="2">
        <f t="shared" si="175"/>
        <v>11</v>
      </c>
      <c r="P3733" s="2" t="str">
        <f t="shared" si="176"/>
        <v>Q4</v>
      </c>
    </row>
    <row r="3734" spans="2:16"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c r="N3734" s="2">
        <f t="shared" si="174"/>
        <v>2023</v>
      </c>
      <c r="O3734" s="2">
        <f t="shared" si="175"/>
        <v>12</v>
      </c>
      <c r="P3734" s="2" t="str">
        <f t="shared" si="176"/>
        <v>Q4</v>
      </c>
    </row>
    <row r="3735" spans="2:16"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c r="N3735" s="2">
        <f t="shared" si="174"/>
        <v>2023</v>
      </c>
      <c r="O3735" s="2">
        <f t="shared" si="175"/>
        <v>12</v>
      </c>
      <c r="P3735" s="2" t="str">
        <f t="shared" si="176"/>
        <v>Q4</v>
      </c>
    </row>
    <row r="3736" spans="2:16"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c r="N3736" s="2">
        <f t="shared" si="174"/>
        <v>2023</v>
      </c>
      <c r="O3736" s="2">
        <f t="shared" si="175"/>
        <v>12</v>
      </c>
      <c r="P3736" s="2" t="str">
        <f t="shared" si="176"/>
        <v>Q4</v>
      </c>
    </row>
    <row r="3737" spans="2:16"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c r="N3737" s="2">
        <f t="shared" si="174"/>
        <v>2023</v>
      </c>
      <c r="O3737" s="2">
        <f t="shared" si="175"/>
        <v>12</v>
      </c>
      <c r="P3737" s="2" t="str">
        <f t="shared" si="176"/>
        <v>Q4</v>
      </c>
    </row>
    <row r="3738" spans="2:16"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c r="N3738" s="2">
        <f t="shared" si="174"/>
        <v>2023</v>
      </c>
      <c r="O3738" s="2">
        <f t="shared" si="175"/>
        <v>12</v>
      </c>
      <c r="P3738" s="2" t="str">
        <f t="shared" si="176"/>
        <v>Q4</v>
      </c>
    </row>
    <row r="3739" spans="2:16" x14ac:dyDescent="0.3">
      <c r="B3739" s="2" t="s">
        <v>130</v>
      </c>
      <c r="C3739" s="2">
        <v>1185732</v>
      </c>
      <c r="D3739" s="3">
        <v>45273</v>
      </c>
      <c r="E3739" s="2" t="s">
        <v>12</v>
      </c>
      <c r="F3739" s="2" t="s">
        <v>119</v>
      </c>
      <c r="G3739" s="2" t="s">
        <v>120</v>
      </c>
      <c r="H3739" s="2" t="s">
        <v>19</v>
      </c>
      <c r="I3739" s="4">
        <v>0.7</v>
      </c>
      <c r="J3739" s="5">
        <v>4000</v>
      </c>
      <c r="K3739" s="6">
        <v>2800</v>
      </c>
      <c r="L3739" s="6">
        <v>840</v>
      </c>
      <c r="M3739" s="7">
        <v>0.3</v>
      </c>
      <c r="N3739" s="2">
        <f t="shared" si="174"/>
        <v>2023</v>
      </c>
      <c r="O3739" s="2">
        <f t="shared" si="175"/>
        <v>12</v>
      </c>
      <c r="P3739" s="2" t="str">
        <f t="shared" si="176"/>
        <v>Q4</v>
      </c>
    </row>
    <row r="3740" spans="2:16"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c r="N3740" s="2">
        <f t="shared" si="174"/>
        <v>2023</v>
      </c>
      <c r="O3740" s="2">
        <f t="shared" si="175"/>
        <v>1</v>
      </c>
      <c r="P3740" s="2" t="str">
        <f t="shared" si="176"/>
        <v>Q1</v>
      </c>
    </row>
    <row r="3741" spans="2:16"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c r="N3741" s="2">
        <f t="shared" si="174"/>
        <v>2023</v>
      </c>
      <c r="O3741" s="2">
        <f t="shared" si="175"/>
        <v>1</v>
      </c>
      <c r="P3741" s="2" t="str">
        <f t="shared" si="176"/>
        <v>Q1</v>
      </c>
    </row>
    <row r="3742" spans="2:16"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c r="N3742" s="2">
        <f t="shared" si="174"/>
        <v>2023</v>
      </c>
      <c r="O3742" s="2">
        <f t="shared" si="175"/>
        <v>1</v>
      </c>
      <c r="P3742" s="2" t="str">
        <f t="shared" si="176"/>
        <v>Q1</v>
      </c>
    </row>
    <row r="3743" spans="2:16"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c r="N3743" s="2">
        <f t="shared" si="174"/>
        <v>2023</v>
      </c>
      <c r="O3743" s="2">
        <f t="shared" si="175"/>
        <v>1</v>
      </c>
      <c r="P3743" s="2" t="str">
        <f t="shared" si="176"/>
        <v>Q1</v>
      </c>
    </row>
    <row r="3744" spans="2:16"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c r="N3744" s="2">
        <f t="shared" si="174"/>
        <v>2023</v>
      </c>
      <c r="O3744" s="2">
        <f t="shared" si="175"/>
        <v>1</v>
      </c>
      <c r="P3744" s="2" t="str">
        <f t="shared" si="176"/>
        <v>Q1</v>
      </c>
    </row>
    <row r="3745" spans="2:16"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c r="N3745" s="2">
        <f t="shared" si="174"/>
        <v>2023</v>
      </c>
      <c r="O3745" s="2">
        <f t="shared" si="175"/>
        <v>1</v>
      </c>
      <c r="P3745" s="2" t="str">
        <f t="shared" si="176"/>
        <v>Q1</v>
      </c>
    </row>
    <row r="3746" spans="2:16"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c r="N3746" s="2">
        <f t="shared" si="174"/>
        <v>2023</v>
      </c>
      <c r="O3746" s="2">
        <f t="shared" si="175"/>
        <v>2</v>
      </c>
      <c r="P3746" s="2" t="str">
        <f t="shared" si="176"/>
        <v>Q1</v>
      </c>
    </row>
    <row r="3747" spans="2:16"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c r="N3747" s="2">
        <f t="shared" si="174"/>
        <v>2023</v>
      </c>
      <c r="O3747" s="2">
        <f t="shared" si="175"/>
        <v>2</v>
      </c>
      <c r="P3747" s="2" t="str">
        <f t="shared" si="176"/>
        <v>Q1</v>
      </c>
    </row>
    <row r="3748" spans="2:16"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c r="N3748" s="2">
        <f t="shared" si="174"/>
        <v>2023</v>
      </c>
      <c r="O3748" s="2">
        <f t="shared" si="175"/>
        <v>2</v>
      </c>
      <c r="P3748" s="2" t="str">
        <f t="shared" si="176"/>
        <v>Q1</v>
      </c>
    </row>
    <row r="3749" spans="2:16" x14ac:dyDescent="0.3">
      <c r="B3749" s="2" t="s">
        <v>130</v>
      </c>
      <c r="C3749" s="2">
        <v>1185732</v>
      </c>
      <c r="D3749" s="3">
        <v>44969</v>
      </c>
      <c r="E3749" s="2" t="s">
        <v>12</v>
      </c>
      <c r="F3749" s="2" t="s">
        <v>121</v>
      </c>
      <c r="G3749" s="2" t="s">
        <v>122</v>
      </c>
      <c r="H3749" s="2" t="s">
        <v>17</v>
      </c>
      <c r="I3749" s="4">
        <v>0.4</v>
      </c>
      <c r="J3749" s="5">
        <v>1500</v>
      </c>
      <c r="K3749" s="6">
        <v>600</v>
      </c>
      <c r="L3749" s="6">
        <v>210</v>
      </c>
      <c r="M3749" s="7">
        <v>0.35</v>
      </c>
      <c r="N3749" s="2">
        <f t="shared" si="174"/>
        <v>2023</v>
      </c>
      <c r="O3749" s="2">
        <f t="shared" si="175"/>
        <v>2</v>
      </c>
      <c r="P3749" s="2" t="str">
        <f t="shared" si="176"/>
        <v>Q1</v>
      </c>
    </row>
    <row r="3750" spans="2:16"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c r="N3750" s="2">
        <f t="shared" si="174"/>
        <v>2023</v>
      </c>
      <c r="O3750" s="2">
        <f t="shared" si="175"/>
        <v>2</v>
      </c>
      <c r="P3750" s="2" t="str">
        <f t="shared" si="176"/>
        <v>Q1</v>
      </c>
    </row>
    <row r="3751" spans="2:16"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c r="N3751" s="2">
        <f t="shared" si="174"/>
        <v>2023</v>
      </c>
      <c r="O3751" s="2">
        <f t="shared" si="175"/>
        <v>2</v>
      </c>
      <c r="P3751" s="2" t="str">
        <f t="shared" si="176"/>
        <v>Q1</v>
      </c>
    </row>
    <row r="3752" spans="2:16"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c r="N3752" s="2">
        <f t="shared" si="174"/>
        <v>2023</v>
      </c>
      <c r="O3752" s="2">
        <f t="shared" si="175"/>
        <v>3</v>
      </c>
      <c r="P3752" s="2" t="str">
        <f t="shared" si="176"/>
        <v>Q1</v>
      </c>
    </row>
    <row r="3753" spans="2:16"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c r="N3753" s="2">
        <f t="shared" si="174"/>
        <v>2023</v>
      </c>
      <c r="O3753" s="2">
        <f t="shared" si="175"/>
        <v>3</v>
      </c>
      <c r="P3753" s="2" t="str">
        <f t="shared" si="176"/>
        <v>Q1</v>
      </c>
    </row>
    <row r="3754" spans="2:16"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c r="N3754" s="2">
        <f t="shared" si="174"/>
        <v>2023</v>
      </c>
      <c r="O3754" s="2">
        <f t="shared" si="175"/>
        <v>3</v>
      </c>
      <c r="P3754" s="2" t="str">
        <f t="shared" si="176"/>
        <v>Q1</v>
      </c>
    </row>
    <row r="3755" spans="2:16" x14ac:dyDescent="0.3">
      <c r="B3755" s="2" t="s">
        <v>130</v>
      </c>
      <c r="C3755" s="2">
        <v>1185732</v>
      </c>
      <c r="D3755" s="3">
        <v>44995</v>
      </c>
      <c r="E3755" s="2" t="s">
        <v>12</v>
      </c>
      <c r="F3755" s="2" t="s">
        <v>121</v>
      </c>
      <c r="G3755" s="2" t="s">
        <v>122</v>
      </c>
      <c r="H3755" s="2" t="s">
        <v>17</v>
      </c>
      <c r="I3755" s="4">
        <v>0.4</v>
      </c>
      <c r="J3755" s="5">
        <v>1250</v>
      </c>
      <c r="K3755" s="6">
        <v>500</v>
      </c>
      <c r="L3755" s="6">
        <v>175</v>
      </c>
      <c r="M3755" s="7">
        <v>0.35</v>
      </c>
      <c r="N3755" s="2">
        <f t="shared" si="174"/>
        <v>2023</v>
      </c>
      <c r="O3755" s="2">
        <f t="shared" si="175"/>
        <v>3</v>
      </c>
      <c r="P3755" s="2" t="str">
        <f t="shared" si="176"/>
        <v>Q1</v>
      </c>
    </row>
    <row r="3756" spans="2:16"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c r="N3756" s="2">
        <f t="shared" si="174"/>
        <v>2023</v>
      </c>
      <c r="O3756" s="2">
        <f t="shared" si="175"/>
        <v>3</v>
      </c>
      <c r="P3756" s="2" t="str">
        <f t="shared" si="176"/>
        <v>Q1</v>
      </c>
    </row>
    <row r="3757" spans="2:16"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c r="N3757" s="2">
        <f t="shared" si="174"/>
        <v>2023</v>
      </c>
      <c r="O3757" s="2">
        <f t="shared" si="175"/>
        <v>3</v>
      </c>
      <c r="P3757" s="2" t="str">
        <f t="shared" si="176"/>
        <v>Q1</v>
      </c>
    </row>
    <row r="3758" spans="2:16"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c r="N3758" s="2">
        <f t="shared" si="174"/>
        <v>2023</v>
      </c>
      <c r="O3758" s="2">
        <f t="shared" si="175"/>
        <v>4</v>
      </c>
      <c r="P3758" s="2" t="str">
        <f t="shared" si="176"/>
        <v>Q2</v>
      </c>
    </row>
    <row r="3759" spans="2:16"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c r="N3759" s="2">
        <f t="shared" si="174"/>
        <v>2023</v>
      </c>
      <c r="O3759" s="2">
        <f t="shared" si="175"/>
        <v>4</v>
      </c>
      <c r="P3759" s="2" t="str">
        <f t="shared" si="176"/>
        <v>Q2</v>
      </c>
    </row>
    <row r="3760" spans="2:16"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c r="N3760" s="2">
        <f t="shared" si="174"/>
        <v>2023</v>
      </c>
      <c r="O3760" s="2">
        <f t="shared" si="175"/>
        <v>4</v>
      </c>
      <c r="P3760" s="2" t="str">
        <f t="shared" si="176"/>
        <v>Q2</v>
      </c>
    </row>
    <row r="3761" spans="2:16" x14ac:dyDescent="0.3">
      <c r="B3761" s="2" t="s">
        <v>130</v>
      </c>
      <c r="C3761" s="2">
        <v>1185732</v>
      </c>
      <c r="D3761" s="3">
        <v>45027</v>
      </c>
      <c r="E3761" s="2" t="s">
        <v>12</v>
      </c>
      <c r="F3761" s="2" t="s">
        <v>121</v>
      </c>
      <c r="G3761" s="2" t="s">
        <v>122</v>
      </c>
      <c r="H3761" s="2" t="s">
        <v>17</v>
      </c>
      <c r="I3761" s="4">
        <v>0.4</v>
      </c>
      <c r="J3761" s="5">
        <v>1500</v>
      </c>
      <c r="K3761" s="6">
        <v>600</v>
      </c>
      <c r="L3761" s="6">
        <v>210</v>
      </c>
      <c r="M3761" s="7">
        <v>0.35</v>
      </c>
      <c r="N3761" s="2">
        <f t="shared" si="174"/>
        <v>2023</v>
      </c>
      <c r="O3761" s="2">
        <f t="shared" si="175"/>
        <v>4</v>
      </c>
      <c r="P3761" s="2" t="str">
        <f t="shared" si="176"/>
        <v>Q2</v>
      </c>
    </row>
    <row r="3762" spans="2:16"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c r="N3762" s="2">
        <f t="shared" si="174"/>
        <v>2023</v>
      </c>
      <c r="O3762" s="2">
        <f t="shared" si="175"/>
        <v>4</v>
      </c>
      <c r="P3762" s="2" t="str">
        <f t="shared" si="176"/>
        <v>Q2</v>
      </c>
    </row>
    <row r="3763" spans="2:16"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c r="N3763" s="2">
        <f t="shared" si="174"/>
        <v>2023</v>
      </c>
      <c r="O3763" s="2">
        <f t="shared" si="175"/>
        <v>4</v>
      </c>
      <c r="P3763" s="2" t="str">
        <f t="shared" si="176"/>
        <v>Q2</v>
      </c>
    </row>
    <row r="3764" spans="2:16" x14ac:dyDescent="0.3">
      <c r="B3764" s="2" t="s">
        <v>130</v>
      </c>
      <c r="C3764" s="2">
        <v>1185732</v>
      </c>
      <c r="D3764" s="3">
        <v>45056</v>
      </c>
      <c r="E3764" s="2" t="s">
        <v>12</v>
      </c>
      <c r="F3764" s="2" t="s">
        <v>121</v>
      </c>
      <c r="G3764" s="2" t="s">
        <v>122</v>
      </c>
      <c r="H3764" s="2" t="s">
        <v>14</v>
      </c>
      <c r="I3764" s="4">
        <v>0.6</v>
      </c>
      <c r="J3764" s="5">
        <v>5700</v>
      </c>
      <c r="K3764" s="6">
        <v>3420</v>
      </c>
      <c r="L3764" s="6">
        <v>1539</v>
      </c>
      <c r="M3764" s="7">
        <v>0.45</v>
      </c>
      <c r="N3764" s="2">
        <f t="shared" si="174"/>
        <v>2023</v>
      </c>
      <c r="O3764" s="2">
        <f t="shared" si="175"/>
        <v>5</v>
      </c>
      <c r="P3764" s="2" t="str">
        <f t="shared" si="176"/>
        <v>Q2</v>
      </c>
    </row>
    <row r="3765" spans="2:16"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c r="N3765" s="2">
        <f t="shared" si="174"/>
        <v>2023</v>
      </c>
      <c r="O3765" s="2">
        <f t="shared" si="175"/>
        <v>5</v>
      </c>
      <c r="P3765" s="2" t="str">
        <f t="shared" si="176"/>
        <v>Q2</v>
      </c>
    </row>
    <row r="3766" spans="2:16" x14ac:dyDescent="0.3">
      <c r="B3766" s="2" t="s">
        <v>130</v>
      </c>
      <c r="C3766" s="2">
        <v>1185732</v>
      </c>
      <c r="D3766" s="3">
        <v>45056</v>
      </c>
      <c r="E3766" s="2" t="s">
        <v>12</v>
      </c>
      <c r="F3766" s="2" t="s">
        <v>121</v>
      </c>
      <c r="G3766" s="2" t="s">
        <v>122</v>
      </c>
      <c r="H3766" s="2" t="s">
        <v>16</v>
      </c>
      <c r="I3766" s="4">
        <v>0.5</v>
      </c>
      <c r="J3766" s="5">
        <v>3000</v>
      </c>
      <c r="K3766" s="6">
        <v>1500</v>
      </c>
      <c r="L3766" s="6">
        <v>525</v>
      </c>
      <c r="M3766" s="7">
        <v>0.35</v>
      </c>
      <c r="N3766" s="2">
        <f t="shared" si="174"/>
        <v>2023</v>
      </c>
      <c r="O3766" s="2">
        <f t="shared" si="175"/>
        <v>5</v>
      </c>
      <c r="P3766" s="2" t="str">
        <f t="shared" si="176"/>
        <v>Q2</v>
      </c>
    </row>
    <row r="3767" spans="2:16" x14ac:dyDescent="0.3">
      <c r="B3767" s="2" t="s">
        <v>130</v>
      </c>
      <c r="C3767" s="2">
        <v>1185732</v>
      </c>
      <c r="D3767" s="3">
        <v>45056</v>
      </c>
      <c r="E3767" s="2" t="s">
        <v>12</v>
      </c>
      <c r="F3767" s="2" t="s">
        <v>121</v>
      </c>
      <c r="G3767" s="2" t="s">
        <v>122</v>
      </c>
      <c r="H3767" s="2" t="s">
        <v>17</v>
      </c>
      <c r="I3767" s="4">
        <v>0.5</v>
      </c>
      <c r="J3767" s="5">
        <v>2500</v>
      </c>
      <c r="K3767" s="6">
        <v>1250</v>
      </c>
      <c r="L3767" s="6">
        <v>437.5</v>
      </c>
      <c r="M3767" s="7">
        <v>0.35</v>
      </c>
      <c r="N3767" s="2">
        <f t="shared" si="174"/>
        <v>2023</v>
      </c>
      <c r="O3767" s="2">
        <f t="shared" si="175"/>
        <v>5</v>
      </c>
      <c r="P3767" s="2" t="str">
        <f t="shared" si="176"/>
        <v>Q2</v>
      </c>
    </row>
    <row r="3768" spans="2:16" x14ac:dyDescent="0.3">
      <c r="B3768" s="2" t="s">
        <v>130</v>
      </c>
      <c r="C3768" s="2">
        <v>1185732</v>
      </c>
      <c r="D3768" s="3">
        <v>45056</v>
      </c>
      <c r="E3768" s="2" t="s">
        <v>12</v>
      </c>
      <c r="F3768" s="2" t="s">
        <v>121</v>
      </c>
      <c r="G3768" s="2" t="s">
        <v>122</v>
      </c>
      <c r="H3768" s="2" t="s">
        <v>18</v>
      </c>
      <c r="I3768" s="4">
        <v>0.6</v>
      </c>
      <c r="J3768" s="5">
        <v>2750</v>
      </c>
      <c r="K3768" s="6">
        <v>1650</v>
      </c>
      <c r="L3768" s="6">
        <v>577.5</v>
      </c>
      <c r="M3768" s="7">
        <v>0.35</v>
      </c>
      <c r="N3768" s="2">
        <f t="shared" si="174"/>
        <v>2023</v>
      </c>
      <c r="O3768" s="2">
        <f t="shared" si="175"/>
        <v>5</v>
      </c>
      <c r="P3768" s="2" t="str">
        <f t="shared" si="176"/>
        <v>Q2</v>
      </c>
    </row>
    <row r="3769" spans="2:16"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c r="N3769" s="2">
        <f t="shared" si="174"/>
        <v>2023</v>
      </c>
      <c r="O3769" s="2">
        <f t="shared" si="175"/>
        <v>5</v>
      </c>
      <c r="P3769" s="2" t="str">
        <f t="shared" si="176"/>
        <v>Q2</v>
      </c>
    </row>
    <row r="3770" spans="2:16" x14ac:dyDescent="0.3">
      <c r="B3770" s="2" t="s">
        <v>130</v>
      </c>
      <c r="C3770" s="2">
        <v>1185732</v>
      </c>
      <c r="D3770" s="3">
        <v>45089</v>
      </c>
      <c r="E3770" s="2" t="s">
        <v>12</v>
      </c>
      <c r="F3770" s="2" t="s">
        <v>121</v>
      </c>
      <c r="G3770" s="2" t="s">
        <v>122</v>
      </c>
      <c r="H3770" s="2" t="s">
        <v>14</v>
      </c>
      <c r="I3770" s="4">
        <v>0.6</v>
      </c>
      <c r="J3770" s="5">
        <v>6500</v>
      </c>
      <c r="K3770" s="6">
        <v>3900</v>
      </c>
      <c r="L3770" s="6">
        <v>1755</v>
      </c>
      <c r="M3770" s="7">
        <v>0.45</v>
      </c>
      <c r="N3770" s="2">
        <f t="shared" si="174"/>
        <v>2023</v>
      </c>
      <c r="O3770" s="2">
        <f t="shared" si="175"/>
        <v>6</v>
      </c>
      <c r="P3770" s="2" t="str">
        <f t="shared" si="176"/>
        <v>Q2</v>
      </c>
    </row>
    <row r="3771" spans="2:16"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c r="N3771" s="2">
        <f t="shared" si="174"/>
        <v>2023</v>
      </c>
      <c r="O3771" s="2">
        <f t="shared" si="175"/>
        <v>6</v>
      </c>
      <c r="P3771" s="2" t="str">
        <f t="shared" si="176"/>
        <v>Q2</v>
      </c>
    </row>
    <row r="3772" spans="2:16"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c r="N3772" s="2">
        <f t="shared" si="174"/>
        <v>2023</v>
      </c>
      <c r="O3772" s="2">
        <f t="shared" si="175"/>
        <v>6</v>
      </c>
      <c r="P3772" s="2" t="str">
        <f t="shared" si="176"/>
        <v>Q2</v>
      </c>
    </row>
    <row r="3773" spans="2:16" x14ac:dyDescent="0.3">
      <c r="B3773" s="2" t="s">
        <v>130</v>
      </c>
      <c r="C3773" s="2">
        <v>1185732</v>
      </c>
      <c r="D3773" s="3">
        <v>45089</v>
      </c>
      <c r="E3773" s="2" t="s">
        <v>12</v>
      </c>
      <c r="F3773" s="2" t="s">
        <v>121</v>
      </c>
      <c r="G3773" s="2" t="s">
        <v>122</v>
      </c>
      <c r="H3773" s="2" t="s">
        <v>17</v>
      </c>
      <c r="I3773" s="4">
        <v>0.5</v>
      </c>
      <c r="J3773" s="5">
        <v>3000</v>
      </c>
      <c r="K3773" s="6">
        <v>1500</v>
      </c>
      <c r="L3773" s="6">
        <v>525</v>
      </c>
      <c r="M3773" s="7">
        <v>0.35</v>
      </c>
      <c r="N3773" s="2">
        <f t="shared" si="174"/>
        <v>2023</v>
      </c>
      <c r="O3773" s="2">
        <f t="shared" si="175"/>
        <v>6</v>
      </c>
      <c r="P3773" s="2" t="str">
        <f t="shared" si="176"/>
        <v>Q2</v>
      </c>
    </row>
    <row r="3774" spans="2:16" x14ac:dyDescent="0.3">
      <c r="B3774" s="2" t="s">
        <v>130</v>
      </c>
      <c r="C3774" s="2">
        <v>1185732</v>
      </c>
      <c r="D3774" s="3">
        <v>45089</v>
      </c>
      <c r="E3774" s="2" t="s">
        <v>12</v>
      </c>
      <c r="F3774" s="2" t="s">
        <v>121</v>
      </c>
      <c r="G3774" s="2" t="s">
        <v>122</v>
      </c>
      <c r="H3774" s="2" t="s">
        <v>18</v>
      </c>
      <c r="I3774" s="4">
        <v>0.6</v>
      </c>
      <c r="J3774" s="5">
        <v>3000</v>
      </c>
      <c r="K3774" s="6">
        <v>1800</v>
      </c>
      <c r="L3774" s="6">
        <v>630</v>
      </c>
      <c r="M3774" s="7">
        <v>0.35</v>
      </c>
      <c r="N3774" s="2">
        <f t="shared" si="174"/>
        <v>2023</v>
      </c>
      <c r="O3774" s="2">
        <f t="shared" si="175"/>
        <v>6</v>
      </c>
      <c r="P3774" s="2" t="str">
        <f t="shared" si="176"/>
        <v>Q2</v>
      </c>
    </row>
    <row r="3775" spans="2:16"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c r="N3775" s="2">
        <f t="shared" si="174"/>
        <v>2023</v>
      </c>
      <c r="O3775" s="2">
        <f t="shared" si="175"/>
        <v>6</v>
      </c>
      <c r="P3775" s="2" t="str">
        <f t="shared" si="176"/>
        <v>Q2</v>
      </c>
    </row>
    <row r="3776" spans="2:16"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c r="N3776" s="2">
        <f t="shared" si="174"/>
        <v>2023</v>
      </c>
      <c r="O3776" s="2">
        <f t="shared" si="175"/>
        <v>7</v>
      </c>
      <c r="P3776" s="2" t="str">
        <f t="shared" si="176"/>
        <v>Q3</v>
      </c>
    </row>
    <row r="3777" spans="2:16"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c r="N3777" s="2">
        <f t="shared" si="174"/>
        <v>2023</v>
      </c>
      <c r="O3777" s="2">
        <f t="shared" si="175"/>
        <v>7</v>
      </c>
      <c r="P3777" s="2" t="str">
        <f t="shared" si="176"/>
        <v>Q3</v>
      </c>
    </row>
    <row r="3778" spans="2:16" x14ac:dyDescent="0.3">
      <c r="B3778" s="2" t="s">
        <v>130</v>
      </c>
      <c r="C3778" s="2">
        <v>1185732</v>
      </c>
      <c r="D3778" s="3">
        <v>45117</v>
      </c>
      <c r="E3778" s="2" t="s">
        <v>12</v>
      </c>
      <c r="F3778" s="2" t="s">
        <v>121</v>
      </c>
      <c r="G3778" s="2" t="s">
        <v>122</v>
      </c>
      <c r="H3778" s="2" t="s">
        <v>16</v>
      </c>
      <c r="I3778" s="4">
        <v>0.5</v>
      </c>
      <c r="J3778" s="5">
        <v>3500</v>
      </c>
      <c r="K3778" s="6">
        <v>1750</v>
      </c>
      <c r="L3778" s="6">
        <v>612.5</v>
      </c>
      <c r="M3778" s="7">
        <v>0.35</v>
      </c>
      <c r="N3778" s="2">
        <f t="shared" si="174"/>
        <v>2023</v>
      </c>
      <c r="O3778" s="2">
        <f t="shared" si="175"/>
        <v>7</v>
      </c>
      <c r="P3778" s="2" t="str">
        <f t="shared" si="176"/>
        <v>Q3</v>
      </c>
    </row>
    <row r="3779" spans="2:16" x14ac:dyDescent="0.3">
      <c r="B3779" s="2" t="s">
        <v>130</v>
      </c>
      <c r="C3779" s="2">
        <v>1185732</v>
      </c>
      <c r="D3779" s="3">
        <v>45117</v>
      </c>
      <c r="E3779" s="2" t="s">
        <v>12</v>
      </c>
      <c r="F3779" s="2" t="s">
        <v>121</v>
      </c>
      <c r="G3779" s="2" t="s">
        <v>122</v>
      </c>
      <c r="H3779" s="2" t="s">
        <v>17</v>
      </c>
      <c r="I3779" s="4">
        <v>0.5</v>
      </c>
      <c r="J3779" s="5">
        <v>3000</v>
      </c>
      <c r="K3779" s="6">
        <v>1500</v>
      </c>
      <c r="L3779" s="6">
        <v>525</v>
      </c>
      <c r="M3779" s="7">
        <v>0.35</v>
      </c>
      <c r="N3779" s="2">
        <f t="shared" si="174"/>
        <v>2023</v>
      </c>
      <c r="O3779" s="2">
        <f t="shared" si="175"/>
        <v>7</v>
      </c>
      <c r="P3779" s="2" t="str">
        <f t="shared" si="176"/>
        <v>Q3</v>
      </c>
    </row>
    <row r="3780" spans="2:16" x14ac:dyDescent="0.3">
      <c r="B3780" s="2" t="s">
        <v>130</v>
      </c>
      <c r="C3780" s="2">
        <v>1185732</v>
      </c>
      <c r="D3780" s="3">
        <v>45117</v>
      </c>
      <c r="E3780" s="2" t="s">
        <v>12</v>
      </c>
      <c r="F3780" s="2" t="s">
        <v>121</v>
      </c>
      <c r="G3780" s="2" t="s">
        <v>122</v>
      </c>
      <c r="H3780" s="2" t="s">
        <v>18</v>
      </c>
      <c r="I3780" s="4">
        <v>0.6</v>
      </c>
      <c r="J3780" s="5">
        <v>3250</v>
      </c>
      <c r="K3780" s="6">
        <v>1950</v>
      </c>
      <c r="L3780" s="6">
        <v>682.5</v>
      </c>
      <c r="M3780" s="7">
        <v>0.35</v>
      </c>
      <c r="N3780" s="2">
        <f t="shared" si="174"/>
        <v>2023</v>
      </c>
      <c r="O3780" s="2">
        <f t="shared" si="175"/>
        <v>7</v>
      </c>
      <c r="P3780" s="2" t="str">
        <f t="shared" si="176"/>
        <v>Q3</v>
      </c>
    </row>
    <row r="3781" spans="2:16"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c r="N3781" s="2">
        <f t="shared" ref="N3781:N3844" si="177">YEAR(D3781)</f>
        <v>2023</v>
      </c>
      <c r="O3781" s="2">
        <f t="shared" ref="O3781:O3844" si="178">MONTH(D3781)</f>
        <v>7</v>
      </c>
      <c r="P3781" s="2" t="str">
        <f t="shared" ref="P3781:P3844" si="179">"Q"&amp;ROUNDUP(MONTH(D3781)/3,0)</f>
        <v>Q3</v>
      </c>
    </row>
    <row r="3782" spans="2:16" x14ac:dyDescent="0.3">
      <c r="B3782" s="2" t="s">
        <v>130</v>
      </c>
      <c r="C3782" s="2">
        <v>1185732</v>
      </c>
      <c r="D3782" s="3">
        <v>45149</v>
      </c>
      <c r="E3782" s="2" t="s">
        <v>12</v>
      </c>
      <c r="F3782" s="2" t="s">
        <v>121</v>
      </c>
      <c r="G3782" s="2" t="s">
        <v>122</v>
      </c>
      <c r="H3782" s="2" t="s">
        <v>14</v>
      </c>
      <c r="I3782" s="4">
        <v>0.6</v>
      </c>
      <c r="J3782" s="5">
        <v>6500</v>
      </c>
      <c r="K3782" s="6">
        <v>3900</v>
      </c>
      <c r="L3782" s="6">
        <v>1755</v>
      </c>
      <c r="M3782" s="7">
        <v>0.45</v>
      </c>
      <c r="N3782" s="2">
        <f t="shared" si="177"/>
        <v>2023</v>
      </c>
      <c r="O3782" s="2">
        <f t="shared" si="178"/>
        <v>8</v>
      </c>
      <c r="P3782" s="2" t="str">
        <f t="shared" si="179"/>
        <v>Q3</v>
      </c>
    </row>
    <row r="3783" spans="2:16"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c r="N3783" s="2">
        <f t="shared" si="177"/>
        <v>2023</v>
      </c>
      <c r="O3783" s="2">
        <f t="shared" si="178"/>
        <v>8</v>
      </c>
      <c r="P3783" s="2" t="str">
        <f t="shared" si="179"/>
        <v>Q3</v>
      </c>
    </row>
    <row r="3784" spans="2:16" x14ac:dyDescent="0.3">
      <c r="B3784" s="2" t="s">
        <v>130</v>
      </c>
      <c r="C3784" s="2">
        <v>1185732</v>
      </c>
      <c r="D3784" s="3">
        <v>45149</v>
      </c>
      <c r="E3784" s="2" t="s">
        <v>12</v>
      </c>
      <c r="F3784" s="2" t="s">
        <v>121</v>
      </c>
      <c r="G3784" s="2" t="s">
        <v>122</v>
      </c>
      <c r="H3784" s="2" t="s">
        <v>16</v>
      </c>
      <c r="I3784" s="4">
        <v>0.5</v>
      </c>
      <c r="J3784" s="5">
        <v>3500</v>
      </c>
      <c r="K3784" s="6">
        <v>1750</v>
      </c>
      <c r="L3784" s="6">
        <v>612.5</v>
      </c>
      <c r="M3784" s="7">
        <v>0.35</v>
      </c>
      <c r="N3784" s="2">
        <f t="shared" si="177"/>
        <v>2023</v>
      </c>
      <c r="O3784" s="2">
        <f t="shared" si="178"/>
        <v>8</v>
      </c>
      <c r="P3784" s="2" t="str">
        <f t="shared" si="179"/>
        <v>Q3</v>
      </c>
    </row>
    <row r="3785" spans="2:16" x14ac:dyDescent="0.3">
      <c r="B3785" s="2" t="s">
        <v>130</v>
      </c>
      <c r="C3785" s="2">
        <v>1185732</v>
      </c>
      <c r="D3785" s="3">
        <v>45149</v>
      </c>
      <c r="E3785" s="2" t="s">
        <v>12</v>
      </c>
      <c r="F3785" s="2" t="s">
        <v>121</v>
      </c>
      <c r="G3785" s="2" t="s">
        <v>122</v>
      </c>
      <c r="H3785" s="2" t="s">
        <v>17</v>
      </c>
      <c r="I3785" s="4">
        <v>0.5</v>
      </c>
      <c r="J3785" s="5">
        <v>2500</v>
      </c>
      <c r="K3785" s="6">
        <v>1250</v>
      </c>
      <c r="L3785" s="6">
        <v>437.5</v>
      </c>
      <c r="M3785" s="7">
        <v>0.35</v>
      </c>
      <c r="N3785" s="2">
        <f t="shared" si="177"/>
        <v>2023</v>
      </c>
      <c r="O3785" s="2">
        <f t="shared" si="178"/>
        <v>8</v>
      </c>
      <c r="P3785" s="2" t="str">
        <f t="shared" si="179"/>
        <v>Q3</v>
      </c>
    </row>
    <row r="3786" spans="2:16"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c r="N3786" s="2">
        <f t="shared" si="177"/>
        <v>2023</v>
      </c>
      <c r="O3786" s="2">
        <f t="shared" si="178"/>
        <v>8</v>
      </c>
      <c r="P3786" s="2" t="str">
        <f t="shared" si="179"/>
        <v>Q3</v>
      </c>
    </row>
    <row r="3787" spans="2:16"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c r="N3787" s="2">
        <f t="shared" si="177"/>
        <v>2023</v>
      </c>
      <c r="O3787" s="2">
        <f t="shared" si="178"/>
        <v>8</v>
      </c>
      <c r="P3787" s="2" t="str">
        <f t="shared" si="179"/>
        <v>Q3</v>
      </c>
    </row>
    <row r="3788" spans="2:16"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c r="N3788" s="2">
        <f t="shared" si="177"/>
        <v>2023</v>
      </c>
      <c r="O3788" s="2">
        <f t="shared" si="178"/>
        <v>9</v>
      </c>
      <c r="P3788" s="2" t="str">
        <f t="shared" si="179"/>
        <v>Q3</v>
      </c>
    </row>
    <row r="3789" spans="2:16"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c r="N3789" s="2">
        <f t="shared" si="177"/>
        <v>2023</v>
      </c>
      <c r="O3789" s="2">
        <f t="shared" si="178"/>
        <v>9</v>
      </c>
      <c r="P3789" s="2" t="str">
        <f t="shared" si="179"/>
        <v>Q3</v>
      </c>
    </row>
    <row r="3790" spans="2:16"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c r="N3790" s="2">
        <f t="shared" si="177"/>
        <v>2023</v>
      </c>
      <c r="O3790" s="2">
        <f t="shared" si="178"/>
        <v>9</v>
      </c>
      <c r="P3790" s="2" t="str">
        <f t="shared" si="179"/>
        <v>Q3</v>
      </c>
    </row>
    <row r="3791" spans="2:16" x14ac:dyDescent="0.3">
      <c r="B3791" s="2" t="s">
        <v>130</v>
      </c>
      <c r="C3791" s="2">
        <v>1185732</v>
      </c>
      <c r="D3791" s="3">
        <v>45179</v>
      </c>
      <c r="E3791" s="2" t="s">
        <v>12</v>
      </c>
      <c r="F3791" s="2" t="s">
        <v>121</v>
      </c>
      <c r="G3791" s="2" t="s">
        <v>122</v>
      </c>
      <c r="H3791" s="2" t="s">
        <v>17</v>
      </c>
      <c r="I3791" s="4">
        <v>0.5</v>
      </c>
      <c r="J3791" s="5">
        <v>2000</v>
      </c>
      <c r="K3791" s="6">
        <v>1000</v>
      </c>
      <c r="L3791" s="6">
        <v>350</v>
      </c>
      <c r="M3791" s="7">
        <v>0.35</v>
      </c>
      <c r="N3791" s="2">
        <f t="shared" si="177"/>
        <v>2023</v>
      </c>
      <c r="O3791" s="2">
        <f t="shared" si="178"/>
        <v>9</v>
      </c>
      <c r="P3791" s="2" t="str">
        <f t="shared" si="179"/>
        <v>Q3</v>
      </c>
    </row>
    <row r="3792" spans="2:16" x14ac:dyDescent="0.3">
      <c r="B3792" s="2" t="s">
        <v>130</v>
      </c>
      <c r="C3792" s="2">
        <v>1185732</v>
      </c>
      <c r="D3792" s="3">
        <v>45179</v>
      </c>
      <c r="E3792" s="2" t="s">
        <v>12</v>
      </c>
      <c r="F3792" s="2" t="s">
        <v>121</v>
      </c>
      <c r="G3792" s="2" t="s">
        <v>122</v>
      </c>
      <c r="H3792" s="2" t="s">
        <v>18</v>
      </c>
      <c r="I3792" s="4">
        <v>0.6</v>
      </c>
      <c r="J3792" s="5">
        <v>2000</v>
      </c>
      <c r="K3792" s="6">
        <v>1200</v>
      </c>
      <c r="L3792" s="6">
        <v>420</v>
      </c>
      <c r="M3792" s="7">
        <v>0.35</v>
      </c>
      <c r="N3792" s="2">
        <f t="shared" si="177"/>
        <v>2023</v>
      </c>
      <c r="O3792" s="2">
        <f t="shared" si="178"/>
        <v>9</v>
      </c>
      <c r="P3792" s="2" t="str">
        <f t="shared" si="179"/>
        <v>Q3</v>
      </c>
    </row>
    <row r="3793" spans="2:16"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c r="N3793" s="2">
        <f t="shared" si="177"/>
        <v>2023</v>
      </c>
      <c r="O3793" s="2">
        <f t="shared" si="178"/>
        <v>9</v>
      </c>
      <c r="P3793" s="2" t="str">
        <f t="shared" si="179"/>
        <v>Q3</v>
      </c>
    </row>
    <row r="3794" spans="2:16"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c r="N3794" s="2">
        <f t="shared" si="177"/>
        <v>2023</v>
      </c>
      <c r="O3794" s="2">
        <f t="shared" si="178"/>
        <v>10</v>
      </c>
      <c r="P3794" s="2" t="str">
        <f t="shared" si="179"/>
        <v>Q4</v>
      </c>
    </row>
    <row r="3795" spans="2:16"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c r="N3795" s="2">
        <f t="shared" si="177"/>
        <v>2023</v>
      </c>
      <c r="O3795" s="2">
        <f t="shared" si="178"/>
        <v>10</v>
      </c>
      <c r="P3795" s="2" t="str">
        <f t="shared" si="179"/>
        <v>Q4</v>
      </c>
    </row>
    <row r="3796" spans="2:16"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c r="N3796" s="2">
        <f t="shared" si="177"/>
        <v>2023</v>
      </c>
      <c r="O3796" s="2">
        <f t="shared" si="178"/>
        <v>10</v>
      </c>
      <c r="P3796" s="2" t="str">
        <f t="shared" si="179"/>
        <v>Q4</v>
      </c>
    </row>
    <row r="3797" spans="2:16"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c r="N3797" s="2">
        <f t="shared" si="177"/>
        <v>2023</v>
      </c>
      <c r="O3797" s="2">
        <f t="shared" si="178"/>
        <v>10</v>
      </c>
      <c r="P3797" s="2" t="str">
        <f t="shared" si="179"/>
        <v>Q4</v>
      </c>
    </row>
    <row r="3798" spans="2:16"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c r="N3798" s="2">
        <f t="shared" si="177"/>
        <v>2023</v>
      </c>
      <c r="O3798" s="2">
        <f t="shared" si="178"/>
        <v>10</v>
      </c>
      <c r="P3798" s="2" t="str">
        <f t="shared" si="179"/>
        <v>Q4</v>
      </c>
    </row>
    <row r="3799" spans="2:16"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c r="N3799" s="2">
        <f t="shared" si="177"/>
        <v>2023</v>
      </c>
      <c r="O3799" s="2">
        <f t="shared" si="178"/>
        <v>10</v>
      </c>
      <c r="P3799" s="2" t="str">
        <f t="shared" si="179"/>
        <v>Q4</v>
      </c>
    </row>
    <row r="3800" spans="2:16"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c r="N3800" s="2">
        <f t="shared" si="177"/>
        <v>2023</v>
      </c>
      <c r="O3800" s="2">
        <f t="shared" si="178"/>
        <v>11</v>
      </c>
      <c r="P3800" s="2" t="str">
        <f t="shared" si="179"/>
        <v>Q4</v>
      </c>
    </row>
    <row r="3801" spans="2:16"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c r="N3801" s="2">
        <f t="shared" si="177"/>
        <v>2023</v>
      </c>
      <c r="O3801" s="2">
        <f t="shared" si="178"/>
        <v>11</v>
      </c>
      <c r="P3801" s="2" t="str">
        <f t="shared" si="179"/>
        <v>Q4</v>
      </c>
    </row>
    <row r="3802" spans="2:16"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c r="N3802" s="2">
        <f t="shared" si="177"/>
        <v>2023</v>
      </c>
      <c r="O3802" s="2">
        <f t="shared" si="178"/>
        <v>11</v>
      </c>
      <c r="P3802" s="2" t="str">
        <f t="shared" si="179"/>
        <v>Q4</v>
      </c>
    </row>
    <row r="3803" spans="2:16"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c r="N3803" s="2">
        <f t="shared" si="177"/>
        <v>2023</v>
      </c>
      <c r="O3803" s="2">
        <f t="shared" si="178"/>
        <v>11</v>
      </c>
      <c r="P3803" s="2" t="str">
        <f t="shared" si="179"/>
        <v>Q4</v>
      </c>
    </row>
    <row r="3804" spans="2:16"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c r="N3804" s="2">
        <f t="shared" si="177"/>
        <v>2023</v>
      </c>
      <c r="O3804" s="2">
        <f t="shared" si="178"/>
        <v>11</v>
      </c>
      <c r="P3804" s="2" t="str">
        <f t="shared" si="179"/>
        <v>Q4</v>
      </c>
    </row>
    <row r="3805" spans="2:16"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c r="N3805" s="2">
        <f t="shared" si="177"/>
        <v>2023</v>
      </c>
      <c r="O3805" s="2">
        <f t="shared" si="178"/>
        <v>11</v>
      </c>
      <c r="P3805" s="2" t="str">
        <f t="shared" si="179"/>
        <v>Q4</v>
      </c>
    </row>
    <row r="3806" spans="2:16" x14ac:dyDescent="0.3">
      <c r="B3806" s="2" t="s">
        <v>130</v>
      </c>
      <c r="C3806" s="2">
        <v>1185732</v>
      </c>
      <c r="D3806" s="3">
        <v>45270</v>
      </c>
      <c r="E3806" s="2" t="s">
        <v>12</v>
      </c>
      <c r="F3806" s="2" t="s">
        <v>121</v>
      </c>
      <c r="G3806" s="2" t="s">
        <v>122</v>
      </c>
      <c r="H3806" s="2" t="s">
        <v>14</v>
      </c>
      <c r="I3806" s="4">
        <v>0.7</v>
      </c>
      <c r="J3806" s="5">
        <v>6000</v>
      </c>
      <c r="K3806" s="6">
        <v>4200</v>
      </c>
      <c r="L3806" s="6">
        <v>1890</v>
      </c>
      <c r="M3806" s="7">
        <v>0.45</v>
      </c>
      <c r="N3806" s="2">
        <f t="shared" si="177"/>
        <v>2023</v>
      </c>
      <c r="O3806" s="2">
        <f t="shared" si="178"/>
        <v>12</v>
      </c>
      <c r="P3806" s="2" t="str">
        <f t="shared" si="179"/>
        <v>Q4</v>
      </c>
    </row>
    <row r="3807" spans="2:16"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c r="N3807" s="2">
        <f t="shared" si="177"/>
        <v>2023</v>
      </c>
      <c r="O3807" s="2">
        <f t="shared" si="178"/>
        <v>12</v>
      </c>
      <c r="P3807" s="2" t="str">
        <f t="shared" si="179"/>
        <v>Q4</v>
      </c>
    </row>
    <row r="3808" spans="2:16"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c r="N3808" s="2">
        <f t="shared" si="177"/>
        <v>2023</v>
      </c>
      <c r="O3808" s="2">
        <f t="shared" si="178"/>
        <v>12</v>
      </c>
      <c r="P3808" s="2" t="str">
        <f t="shared" si="179"/>
        <v>Q4</v>
      </c>
    </row>
    <row r="3809" spans="2:16"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c r="N3809" s="2">
        <f t="shared" si="177"/>
        <v>2023</v>
      </c>
      <c r="O3809" s="2">
        <f t="shared" si="178"/>
        <v>12</v>
      </c>
      <c r="P3809" s="2" t="str">
        <f t="shared" si="179"/>
        <v>Q4</v>
      </c>
    </row>
    <row r="3810" spans="2:16"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c r="N3810" s="2">
        <f t="shared" si="177"/>
        <v>2023</v>
      </c>
      <c r="O3810" s="2">
        <f t="shared" si="178"/>
        <v>12</v>
      </c>
      <c r="P3810" s="2" t="str">
        <f t="shared" si="179"/>
        <v>Q4</v>
      </c>
    </row>
    <row r="3811" spans="2:16"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c r="N3811" s="2">
        <f t="shared" si="177"/>
        <v>2023</v>
      </c>
      <c r="O3811" s="2">
        <f t="shared" si="178"/>
        <v>12</v>
      </c>
      <c r="P3811" s="2" t="str">
        <f t="shared" si="179"/>
        <v>Q4</v>
      </c>
    </row>
    <row r="3812" spans="2:16" x14ac:dyDescent="0.3">
      <c r="B3812" s="2" t="s">
        <v>130</v>
      </c>
      <c r="C3812" s="2">
        <v>1185732</v>
      </c>
      <c r="D3812" s="3">
        <v>44947</v>
      </c>
      <c r="E3812" s="2" t="s">
        <v>12</v>
      </c>
      <c r="F3812" s="2" t="s">
        <v>121</v>
      </c>
      <c r="G3812" s="2" t="s">
        <v>122</v>
      </c>
      <c r="H3812" s="2" t="s">
        <v>14</v>
      </c>
      <c r="I3812" s="4">
        <v>0.5</v>
      </c>
      <c r="J3812" s="5">
        <v>5250</v>
      </c>
      <c r="K3812" s="6">
        <v>2625</v>
      </c>
      <c r="L3812" s="6">
        <v>1050</v>
      </c>
      <c r="M3812" s="7">
        <v>0.4</v>
      </c>
      <c r="N3812" s="2">
        <f t="shared" si="177"/>
        <v>2023</v>
      </c>
      <c r="O3812" s="2">
        <f t="shared" si="178"/>
        <v>1</v>
      </c>
      <c r="P3812" s="2" t="str">
        <f t="shared" si="179"/>
        <v>Q1</v>
      </c>
    </row>
    <row r="3813" spans="2:16" x14ac:dyDescent="0.3">
      <c r="B3813" s="2" t="s">
        <v>130</v>
      </c>
      <c r="C3813" s="2">
        <v>1185732</v>
      </c>
      <c r="D3813" s="3">
        <v>44947</v>
      </c>
      <c r="E3813" s="2" t="s">
        <v>12</v>
      </c>
      <c r="F3813" s="2" t="s">
        <v>121</v>
      </c>
      <c r="G3813" s="2" t="s">
        <v>122</v>
      </c>
      <c r="H3813" s="2" t="s">
        <v>15</v>
      </c>
      <c r="I3813" s="4">
        <v>0.5</v>
      </c>
      <c r="J3813" s="5">
        <v>3250</v>
      </c>
      <c r="K3813" s="6">
        <v>1625</v>
      </c>
      <c r="L3813" s="6">
        <v>650</v>
      </c>
      <c r="M3813" s="7">
        <v>0.4</v>
      </c>
      <c r="N3813" s="2">
        <f t="shared" si="177"/>
        <v>2023</v>
      </c>
      <c r="O3813" s="2">
        <f t="shared" si="178"/>
        <v>1</v>
      </c>
      <c r="P3813" s="2" t="str">
        <f t="shared" si="179"/>
        <v>Q1</v>
      </c>
    </row>
    <row r="3814" spans="2:16" x14ac:dyDescent="0.3">
      <c r="B3814" s="2" t="s">
        <v>130</v>
      </c>
      <c r="C3814" s="2">
        <v>1185732</v>
      </c>
      <c r="D3814" s="3">
        <v>44947</v>
      </c>
      <c r="E3814" s="2" t="s">
        <v>12</v>
      </c>
      <c r="F3814" s="2" t="s">
        <v>121</v>
      </c>
      <c r="G3814" s="2" t="s">
        <v>122</v>
      </c>
      <c r="H3814" s="2" t="s">
        <v>16</v>
      </c>
      <c r="I3814" s="4">
        <v>0.4</v>
      </c>
      <c r="J3814" s="5">
        <v>3250</v>
      </c>
      <c r="K3814" s="6">
        <v>1300</v>
      </c>
      <c r="L3814" s="6">
        <v>390</v>
      </c>
      <c r="M3814" s="7">
        <v>0.3</v>
      </c>
      <c r="N3814" s="2">
        <f t="shared" si="177"/>
        <v>2023</v>
      </c>
      <c r="O3814" s="2">
        <f t="shared" si="178"/>
        <v>1</v>
      </c>
      <c r="P3814" s="2" t="str">
        <f t="shared" si="179"/>
        <v>Q1</v>
      </c>
    </row>
    <row r="3815" spans="2:16"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c r="N3815" s="2">
        <f t="shared" si="177"/>
        <v>2023</v>
      </c>
      <c r="O3815" s="2">
        <f t="shared" si="178"/>
        <v>1</v>
      </c>
      <c r="P3815" s="2" t="str">
        <f t="shared" si="179"/>
        <v>Q1</v>
      </c>
    </row>
    <row r="3816" spans="2:16"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c r="N3816" s="2">
        <f t="shared" si="177"/>
        <v>2023</v>
      </c>
      <c r="O3816" s="2">
        <f t="shared" si="178"/>
        <v>1</v>
      </c>
      <c r="P3816" s="2" t="str">
        <f t="shared" si="179"/>
        <v>Q1</v>
      </c>
    </row>
    <row r="3817" spans="2:16"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c r="N3817" s="2">
        <f t="shared" si="177"/>
        <v>2023</v>
      </c>
      <c r="O3817" s="2">
        <f t="shared" si="178"/>
        <v>1</v>
      </c>
      <c r="P3817" s="2" t="str">
        <f t="shared" si="179"/>
        <v>Q1</v>
      </c>
    </row>
    <row r="3818" spans="2:16" x14ac:dyDescent="0.3">
      <c r="B3818" s="2" t="s">
        <v>130</v>
      </c>
      <c r="C3818" s="2">
        <v>1185732</v>
      </c>
      <c r="D3818" s="3">
        <v>44976</v>
      </c>
      <c r="E3818" s="2" t="s">
        <v>12</v>
      </c>
      <c r="F3818" s="2" t="s">
        <v>121</v>
      </c>
      <c r="G3818" s="2" t="s">
        <v>122</v>
      </c>
      <c r="H3818" s="2" t="s">
        <v>14</v>
      </c>
      <c r="I3818" s="4">
        <v>0.5</v>
      </c>
      <c r="J3818" s="5">
        <v>6000</v>
      </c>
      <c r="K3818" s="6">
        <v>3000</v>
      </c>
      <c r="L3818" s="6">
        <v>1200</v>
      </c>
      <c r="M3818" s="7">
        <v>0.4</v>
      </c>
      <c r="N3818" s="2">
        <f t="shared" si="177"/>
        <v>2023</v>
      </c>
      <c r="O3818" s="2">
        <f t="shared" si="178"/>
        <v>2</v>
      </c>
      <c r="P3818" s="2" t="str">
        <f t="shared" si="179"/>
        <v>Q1</v>
      </c>
    </row>
    <row r="3819" spans="2:16" x14ac:dyDescent="0.3">
      <c r="B3819" s="2" t="s">
        <v>130</v>
      </c>
      <c r="C3819" s="2">
        <v>1185732</v>
      </c>
      <c r="D3819" s="3">
        <v>44976</v>
      </c>
      <c r="E3819" s="2" t="s">
        <v>12</v>
      </c>
      <c r="F3819" s="2" t="s">
        <v>121</v>
      </c>
      <c r="G3819" s="2" t="s">
        <v>122</v>
      </c>
      <c r="H3819" s="2" t="s">
        <v>15</v>
      </c>
      <c r="I3819" s="4">
        <v>0.5</v>
      </c>
      <c r="J3819" s="5">
        <v>2500</v>
      </c>
      <c r="K3819" s="6">
        <v>1250</v>
      </c>
      <c r="L3819" s="6">
        <v>500</v>
      </c>
      <c r="M3819" s="7">
        <v>0.4</v>
      </c>
      <c r="N3819" s="2">
        <f t="shared" si="177"/>
        <v>2023</v>
      </c>
      <c r="O3819" s="2">
        <f t="shared" si="178"/>
        <v>2</v>
      </c>
      <c r="P3819" s="2" t="str">
        <f t="shared" si="179"/>
        <v>Q1</v>
      </c>
    </row>
    <row r="3820" spans="2:16" x14ac:dyDescent="0.3">
      <c r="B3820" s="2" t="s">
        <v>130</v>
      </c>
      <c r="C3820" s="2">
        <v>1185732</v>
      </c>
      <c r="D3820" s="3">
        <v>44976</v>
      </c>
      <c r="E3820" s="2" t="s">
        <v>12</v>
      </c>
      <c r="F3820" s="2" t="s">
        <v>121</v>
      </c>
      <c r="G3820" s="2" t="s">
        <v>122</v>
      </c>
      <c r="H3820" s="2" t="s">
        <v>16</v>
      </c>
      <c r="I3820" s="4">
        <v>0.4</v>
      </c>
      <c r="J3820" s="5">
        <v>3000</v>
      </c>
      <c r="K3820" s="6">
        <v>1200</v>
      </c>
      <c r="L3820" s="6">
        <v>360</v>
      </c>
      <c r="M3820" s="7">
        <v>0.3</v>
      </c>
      <c r="N3820" s="2">
        <f t="shared" si="177"/>
        <v>2023</v>
      </c>
      <c r="O3820" s="2">
        <f t="shared" si="178"/>
        <v>2</v>
      </c>
      <c r="P3820" s="2" t="str">
        <f t="shared" si="179"/>
        <v>Q1</v>
      </c>
    </row>
    <row r="3821" spans="2:16"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c r="N3821" s="2">
        <f t="shared" si="177"/>
        <v>2023</v>
      </c>
      <c r="O3821" s="2">
        <f t="shared" si="178"/>
        <v>2</v>
      </c>
      <c r="P3821" s="2" t="str">
        <f t="shared" si="179"/>
        <v>Q1</v>
      </c>
    </row>
    <row r="3822" spans="2:16"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c r="N3822" s="2">
        <f t="shared" si="177"/>
        <v>2023</v>
      </c>
      <c r="O3822" s="2">
        <f t="shared" si="178"/>
        <v>2</v>
      </c>
      <c r="P3822" s="2" t="str">
        <f t="shared" si="179"/>
        <v>Q1</v>
      </c>
    </row>
    <row r="3823" spans="2:16"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c r="N3823" s="2">
        <f t="shared" si="177"/>
        <v>2023</v>
      </c>
      <c r="O3823" s="2">
        <f t="shared" si="178"/>
        <v>2</v>
      </c>
      <c r="P3823" s="2" t="str">
        <f t="shared" si="179"/>
        <v>Q1</v>
      </c>
    </row>
    <row r="3824" spans="2:16" x14ac:dyDescent="0.3">
      <c r="B3824" s="2" t="s">
        <v>130</v>
      </c>
      <c r="C3824" s="2">
        <v>1185732</v>
      </c>
      <c r="D3824" s="3">
        <v>45002</v>
      </c>
      <c r="E3824" s="2" t="s">
        <v>12</v>
      </c>
      <c r="F3824" s="2" t="s">
        <v>123</v>
      </c>
      <c r="G3824" s="2" t="s">
        <v>124</v>
      </c>
      <c r="H3824" s="2" t="s">
        <v>14</v>
      </c>
      <c r="I3824" s="4">
        <v>0.5</v>
      </c>
      <c r="J3824" s="5">
        <v>5700</v>
      </c>
      <c r="K3824" s="6">
        <v>2850</v>
      </c>
      <c r="L3824" s="6">
        <v>1140</v>
      </c>
      <c r="M3824" s="7">
        <v>0.4</v>
      </c>
      <c r="N3824" s="2">
        <f t="shared" si="177"/>
        <v>2023</v>
      </c>
      <c r="O3824" s="2">
        <f t="shared" si="178"/>
        <v>3</v>
      </c>
      <c r="P3824" s="2" t="str">
        <f t="shared" si="179"/>
        <v>Q1</v>
      </c>
    </row>
    <row r="3825" spans="2:16" x14ac:dyDescent="0.3">
      <c r="B3825" s="2" t="s">
        <v>130</v>
      </c>
      <c r="C3825" s="2">
        <v>1185732</v>
      </c>
      <c r="D3825" s="3">
        <v>45002</v>
      </c>
      <c r="E3825" s="2" t="s">
        <v>12</v>
      </c>
      <c r="F3825" s="2" t="s">
        <v>123</v>
      </c>
      <c r="G3825" s="2" t="s">
        <v>124</v>
      </c>
      <c r="H3825" s="2" t="s">
        <v>15</v>
      </c>
      <c r="I3825" s="4">
        <v>0.5</v>
      </c>
      <c r="J3825" s="5">
        <v>2750</v>
      </c>
      <c r="K3825" s="6">
        <v>1375</v>
      </c>
      <c r="L3825" s="6">
        <v>550</v>
      </c>
      <c r="M3825" s="7">
        <v>0.4</v>
      </c>
      <c r="N3825" s="2">
        <f t="shared" si="177"/>
        <v>2023</v>
      </c>
      <c r="O3825" s="2">
        <f t="shared" si="178"/>
        <v>3</v>
      </c>
      <c r="P3825" s="2" t="str">
        <f t="shared" si="179"/>
        <v>Q1</v>
      </c>
    </row>
    <row r="3826" spans="2:16" x14ac:dyDescent="0.3">
      <c r="B3826" s="2" t="s">
        <v>130</v>
      </c>
      <c r="C3826" s="2">
        <v>1185732</v>
      </c>
      <c r="D3826" s="3">
        <v>45002</v>
      </c>
      <c r="E3826" s="2" t="s">
        <v>12</v>
      </c>
      <c r="F3826" s="2" t="s">
        <v>123</v>
      </c>
      <c r="G3826" s="2" t="s">
        <v>124</v>
      </c>
      <c r="H3826" s="2" t="s">
        <v>16</v>
      </c>
      <c r="I3826" s="4">
        <v>0.4</v>
      </c>
      <c r="J3826" s="5">
        <v>3000</v>
      </c>
      <c r="K3826" s="6">
        <v>1200</v>
      </c>
      <c r="L3826" s="6">
        <v>360</v>
      </c>
      <c r="M3826" s="7">
        <v>0.3</v>
      </c>
      <c r="N3826" s="2">
        <f t="shared" si="177"/>
        <v>2023</v>
      </c>
      <c r="O3826" s="2">
        <f t="shared" si="178"/>
        <v>3</v>
      </c>
      <c r="P3826" s="2" t="str">
        <f t="shared" si="179"/>
        <v>Q1</v>
      </c>
    </row>
    <row r="3827" spans="2:16"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c r="N3827" s="2">
        <f t="shared" si="177"/>
        <v>2023</v>
      </c>
      <c r="O3827" s="2">
        <f t="shared" si="178"/>
        <v>3</v>
      </c>
      <c r="P3827" s="2" t="str">
        <f t="shared" si="179"/>
        <v>Q1</v>
      </c>
    </row>
    <row r="3828" spans="2:16"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c r="N3828" s="2">
        <f t="shared" si="177"/>
        <v>2023</v>
      </c>
      <c r="O3828" s="2">
        <f t="shared" si="178"/>
        <v>3</v>
      </c>
      <c r="P3828" s="2" t="str">
        <f t="shared" si="179"/>
        <v>Q1</v>
      </c>
    </row>
    <row r="3829" spans="2:16" x14ac:dyDescent="0.3">
      <c r="B3829" s="2" t="s">
        <v>130</v>
      </c>
      <c r="C3829" s="2">
        <v>1185732</v>
      </c>
      <c r="D3829" s="3">
        <v>45002</v>
      </c>
      <c r="E3829" s="2" t="s">
        <v>12</v>
      </c>
      <c r="F3829" s="2" t="s">
        <v>123</v>
      </c>
      <c r="G3829" s="2" t="s">
        <v>124</v>
      </c>
      <c r="H3829" s="2" t="s">
        <v>19</v>
      </c>
      <c r="I3829" s="4">
        <v>0.5</v>
      </c>
      <c r="J3829" s="5">
        <v>3000</v>
      </c>
      <c r="K3829" s="6">
        <v>1500</v>
      </c>
      <c r="L3829" s="6">
        <v>525</v>
      </c>
      <c r="M3829" s="7">
        <v>0.35</v>
      </c>
      <c r="N3829" s="2">
        <f t="shared" si="177"/>
        <v>2023</v>
      </c>
      <c r="O3829" s="2">
        <f t="shared" si="178"/>
        <v>3</v>
      </c>
      <c r="P3829" s="2" t="str">
        <f t="shared" si="179"/>
        <v>Q1</v>
      </c>
    </row>
    <row r="3830" spans="2:16" x14ac:dyDescent="0.3">
      <c r="B3830" s="2" t="s">
        <v>130</v>
      </c>
      <c r="C3830" s="2">
        <v>1185732</v>
      </c>
      <c r="D3830" s="3">
        <v>45034</v>
      </c>
      <c r="E3830" s="2" t="s">
        <v>12</v>
      </c>
      <c r="F3830" s="2" t="s">
        <v>123</v>
      </c>
      <c r="G3830" s="2" t="s">
        <v>124</v>
      </c>
      <c r="H3830" s="2" t="s">
        <v>14</v>
      </c>
      <c r="I3830" s="4">
        <v>0.5</v>
      </c>
      <c r="J3830" s="5">
        <v>5500</v>
      </c>
      <c r="K3830" s="6">
        <v>2750</v>
      </c>
      <c r="L3830" s="6">
        <v>1100</v>
      </c>
      <c r="M3830" s="7">
        <v>0.4</v>
      </c>
      <c r="N3830" s="2">
        <f t="shared" si="177"/>
        <v>2023</v>
      </c>
      <c r="O3830" s="2">
        <f t="shared" si="178"/>
        <v>4</v>
      </c>
      <c r="P3830" s="2" t="str">
        <f t="shared" si="179"/>
        <v>Q2</v>
      </c>
    </row>
    <row r="3831" spans="2:16" x14ac:dyDescent="0.3">
      <c r="B3831" s="2" t="s">
        <v>130</v>
      </c>
      <c r="C3831" s="2">
        <v>1185732</v>
      </c>
      <c r="D3831" s="3">
        <v>45034</v>
      </c>
      <c r="E3831" s="2" t="s">
        <v>12</v>
      </c>
      <c r="F3831" s="2" t="s">
        <v>123</v>
      </c>
      <c r="G3831" s="2" t="s">
        <v>124</v>
      </c>
      <c r="H3831" s="2" t="s">
        <v>15</v>
      </c>
      <c r="I3831" s="4">
        <v>0.5</v>
      </c>
      <c r="J3831" s="5">
        <v>2500</v>
      </c>
      <c r="K3831" s="6">
        <v>1250</v>
      </c>
      <c r="L3831" s="6">
        <v>500</v>
      </c>
      <c r="M3831" s="7">
        <v>0.4</v>
      </c>
      <c r="N3831" s="2">
        <f t="shared" si="177"/>
        <v>2023</v>
      </c>
      <c r="O3831" s="2">
        <f t="shared" si="178"/>
        <v>4</v>
      </c>
      <c r="P3831" s="2" t="str">
        <f t="shared" si="179"/>
        <v>Q2</v>
      </c>
    </row>
    <row r="3832" spans="2:16" x14ac:dyDescent="0.3">
      <c r="B3832" s="2" t="s">
        <v>130</v>
      </c>
      <c r="C3832" s="2">
        <v>1185732</v>
      </c>
      <c r="D3832" s="3">
        <v>45034</v>
      </c>
      <c r="E3832" s="2" t="s">
        <v>12</v>
      </c>
      <c r="F3832" s="2" t="s">
        <v>123</v>
      </c>
      <c r="G3832" s="2" t="s">
        <v>124</v>
      </c>
      <c r="H3832" s="2" t="s">
        <v>16</v>
      </c>
      <c r="I3832" s="4">
        <v>0.4</v>
      </c>
      <c r="J3832" s="5">
        <v>2500</v>
      </c>
      <c r="K3832" s="6">
        <v>1000</v>
      </c>
      <c r="L3832" s="6">
        <v>300</v>
      </c>
      <c r="M3832" s="7">
        <v>0.3</v>
      </c>
      <c r="N3832" s="2">
        <f t="shared" si="177"/>
        <v>2023</v>
      </c>
      <c r="O3832" s="2">
        <f t="shared" si="178"/>
        <v>4</v>
      </c>
      <c r="P3832" s="2" t="str">
        <f t="shared" si="179"/>
        <v>Q2</v>
      </c>
    </row>
    <row r="3833" spans="2:16"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c r="N3833" s="2">
        <f t="shared" si="177"/>
        <v>2023</v>
      </c>
      <c r="O3833" s="2">
        <f t="shared" si="178"/>
        <v>4</v>
      </c>
      <c r="P3833" s="2" t="str">
        <f t="shared" si="179"/>
        <v>Q2</v>
      </c>
    </row>
    <row r="3834" spans="2:16"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c r="N3834" s="2">
        <f t="shared" si="177"/>
        <v>2023</v>
      </c>
      <c r="O3834" s="2">
        <f t="shared" si="178"/>
        <v>4</v>
      </c>
      <c r="P3834" s="2" t="str">
        <f t="shared" si="179"/>
        <v>Q2</v>
      </c>
    </row>
    <row r="3835" spans="2:16"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c r="N3835" s="2">
        <f t="shared" si="177"/>
        <v>2023</v>
      </c>
      <c r="O3835" s="2">
        <f t="shared" si="178"/>
        <v>4</v>
      </c>
      <c r="P3835" s="2" t="str">
        <f t="shared" si="179"/>
        <v>Q2</v>
      </c>
    </row>
    <row r="3836" spans="2:16"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c r="N3836" s="2">
        <f t="shared" si="177"/>
        <v>2023</v>
      </c>
      <c r="O3836" s="2">
        <f t="shared" si="178"/>
        <v>5</v>
      </c>
      <c r="P3836" s="2" t="str">
        <f t="shared" si="179"/>
        <v>Q2</v>
      </c>
    </row>
    <row r="3837" spans="2:16"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c r="N3837" s="2">
        <f t="shared" si="177"/>
        <v>2023</v>
      </c>
      <c r="O3837" s="2">
        <f t="shared" si="178"/>
        <v>5</v>
      </c>
      <c r="P3837" s="2" t="str">
        <f t="shared" si="179"/>
        <v>Q2</v>
      </c>
    </row>
    <row r="3838" spans="2:16"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c r="N3838" s="2">
        <f t="shared" si="177"/>
        <v>2023</v>
      </c>
      <c r="O3838" s="2">
        <f t="shared" si="178"/>
        <v>5</v>
      </c>
      <c r="P3838" s="2" t="str">
        <f t="shared" si="179"/>
        <v>Q2</v>
      </c>
    </row>
    <row r="3839" spans="2:16"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c r="N3839" s="2">
        <f t="shared" si="177"/>
        <v>2023</v>
      </c>
      <c r="O3839" s="2">
        <f t="shared" si="178"/>
        <v>5</v>
      </c>
      <c r="P3839" s="2" t="str">
        <f t="shared" si="179"/>
        <v>Q2</v>
      </c>
    </row>
    <row r="3840" spans="2:16" x14ac:dyDescent="0.3">
      <c r="B3840" s="2" t="s">
        <v>130</v>
      </c>
      <c r="C3840" s="2">
        <v>1185732</v>
      </c>
      <c r="D3840" s="3">
        <v>45063</v>
      </c>
      <c r="E3840" s="2" t="s">
        <v>12</v>
      </c>
      <c r="F3840" s="2" t="s">
        <v>123</v>
      </c>
      <c r="G3840" s="2" t="s">
        <v>124</v>
      </c>
      <c r="H3840" s="2" t="s">
        <v>18</v>
      </c>
      <c r="I3840" s="4">
        <v>0.65</v>
      </c>
      <c r="J3840" s="5">
        <v>3000</v>
      </c>
      <c r="K3840" s="6">
        <v>1950</v>
      </c>
      <c r="L3840" s="6">
        <v>585</v>
      </c>
      <c r="M3840" s="7">
        <v>0.3</v>
      </c>
      <c r="N3840" s="2">
        <f t="shared" si="177"/>
        <v>2023</v>
      </c>
      <c r="O3840" s="2">
        <f t="shared" si="178"/>
        <v>5</v>
      </c>
      <c r="P3840" s="2" t="str">
        <f t="shared" si="179"/>
        <v>Q2</v>
      </c>
    </row>
    <row r="3841" spans="2:16"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c r="N3841" s="2">
        <f t="shared" si="177"/>
        <v>2023</v>
      </c>
      <c r="O3841" s="2">
        <f t="shared" si="178"/>
        <v>5</v>
      </c>
      <c r="P3841" s="2" t="str">
        <f t="shared" si="179"/>
        <v>Q2</v>
      </c>
    </row>
    <row r="3842" spans="2:16"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c r="N3842" s="2">
        <f t="shared" si="177"/>
        <v>2023</v>
      </c>
      <c r="O3842" s="2">
        <f t="shared" si="178"/>
        <v>6</v>
      </c>
      <c r="P3842" s="2" t="str">
        <f t="shared" si="179"/>
        <v>Q2</v>
      </c>
    </row>
    <row r="3843" spans="2:16"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c r="N3843" s="2">
        <f t="shared" si="177"/>
        <v>2023</v>
      </c>
      <c r="O3843" s="2">
        <f t="shared" si="178"/>
        <v>6</v>
      </c>
      <c r="P3843" s="2" t="str">
        <f t="shared" si="179"/>
        <v>Q2</v>
      </c>
    </row>
    <row r="3844" spans="2:16"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c r="N3844" s="2">
        <f t="shared" si="177"/>
        <v>2023</v>
      </c>
      <c r="O3844" s="2">
        <f t="shared" si="178"/>
        <v>6</v>
      </c>
      <c r="P3844" s="2" t="str">
        <f t="shared" si="179"/>
        <v>Q2</v>
      </c>
    </row>
    <row r="3845" spans="2:16"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c r="N3845" s="2">
        <f t="shared" ref="N3845:N3908" si="180">YEAR(D3845)</f>
        <v>2023</v>
      </c>
      <c r="O3845" s="2">
        <f t="shared" ref="O3845:O3908" si="181">MONTH(D3845)</f>
        <v>6</v>
      </c>
      <c r="P3845" s="2" t="str">
        <f t="shared" ref="P3845:P3908" si="182">"Q"&amp;ROUNDUP(MONTH(D3845)/3,0)</f>
        <v>Q2</v>
      </c>
    </row>
    <row r="3846" spans="2:16"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c r="N3846" s="2">
        <f t="shared" si="180"/>
        <v>2023</v>
      </c>
      <c r="O3846" s="2">
        <f t="shared" si="181"/>
        <v>6</v>
      </c>
      <c r="P3846" s="2" t="str">
        <f t="shared" si="182"/>
        <v>Q2</v>
      </c>
    </row>
    <row r="3847" spans="2:16"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c r="N3847" s="2">
        <f t="shared" si="180"/>
        <v>2023</v>
      </c>
      <c r="O3847" s="2">
        <f t="shared" si="181"/>
        <v>6</v>
      </c>
      <c r="P3847" s="2" t="str">
        <f t="shared" si="182"/>
        <v>Q2</v>
      </c>
    </row>
    <row r="3848" spans="2:16" x14ac:dyDescent="0.3">
      <c r="B3848" s="2" t="s">
        <v>130</v>
      </c>
      <c r="C3848" s="2">
        <v>1185732</v>
      </c>
      <c r="D3848" s="3">
        <v>45124</v>
      </c>
      <c r="E3848" s="2" t="s">
        <v>12</v>
      </c>
      <c r="F3848" s="2" t="s">
        <v>123</v>
      </c>
      <c r="G3848" s="2" t="s">
        <v>124</v>
      </c>
      <c r="H3848" s="2" t="s">
        <v>14</v>
      </c>
      <c r="I3848" s="4">
        <v>0.65</v>
      </c>
      <c r="J3848" s="5">
        <v>7000</v>
      </c>
      <c r="K3848" s="6">
        <v>4550</v>
      </c>
      <c r="L3848" s="6">
        <v>1820</v>
      </c>
      <c r="M3848" s="7">
        <v>0.4</v>
      </c>
      <c r="N3848" s="2">
        <f t="shared" si="180"/>
        <v>2023</v>
      </c>
      <c r="O3848" s="2">
        <f t="shared" si="181"/>
        <v>7</v>
      </c>
      <c r="P3848" s="2" t="str">
        <f t="shared" si="182"/>
        <v>Q3</v>
      </c>
    </row>
    <row r="3849" spans="2:16"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c r="N3849" s="2">
        <f t="shared" si="180"/>
        <v>2023</v>
      </c>
      <c r="O3849" s="2">
        <f t="shared" si="181"/>
        <v>7</v>
      </c>
      <c r="P3849" s="2" t="str">
        <f t="shared" si="182"/>
        <v>Q3</v>
      </c>
    </row>
    <row r="3850" spans="2:16"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c r="N3850" s="2">
        <f t="shared" si="180"/>
        <v>2023</v>
      </c>
      <c r="O3850" s="2">
        <f t="shared" si="181"/>
        <v>7</v>
      </c>
      <c r="P3850" s="2" t="str">
        <f t="shared" si="182"/>
        <v>Q3</v>
      </c>
    </row>
    <row r="3851" spans="2:16"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c r="N3851" s="2">
        <f t="shared" si="180"/>
        <v>2023</v>
      </c>
      <c r="O3851" s="2">
        <f t="shared" si="181"/>
        <v>7</v>
      </c>
      <c r="P3851" s="2" t="str">
        <f t="shared" si="182"/>
        <v>Q3</v>
      </c>
    </row>
    <row r="3852" spans="2:16" x14ac:dyDescent="0.3">
      <c r="B3852" s="2" t="s">
        <v>130</v>
      </c>
      <c r="C3852" s="2">
        <v>1185732</v>
      </c>
      <c r="D3852" s="3">
        <v>45124</v>
      </c>
      <c r="E3852" s="2" t="s">
        <v>12</v>
      </c>
      <c r="F3852" s="2" t="s">
        <v>123</v>
      </c>
      <c r="G3852" s="2" t="s">
        <v>124</v>
      </c>
      <c r="H3852" s="2" t="s">
        <v>18</v>
      </c>
      <c r="I3852" s="4">
        <v>0.65</v>
      </c>
      <c r="J3852" s="5">
        <v>3500</v>
      </c>
      <c r="K3852" s="6">
        <v>2275</v>
      </c>
      <c r="L3852" s="6">
        <v>682.5</v>
      </c>
      <c r="M3852" s="7">
        <v>0.3</v>
      </c>
      <c r="N3852" s="2">
        <f t="shared" si="180"/>
        <v>2023</v>
      </c>
      <c r="O3852" s="2">
        <f t="shared" si="181"/>
        <v>7</v>
      </c>
      <c r="P3852" s="2" t="str">
        <f t="shared" si="182"/>
        <v>Q3</v>
      </c>
    </row>
    <row r="3853" spans="2:16"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c r="N3853" s="2">
        <f t="shared" si="180"/>
        <v>2023</v>
      </c>
      <c r="O3853" s="2">
        <f t="shared" si="181"/>
        <v>7</v>
      </c>
      <c r="P3853" s="2" t="str">
        <f t="shared" si="182"/>
        <v>Q3</v>
      </c>
    </row>
    <row r="3854" spans="2:16"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c r="N3854" s="2">
        <f t="shared" si="180"/>
        <v>2023</v>
      </c>
      <c r="O3854" s="2">
        <f t="shared" si="181"/>
        <v>8</v>
      </c>
      <c r="P3854" s="2" t="str">
        <f t="shared" si="182"/>
        <v>Q3</v>
      </c>
    </row>
    <row r="3855" spans="2:16"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c r="N3855" s="2">
        <f t="shared" si="180"/>
        <v>2023</v>
      </c>
      <c r="O3855" s="2">
        <f t="shared" si="181"/>
        <v>8</v>
      </c>
      <c r="P3855" s="2" t="str">
        <f t="shared" si="182"/>
        <v>Q3</v>
      </c>
    </row>
    <row r="3856" spans="2:16"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c r="N3856" s="2">
        <f t="shared" si="180"/>
        <v>2023</v>
      </c>
      <c r="O3856" s="2">
        <f t="shared" si="181"/>
        <v>8</v>
      </c>
      <c r="P3856" s="2" t="str">
        <f t="shared" si="182"/>
        <v>Q3</v>
      </c>
    </row>
    <row r="3857" spans="2:16"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c r="N3857" s="2">
        <f t="shared" si="180"/>
        <v>2023</v>
      </c>
      <c r="O3857" s="2">
        <f t="shared" si="181"/>
        <v>8</v>
      </c>
      <c r="P3857" s="2" t="str">
        <f t="shared" si="182"/>
        <v>Q3</v>
      </c>
    </row>
    <row r="3858" spans="2:16" x14ac:dyDescent="0.3">
      <c r="B3858" s="2" t="s">
        <v>130</v>
      </c>
      <c r="C3858" s="2">
        <v>1185732</v>
      </c>
      <c r="D3858" s="3">
        <v>45156</v>
      </c>
      <c r="E3858" s="2" t="s">
        <v>12</v>
      </c>
      <c r="F3858" s="2" t="s">
        <v>123</v>
      </c>
      <c r="G3858" s="2" t="s">
        <v>124</v>
      </c>
      <c r="H3858" s="2" t="s">
        <v>18</v>
      </c>
      <c r="I3858" s="4">
        <v>0.65</v>
      </c>
      <c r="J3858" s="5">
        <v>2500</v>
      </c>
      <c r="K3858" s="6">
        <v>1625</v>
      </c>
      <c r="L3858" s="6">
        <v>487.5</v>
      </c>
      <c r="M3858" s="7">
        <v>0.3</v>
      </c>
      <c r="N3858" s="2">
        <f t="shared" si="180"/>
        <v>2023</v>
      </c>
      <c r="O3858" s="2">
        <f t="shared" si="181"/>
        <v>8</v>
      </c>
      <c r="P3858" s="2" t="str">
        <f t="shared" si="182"/>
        <v>Q3</v>
      </c>
    </row>
    <row r="3859" spans="2:16"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c r="N3859" s="2">
        <f t="shared" si="180"/>
        <v>2023</v>
      </c>
      <c r="O3859" s="2">
        <f t="shared" si="181"/>
        <v>8</v>
      </c>
      <c r="P3859" s="2" t="str">
        <f t="shared" si="182"/>
        <v>Q3</v>
      </c>
    </row>
    <row r="3860" spans="2:16" x14ac:dyDescent="0.3">
      <c r="B3860" s="2" t="s">
        <v>130</v>
      </c>
      <c r="C3860" s="2">
        <v>1185732</v>
      </c>
      <c r="D3860" s="3">
        <v>45186</v>
      </c>
      <c r="E3860" s="2" t="s">
        <v>12</v>
      </c>
      <c r="F3860" s="2" t="s">
        <v>123</v>
      </c>
      <c r="G3860" s="2" t="s">
        <v>124</v>
      </c>
      <c r="H3860" s="2" t="s">
        <v>14</v>
      </c>
      <c r="I3860" s="4">
        <v>0.65</v>
      </c>
      <c r="J3860" s="5">
        <v>5500</v>
      </c>
      <c r="K3860" s="6">
        <v>3575</v>
      </c>
      <c r="L3860" s="6">
        <v>1430</v>
      </c>
      <c r="M3860" s="7">
        <v>0.4</v>
      </c>
      <c r="N3860" s="2">
        <f t="shared" si="180"/>
        <v>2023</v>
      </c>
      <c r="O3860" s="2">
        <f t="shared" si="181"/>
        <v>9</v>
      </c>
      <c r="P3860" s="2" t="str">
        <f t="shared" si="182"/>
        <v>Q3</v>
      </c>
    </row>
    <row r="3861" spans="2:16"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c r="N3861" s="2">
        <f t="shared" si="180"/>
        <v>2023</v>
      </c>
      <c r="O3861" s="2">
        <f t="shared" si="181"/>
        <v>9</v>
      </c>
      <c r="P3861" s="2" t="str">
        <f t="shared" si="182"/>
        <v>Q3</v>
      </c>
    </row>
    <row r="3862" spans="2:16"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c r="N3862" s="2">
        <f t="shared" si="180"/>
        <v>2023</v>
      </c>
      <c r="O3862" s="2">
        <f t="shared" si="181"/>
        <v>9</v>
      </c>
      <c r="P3862" s="2" t="str">
        <f t="shared" si="182"/>
        <v>Q3</v>
      </c>
    </row>
    <row r="3863" spans="2:16"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c r="N3863" s="2">
        <f t="shared" si="180"/>
        <v>2023</v>
      </c>
      <c r="O3863" s="2">
        <f t="shared" si="181"/>
        <v>9</v>
      </c>
      <c r="P3863" s="2" t="str">
        <f t="shared" si="182"/>
        <v>Q3</v>
      </c>
    </row>
    <row r="3864" spans="2:16"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c r="N3864" s="2">
        <f t="shared" si="180"/>
        <v>2023</v>
      </c>
      <c r="O3864" s="2">
        <f t="shared" si="181"/>
        <v>9</v>
      </c>
      <c r="P3864" s="2" t="str">
        <f t="shared" si="182"/>
        <v>Q3</v>
      </c>
    </row>
    <row r="3865" spans="2:16"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c r="N3865" s="2">
        <f t="shared" si="180"/>
        <v>2023</v>
      </c>
      <c r="O3865" s="2">
        <f t="shared" si="181"/>
        <v>9</v>
      </c>
      <c r="P3865" s="2" t="str">
        <f t="shared" si="182"/>
        <v>Q3</v>
      </c>
    </row>
    <row r="3866" spans="2:16" x14ac:dyDescent="0.3">
      <c r="B3866" s="2" t="s">
        <v>20</v>
      </c>
      <c r="C3866" s="2">
        <v>1185732</v>
      </c>
      <c r="D3866" s="3">
        <v>45218</v>
      </c>
      <c r="E3866" s="2" t="s">
        <v>12</v>
      </c>
      <c r="F3866" s="2" t="s">
        <v>123</v>
      </c>
      <c r="G3866" s="2" t="s">
        <v>124</v>
      </c>
      <c r="H3866" s="2" t="s">
        <v>14</v>
      </c>
      <c r="I3866" s="4">
        <v>0.7</v>
      </c>
      <c r="J3866" s="5">
        <v>4750</v>
      </c>
      <c r="K3866" s="6">
        <v>3325</v>
      </c>
      <c r="L3866" s="6">
        <v>1330</v>
      </c>
      <c r="M3866" s="7">
        <v>0.4</v>
      </c>
      <c r="N3866" s="2">
        <f t="shared" si="180"/>
        <v>2023</v>
      </c>
      <c r="O3866" s="2">
        <f t="shared" si="181"/>
        <v>10</v>
      </c>
      <c r="P3866" s="2" t="str">
        <f t="shared" si="182"/>
        <v>Q4</v>
      </c>
    </row>
    <row r="3867" spans="2:16"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c r="N3867" s="2">
        <f t="shared" si="180"/>
        <v>2023</v>
      </c>
      <c r="O3867" s="2">
        <f t="shared" si="181"/>
        <v>10</v>
      </c>
      <c r="P3867" s="2" t="str">
        <f t="shared" si="182"/>
        <v>Q4</v>
      </c>
    </row>
    <row r="3868" spans="2:16"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c r="N3868" s="2">
        <f t="shared" si="180"/>
        <v>2023</v>
      </c>
      <c r="O3868" s="2">
        <f t="shared" si="181"/>
        <v>10</v>
      </c>
      <c r="P3868" s="2" t="str">
        <f t="shared" si="182"/>
        <v>Q4</v>
      </c>
    </row>
    <row r="3869" spans="2:16"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c r="N3869" s="2">
        <f t="shared" si="180"/>
        <v>2023</v>
      </c>
      <c r="O3869" s="2">
        <f t="shared" si="181"/>
        <v>10</v>
      </c>
      <c r="P3869" s="2" t="str">
        <f t="shared" si="182"/>
        <v>Q4</v>
      </c>
    </row>
    <row r="3870" spans="2:16"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c r="N3870" s="2">
        <f t="shared" si="180"/>
        <v>2023</v>
      </c>
      <c r="O3870" s="2">
        <f t="shared" si="181"/>
        <v>10</v>
      </c>
      <c r="P3870" s="2" t="str">
        <f t="shared" si="182"/>
        <v>Q4</v>
      </c>
    </row>
    <row r="3871" spans="2:16" x14ac:dyDescent="0.3">
      <c r="B3871" s="2" t="s">
        <v>20</v>
      </c>
      <c r="C3871" s="2">
        <v>1185732</v>
      </c>
      <c r="D3871" s="3">
        <v>45218</v>
      </c>
      <c r="E3871" s="2" t="s">
        <v>12</v>
      </c>
      <c r="F3871" s="2" t="s">
        <v>123</v>
      </c>
      <c r="G3871" s="2" t="s">
        <v>124</v>
      </c>
      <c r="H3871" s="2" t="s">
        <v>19</v>
      </c>
      <c r="I3871" s="4">
        <v>0.8</v>
      </c>
      <c r="J3871" s="5">
        <v>3000</v>
      </c>
      <c r="K3871" s="6">
        <v>2400</v>
      </c>
      <c r="L3871" s="6">
        <v>840</v>
      </c>
      <c r="M3871" s="7">
        <v>0.35</v>
      </c>
      <c r="N3871" s="2">
        <f t="shared" si="180"/>
        <v>2023</v>
      </c>
      <c r="O3871" s="2">
        <f t="shared" si="181"/>
        <v>10</v>
      </c>
      <c r="P3871" s="2" t="str">
        <f t="shared" si="182"/>
        <v>Q4</v>
      </c>
    </row>
    <row r="3872" spans="2:16"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c r="N3872" s="2">
        <f t="shared" si="180"/>
        <v>2023</v>
      </c>
      <c r="O3872" s="2">
        <f t="shared" si="181"/>
        <v>11</v>
      </c>
      <c r="P3872" s="2" t="str">
        <f t="shared" si="182"/>
        <v>Q4</v>
      </c>
    </row>
    <row r="3873" spans="2:16"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c r="N3873" s="2">
        <f t="shared" si="180"/>
        <v>2023</v>
      </c>
      <c r="O3873" s="2">
        <f t="shared" si="181"/>
        <v>11</v>
      </c>
      <c r="P3873" s="2" t="str">
        <f t="shared" si="182"/>
        <v>Q4</v>
      </c>
    </row>
    <row r="3874" spans="2:16"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c r="N3874" s="2">
        <f t="shared" si="180"/>
        <v>2023</v>
      </c>
      <c r="O3874" s="2">
        <f t="shared" si="181"/>
        <v>11</v>
      </c>
      <c r="P3874" s="2" t="str">
        <f t="shared" si="182"/>
        <v>Q4</v>
      </c>
    </row>
    <row r="3875" spans="2:16"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c r="N3875" s="2">
        <f t="shared" si="180"/>
        <v>2023</v>
      </c>
      <c r="O3875" s="2">
        <f t="shared" si="181"/>
        <v>11</v>
      </c>
      <c r="P3875" s="2" t="str">
        <f t="shared" si="182"/>
        <v>Q4</v>
      </c>
    </row>
    <row r="3876" spans="2:16"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c r="N3876" s="2">
        <f t="shared" si="180"/>
        <v>2023</v>
      </c>
      <c r="O3876" s="2">
        <f t="shared" si="181"/>
        <v>11</v>
      </c>
      <c r="P3876" s="2" t="str">
        <f t="shared" si="182"/>
        <v>Q4</v>
      </c>
    </row>
    <row r="3877" spans="2:16" x14ac:dyDescent="0.3">
      <c r="B3877" s="2" t="s">
        <v>20</v>
      </c>
      <c r="C3877" s="2">
        <v>1185732</v>
      </c>
      <c r="D3877" s="3">
        <v>45248</v>
      </c>
      <c r="E3877" s="2" t="s">
        <v>12</v>
      </c>
      <c r="F3877" s="2" t="s">
        <v>123</v>
      </c>
      <c r="G3877" s="2" t="s">
        <v>124</v>
      </c>
      <c r="H3877" s="2" t="s">
        <v>19</v>
      </c>
      <c r="I3877" s="4">
        <v>0.8</v>
      </c>
      <c r="J3877" s="5">
        <v>4000</v>
      </c>
      <c r="K3877" s="6">
        <v>3200</v>
      </c>
      <c r="L3877" s="6">
        <v>1120</v>
      </c>
      <c r="M3877" s="7">
        <v>0.35</v>
      </c>
      <c r="N3877" s="2">
        <f t="shared" si="180"/>
        <v>2023</v>
      </c>
      <c r="O3877" s="2">
        <f t="shared" si="181"/>
        <v>11</v>
      </c>
      <c r="P3877" s="2" t="str">
        <f t="shared" si="182"/>
        <v>Q4</v>
      </c>
    </row>
    <row r="3878" spans="2:16"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c r="N3878" s="2">
        <f t="shared" si="180"/>
        <v>2023</v>
      </c>
      <c r="O3878" s="2">
        <f t="shared" si="181"/>
        <v>12</v>
      </c>
      <c r="P3878" s="2" t="str">
        <f t="shared" si="182"/>
        <v>Q4</v>
      </c>
    </row>
    <row r="3879" spans="2:16"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c r="N3879" s="2">
        <f t="shared" si="180"/>
        <v>2023</v>
      </c>
      <c r="O3879" s="2">
        <f t="shared" si="181"/>
        <v>12</v>
      </c>
      <c r="P3879" s="2" t="str">
        <f t="shared" si="182"/>
        <v>Q4</v>
      </c>
    </row>
    <row r="3880" spans="2:16"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c r="N3880" s="2">
        <f t="shared" si="180"/>
        <v>2023</v>
      </c>
      <c r="O3880" s="2">
        <f t="shared" si="181"/>
        <v>12</v>
      </c>
      <c r="P3880" s="2" t="str">
        <f t="shared" si="182"/>
        <v>Q4</v>
      </c>
    </row>
    <row r="3881" spans="2:16"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c r="N3881" s="2">
        <f t="shared" si="180"/>
        <v>2023</v>
      </c>
      <c r="O3881" s="2">
        <f t="shared" si="181"/>
        <v>12</v>
      </c>
      <c r="P3881" s="2" t="str">
        <f t="shared" si="182"/>
        <v>Q4</v>
      </c>
    </row>
    <row r="3882" spans="2:16"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c r="N3882" s="2">
        <f t="shared" si="180"/>
        <v>2023</v>
      </c>
      <c r="O3882" s="2">
        <f t="shared" si="181"/>
        <v>12</v>
      </c>
      <c r="P3882" s="2" t="str">
        <f t="shared" si="182"/>
        <v>Q4</v>
      </c>
    </row>
    <row r="3883" spans="2:16" x14ac:dyDescent="0.3">
      <c r="B3883" s="2" t="s">
        <v>20</v>
      </c>
      <c r="C3883" s="2">
        <v>1185732</v>
      </c>
      <c r="D3883" s="3">
        <v>45277</v>
      </c>
      <c r="E3883" s="2" t="s">
        <v>12</v>
      </c>
      <c r="F3883" s="2" t="s">
        <v>123</v>
      </c>
      <c r="G3883" s="2" t="s">
        <v>124</v>
      </c>
      <c r="H3883" s="2" t="s">
        <v>19</v>
      </c>
      <c r="I3883" s="4">
        <v>0.8</v>
      </c>
      <c r="J3883" s="5">
        <v>4500</v>
      </c>
      <c r="K3883" s="6">
        <v>3600</v>
      </c>
      <c r="L3883" s="6">
        <v>1260</v>
      </c>
      <c r="M3883" s="7">
        <v>0.35</v>
      </c>
      <c r="N3883" s="2">
        <f t="shared" si="180"/>
        <v>2023</v>
      </c>
      <c r="O3883" s="2">
        <f t="shared" si="181"/>
        <v>12</v>
      </c>
      <c r="P3883" s="2" t="str">
        <f t="shared" si="182"/>
        <v>Q4</v>
      </c>
    </row>
    <row r="3884" spans="2:16"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c r="N3884" s="2">
        <f t="shared" si="180"/>
        <v>2023</v>
      </c>
      <c r="O3884" s="2">
        <f t="shared" si="181"/>
        <v>1</v>
      </c>
      <c r="P3884" s="2" t="str">
        <f t="shared" si="182"/>
        <v>Q1</v>
      </c>
    </row>
    <row r="3885" spans="2:16"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c r="N3885" s="2">
        <f t="shared" si="180"/>
        <v>2023</v>
      </c>
      <c r="O3885" s="2">
        <f t="shared" si="181"/>
        <v>1</v>
      </c>
      <c r="P3885" s="2" t="str">
        <f t="shared" si="182"/>
        <v>Q1</v>
      </c>
    </row>
    <row r="3886" spans="2:16" x14ac:dyDescent="0.3">
      <c r="B3886" s="2" t="s">
        <v>20</v>
      </c>
      <c r="C3886" s="2">
        <v>1185732</v>
      </c>
      <c r="D3886" s="3">
        <v>44950</v>
      </c>
      <c r="E3886" s="2" t="s">
        <v>12</v>
      </c>
      <c r="F3886" s="2" t="s">
        <v>123</v>
      </c>
      <c r="G3886" s="2" t="s">
        <v>124</v>
      </c>
      <c r="H3886" s="2" t="s">
        <v>16</v>
      </c>
      <c r="I3886" s="4">
        <v>0.45</v>
      </c>
      <c r="J3886" s="5">
        <v>3000</v>
      </c>
      <c r="K3886" s="6">
        <v>1350</v>
      </c>
      <c r="L3886" s="6">
        <v>337.5</v>
      </c>
      <c r="M3886" s="7">
        <v>0.25</v>
      </c>
      <c r="N3886" s="2">
        <f t="shared" si="180"/>
        <v>2023</v>
      </c>
      <c r="O3886" s="2">
        <f t="shared" si="181"/>
        <v>1</v>
      </c>
      <c r="P3886" s="2" t="str">
        <f t="shared" si="182"/>
        <v>Q1</v>
      </c>
    </row>
    <row r="3887" spans="2:16"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c r="N3887" s="2">
        <f t="shared" si="180"/>
        <v>2023</v>
      </c>
      <c r="O3887" s="2">
        <f t="shared" si="181"/>
        <v>1</v>
      </c>
      <c r="P3887" s="2" t="str">
        <f t="shared" si="182"/>
        <v>Q1</v>
      </c>
    </row>
    <row r="3888" spans="2:16"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c r="N3888" s="2">
        <f t="shared" si="180"/>
        <v>2023</v>
      </c>
      <c r="O3888" s="2">
        <f t="shared" si="181"/>
        <v>1</v>
      </c>
      <c r="P3888" s="2" t="str">
        <f t="shared" si="182"/>
        <v>Q1</v>
      </c>
    </row>
    <row r="3889" spans="2:16"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c r="N3889" s="2">
        <f t="shared" si="180"/>
        <v>2023</v>
      </c>
      <c r="O3889" s="2">
        <f t="shared" si="181"/>
        <v>1</v>
      </c>
      <c r="P3889" s="2" t="str">
        <f t="shared" si="182"/>
        <v>Q1</v>
      </c>
    </row>
    <row r="3890" spans="2:16"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c r="N3890" s="2">
        <f t="shared" si="180"/>
        <v>2023</v>
      </c>
      <c r="O3890" s="2">
        <f t="shared" si="181"/>
        <v>2</v>
      </c>
      <c r="P3890" s="2" t="str">
        <f t="shared" si="182"/>
        <v>Q1</v>
      </c>
    </row>
    <row r="3891" spans="2:16"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c r="N3891" s="2">
        <f t="shared" si="180"/>
        <v>2023</v>
      </c>
      <c r="O3891" s="2">
        <f t="shared" si="181"/>
        <v>2</v>
      </c>
      <c r="P3891" s="2" t="str">
        <f t="shared" si="182"/>
        <v>Q1</v>
      </c>
    </row>
    <row r="3892" spans="2:16"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c r="N3892" s="2">
        <f t="shared" si="180"/>
        <v>2023</v>
      </c>
      <c r="O3892" s="2">
        <f t="shared" si="181"/>
        <v>2</v>
      </c>
      <c r="P3892" s="2" t="str">
        <f t="shared" si="182"/>
        <v>Q1</v>
      </c>
    </row>
    <row r="3893" spans="2:16"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c r="N3893" s="2">
        <f t="shared" si="180"/>
        <v>2022</v>
      </c>
      <c r="O3893" s="2">
        <f t="shared" si="181"/>
        <v>1</v>
      </c>
      <c r="P3893" s="2" t="str">
        <f t="shared" si="182"/>
        <v>Q1</v>
      </c>
    </row>
    <row r="3894" spans="2:16" x14ac:dyDescent="0.3">
      <c r="B3894" s="2" t="s">
        <v>20</v>
      </c>
      <c r="C3894" s="2">
        <v>1185732</v>
      </c>
      <c r="D3894" s="3">
        <v>44563</v>
      </c>
      <c r="E3894" s="2" t="s">
        <v>12</v>
      </c>
      <c r="F3894" s="2" t="s">
        <v>13</v>
      </c>
      <c r="G3894" s="2" t="s">
        <v>13</v>
      </c>
      <c r="H3894" s="2" t="s">
        <v>15</v>
      </c>
      <c r="I3894" s="4">
        <v>0.47</v>
      </c>
      <c r="J3894" s="5">
        <v>2600</v>
      </c>
      <c r="K3894" s="6">
        <v>1222</v>
      </c>
      <c r="L3894" s="6">
        <v>513.24</v>
      </c>
      <c r="M3894" s="7">
        <v>0.42</v>
      </c>
      <c r="N3894" s="2">
        <f t="shared" si="180"/>
        <v>2022</v>
      </c>
      <c r="O3894" s="2">
        <f t="shared" si="181"/>
        <v>1</v>
      </c>
      <c r="P3894" s="2" t="str">
        <f t="shared" si="182"/>
        <v>Q1</v>
      </c>
    </row>
    <row r="3895" spans="2:16"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c r="N3895" s="2">
        <f t="shared" si="180"/>
        <v>2022</v>
      </c>
      <c r="O3895" s="2">
        <f t="shared" si="181"/>
        <v>1</v>
      </c>
      <c r="P3895" s="2" t="str">
        <f t="shared" si="182"/>
        <v>Q1</v>
      </c>
    </row>
    <row r="3896" spans="2:16"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c r="N3896" s="2">
        <f t="shared" si="180"/>
        <v>2022</v>
      </c>
      <c r="O3896" s="2">
        <f t="shared" si="181"/>
        <v>1</v>
      </c>
      <c r="P3896" s="2" t="str">
        <f t="shared" si="182"/>
        <v>Q1</v>
      </c>
    </row>
    <row r="3897" spans="2:16"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c r="N3897" s="2">
        <f t="shared" si="180"/>
        <v>2022</v>
      </c>
      <c r="O3897" s="2">
        <f t="shared" si="181"/>
        <v>1</v>
      </c>
      <c r="P3897" s="2" t="str">
        <f t="shared" si="182"/>
        <v>Q1</v>
      </c>
    </row>
    <row r="3898" spans="2:16" x14ac:dyDescent="0.3">
      <c r="B3898" s="2" t="s">
        <v>20</v>
      </c>
      <c r="C3898" s="2">
        <v>1185732</v>
      </c>
      <c r="D3898" s="3">
        <v>44567</v>
      </c>
      <c r="E3898" s="2" t="s">
        <v>12</v>
      </c>
      <c r="F3898" s="2" t="s">
        <v>13</v>
      </c>
      <c r="G3898" s="2" t="s">
        <v>13</v>
      </c>
      <c r="H3898" s="2" t="s">
        <v>19</v>
      </c>
      <c r="I3898" s="4">
        <v>0.46</v>
      </c>
      <c r="J3898" s="5">
        <v>2600</v>
      </c>
      <c r="K3898" s="6">
        <v>1196</v>
      </c>
      <c r="L3898" s="6">
        <v>442.52</v>
      </c>
      <c r="M3898" s="7">
        <v>0.37</v>
      </c>
      <c r="N3898" s="2">
        <f t="shared" si="180"/>
        <v>2022</v>
      </c>
      <c r="O3898" s="2">
        <f t="shared" si="181"/>
        <v>1</v>
      </c>
      <c r="P3898" s="2" t="str">
        <f t="shared" si="182"/>
        <v>Q1</v>
      </c>
    </row>
    <row r="3899" spans="2:16"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c r="N3899" s="2">
        <f t="shared" si="180"/>
        <v>2022</v>
      </c>
      <c r="O3899" s="2">
        <f t="shared" si="181"/>
        <v>1</v>
      </c>
      <c r="P3899" s="2" t="str">
        <f t="shared" si="182"/>
        <v>Q1</v>
      </c>
    </row>
    <row r="3900" spans="2:16"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c r="N3900" s="2">
        <f t="shared" si="180"/>
        <v>2022</v>
      </c>
      <c r="O3900" s="2">
        <f t="shared" si="181"/>
        <v>1</v>
      </c>
      <c r="P3900" s="2" t="str">
        <f t="shared" si="182"/>
        <v>Q1</v>
      </c>
    </row>
    <row r="3901" spans="2:16"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c r="N3901" s="2">
        <f t="shared" si="180"/>
        <v>2022</v>
      </c>
      <c r="O3901" s="2">
        <f t="shared" si="181"/>
        <v>1</v>
      </c>
      <c r="P3901" s="2" t="str">
        <f t="shared" si="182"/>
        <v>Q1</v>
      </c>
    </row>
    <row r="3902" spans="2:16"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c r="N3902" s="2">
        <f t="shared" si="180"/>
        <v>2022</v>
      </c>
      <c r="O3902" s="2">
        <f t="shared" si="181"/>
        <v>1</v>
      </c>
      <c r="P3902" s="2" t="str">
        <f t="shared" si="182"/>
        <v>Q1</v>
      </c>
    </row>
    <row r="3903" spans="2:16"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c r="N3903" s="2">
        <f t="shared" si="180"/>
        <v>2022</v>
      </c>
      <c r="O3903" s="2">
        <f t="shared" si="181"/>
        <v>1</v>
      </c>
      <c r="P3903" s="2" t="str">
        <f t="shared" si="182"/>
        <v>Q1</v>
      </c>
    </row>
    <row r="3904" spans="2:16" x14ac:dyDescent="0.3">
      <c r="B3904" s="2" t="s">
        <v>20</v>
      </c>
      <c r="C3904" s="2">
        <v>1185732</v>
      </c>
      <c r="D3904" s="3">
        <v>44585</v>
      </c>
      <c r="E3904" s="2" t="s">
        <v>12</v>
      </c>
      <c r="F3904" s="2" t="s">
        <v>13</v>
      </c>
      <c r="G3904" s="2" t="s">
        <v>13</v>
      </c>
      <c r="H3904" s="2" t="s">
        <v>19</v>
      </c>
      <c r="I3904" s="4">
        <v>0.48</v>
      </c>
      <c r="J3904" s="5">
        <v>2900</v>
      </c>
      <c r="K3904" s="6">
        <v>1392</v>
      </c>
      <c r="L3904" s="6">
        <v>528.96</v>
      </c>
      <c r="M3904" s="7">
        <v>0.38</v>
      </c>
      <c r="N3904" s="2">
        <f t="shared" si="180"/>
        <v>2022</v>
      </c>
      <c r="O3904" s="2">
        <f t="shared" si="181"/>
        <v>1</v>
      </c>
      <c r="P3904" s="2" t="str">
        <f t="shared" si="182"/>
        <v>Q1</v>
      </c>
    </row>
    <row r="3905" spans="2:16"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c r="N3905" s="2">
        <f t="shared" si="180"/>
        <v>2022</v>
      </c>
      <c r="O3905" s="2">
        <f t="shared" si="181"/>
        <v>1</v>
      </c>
      <c r="P3905" s="2" t="str">
        <f t="shared" si="182"/>
        <v>Q1</v>
      </c>
    </row>
    <row r="3906" spans="2:16"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c r="N3906" s="2">
        <f t="shared" si="180"/>
        <v>2022</v>
      </c>
      <c r="O3906" s="2">
        <f t="shared" si="181"/>
        <v>1</v>
      </c>
      <c r="P3906" s="2" t="str">
        <f t="shared" si="182"/>
        <v>Q1</v>
      </c>
    </row>
    <row r="3907" spans="2:16"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c r="N3907" s="2">
        <f t="shared" si="180"/>
        <v>2022</v>
      </c>
      <c r="O3907" s="2">
        <f t="shared" si="181"/>
        <v>1</v>
      </c>
      <c r="P3907" s="2" t="str">
        <f t="shared" si="182"/>
        <v>Q1</v>
      </c>
    </row>
    <row r="3908" spans="2:16" x14ac:dyDescent="0.3">
      <c r="B3908" s="2" t="s">
        <v>20</v>
      </c>
      <c r="C3908" s="2">
        <v>1185732</v>
      </c>
      <c r="D3908" s="3">
        <v>44589</v>
      </c>
      <c r="E3908" s="2" t="s">
        <v>12</v>
      </c>
      <c r="F3908" s="2" t="s">
        <v>13</v>
      </c>
      <c r="G3908" s="2" t="s">
        <v>13</v>
      </c>
      <c r="H3908" s="2" t="s">
        <v>17</v>
      </c>
      <c r="I3908" s="4">
        <v>0.43</v>
      </c>
      <c r="J3908" s="5">
        <v>2160</v>
      </c>
      <c r="K3908" s="6">
        <v>928.8</v>
      </c>
      <c r="L3908" s="6">
        <v>464.4</v>
      </c>
      <c r="M3908" s="7">
        <v>0.5</v>
      </c>
      <c r="N3908" s="2">
        <f t="shared" si="180"/>
        <v>2022</v>
      </c>
      <c r="O3908" s="2">
        <f t="shared" si="181"/>
        <v>1</v>
      </c>
      <c r="P3908" s="2" t="str">
        <f t="shared" si="182"/>
        <v>Q1</v>
      </c>
    </row>
    <row r="3909" spans="2:16"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c r="N3909" s="2">
        <f t="shared" ref="N3909:N3972" si="183">YEAR(D3909)</f>
        <v>2022</v>
      </c>
      <c r="O3909" s="2">
        <f t="shared" ref="O3909:O3972" si="184">MONTH(D3909)</f>
        <v>1</v>
      </c>
      <c r="P3909" s="2" t="str">
        <f t="shared" ref="P3909:P3972" si="185">"Q"&amp;ROUNDUP(MONTH(D3909)/3,0)</f>
        <v>Q1</v>
      </c>
    </row>
    <row r="3910" spans="2:16"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c r="N3910" s="2">
        <f t="shared" si="183"/>
        <v>2022</v>
      </c>
      <c r="O3910" s="2">
        <f t="shared" si="184"/>
        <v>1</v>
      </c>
      <c r="P3910" s="2" t="str">
        <f t="shared" si="185"/>
        <v>Q1</v>
      </c>
    </row>
    <row r="3911" spans="2:16" x14ac:dyDescent="0.3">
      <c r="B3911" s="2" t="s">
        <v>20</v>
      </c>
      <c r="C3911" s="2">
        <v>1185732</v>
      </c>
      <c r="D3911" s="3">
        <v>44592</v>
      </c>
      <c r="E3911" s="2" t="s">
        <v>12</v>
      </c>
      <c r="F3911" s="2" t="s">
        <v>13</v>
      </c>
      <c r="G3911" s="2" t="s">
        <v>13</v>
      </c>
      <c r="H3911" s="2" t="s">
        <v>14</v>
      </c>
      <c r="I3911" s="4">
        <v>0.45</v>
      </c>
      <c r="J3911" s="5">
        <v>3000</v>
      </c>
      <c r="K3911" s="6">
        <v>1350</v>
      </c>
      <c r="L3911" s="6">
        <v>837</v>
      </c>
      <c r="M3911" s="7">
        <v>0.62</v>
      </c>
      <c r="N3911" s="2">
        <f t="shared" si="183"/>
        <v>2022</v>
      </c>
      <c r="O3911" s="2">
        <f t="shared" si="184"/>
        <v>1</v>
      </c>
      <c r="P3911" s="2" t="str">
        <f t="shared" si="185"/>
        <v>Q1</v>
      </c>
    </row>
    <row r="3912" spans="2:16"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c r="N3912" s="2">
        <f t="shared" si="183"/>
        <v>2022</v>
      </c>
      <c r="O3912" s="2">
        <f t="shared" si="184"/>
        <v>2</v>
      </c>
      <c r="P3912" s="2" t="str">
        <f t="shared" si="185"/>
        <v>Q1</v>
      </c>
    </row>
    <row r="3913" spans="2:16"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c r="N3913" s="2">
        <f t="shared" si="183"/>
        <v>2022</v>
      </c>
      <c r="O3913" s="2">
        <f t="shared" si="184"/>
        <v>2</v>
      </c>
      <c r="P3913" s="2" t="str">
        <f t="shared" si="185"/>
        <v>Q1</v>
      </c>
    </row>
    <row r="3914" spans="2:16"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c r="N3914" s="2">
        <f t="shared" si="183"/>
        <v>2022</v>
      </c>
      <c r="O3914" s="2">
        <f t="shared" si="184"/>
        <v>2</v>
      </c>
      <c r="P3914" s="2" t="str">
        <f t="shared" si="185"/>
        <v>Q1</v>
      </c>
    </row>
    <row r="3915" spans="2:16"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c r="N3915" s="2">
        <f t="shared" si="183"/>
        <v>2022</v>
      </c>
      <c r="O3915" s="2">
        <f t="shared" si="184"/>
        <v>2</v>
      </c>
      <c r="P3915" s="2" t="str">
        <f t="shared" si="185"/>
        <v>Q1</v>
      </c>
    </row>
    <row r="3916" spans="2:16"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c r="N3916" s="2">
        <f t="shared" si="183"/>
        <v>2022</v>
      </c>
      <c r="O3916" s="2">
        <f t="shared" si="184"/>
        <v>2</v>
      </c>
      <c r="P3916" s="2" t="str">
        <f t="shared" si="185"/>
        <v>Q1</v>
      </c>
    </row>
    <row r="3917" spans="2:16"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c r="N3917" s="2">
        <f t="shared" si="183"/>
        <v>2022</v>
      </c>
      <c r="O3917" s="2">
        <f t="shared" si="184"/>
        <v>2</v>
      </c>
      <c r="P3917" s="2" t="str">
        <f t="shared" si="185"/>
        <v>Q1</v>
      </c>
    </row>
    <row r="3918" spans="2:16" x14ac:dyDescent="0.3">
      <c r="B3918" s="2" t="s">
        <v>20</v>
      </c>
      <c r="C3918" s="2">
        <v>1185732</v>
      </c>
      <c r="D3918" s="3">
        <v>44599</v>
      </c>
      <c r="E3918" s="2" t="s">
        <v>12</v>
      </c>
      <c r="F3918" s="2" t="s">
        <v>13</v>
      </c>
      <c r="G3918" s="2" t="s">
        <v>13</v>
      </c>
      <c r="H3918" s="2" t="s">
        <v>15</v>
      </c>
      <c r="I3918" s="4">
        <v>0.5</v>
      </c>
      <c r="J3918" s="5">
        <v>2590</v>
      </c>
      <c r="K3918" s="6">
        <v>1295</v>
      </c>
      <c r="L3918" s="6">
        <v>518</v>
      </c>
      <c r="M3918" s="7">
        <v>0.4</v>
      </c>
      <c r="N3918" s="2">
        <f t="shared" si="183"/>
        <v>2022</v>
      </c>
      <c r="O3918" s="2">
        <f t="shared" si="184"/>
        <v>2</v>
      </c>
      <c r="P3918" s="2" t="str">
        <f t="shared" si="185"/>
        <v>Q1</v>
      </c>
    </row>
    <row r="3919" spans="2:16"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c r="N3919" s="2">
        <f t="shared" si="183"/>
        <v>2022</v>
      </c>
      <c r="O3919" s="2">
        <f t="shared" si="184"/>
        <v>2</v>
      </c>
      <c r="P3919" s="2" t="str">
        <f t="shared" si="185"/>
        <v>Q1</v>
      </c>
    </row>
    <row r="3920" spans="2:16" x14ac:dyDescent="0.3">
      <c r="B3920" s="2" t="s">
        <v>20</v>
      </c>
      <c r="C3920" s="2">
        <v>1185732</v>
      </c>
      <c r="D3920" s="3">
        <v>44601</v>
      </c>
      <c r="E3920" s="2" t="s">
        <v>12</v>
      </c>
      <c r="F3920" s="2" t="s">
        <v>13</v>
      </c>
      <c r="G3920" s="2" t="s">
        <v>13</v>
      </c>
      <c r="H3920" s="2" t="s">
        <v>17</v>
      </c>
      <c r="I3920" s="4">
        <v>0.46</v>
      </c>
      <c r="J3920" s="5">
        <v>2300</v>
      </c>
      <c r="K3920" s="6">
        <v>1058</v>
      </c>
      <c r="L3920" s="6">
        <v>507.84</v>
      </c>
      <c r="M3920" s="7">
        <v>0.48</v>
      </c>
      <c r="N3920" s="2">
        <f t="shared" si="183"/>
        <v>2022</v>
      </c>
      <c r="O3920" s="2">
        <f t="shared" si="184"/>
        <v>2</v>
      </c>
      <c r="P3920" s="2" t="str">
        <f t="shared" si="185"/>
        <v>Q1</v>
      </c>
    </row>
    <row r="3921" spans="2:16"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c r="N3921" s="2">
        <f t="shared" si="183"/>
        <v>2022</v>
      </c>
      <c r="O3921" s="2">
        <f t="shared" si="184"/>
        <v>2</v>
      </c>
      <c r="P3921" s="2" t="str">
        <f t="shared" si="185"/>
        <v>Q1</v>
      </c>
    </row>
    <row r="3922" spans="2:16"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c r="N3922" s="2">
        <f t="shared" si="183"/>
        <v>2022</v>
      </c>
      <c r="O3922" s="2">
        <f t="shared" si="184"/>
        <v>3</v>
      </c>
      <c r="P3922" s="2" t="str">
        <f t="shared" si="185"/>
        <v>Q1</v>
      </c>
    </row>
    <row r="3923" spans="2:16"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c r="N3923" s="2">
        <f t="shared" si="183"/>
        <v>2022</v>
      </c>
      <c r="O3923" s="2">
        <f t="shared" si="184"/>
        <v>3</v>
      </c>
      <c r="P3923" s="2" t="str">
        <f t="shared" si="185"/>
        <v>Q1</v>
      </c>
    </row>
    <row r="3924" spans="2:16" x14ac:dyDescent="0.3">
      <c r="B3924" s="2" t="s">
        <v>20</v>
      </c>
      <c r="C3924" s="2">
        <v>1185732</v>
      </c>
      <c r="D3924" s="3">
        <v>44625</v>
      </c>
      <c r="E3924" s="2" t="s">
        <v>12</v>
      </c>
      <c r="F3924" s="2" t="s">
        <v>13</v>
      </c>
      <c r="G3924" s="2" t="s">
        <v>13</v>
      </c>
      <c r="H3924" s="2" t="s">
        <v>15</v>
      </c>
      <c r="I3924" s="4">
        <v>0.54</v>
      </c>
      <c r="J3924" s="5">
        <v>2700</v>
      </c>
      <c r="K3924" s="6">
        <v>1458</v>
      </c>
      <c r="L3924" s="6">
        <v>597.78</v>
      </c>
      <c r="M3924" s="7">
        <v>0.41</v>
      </c>
      <c r="N3924" s="2">
        <f t="shared" si="183"/>
        <v>2022</v>
      </c>
      <c r="O3924" s="2">
        <f t="shared" si="184"/>
        <v>3</v>
      </c>
      <c r="P3924" s="2" t="str">
        <f t="shared" si="185"/>
        <v>Q1</v>
      </c>
    </row>
    <row r="3925" spans="2:16"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c r="N3925" s="2">
        <f t="shared" si="183"/>
        <v>2022</v>
      </c>
      <c r="O3925" s="2">
        <f t="shared" si="184"/>
        <v>3</v>
      </c>
      <c r="P3925" s="2" t="str">
        <f t="shared" si="185"/>
        <v>Q1</v>
      </c>
    </row>
    <row r="3926" spans="2:16"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c r="N3926" s="2">
        <f t="shared" si="183"/>
        <v>2022</v>
      </c>
      <c r="O3926" s="2">
        <f t="shared" si="184"/>
        <v>3</v>
      </c>
      <c r="P3926" s="2" t="str">
        <f t="shared" si="185"/>
        <v>Q1</v>
      </c>
    </row>
    <row r="3927" spans="2:16"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c r="N3927" s="2">
        <f t="shared" si="183"/>
        <v>2022</v>
      </c>
      <c r="O3927" s="2">
        <f t="shared" si="184"/>
        <v>3</v>
      </c>
      <c r="P3927" s="2" t="str">
        <f t="shared" si="185"/>
        <v>Q1</v>
      </c>
    </row>
    <row r="3928" spans="2:16" x14ac:dyDescent="0.3">
      <c r="B3928" s="2" t="s">
        <v>20</v>
      </c>
      <c r="C3928" s="2">
        <v>1185732</v>
      </c>
      <c r="D3928" s="3">
        <v>44629</v>
      </c>
      <c r="E3928" s="2" t="s">
        <v>12</v>
      </c>
      <c r="F3928" s="2" t="s">
        <v>13</v>
      </c>
      <c r="G3928" s="2" t="s">
        <v>13</v>
      </c>
      <c r="H3928" s="2" t="s">
        <v>19</v>
      </c>
      <c r="I3928" s="4">
        <v>0.64</v>
      </c>
      <c r="J3928" s="5">
        <v>3050</v>
      </c>
      <c r="K3928" s="6">
        <v>1952</v>
      </c>
      <c r="L3928" s="6">
        <v>761.28</v>
      </c>
      <c r="M3928" s="7">
        <v>0.39</v>
      </c>
      <c r="N3928" s="2">
        <f t="shared" si="183"/>
        <v>2022</v>
      </c>
      <c r="O3928" s="2">
        <f t="shared" si="184"/>
        <v>3</v>
      </c>
      <c r="P3928" s="2" t="str">
        <f t="shared" si="185"/>
        <v>Q1</v>
      </c>
    </row>
    <row r="3929" spans="2:16" x14ac:dyDescent="0.3">
      <c r="B3929" s="2" t="s">
        <v>20</v>
      </c>
      <c r="C3929" s="2">
        <v>1185732</v>
      </c>
      <c r="D3929" s="3">
        <v>44630</v>
      </c>
      <c r="E3929" s="2" t="s">
        <v>12</v>
      </c>
      <c r="F3929" s="2" t="s">
        <v>13</v>
      </c>
      <c r="G3929" s="2" t="s">
        <v>13</v>
      </c>
      <c r="H3929" s="2" t="s">
        <v>14</v>
      </c>
      <c r="I3929" s="4">
        <v>0.59</v>
      </c>
      <c r="J3929" s="5">
        <v>3190</v>
      </c>
      <c r="K3929" s="6">
        <v>1882.1</v>
      </c>
      <c r="L3929" s="6">
        <v>1129.26</v>
      </c>
      <c r="M3929" s="7">
        <v>0.6</v>
      </c>
      <c r="N3929" s="2">
        <f t="shared" si="183"/>
        <v>2022</v>
      </c>
      <c r="O3929" s="2">
        <f t="shared" si="184"/>
        <v>3</v>
      </c>
      <c r="P3929" s="2" t="str">
        <f t="shared" si="185"/>
        <v>Q1</v>
      </c>
    </row>
    <row r="3930" spans="2:16"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c r="N3930" s="2">
        <f t="shared" si="183"/>
        <v>2022</v>
      </c>
      <c r="O3930" s="2">
        <f t="shared" si="184"/>
        <v>3</v>
      </c>
      <c r="P3930" s="2" t="str">
        <f t="shared" si="185"/>
        <v>Q1</v>
      </c>
    </row>
    <row r="3931" spans="2:16"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c r="N3931" s="2">
        <f t="shared" si="183"/>
        <v>2022</v>
      </c>
      <c r="O3931" s="2">
        <f t="shared" si="184"/>
        <v>3</v>
      </c>
      <c r="P3931" s="2" t="str">
        <f t="shared" si="185"/>
        <v>Q1</v>
      </c>
    </row>
    <row r="3932" spans="2:16"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c r="N3932" s="2">
        <f t="shared" si="183"/>
        <v>2022</v>
      </c>
      <c r="O3932" s="2">
        <f t="shared" si="184"/>
        <v>3</v>
      </c>
      <c r="P3932" s="2" t="str">
        <f t="shared" si="185"/>
        <v>Q1</v>
      </c>
    </row>
    <row r="3933" spans="2:16"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c r="N3933" s="2">
        <f t="shared" si="183"/>
        <v>2022</v>
      </c>
      <c r="O3933" s="2">
        <f t="shared" si="184"/>
        <v>3</v>
      </c>
      <c r="P3933" s="2" t="str">
        <f t="shared" si="185"/>
        <v>Q1</v>
      </c>
    </row>
    <row r="3934" spans="2:16" x14ac:dyDescent="0.3">
      <c r="B3934" s="2" t="s">
        <v>20</v>
      </c>
      <c r="C3934" s="2">
        <v>1185732</v>
      </c>
      <c r="D3934" s="3">
        <v>44635</v>
      </c>
      <c r="E3934" s="2" t="s">
        <v>12</v>
      </c>
      <c r="F3934" s="2" t="s">
        <v>13</v>
      </c>
      <c r="G3934" s="2" t="s">
        <v>13</v>
      </c>
      <c r="H3934" s="2" t="s">
        <v>19</v>
      </c>
      <c r="I3934" s="4">
        <v>0.61</v>
      </c>
      <c r="J3934" s="5">
        <v>2860</v>
      </c>
      <c r="K3934" s="6">
        <v>1744.6</v>
      </c>
      <c r="L3934" s="6">
        <v>697.84</v>
      </c>
      <c r="M3934" s="7">
        <v>0.4</v>
      </c>
      <c r="N3934" s="2">
        <f t="shared" si="183"/>
        <v>2022</v>
      </c>
      <c r="O3934" s="2">
        <f t="shared" si="184"/>
        <v>3</v>
      </c>
      <c r="P3934" s="2" t="str">
        <f t="shared" si="185"/>
        <v>Q1</v>
      </c>
    </row>
    <row r="3935" spans="2:16"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c r="N3935" s="2">
        <f t="shared" si="183"/>
        <v>2022</v>
      </c>
      <c r="O3935" s="2">
        <f t="shared" si="184"/>
        <v>3</v>
      </c>
      <c r="P3935" s="2" t="str">
        <f t="shared" si="185"/>
        <v>Q1</v>
      </c>
    </row>
    <row r="3936" spans="2:16"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c r="N3936" s="2">
        <f t="shared" si="183"/>
        <v>2022</v>
      </c>
      <c r="O3936" s="2">
        <f t="shared" si="184"/>
        <v>3</v>
      </c>
      <c r="P3936" s="2" t="str">
        <f t="shared" si="185"/>
        <v>Q1</v>
      </c>
    </row>
    <row r="3937" spans="2:16"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c r="N3937" s="2">
        <f t="shared" si="183"/>
        <v>2022</v>
      </c>
      <c r="O3937" s="2">
        <f t="shared" si="184"/>
        <v>3</v>
      </c>
      <c r="P3937" s="2" t="str">
        <f t="shared" si="185"/>
        <v>Q1</v>
      </c>
    </row>
    <row r="3938" spans="2:16"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c r="N3938" s="2">
        <f t="shared" si="183"/>
        <v>2022</v>
      </c>
      <c r="O3938" s="2">
        <f t="shared" si="184"/>
        <v>3</v>
      </c>
      <c r="P3938" s="2" t="str">
        <f t="shared" si="185"/>
        <v>Q1</v>
      </c>
    </row>
    <row r="3939" spans="2:16"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c r="N3939" s="2">
        <f t="shared" si="183"/>
        <v>2022</v>
      </c>
      <c r="O3939" s="2">
        <f t="shared" si="184"/>
        <v>4</v>
      </c>
      <c r="P3939" s="2" t="str">
        <f t="shared" si="185"/>
        <v>Q2</v>
      </c>
    </row>
    <row r="3940" spans="2:16" x14ac:dyDescent="0.3">
      <c r="B3940" s="2" t="s">
        <v>126</v>
      </c>
      <c r="C3940" s="2">
        <v>1185732</v>
      </c>
      <c r="D3940" s="3">
        <v>44669</v>
      </c>
      <c r="E3940" s="2" t="s">
        <v>12</v>
      </c>
      <c r="F3940" s="2" t="s">
        <v>13</v>
      </c>
      <c r="G3940" s="2" t="s">
        <v>13</v>
      </c>
      <c r="H3940" s="2" t="s">
        <v>19</v>
      </c>
      <c r="I3940" s="4">
        <v>0.62</v>
      </c>
      <c r="J3940" s="5">
        <v>2900</v>
      </c>
      <c r="K3940" s="6">
        <v>1798</v>
      </c>
      <c r="L3940" s="6">
        <v>665.26</v>
      </c>
      <c r="M3940" s="7">
        <v>0.37</v>
      </c>
      <c r="N3940" s="2">
        <f t="shared" si="183"/>
        <v>2022</v>
      </c>
      <c r="O3940" s="2">
        <f t="shared" si="184"/>
        <v>4</v>
      </c>
      <c r="P3940" s="2" t="str">
        <f t="shared" si="185"/>
        <v>Q2</v>
      </c>
    </row>
    <row r="3941" spans="2:16"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c r="N3941" s="2">
        <f t="shared" si="183"/>
        <v>2022</v>
      </c>
      <c r="O3941" s="2">
        <f t="shared" si="184"/>
        <v>4</v>
      </c>
      <c r="P3941" s="2" t="str">
        <f t="shared" si="185"/>
        <v>Q2</v>
      </c>
    </row>
    <row r="3942" spans="2:16" x14ac:dyDescent="0.3">
      <c r="B3942" s="2" t="s">
        <v>126</v>
      </c>
      <c r="C3942" s="2">
        <v>1185732</v>
      </c>
      <c r="D3942" s="3">
        <v>44671</v>
      </c>
      <c r="E3942" s="2" t="s">
        <v>12</v>
      </c>
      <c r="F3942" s="2" t="s">
        <v>13</v>
      </c>
      <c r="G3942" s="2" t="s">
        <v>13</v>
      </c>
      <c r="H3942" s="2" t="s">
        <v>15</v>
      </c>
      <c r="I3942" s="4">
        <v>0.5</v>
      </c>
      <c r="J3942" s="5">
        <v>2700</v>
      </c>
      <c r="K3942" s="6">
        <v>1350</v>
      </c>
      <c r="L3942" s="6">
        <v>594</v>
      </c>
      <c r="M3942" s="7">
        <v>0.44</v>
      </c>
      <c r="N3942" s="2">
        <f t="shared" si="183"/>
        <v>2022</v>
      </c>
      <c r="O3942" s="2">
        <f t="shared" si="184"/>
        <v>4</v>
      </c>
      <c r="P3942" s="2" t="str">
        <f t="shared" si="185"/>
        <v>Q2</v>
      </c>
    </row>
    <row r="3943" spans="2:16"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c r="N3943" s="2">
        <f t="shared" si="183"/>
        <v>2022</v>
      </c>
      <c r="O3943" s="2">
        <f t="shared" si="184"/>
        <v>4</v>
      </c>
      <c r="P3943" s="2" t="str">
        <f t="shared" si="185"/>
        <v>Q2</v>
      </c>
    </row>
    <row r="3944" spans="2:16"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c r="N3944" s="2">
        <f t="shared" si="183"/>
        <v>2022</v>
      </c>
      <c r="O3944" s="2">
        <f t="shared" si="184"/>
        <v>4</v>
      </c>
      <c r="P3944" s="2" t="str">
        <f t="shared" si="185"/>
        <v>Q2</v>
      </c>
    </row>
    <row r="3945" spans="2:16"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c r="N3945" s="2">
        <f t="shared" si="183"/>
        <v>2022</v>
      </c>
      <c r="O3945" s="2">
        <f t="shared" si="184"/>
        <v>4</v>
      </c>
      <c r="P3945" s="2" t="str">
        <f t="shared" si="185"/>
        <v>Q2</v>
      </c>
    </row>
    <row r="3946" spans="2:16"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c r="N3946" s="2">
        <f t="shared" si="183"/>
        <v>2022</v>
      </c>
      <c r="O3946" s="2">
        <f t="shared" si="184"/>
        <v>4</v>
      </c>
      <c r="P3946" s="2" t="str">
        <f t="shared" si="185"/>
        <v>Q2</v>
      </c>
    </row>
    <row r="3947" spans="2:16"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c r="N3947" s="2">
        <f t="shared" si="183"/>
        <v>2022</v>
      </c>
      <c r="O3947" s="2">
        <f t="shared" si="184"/>
        <v>4</v>
      </c>
      <c r="P3947" s="2" t="str">
        <f t="shared" si="185"/>
        <v>Q2</v>
      </c>
    </row>
    <row r="3948" spans="2:16"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c r="N3948" s="2">
        <f t="shared" si="183"/>
        <v>2022</v>
      </c>
      <c r="O3948" s="2">
        <f t="shared" si="184"/>
        <v>4</v>
      </c>
      <c r="P3948" s="2" t="str">
        <f t="shared" si="185"/>
        <v>Q2</v>
      </c>
    </row>
    <row r="3949" spans="2:16"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c r="N3949" s="2">
        <f t="shared" si="183"/>
        <v>2022</v>
      </c>
      <c r="O3949" s="2">
        <f t="shared" si="184"/>
        <v>4</v>
      </c>
      <c r="P3949" s="2" t="str">
        <f t="shared" si="185"/>
        <v>Q2</v>
      </c>
    </row>
    <row r="3950" spans="2:16"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c r="N3950" s="2">
        <f t="shared" si="183"/>
        <v>2022</v>
      </c>
      <c r="O3950" s="2">
        <f t="shared" si="184"/>
        <v>4</v>
      </c>
      <c r="P3950" s="2" t="str">
        <f t="shared" si="185"/>
        <v>Q2</v>
      </c>
    </row>
    <row r="3951" spans="2:16"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c r="N3951" s="2">
        <f t="shared" si="183"/>
        <v>2022</v>
      </c>
      <c r="O3951" s="2">
        <f t="shared" si="184"/>
        <v>4</v>
      </c>
      <c r="P3951" s="2" t="str">
        <f t="shared" si="185"/>
        <v>Q2</v>
      </c>
    </row>
    <row r="3952" spans="2:16" x14ac:dyDescent="0.3">
      <c r="B3952" s="2" t="s">
        <v>126</v>
      </c>
      <c r="C3952" s="2">
        <v>1185732</v>
      </c>
      <c r="D3952" s="3">
        <v>44681</v>
      </c>
      <c r="E3952" s="2" t="s">
        <v>12</v>
      </c>
      <c r="F3952" s="2" t="s">
        <v>13</v>
      </c>
      <c r="G3952" s="2" t="s">
        <v>13</v>
      </c>
      <c r="H3952" s="2" t="s">
        <v>17</v>
      </c>
      <c r="I3952" s="4">
        <v>0.5</v>
      </c>
      <c r="J3952" s="5">
        <v>2520</v>
      </c>
      <c r="K3952" s="6">
        <v>1260</v>
      </c>
      <c r="L3952" s="6">
        <v>617.4</v>
      </c>
      <c r="M3952" s="7">
        <v>0.49</v>
      </c>
      <c r="N3952" s="2">
        <f t="shared" si="183"/>
        <v>2022</v>
      </c>
      <c r="O3952" s="2">
        <f t="shared" si="184"/>
        <v>4</v>
      </c>
      <c r="P3952" s="2" t="str">
        <f t="shared" si="185"/>
        <v>Q2</v>
      </c>
    </row>
    <row r="3953" spans="2:16"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c r="N3953" s="2">
        <f t="shared" si="183"/>
        <v>2022</v>
      </c>
      <c r="O3953" s="2">
        <f t="shared" si="184"/>
        <v>5</v>
      </c>
      <c r="P3953" s="2" t="str">
        <f t="shared" si="185"/>
        <v>Q2</v>
      </c>
    </row>
    <row r="3954" spans="2:16"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c r="N3954" s="2">
        <f t="shared" si="183"/>
        <v>2022</v>
      </c>
      <c r="O3954" s="2">
        <f t="shared" si="184"/>
        <v>5</v>
      </c>
      <c r="P3954" s="2" t="str">
        <f t="shared" si="185"/>
        <v>Q2</v>
      </c>
    </row>
    <row r="3955" spans="2:16"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c r="N3955" s="2">
        <f t="shared" si="183"/>
        <v>2022</v>
      </c>
      <c r="O3955" s="2">
        <f t="shared" si="184"/>
        <v>5</v>
      </c>
      <c r="P3955" s="2" t="str">
        <f t="shared" si="185"/>
        <v>Q2</v>
      </c>
    </row>
    <row r="3956" spans="2:16" x14ac:dyDescent="0.3">
      <c r="B3956" s="2" t="s">
        <v>126</v>
      </c>
      <c r="C3956" s="2">
        <v>1185732</v>
      </c>
      <c r="D3956" s="3">
        <v>44685</v>
      </c>
      <c r="E3956" s="2" t="s">
        <v>12</v>
      </c>
      <c r="F3956" s="2" t="s">
        <v>13</v>
      </c>
      <c r="G3956" s="2" t="s">
        <v>13</v>
      </c>
      <c r="H3956" s="2" t="s">
        <v>15</v>
      </c>
      <c r="I3956" s="4">
        <v>0.51</v>
      </c>
      <c r="J3956" s="5">
        <v>3000</v>
      </c>
      <c r="K3956" s="6">
        <v>1530</v>
      </c>
      <c r="L3956" s="6">
        <v>642.6</v>
      </c>
      <c r="M3956" s="7">
        <v>0.42</v>
      </c>
      <c r="N3956" s="2">
        <f t="shared" si="183"/>
        <v>2022</v>
      </c>
      <c r="O3956" s="2">
        <f t="shared" si="184"/>
        <v>5</v>
      </c>
      <c r="P3956" s="2" t="str">
        <f t="shared" si="185"/>
        <v>Q2</v>
      </c>
    </row>
    <row r="3957" spans="2:16"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c r="N3957" s="2">
        <f t="shared" si="183"/>
        <v>2022</v>
      </c>
      <c r="O3957" s="2">
        <f t="shared" si="184"/>
        <v>5</v>
      </c>
      <c r="P3957" s="2" t="str">
        <f t="shared" si="185"/>
        <v>Q2</v>
      </c>
    </row>
    <row r="3958" spans="2:16"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c r="N3958" s="2">
        <f t="shared" si="183"/>
        <v>2022</v>
      </c>
      <c r="O3958" s="2">
        <f t="shared" si="184"/>
        <v>5</v>
      </c>
      <c r="P3958" s="2" t="str">
        <f t="shared" si="185"/>
        <v>Q2</v>
      </c>
    </row>
    <row r="3959" spans="2:16" x14ac:dyDescent="0.3">
      <c r="B3959" s="2" t="s">
        <v>126</v>
      </c>
      <c r="C3959" s="2">
        <v>1185732</v>
      </c>
      <c r="D3959" s="3">
        <v>44688</v>
      </c>
      <c r="E3959" s="2" t="s">
        <v>12</v>
      </c>
      <c r="F3959" s="2" t="s">
        <v>13</v>
      </c>
      <c r="G3959" s="2" t="s">
        <v>13</v>
      </c>
      <c r="H3959" s="2" t="s">
        <v>18</v>
      </c>
      <c r="I3959" s="4">
        <v>0.6</v>
      </c>
      <c r="J3959" s="5">
        <v>2610</v>
      </c>
      <c r="K3959" s="6">
        <v>1566</v>
      </c>
      <c r="L3959" s="6">
        <v>673.38</v>
      </c>
      <c r="M3959" s="7">
        <v>0.43</v>
      </c>
      <c r="N3959" s="2">
        <f t="shared" si="183"/>
        <v>2022</v>
      </c>
      <c r="O3959" s="2">
        <f t="shared" si="184"/>
        <v>5</v>
      </c>
      <c r="P3959" s="2" t="str">
        <f t="shared" si="185"/>
        <v>Q2</v>
      </c>
    </row>
    <row r="3960" spans="2:16"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c r="N3960" s="2">
        <f t="shared" si="183"/>
        <v>2022</v>
      </c>
      <c r="O3960" s="2">
        <f t="shared" si="184"/>
        <v>7</v>
      </c>
      <c r="P3960" s="2" t="str">
        <f t="shared" si="185"/>
        <v>Q3</v>
      </c>
    </row>
    <row r="3961" spans="2:16"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c r="N3961" s="2">
        <f t="shared" si="183"/>
        <v>2022</v>
      </c>
      <c r="O3961" s="2">
        <f t="shared" si="184"/>
        <v>7</v>
      </c>
      <c r="P3961" s="2" t="str">
        <f t="shared" si="185"/>
        <v>Q3</v>
      </c>
    </row>
    <row r="3962" spans="2:16"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c r="N3962" s="2">
        <f t="shared" si="183"/>
        <v>2022</v>
      </c>
      <c r="O3962" s="2">
        <f t="shared" si="184"/>
        <v>7</v>
      </c>
      <c r="P3962" s="2" t="str">
        <f t="shared" si="185"/>
        <v>Q3</v>
      </c>
    </row>
    <row r="3963" spans="2:16"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c r="N3963" s="2">
        <f t="shared" si="183"/>
        <v>2022</v>
      </c>
      <c r="O3963" s="2">
        <f t="shared" si="184"/>
        <v>7</v>
      </c>
      <c r="P3963" s="2" t="str">
        <f t="shared" si="185"/>
        <v>Q3</v>
      </c>
    </row>
    <row r="3964" spans="2:16"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c r="N3964" s="2">
        <f t="shared" si="183"/>
        <v>2022</v>
      </c>
      <c r="O3964" s="2">
        <f t="shared" si="184"/>
        <v>7</v>
      </c>
      <c r="P3964" s="2" t="str">
        <f t="shared" si="185"/>
        <v>Q3</v>
      </c>
    </row>
    <row r="3965" spans="2:16"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c r="N3965" s="2">
        <f t="shared" si="183"/>
        <v>2022</v>
      </c>
      <c r="O3965" s="2">
        <f t="shared" si="184"/>
        <v>7</v>
      </c>
      <c r="P3965" s="2" t="str">
        <f t="shared" si="185"/>
        <v>Q3</v>
      </c>
    </row>
    <row r="3966" spans="2:16"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c r="N3966" s="2">
        <f t="shared" si="183"/>
        <v>2022</v>
      </c>
      <c r="O3966" s="2">
        <f t="shared" si="184"/>
        <v>7</v>
      </c>
      <c r="P3966" s="2" t="str">
        <f t="shared" si="185"/>
        <v>Q3</v>
      </c>
    </row>
    <row r="3967" spans="2:16"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c r="N3967" s="2">
        <f t="shared" si="183"/>
        <v>2022</v>
      </c>
      <c r="O3967" s="2">
        <f t="shared" si="184"/>
        <v>7</v>
      </c>
      <c r="P3967" s="2" t="str">
        <f t="shared" si="185"/>
        <v>Q3</v>
      </c>
    </row>
    <row r="3968" spans="2:16"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c r="N3968" s="2">
        <f t="shared" si="183"/>
        <v>2022</v>
      </c>
      <c r="O3968" s="2">
        <f t="shared" si="184"/>
        <v>7</v>
      </c>
      <c r="P3968" s="2" t="str">
        <f t="shared" si="185"/>
        <v>Q3</v>
      </c>
    </row>
    <row r="3969" spans="2:16"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c r="N3969" s="2">
        <f t="shared" si="183"/>
        <v>2022</v>
      </c>
      <c r="O3969" s="2">
        <f t="shared" si="184"/>
        <v>7</v>
      </c>
      <c r="P3969" s="2" t="str">
        <f t="shared" si="185"/>
        <v>Q3</v>
      </c>
    </row>
    <row r="3970" spans="2:16" x14ac:dyDescent="0.3">
      <c r="B3970" s="2" t="s">
        <v>127</v>
      </c>
      <c r="C3970" s="2">
        <v>1197831</v>
      </c>
      <c r="D3970" s="3">
        <v>44770</v>
      </c>
      <c r="E3970" s="2" t="s">
        <v>21</v>
      </c>
      <c r="F3970" s="2" t="s">
        <v>22</v>
      </c>
      <c r="G3970" s="2" t="s">
        <v>23</v>
      </c>
      <c r="H3970" s="2" t="s">
        <v>17</v>
      </c>
      <c r="I3970" s="4">
        <v>0.34</v>
      </c>
      <c r="J3970" s="5">
        <v>1750</v>
      </c>
      <c r="K3970" s="6">
        <v>595</v>
      </c>
      <c r="L3970" s="6">
        <v>357</v>
      </c>
      <c r="M3970" s="7">
        <v>0.6</v>
      </c>
      <c r="N3970" s="2">
        <f t="shared" si="183"/>
        <v>2022</v>
      </c>
      <c r="O3970" s="2">
        <f t="shared" si="184"/>
        <v>7</v>
      </c>
      <c r="P3970" s="2" t="str">
        <f t="shared" si="185"/>
        <v>Q3</v>
      </c>
    </row>
    <row r="3971" spans="2:16"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c r="N3971" s="2">
        <f t="shared" si="183"/>
        <v>2022</v>
      </c>
      <c r="O3971" s="2">
        <f t="shared" si="184"/>
        <v>7</v>
      </c>
      <c r="P3971" s="2" t="str">
        <f t="shared" si="185"/>
        <v>Q3</v>
      </c>
    </row>
    <row r="3972" spans="2:16"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c r="N3972" s="2">
        <f t="shared" si="183"/>
        <v>2022</v>
      </c>
      <c r="O3972" s="2">
        <f t="shared" si="184"/>
        <v>7</v>
      </c>
      <c r="P3972" s="2" t="str">
        <f t="shared" si="185"/>
        <v>Q3</v>
      </c>
    </row>
    <row r="3973" spans="2:16"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c r="N3973" s="2">
        <f t="shared" ref="N3973:N4036" si="186">YEAR(D3973)</f>
        <v>2022</v>
      </c>
      <c r="O3973" s="2">
        <f t="shared" ref="O3973:O4036" si="187">MONTH(D3973)</f>
        <v>7</v>
      </c>
      <c r="P3973" s="2" t="str">
        <f t="shared" ref="P3973:P4036" si="188">"Q"&amp;ROUNDUP(MONTH(D3973)/3,0)</f>
        <v>Q3</v>
      </c>
    </row>
    <row r="3974" spans="2:16"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c r="N3974" s="2">
        <f t="shared" si="186"/>
        <v>2022</v>
      </c>
      <c r="O3974" s="2">
        <f t="shared" si="187"/>
        <v>8</v>
      </c>
      <c r="P3974" s="2" t="str">
        <f t="shared" si="188"/>
        <v>Q3</v>
      </c>
    </row>
    <row r="3975" spans="2:16"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c r="N3975" s="2">
        <f t="shared" si="186"/>
        <v>2022</v>
      </c>
      <c r="O3975" s="2">
        <f t="shared" si="187"/>
        <v>8</v>
      </c>
      <c r="P3975" s="2" t="str">
        <f t="shared" si="188"/>
        <v>Q3</v>
      </c>
    </row>
    <row r="3976" spans="2:16"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c r="N3976" s="2">
        <f t="shared" si="186"/>
        <v>2022</v>
      </c>
      <c r="O3976" s="2">
        <f t="shared" si="187"/>
        <v>8</v>
      </c>
      <c r="P3976" s="2" t="str">
        <f t="shared" si="188"/>
        <v>Q3</v>
      </c>
    </row>
    <row r="3977" spans="2:16" x14ac:dyDescent="0.3">
      <c r="B3977" s="2" t="s">
        <v>127</v>
      </c>
      <c r="C3977" s="2">
        <v>1197831</v>
      </c>
      <c r="D3977" s="3">
        <v>44777</v>
      </c>
      <c r="E3977" s="2" t="s">
        <v>21</v>
      </c>
      <c r="F3977" s="2" t="s">
        <v>22</v>
      </c>
      <c r="G3977" s="2" t="s">
        <v>23</v>
      </c>
      <c r="H3977" s="2" t="s">
        <v>18</v>
      </c>
      <c r="I3977" s="4">
        <v>0.41</v>
      </c>
      <c r="J3977" s="5">
        <v>1250</v>
      </c>
      <c r="K3977" s="6">
        <v>512.5</v>
      </c>
      <c r="L3977" s="6">
        <v>205</v>
      </c>
      <c r="M3977" s="7">
        <v>0.4</v>
      </c>
      <c r="N3977" s="2">
        <f t="shared" si="186"/>
        <v>2022</v>
      </c>
      <c r="O3977" s="2">
        <f t="shared" si="187"/>
        <v>8</v>
      </c>
      <c r="P3977" s="2" t="str">
        <f t="shared" si="188"/>
        <v>Q3</v>
      </c>
    </row>
    <row r="3978" spans="2:16" x14ac:dyDescent="0.3">
      <c r="B3978" s="2" t="s">
        <v>127</v>
      </c>
      <c r="C3978" s="2">
        <v>1197831</v>
      </c>
      <c r="D3978" s="3">
        <v>44778</v>
      </c>
      <c r="E3978" s="2" t="s">
        <v>21</v>
      </c>
      <c r="F3978" s="2" t="s">
        <v>22</v>
      </c>
      <c r="G3978" s="2" t="s">
        <v>23</v>
      </c>
      <c r="H3978" s="2" t="s">
        <v>19</v>
      </c>
      <c r="I3978" s="4">
        <v>0.39</v>
      </c>
      <c r="J3978" s="5">
        <v>1890</v>
      </c>
      <c r="K3978" s="6">
        <v>737.1</v>
      </c>
      <c r="L3978" s="6">
        <v>442.26</v>
      </c>
      <c r="M3978" s="7">
        <v>0.6</v>
      </c>
      <c r="N3978" s="2">
        <f t="shared" si="186"/>
        <v>2022</v>
      </c>
      <c r="O3978" s="2">
        <f t="shared" si="187"/>
        <v>8</v>
      </c>
      <c r="P3978" s="2" t="str">
        <f t="shared" si="188"/>
        <v>Q3</v>
      </c>
    </row>
    <row r="3979" spans="2:16"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c r="N3979" s="2">
        <f t="shared" si="186"/>
        <v>2022</v>
      </c>
      <c r="O3979" s="2">
        <f t="shared" si="187"/>
        <v>8</v>
      </c>
      <c r="P3979" s="2" t="str">
        <f t="shared" si="188"/>
        <v>Q3</v>
      </c>
    </row>
    <row r="3980" spans="2:16"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c r="N3980" s="2">
        <f t="shared" si="186"/>
        <v>2022</v>
      </c>
      <c r="O3980" s="2">
        <f t="shared" si="187"/>
        <v>8</v>
      </c>
      <c r="P3980" s="2" t="str">
        <f t="shared" si="188"/>
        <v>Q3</v>
      </c>
    </row>
    <row r="3981" spans="2:16"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c r="N3981" s="2">
        <f t="shared" si="186"/>
        <v>2022</v>
      </c>
      <c r="O3981" s="2">
        <f t="shared" si="187"/>
        <v>8</v>
      </c>
      <c r="P3981" s="2" t="str">
        <f t="shared" si="188"/>
        <v>Q3</v>
      </c>
    </row>
    <row r="3982" spans="2:16"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c r="N3982" s="2">
        <f t="shared" si="186"/>
        <v>2022</v>
      </c>
      <c r="O3982" s="2">
        <f t="shared" si="187"/>
        <v>8</v>
      </c>
      <c r="P3982" s="2" t="str">
        <f t="shared" si="188"/>
        <v>Q3</v>
      </c>
    </row>
    <row r="3983" spans="2:16"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c r="N3983" s="2">
        <f t="shared" si="186"/>
        <v>2022</v>
      </c>
      <c r="O3983" s="2">
        <f t="shared" si="187"/>
        <v>8</v>
      </c>
      <c r="P3983" s="2" t="str">
        <f t="shared" si="188"/>
        <v>Q3</v>
      </c>
    </row>
    <row r="3984" spans="2:16"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c r="N3984" s="2">
        <f t="shared" si="186"/>
        <v>2022</v>
      </c>
      <c r="O3984" s="2">
        <f t="shared" si="187"/>
        <v>8</v>
      </c>
      <c r="P3984" s="2" t="str">
        <f t="shared" si="188"/>
        <v>Q3</v>
      </c>
    </row>
    <row r="3985" spans="2:16"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c r="N3985" s="2">
        <f t="shared" si="186"/>
        <v>2022</v>
      </c>
      <c r="O3985" s="2">
        <f t="shared" si="187"/>
        <v>8</v>
      </c>
      <c r="P3985" s="2" t="str">
        <f t="shared" si="188"/>
        <v>Q3</v>
      </c>
    </row>
    <row r="3986" spans="2:16"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c r="N3986" s="2">
        <f t="shared" si="186"/>
        <v>2022</v>
      </c>
      <c r="O3986" s="2">
        <f t="shared" si="187"/>
        <v>8</v>
      </c>
      <c r="P3986" s="2" t="str">
        <f t="shared" si="188"/>
        <v>Q3</v>
      </c>
    </row>
    <row r="3987" spans="2:16" x14ac:dyDescent="0.3">
      <c r="B3987" s="2" t="s">
        <v>126</v>
      </c>
      <c r="C3987" s="2">
        <v>1197831</v>
      </c>
      <c r="D3987" s="3">
        <v>44787</v>
      </c>
      <c r="E3987" s="2" t="s">
        <v>21</v>
      </c>
      <c r="F3987" s="2" t="s">
        <v>22</v>
      </c>
      <c r="G3987" s="2" t="s">
        <v>23</v>
      </c>
      <c r="H3987" s="2" t="s">
        <v>16</v>
      </c>
      <c r="I3987" s="4">
        <v>0.33</v>
      </c>
      <c r="J3987" s="5">
        <v>2250</v>
      </c>
      <c r="K3987" s="6">
        <v>742.5</v>
      </c>
      <c r="L3987" s="6">
        <v>356.4</v>
      </c>
      <c r="M3987" s="7">
        <v>0.48</v>
      </c>
      <c r="N3987" s="2">
        <f t="shared" si="186"/>
        <v>2022</v>
      </c>
      <c r="O3987" s="2">
        <f t="shared" si="187"/>
        <v>8</v>
      </c>
      <c r="P3987" s="2" t="str">
        <f t="shared" si="188"/>
        <v>Q3</v>
      </c>
    </row>
    <row r="3988" spans="2:16"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c r="N3988" s="2">
        <f t="shared" si="186"/>
        <v>2022</v>
      </c>
      <c r="O3988" s="2">
        <f t="shared" si="187"/>
        <v>8</v>
      </c>
      <c r="P3988" s="2" t="str">
        <f t="shared" si="188"/>
        <v>Q3</v>
      </c>
    </row>
    <row r="3989" spans="2:16" x14ac:dyDescent="0.3">
      <c r="B3989" s="2" t="s">
        <v>126</v>
      </c>
      <c r="C3989" s="2">
        <v>1197831</v>
      </c>
      <c r="D3989" s="3">
        <v>44789</v>
      </c>
      <c r="E3989" s="2" t="s">
        <v>21</v>
      </c>
      <c r="F3989" s="2" t="s">
        <v>22</v>
      </c>
      <c r="G3989" s="2" t="s">
        <v>23</v>
      </c>
      <c r="H3989" s="2" t="s">
        <v>18</v>
      </c>
      <c r="I3989" s="4">
        <v>0.42</v>
      </c>
      <c r="J3989" s="5">
        <v>1680</v>
      </c>
      <c r="K3989" s="6">
        <v>705.6</v>
      </c>
      <c r="L3989" s="6">
        <v>282.24</v>
      </c>
      <c r="M3989" s="7">
        <v>0.4</v>
      </c>
      <c r="N3989" s="2">
        <f t="shared" si="186"/>
        <v>2022</v>
      </c>
      <c r="O3989" s="2">
        <f t="shared" si="187"/>
        <v>8</v>
      </c>
      <c r="P3989" s="2" t="str">
        <f t="shared" si="188"/>
        <v>Q3</v>
      </c>
    </row>
    <row r="3990" spans="2:16"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c r="N3990" s="2">
        <f t="shared" si="186"/>
        <v>2022</v>
      </c>
      <c r="O3990" s="2">
        <f t="shared" si="187"/>
        <v>8</v>
      </c>
      <c r="P3990" s="2" t="str">
        <f t="shared" si="188"/>
        <v>Q3</v>
      </c>
    </row>
    <row r="3991" spans="2:16"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c r="N3991" s="2">
        <f t="shared" si="186"/>
        <v>2022</v>
      </c>
      <c r="O3991" s="2">
        <f t="shared" si="187"/>
        <v>8</v>
      </c>
      <c r="P3991" s="2" t="str">
        <f t="shared" si="188"/>
        <v>Q3</v>
      </c>
    </row>
    <row r="3992" spans="2:16"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c r="N3992" s="2">
        <f t="shared" si="186"/>
        <v>2022</v>
      </c>
      <c r="O3992" s="2">
        <f t="shared" si="187"/>
        <v>8</v>
      </c>
      <c r="P3992" s="2" t="str">
        <f t="shared" si="188"/>
        <v>Q3</v>
      </c>
    </row>
    <row r="3993" spans="2:16"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c r="N3993" s="2">
        <f t="shared" si="186"/>
        <v>2022</v>
      </c>
      <c r="O3993" s="2">
        <f t="shared" si="187"/>
        <v>8</v>
      </c>
      <c r="P3993" s="2" t="str">
        <f t="shared" si="188"/>
        <v>Q3</v>
      </c>
    </row>
    <row r="3994" spans="2:16"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c r="N3994" s="2">
        <f t="shared" si="186"/>
        <v>2022</v>
      </c>
      <c r="O3994" s="2">
        <f t="shared" si="187"/>
        <v>8</v>
      </c>
      <c r="P3994" s="2" t="str">
        <f t="shared" si="188"/>
        <v>Q3</v>
      </c>
    </row>
    <row r="3995" spans="2:16"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c r="N3995" s="2">
        <f t="shared" si="186"/>
        <v>2022</v>
      </c>
      <c r="O3995" s="2">
        <f t="shared" si="187"/>
        <v>8</v>
      </c>
      <c r="P3995" s="2" t="str">
        <f t="shared" si="188"/>
        <v>Q3</v>
      </c>
    </row>
    <row r="3996" spans="2:16" x14ac:dyDescent="0.3">
      <c r="B3996" s="2" t="s">
        <v>126</v>
      </c>
      <c r="C3996" s="2">
        <v>1197831</v>
      </c>
      <c r="D3996" s="3">
        <v>44796</v>
      </c>
      <c r="E3996" s="2" t="s">
        <v>21</v>
      </c>
      <c r="F3996" s="2" t="s">
        <v>22</v>
      </c>
      <c r="G3996" s="2" t="s">
        <v>23</v>
      </c>
      <c r="H3996" s="2" t="s">
        <v>19</v>
      </c>
      <c r="I3996" s="4">
        <v>0.47</v>
      </c>
      <c r="J3996" s="5">
        <v>2500</v>
      </c>
      <c r="K3996" s="6">
        <v>1175</v>
      </c>
      <c r="L3996" s="6">
        <v>752</v>
      </c>
      <c r="M3996" s="7">
        <v>0.64</v>
      </c>
      <c r="N3996" s="2">
        <f t="shared" si="186"/>
        <v>2022</v>
      </c>
      <c r="O3996" s="2">
        <f t="shared" si="187"/>
        <v>8</v>
      </c>
      <c r="P3996" s="2" t="str">
        <f t="shared" si="188"/>
        <v>Q3</v>
      </c>
    </row>
    <row r="3997" spans="2:16"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c r="N3997" s="2">
        <f t="shared" si="186"/>
        <v>2022</v>
      </c>
      <c r="O3997" s="2">
        <f t="shared" si="187"/>
        <v>8</v>
      </c>
      <c r="P3997" s="2" t="str">
        <f t="shared" si="188"/>
        <v>Q3</v>
      </c>
    </row>
    <row r="3998" spans="2:16"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c r="N3998" s="2">
        <f t="shared" si="186"/>
        <v>2022</v>
      </c>
      <c r="O3998" s="2">
        <f t="shared" si="187"/>
        <v>8</v>
      </c>
      <c r="P3998" s="2" t="str">
        <f t="shared" si="188"/>
        <v>Q3</v>
      </c>
    </row>
    <row r="3999" spans="2:16"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c r="N3999" s="2">
        <f t="shared" si="186"/>
        <v>2022</v>
      </c>
      <c r="O3999" s="2">
        <f t="shared" si="187"/>
        <v>8</v>
      </c>
      <c r="P3999" s="2" t="str">
        <f t="shared" si="188"/>
        <v>Q3</v>
      </c>
    </row>
    <row r="4000" spans="2:16"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c r="N4000" s="2">
        <f t="shared" si="186"/>
        <v>2022</v>
      </c>
      <c r="O4000" s="2">
        <f t="shared" si="187"/>
        <v>8</v>
      </c>
      <c r="P4000" s="2" t="str">
        <f t="shared" si="188"/>
        <v>Q3</v>
      </c>
    </row>
    <row r="4001" spans="2:16"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c r="N4001" s="2">
        <f t="shared" si="186"/>
        <v>2022</v>
      </c>
      <c r="O4001" s="2">
        <f t="shared" si="187"/>
        <v>8</v>
      </c>
      <c r="P4001" s="2" t="str">
        <f t="shared" si="188"/>
        <v>Q3</v>
      </c>
    </row>
    <row r="4002" spans="2:16"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c r="N4002" s="2">
        <f t="shared" si="186"/>
        <v>2022</v>
      </c>
      <c r="O4002" s="2">
        <f t="shared" si="187"/>
        <v>8</v>
      </c>
      <c r="P4002" s="2" t="str">
        <f t="shared" si="188"/>
        <v>Q3</v>
      </c>
    </row>
    <row r="4003" spans="2:16"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c r="N4003" s="2">
        <f t="shared" si="186"/>
        <v>2022</v>
      </c>
      <c r="O4003" s="2">
        <f t="shared" si="187"/>
        <v>8</v>
      </c>
      <c r="P4003" s="2" t="str">
        <f t="shared" si="188"/>
        <v>Q3</v>
      </c>
    </row>
    <row r="4004" spans="2:16"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c r="N4004" s="2">
        <f t="shared" si="186"/>
        <v>2022</v>
      </c>
      <c r="O4004" s="2">
        <f t="shared" si="187"/>
        <v>8</v>
      </c>
      <c r="P4004" s="2" t="str">
        <f t="shared" si="188"/>
        <v>Q3</v>
      </c>
    </row>
    <row r="4005" spans="2:16"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c r="N4005" s="2">
        <f t="shared" si="186"/>
        <v>2022</v>
      </c>
      <c r="O4005" s="2">
        <f t="shared" si="187"/>
        <v>9</v>
      </c>
      <c r="P4005" s="2" t="str">
        <f t="shared" si="188"/>
        <v>Q3</v>
      </c>
    </row>
    <row r="4006" spans="2:16"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c r="N4006" s="2">
        <f t="shared" si="186"/>
        <v>2022</v>
      </c>
      <c r="O4006" s="2">
        <f t="shared" si="187"/>
        <v>9</v>
      </c>
      <c r="P4006" s="2" t="str">
        <f t="shared" si="188"/>
        <v>Q3</v>
      </c>
    </row>
    <row r="4007" spans="2:16"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c r="N4007" s="2">
        <f t="shared" si="186"/>
        <v>2022</v>
      </c>
      <c r="O4007" s="2">
        <f t="shared" si="187"/>
        <v>9</v>
      </c>
      <c r="P4007" s="2" t="str">
        <f t="shared" si="188"/>
        <v>Q3</v>
      </c>
    </row>
    <row r="4008" spans="2:16" x14ac:dyDescent="0.3">
      <c r="B4008" s="2" t="s">
        <v>126</v>
      </c>
      <c r="C4008" s="2">
        <v>1197831</v>
      </c>
      <c r="D4008" s="3">
        <v>44808</v>
      </c>
      <c r="E4008" s="2" t="s">
        <v>21</v>
      </c>
      <c r="F4008" s="2" t="s">
        <v>22</v>
      </c>
      <c r="G4008" s="2" t="s">
        <v>23</v>
      </c>
      <c r="H4008" s="2" t="s">
        <v>19</v>
      </c>
      <c r="I4008" s="4">
        <v>0.46</v>
      </c>
      <c r="J4008" s="5">
        <v>2250</v>
      </c>
      <c r="K4008" s="6">
        <v>1035</v>
      </c>
      <c r="L4008" s="6">
        <v>672.75</v>
      </c>
      <c r="M4008" s="7">
        <v>0.65</v>
      </c>
      <c r="N4008" s="2">
        <f t="shared" si="186"/>
        <v>2022</v>
      </c>
      <c r="O4008" s="2">
        <f t="shared" si="187"/>
        <v>9</v>
      </c>
      <c r="P4008" s="2" t="str">
        <f t="shared" si="188"/>
        <v>Q3</v>
      </c>
    </row>
    <row r="4009" spans="2:16"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c r="N4009" s="2">
        <f t="shared" si="186"/>
        <v>2022</v>
      </c>
      <c r="O4009" s="2">
        <f t="shared" si="187"/>
        <v>9</v>
      </c>
      <c r="P4009" s="2" t="str">
        <f t="shared" si="188"/>
        <v>Q3</v>
      </c>
    </row>
    <row r="4010" spans="2:16"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c r="N4010" s="2">
        <f t="shared" si="186"/>
        <v>2022</v>
      </c>
      <c r="O4010" s="2">
        <f t="shared" si="187"/>
        <v>9</v>
      </c>
      <c r="P4010" s="2" t="str">
        <f t="shared" si="188"/>
        <v>Q3</v>
      </c>
    </row>
    <row r="4011" spans="2:16"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c r="N4011" s="2">
        <f t="shared" si="186"/>
        <v>2022</v>
      </c>
      <c r="O4011" s="2">
        <f t="shared" si="187"/>
        <v>9</v>
      </c>
      <c r="P4011" s="2" t="str">
        <f t="shared" si="188"/>
        <v>Q3</v>
      </c>
    </row>
    <row r="4012" spans="2:16"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c r="N4012" s="2">
        <f t="shared" si="186"/>
        <v>2022</v>
      </c>
      <c r="O4012" s="2">
        <f t="shared" si="187"/>
        <v>9</v>
      </c>
      <c r="P4012" s="2" t="str">
        <f t="shared" si="188"/>
        <v>Q3</v>
      </c>
    </row>
    <row r="4013" spans="2:16" x14ac:dyDescent="0.3">
      <c r="B4013" s="2" t="s">
        <v>126</v>
      </c>
      <c r="C4013" s="2">
        <v>1197831</v>
      </c>
      <c r="D4013" s="3">
        <v>44813</v>
      </c>
      <c r="E4013" s="2" t="s">
        <v>21</v>
      </c>
      <c r="F4013" s="2" t="s">
        <v>22</v>
      </c>
      <c r="G4013" s="2" t="s">
        <v>23</v>
      </c>
      <c r="H4013" s="2" t="s">
        <v>18</v>
      </c>
      <c r="I4013" s="4">
        <v>0.44</v>
      </c>
      <c r="J4013" s="5">
        <v>1750</v>
      </c>
      <c r="K4013" s="6">
        <v>770</v>
      </c>
      <c r="L4013" s="6">
        <v>331.1</v>
      </c>
      <c r="M4013" s="7">
        <v>0.43</v>
      </c>
      <c r="N4013" s="2">
        <f t="shared" si="186"/>
        <v>2022</v>
      </c>
      <c r="O4013" s="2">
        <f t="shared" si="187"/>
        <v>9</v>
      </c>
      <c r="P4013" s="2" t="str">
        <f t="shared" si="188"/>
        <v>Q3</v>
      </c>
    </row>
    <row r="4014" spans="2:16" x14ac:dyDescent="0.3">
      <c r="B4014" s="2" t="s">
        <v>126</v>
      </c>
      <c r="C4014" s="2">
        <v>1197831</v>
      </c>
      <c r="D4014" s="3">
        <v>44814</v>
      </c>
      <c r="E4014" s="2" t="s">
        <v>21</v>
      </c>
      <c r="F4014" s="2" t="s">
        <v>22</v>
      </c>
      <c r="G4014" s="2" t="s">
        <v>23</v>
      </c>
      <c r="H4014" s="2" t="s">
        <v>19</v>
      </c>
      <c r="I4014" s="4">
        <v>0.5</v>
      </c>
      <c r="J4014" s="5">
        <v>2130</v>
      </c>
      <c r="K4014" s="6">
        <v>1065</v>
      </c>
      <c r="L4014" s="6">
        <v>681.6</v>
      </c>
      <c r="M4014" s="7">
        <v>0.64</v>
      </c>
      <c r="N4014" s="2">
        <f t="shared" si="186"/>
        <v>2022</v>
      </c>
      <c r="O4014" s="2">
        <f t="shared" si="187"/>
        <v>9</v>
      </c>
      <c r="P4014" s="2" t="str">
        <f t="shared" si="188"/>
        <v>Q3</v>
      </c>
    </row>
    <row r="4015" spans="2:16" x14ac:dyDescent="0.3">
      <c r="B4015" s="2" t="s">
        <v>126</v>
      </c>
      <c r="C4015" s="2">
        <v>1197831</v>
      </c>
      <c r="D4015" s="3">
        <v>44815</v>
      </c>
      <c r="E4015" s="2" t="s">
        <v>21</v>
      </c>
      <c r="F4015" s="2" t="s">
        <v>22</v>
      </c>
      <c r="G4015" s="2" t="s">
        <v>23</v>
      </c>
      <c r="H4015" s="2" t="s">
        <v>14</v>
      </c>
      <c r="I4015" s="4">
        <v>0.44</v>
      </c>
      <c r="J4015" s="5">
        <v>2400</v>
      </c>
      <c r="K4015" s="6">
        <v>1056</v>
      </c>
      <c r="L4015" s="6">
        <v>528</v>
      </c>
      <c r="M4015" s="7">
        <v>0.5</v>
      </c>
      <c r="N4015" s="2">
        <f t="shared" si="186"/>
        <v>2022</v>
      </c>
      <c r="O4015" s="2">
        <f t="shared" si="187"/>
        <v>9</v>
      </c>
      <c r="P4015" s="2" t="str">
        <f t="shared" si="188"/>
        <v>Q3</v>
      </c>
    </row>
    <row r="4016" spans="2:16"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c r="N4016" s="2">
        <f t="shared" si="186"/>
        <v>2022</v>
      </c>
      <c r="O4016" s="2">
        <f t="shared" si="187"/>
        <v>9</v>
      </c>
      <c r="P4016" s="2" t="str">
        <f t="shared" si="188"/>
        <v>Q3</v>
      </c>
    </row>
    <row r="4017" spans="2:16"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c r="N4017" s="2">
        <f t="shared" si="186"/>
        <v>2022</v>
      </c>
      <c r="O4017" s="2">
        <f t="shared" si="187"/>
        <v>9</v>
      </c>
      <c r="P4017" s="2" t="str">
        <f t="shared" si="188"/>
        <v>Q3</v>
      </c>
    </row>
    <row r="4018" spans="2:16"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c r="N4018" s="2">
        <f t="shared" si="186"/>
        <v>2022</v>
      </c>
      <c r="O4018" s="2">
        <f t="shared" si="187"/>
        <v>9</v>
      </c>
      <c r="P4018" s="2" t="str">
        <f t="shared" si="188"/>
        <v>Q3</v>
      </c>
    </row>
    <row r="4019" spans="2:16" x14ac:dyDescent="0.3">
      <c r="B4019" s="2" t="s">
        <v>126</v>
      </c>
      <c r="C4019" s="2">
        <v>1197831</v>
      </c>
      <c r="D4019" s="3">
        <v>44819</v>
      </c>
      <c r="E4019" s="2" t="s">
        <v>21</v>
      </c>
      <c r="F4019" s="2" t="s">
        <v>22</v>
      </c>
      <c r="G4019" s="2" t="s">
        <v>23</v>
      </c>
      <c r="H4019" s="2" t="s">
        <v>18</v>
      </c>
      <c r="I4019" s="4">
        <v>0.42</v>
      </c>
      <c r="J4019" s="5">
        <v>1500</v>
      </c>
      <c r="K4019" s="6">
        <v>630</v>
      </c>
      <c r="L4019" s="6">
        <v>258.3</v>
      </c>
      <c r="M4019" s="7">
        <v>0.41</v>
      </c>
      <c r="N4019" s="2">
        <f t="shared" si="186"/>
        <v>2022</v>
      </c>
      <c r="O4019" s="2">
        <f t="shared" si="187"/>
        <v>9</v>
      </c>
      <c r="P4019" s="2" t="str">
        <f t="shared" si="188"/>
        <v>Q3</v>
      </c>
    </row>
    <row r="4020" spans="2:16" x14ac:dyDescent="0.3">
      <c r="B4020" s="2" t="s">
        <v>126</v>
      </c>
      <c r="C4020" s="2">
        <v>1197831</v>
      </c>
      <c r="D4020" s="3">
        <v>44820</v>
      </c>
      <c r="E4020" s="2" t="s">
        <v>21</v>
      </c>
      <c r="F4020" s="2" t="s">
        <v>22</v>
      </c>
      <c r="G4020" s="2" t="s">
        <v>23</v>
      </c>
      <c r="H4020" s="2" t="s">
        <v>19</v>
      </c>
      <c r="I4020" s="4">
        <v>0.53</v>
      </c>
      <c r="J4020" s="5">
        <v>2100</v>
      </c>
      <c r="K4020" s="6">
        <v>1113</v>
      </c>
      <c r="L4020" s="6">
        <v>690.06</v>
      </c>
      <c r="M4020" s="7">
        <v>0.62</v>
      </c>
      <c r="N4020" s="2">
        <f t="shared" si="186"/>
        <v>2022</v>
      </c>
      <c r="O4020" s="2">
        <f t="shared" si="187"/>
        <v>9</v>
      </c>
      <c r="P4020" s="2" t="str">
        <f t="shared" si="188"/>
        <v>Q3</v>
      </c>
    </row>
    <row r="4021" spans="2:16"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c r="N4021" s="2">
        <f t="shared" si="186"/>
        <v>2022</v>
      </c>
      <c r="O4021" s="2">
        <f t="shared" si="187"/>
        <v>10</v>
      </c>
      <c r="P4021" s="2" t="str">
        <f t="shared" si="188"/>
        <v>Q4</v>
      </c>
    </row>
    <row r="4022" spans="2:16"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c r="N4022" s="2">
        <f t="shared" si="186"/>
        <v>2022</v>
      </c>
      <c r="O4022" s="2">
        <f t="shared" si="187"/>
        <v>10</v>
      </c>
      <c r="P4022" s="2" t="str">
        <f t="shared" si="188"/>
        <v>Q4</v>
      </c>
    </row>
    <row r="4023" spans="2:16"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c r="N4023" s="2">
        <f t="shared" si="186"/>
        <v>2022</v>
      </c>
      <c r="O4023" s="2">
        <f t="shared" si="187"/>
        <v>10</v>
      </c>
      <c r="P4023" s="2" t="str">
        <f t="shared" si="188"/>
        <v>Q4</v>
      </c>
    </row>
    <row r="4024" spans="2:16"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c r="N4024" s="2">
        <f t="shared" si="186"/>
        <v>2022</v>
      </c>
      <c r="O4024" s="2">
        <f t="shared" si="187"/>
        <v>10</v>
      </c>
      <c r="P4024" s="2" t="str">
        <f t="shared" si="188"/>
        <v>Q4</v>
      </c>
    </row>
    <row r="4025" spans="2:16"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c r="N4025" s="2">
        <f t="shared" si="186"/>
        <v>2022</v>
      </c>
      <c r="O4025" s="2">
        <f t="shared" si="187"/>
        <v>10</v>
      </c>
      <c r="P4025" s="2" t="str">
        <f t="shared" si="188"/>
        <v>Q4</v>
      </c>
    </row>
    <row r="4026" spans="2:16"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c r="N4026" s="2">
        <f t="shared" si="186"/>
        <v>2022</v>
      </c>
      <c r="O4026" s="2">
        <f t="shared" si="187"/>
        <v>10</v>
      </c>
      <c r="P4026" s="2" t="str">
        <f t="shared" si="188"/>
        <v>Q4</v>
      </c>
    </row>
    <row r="4027" spans="2:16"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c r="N4027" s="2">
        <f t="shared" si="186"/>
        <v>2022</v>
      </c>
      <c r="O4027" s="2">
        <f t="shared" si="187"/>
        <v>10</v>
      </c>
      <c r="P4027" s="2" t="str">
        <f t="shared" si="188"/>
        <v>Q4</v>
      </c>
    </row>
    <row r="4028" spans="2:16"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c r="N4028" s="2">
        <f t="shared" si="186"/>
        <v>2022</v>
      </c>
      <c r="O4028" s="2">
        <f t="shared" si="187"/>
        <v>10</v>
      </c>
      <c r="P4028" s="2" t="str">
        <f t="shared" si="188"/>
        <v>Q4</v>
      </c>
    </row>
    <row r="4029" spans="2:16"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c r="N4029" s="2">
        <f t="shared" si="186"/>
        <v>2022</v>
      </c>
      <c r="O4029" s="2">
        <f t="shared" si="187"/>
        <v>10</v>
      </c>
      <c r="P4029" s="2" t="str">
        <f t="shared" si="188"/>
        <v>Q4</v>
      </c>
    </row>
    <row r="4030" spans="2:16"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c r="N4030" s="2">
        <f t="shared" si="186"/>
        <v>2022</v>
      </c>
      <c r="O4030" s="2">
        <f t="shared" si="187"/>
        <v>10</v>
      </c>
      <c r="P4030" s="2" t="str">
        <f t="shared" si="188"/>
        <v>Q4</v>
      </c>
    </row>
    <row r="4031" spans="2:16"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c r="N4031" s="2">
        <f t="shared" si="186"/>
        <v>2022</v>
      </c>
      <c r="O4031" s="2">
        <f t="shared" si="187"/>
        <v>10</v>
      </c>
      <c r="P4031" s="2" t="str">
        <f t="shared" si="188"/>
        <v>Q4</v>
      </c>
    </row>
    <row r="4032" spans="2:16"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c r="N4032" s="2">
        <f t="shared" si="186"/>
        <v>2022</v>
      </c>
      <c r="O4032" s="2">
        <f t="shared" si="187"/>
        <v>10</v>
      </c>
      <c r="P4032" s="2" t="str">
        <f t="shared" si="188"/>
        <v>Q4</v>
      </c>
    </row>
    <row r="4033" spans="2:16"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c r="N4033" s="2">
        <f t="shared" si="186"/>
        <v>2022</v>
      </c>
      <c r="O4033" s="2">
        <f t="shared" si="187"/>
        <v>11</v>
      </c>
      <c r="P4033" s="2" t="str">
        <f t="shared" si="188"/>
        <v>Q4</v>
      </c>
    </row>
    <row r="4034" spans="2:16"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c r="N4034" s="2">
        <f t="shared" si="186"/>
        <v>2022</v>
      </c>
      <c r="O4034" s="2">
        <f t="shared" si="187"/>
        <v>11</v>
      </c>
      <c r="P4034" s="2" t="str">
        <f t="shared" si="188"/>
        <v>Q4</v>
      </c>
    </row>
    <row r="4035" spans="2:16"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c r="N4035" s="2">
        <f t="shared" si="186"/>
        <v>2022</v>
      </c>
      <c r="O4035" s="2">
        <f t="shared" si="187"/>
        <v>11</v>
      </c>
      <c r="P4035" s="2" t="str">
        <f t="shared" si="188"/>
        <v>Q4</v>
      </c>
    </row>
    <row r="4036" spans="2:16" x14ac:dyDescent="0.3">
      <c r="B4036" s="2" t="s">
        <v>128</v>
      </c>
      <c r="C4036" s="2">
        <v>1128299</v>
      </c>
      <c r="D4036" s="3">
        <v>44869</v>
      </c>
      <c r="E4036" s="2" t="s">
        <v>21</v>
      </c>
      <c r="F4036" s="2" t="s">
        <v>22</v>
      </c>
      <c r="G4036" s="2" t="s">
        <v>23</v>
      </c>
      <c r="H4036" s="2" t="s">
        <v>17</v>
      </c>
      <c r="I4036" s="4">
        <v>0.48</v>
      </c>
      <c r="J4036" s="5">
        <v>1750</v>
      </c>
      <c r="K4036" s="6">
        <v>840</v>
      </c>
      <c r="L4036" s="6">
        <v>336</v>
      </c>
      <c r="M4036" s="7">
        <v>0.4</v>
      </c>
      <c r="N4036" s="2">
        <f t="shared" si="186"/>
        <v>2022</v>
      </c>
      <c r="O4036" s="2">
        <f t="shared" si="187"/>
        <v>11</v>
      </c>
      <c r="P4036" s="2" t="str">
        <f t="shared" si="188"/>
        <v>Q4</v>
      </c>
    </row>
    <row r="4037" spans="2:16"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c r="N4037" s="2">
        <f t="shared" ref="N4037:N4100" si="189">YEAR(D4037)</f>
        <v>2022</v>
      </c>
      <c r="O4037" s="2">
        <f t="shared" ref="O4037:O4100" si="190">MONTH(D4037)</f>
        <v>11</v>
      </c>
      <c r="P4037" s="2" t="str">
        <f t="shared" ref="P4037:P4100" si="191">"Q"&amp;ROUNDUP(MONTH(D4037)/3,0)</f>
        <v>Q4</v>
      </c>
    </row>
    <row r="4038" spans="2:16"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c r="N4038" s="2">
        <f t="shared" si="189"/>
        <v>2022</v>
      </c>
      <c r="O4038" s="2">
        <f t="shared" si="190"/>
        <v>11</v>
      </c>
      <c r="P4038" s="2" t="str">
        <f t="shared" si="191"/>
        <v>Q4</v>
      </c>
    </row>
    <row r="4039" spans="2:16" x14ac:dyDescent="0.3">
      <c r="B4039" s="2" t="s">
        <v>128</v>
      </c>
      <c r="C4039" s="2">
        <v>1128299</v>
      </c>
      <c r="D4039" s="3">
        <v>44872</v>
      </c>
      <c r="E4039" s="2" t="s">
        <v>24</v>
      </c>
      <c r="F4039" s="2" t="s">
        <v>25</v>
      </c>
      <c r="G4039" s="2" t="s">
        <v>26</v>
      </c>
      <c r="H4039" s="2" t="s">
        <v>14</v>
      </c>
      <c r="I4039" s="4">
        <v>0.37</v>
      </c>
      <c r="J4039" s="5">
        <v>2230</v>
      </c>
      <c r="K4039" s="6">
        <v>825.1</v>
      </c>
      <c r="L4039" s="6">
        <v>412.55</v>
      </c>
      <c r="M4039" s="7">
        <v>0.5</v>
      </c>
      <c r="N4039" s="2">
        <f t="shared" si="189"/>
        <v>2022</v>
      </c>
      <c r="O4039" s="2">
        <f t="shared" si="190"/>
        <v>11</v>
      </c>
      <c r="P4039" s="2" t="str">
        <f t="shared" si="191"/>
        <v>Q4</v>
      </c>
    </row>
    <row r="4040" spans="2:16" x14ac:dyDescent="0.3">
      <c r="B4040" s="2" t="s">
        <v>128</v>
      </c>
      <c r="C4040" s="2">
        <v>1128299</v>
      </c>
      <c r="D4040" s="3">
        <v>44873</v>
      </c>
      <c r="E4040" s="2" t="s">
        <v>24</v>
      </c>
      <c r="F4040" s="2" t="s">
        <v>25</v>
      </c>
      <c r="G4040" s="2" t="s">
        <v>26</v>
      </c>
      <c r="H4040" s="2" t="s">
        <v>15</v>
      </c>
      <c r="I4040" s="4">
        <v>0.49</v>
      </c>
      <c r="J4040" s="5">
        <v>2100</v>
      </c>
      <c r="K4040" s="6">
        <v>1029</v>
      </c>
      <c r="L4040" s="6">
        <v>318.99</v>
      </c>
      <c r="M4040" s="7">
        <v>0.31</v>
      </c>
      <c r="N4040" s="2">
        <f t="shared" si="189"/>
        <v>2022</v>
      </c>
      <c r="O4040" s="2">
        <f t="shared" si="190"/>
        <v>11</v>
      </c>
      <c r="P4040" s="2" t="str">
        <f t="shared" si="191"/>
        <v>Q4</v>
      </c>
    </row>
    <row r="4041" spans="2:16"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c r="N4041" s="2">
        <f t="shared" si="189"/>
        <v>2022</v>
      </c>
      <c r="O4041" s="2">
        <f t="shared" si="190"/>
        <v>11</v>
      </c>
      <c r="P4041" s="2" t="str">
        <f t="shared" si="191"/>
        <v>Q4</v>
      </c>
    </row>
    <row r="4042" spans="2:16"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c r="N4042" s="2">
        <f t="shared" si="189"/>
        <v>2022</v>
      </c>
      <c r="O4042" s="2">
        <f t="shared" si="190"/>
        <v>11</v>
      </c>
      <c r="P4042" s="2" t="str">
        <f t="shared" si="191"/>
        <v>Q4</v>
      </c>
    </row>
    <row r="4043" spans="2:16" x14ac:dyDescent="0.3">
      <c r="B4043" s="2" t="s">
        <v>128</v>
      </c>
      <c r="C4043" s="2">
        <v>1128299</v>
      </c>
      <c r="D4043" s="3">
        <v>44876</v>
      </c>
      <c r="E4043" s="2" t="s">
        <v>24</v>
      </c>
      <c r="F4043" s="2" t="s">
        <v>25</v>
      </c>
      <c r="G4043" s="2" t="s">
        <v>26</v>
      </c>
      <c r="H4043" s="2" t="s">
        <v>18</v>
      </c>
      <c r="I4043" s="4">
        <v>0.5</v>
      </c>
      <c r="J4043" s="5">
        <v>1400</v>
      </c>
      <c r="K4043" s="6">
        <v>700</v>
      </c>
      <c r="L4043" s="6">
        <v>427</v>
      </c>
      <c r="M4043" s="7">
        <v>0.61</v>
      </c>
      <c r="N4043" s="2">
        <f t="shared" si="189"/>
        <v>2022</v>
      </c>
      <c r="O4043" s="2">
        <f t="shared" si="190"/>
        <v>11</v>
      </c>
      <c r="P4043" s="2" t="str">
        <f t="shared" si="191"/>
        <v>Q4</v>
      </c>
    </row>
    <row r="4044" spans="2:16"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c r="N4044" s="2">
        <f t="shared" si="189"/>
        <v>2022</v>
      </c>
      <c r="O4044" s="2">
        <f t="shared" si="190"/>
        <v>11</v>
      </c>
      <c r="P4044" s="2" t="str">
        <f t="shared" si="191"/>
        <v>Q4</v>
      </c>
    </row>
    <row r="4045" spans="2:16"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c r="N4045" s="2">
        <f t="shared" si="189"/>
        <v>2022</v>
      </c>
      <c r="O4045" s="2">
        <f t="shared" si="190"/>
        <v>11</v>
      </c>
      <c r="P4045" s="2" t="str">
        <f t="shared" si="191"/>
        <v>Q4</v>
      </c>
    </row>
    <row r="4046" spans="2:16"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c r="N4046" s="2">
        <f t="shared" si="189"/>
        <v>2022</v>
      </c>
      <c r="O4046" s="2">
        <f t="shared" si="190"/>
        <v>11</v>
      </c>
      <c r="P4046" s="2" t="str">
        <f t="shared" si="191"/>
        <v>Q4</v>
      </c>
    </row>
    <row r="4047" spans="2:16"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c r="N4047" s="2">
        <f t="shared" si="189"/>
        <v>2022</v>
      </c>
      <c r="O4047" s="2">
        <f t="shared" si="190"/>
        <v>11</v>
      </c>
      <c r="P4047" s="2" t="str">
        <f t="shared" si="191"/>
        <v>Q4</v>
      </c>
    </row>
    <row r="4048" spans="2:16"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c r="N4048" s="2">
        <f t="shared" si="189"/>
        <v>2022</v>
      </c>
      <c r="O4048" s="2">
        <f t="shared" si="190"/>
        <v>12</v>
      </c>
      <c r="P4048" s="2" t="str">
        <f t="shared" si="191"/>
        <v>Q4</v>
      </c>
    </row>
    <row r="4049" spans="2:16" x14ac:dyDescent="0.3">
      <c r="B4049" s="2" t="s">
        <v>128</v>
      </c>
      <c r="C4049" s="2">
        <v>1128299</v>
      </c>
      <c r="D4049" s="3">
        <v>44918</v>
      </c>
      <c r="E4049" s="2" t="s">
        <v>24</v>
      </c>
      <c r="F4049" s="2" t="s">
        <v>25</v>
      </c>
      <c r="G4049" s="2" t="s">
        <v>26</v>
      </c>
      <c r="H4049" s="2" t="s">
        <v>18</v>
      </c>
      <c r="I4049" s="4">
        <v>0.62</v>
      </c>
      <c r="J4049" s="5">
        <v>1450</v>
      </c>
      <c r="K4049" s="6">
        <v>899</v>
      </c>
      <c r="L4049" s="6">
        <v>566.37</v>
      </c>
      <c r="M4049" s="7">
        <v>0.63</v>
      </c>
      <c r="N4049" s="2">
        <f t="shared" si="189"/>
        <v>2022</v>
      </c>
      <c r="O4049" s="2">
        <f t="shared" si="190"/>
        <v>12</v>
      </c>
      <c r="P4049" s="2" t="str">
        <f t="shared" si="191"/>
        <v>Q4</v>
      </c>
    </row>
    <row r="4050" spans="2:16" x14ac:dyDescent="0.3">
      <c r="B4050" s="2" t="s">
        <v>128</v>
      </c>
      <c r="C4050" s="2">
        <v>1128299</v>
      </c>
      <c r="D4050" s="3">
        <v>44919</v>
      </c>
      <c r="E4050" s="2" t="s">
        <v>24</v>
      </c>
      <c r="F4050" s="2" t="s">
        <v>25</v>
      </c>
      <c r="G4050" s="2" t="s">
        <v>26</v>
      </c>
      <c r="H4050" s="2" t="s">
        <v>19</v>
      </c>
      <c r="I4050" s="4">
        <v>0.54</v>
      </c>
      <c r="J4050" s="5">
        <v>2100</v>
      </c>
      <c r="K4050" s="6">
        <v>1134</v>
      </c>
      <c r="L4050" s="6">
        <v>306.18</v>
      </c>
      <c r="M4050" s="7">
        <v>0.27</v>
      </c>
      <c r="N4050" s="2">
        <f t="shared" si="189"/>
        <v>2022</v>
      </c>
      <c r="O4050" s="2">
        <f t="shared" si="190"/>
        <v>12</v>
      </c>
      <c r="P4050" s="2" t="str">
        <f t="shared" si="191"/>
        <v>Q4</v>
      </c>
    </row>
    <row r="4051" spans="2:16"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c r="N4051" s="2">
        <f t="shared" si="189"/>
        <v>2022</v>
      </c>
      <c r="O4051" s="2">
        <f t="shared" si="190"/>
        <v>12</v>
      </c>
      <c r="P4051" s="2" t="str">
        <f t="shared" si="191"/>
        <v>Q4</v>
      </c>
    </row>
    <row r="4052" spans="2:16"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c r="N4052" s="2">
        <f t="shared" si="189"/>
        <v>2022</v>
      </c>
      <c r="O4052" s="2">
        <f t="shared" si="190"/>
        <v>12</v>
      </c>
      <c r="P4052" s="2" t="str">
        <f t="shared" si="191"/>
        <v>Q4</v>
      </c>
    </row>
    <row r="4053" spans="2:16" x14ac:dyDescent="0.3">
      <c r="B4053" s="2" t="s">
        <v>128</v>
      </c>
      <c r="C4053" s="2">
        <v>1128299</v>
      </c>
      <c r="D4053" s="3">
        <v>44922</v>
      </c>
      <c r="E4053" s="2" t="s">
        <v>24</v>
      </c>
      <c r="F4053" s="2" t="s">
        <v>25</v>
      </c>
      <c r="G4053" s="2" t="s">
        <v>26</v>
      </c>
      <c r="H4053" s="2" t="s">
        <v>16</v>
      </c>
      <c r="I4053" s="4">
        <v>0.64</v>
      </c>
      <c r="J4053" s="5">
        <v>2100</v>
      </c>
      <c r="K4053" s="6">
        <v>1344</v>
      </c>
      <c r="L4053" s="6">
        <v>672</v>
      </c>
      <c r="M4053" s="7">
        <v>0.5</v>
      </c>
      <c r="N4053" s="2">
        <f t="shared" si="189"/>
        <v>2022</v>
      </c>
      <c r="O4053" s="2">
        <f t="shared" si="190"/>
        <v>12</v>
      </c>
      <c r="P4053" s="2" t="str">
        <f t="shared" si="191"/>
        <v>Q4</v>
      </c>
    </row>
    <row r="4054" spans="2:16"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c r="N4054" s="2">
        <f t="shared" si="189"/>
        <v>2022</v>
      </c>
      <c r="O4054" s="2">
        <f t="shared" si="190"/>
        <v>12</v>
      </c>
      <c r="P4054" s="2" t="str">
        <f t="shared" si="191"/>
        <v>Q4</v>
      </c>
    </row>
    <row r="4055" spans="2:16"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c r="N4055" s="2">
        <f t="shared" si="189"/>
        <v>2022</v>
      </c>
      <c r="O4055" s="2">
        <f t="shared" si="190"/>
        <v>12</v>
      </c>
      <c r="P4055" s="2" t="str">
        <f t="shared" si="191"/>
        <v>Q4</v>
      </c>
    </row>
    <row r="4056" spans="2:16"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c r="N4056" s="2">
        <f t="shared" si="189"/>
        <v>2022</v>
      </c>
      <c r="O4056" s="2">
        <f t="shared" si="190"/>
        <v>12</v>
      </c>
      <c r="P4056" s="2" t="str">
        <f t="shared" si="191"/>
        <v>Q4</v>
      </c>
    </row>
    <row r="4057" spans="2:16"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c r="N4057" s="2">
        <f t="shared" si="189"/>
        <v>2022</v>
      </c>
      <c r="O4057" s="2">
        <f t="shared" si="190"/>
        <v>12</v>
      </c>
      <c r="P4057" s="2" t="str">
        <f t="shared" si="191"/>
        <v>Q4</v>
      </c>
    </row>
    <row r="4058" spans="2:16" x14ac:dyDescent="0.3">
      <c r="B4058" s="2" t="s">
        <v>128</v>
      </c>
      <c r="C4058" s="2">
        <v>1128299</v>
      </c>
      <c r="D4058" s="3">
        <v>44927</v>
      </c>
      <c r="E4058" s="2" t="s">
        <v>24</v>
      </c>
      <c r="F4058" s="2" t="s">
        <v>25</v>
      </c>
      <c r="G4058" s="2" t="s">
        <v>26</v>
      </c>
      <c r="H4058" s="2" t="s">
        <v>15</v>
      </c>
      <c r="I4058" s="4">
        <v>0.64</v>
      </c>
      <c r="J4058" s="5">
        <v>2250</v>
      </c>
      <c r="K4058" s="6">
        <v>1440</v>
      </c>
      <c r="L4058" s="6">
        <v>518.4</v>
      </c>
      <c r="M4058" s="7">
        <v>0.36</v>
      </c>
      <c r="N4058" s="2">
        <f t="shared" si="189"/>
        <v>2023</v>
      </c>
      <c r="O4058" s="2">
        <f t="shared" si="190"/>
        <v>1</v>
      </c>
      <c r="P4058" s="2" t="str">
        <f t="shared" si="191"/>
        <v>Q1</v>
      </c>
    </row>
    <row r="4059" spans="2:16" x14ac:dyDescent="0.3">
      <c r="B4059" s="2" t="s">
        <v>128</v>
      </c>
      <c r="C4059" s="2">
        <v>1128299</v>
      </c>
      <c r="D4059" s="3">
        <v>44928</v>
      </c>
      <c r="E4059" s="2" t="s">
        <v>24</v>
      </c>
      <c r="F4059" s="2" t="s">
        <v>25</v>
      </c>
      <c r="G4059" s="2" t="s">
        <v>26</v>
      </c>
      <c r="H4059" s="2" t="s">
        <v>16</v>
      </c>
      <c r="I4059" s="4">
        <v>0.6</v>
      </c>
      <c r="J4059" s="5">
        <v>2180</v>
      </c>
      <c r="K4059" s="6">
        <v>1308</v>
      </c>
      <c r="L4059" s="6">
        <v>667.08</v>
      </c>
      <c r="M4059" s="7">
        <v>0.51</v>
      </c>
      <c r="N4059" s="2">
        <f t="shared" si="189"/>
        <v>2023</v>
      </c>
      <c r="O4059" s="2">
        <f t="shared" si="190"/>
        <v>1</v>
      </c>
      <c r="P4059" s="2" t="str">
        <f t="shared" si="191"/>
        <v>Q1</v>
      </c>
    </row>
    <row r="4060" spans="2:16"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c r="N4060" s="2">
        <f t="shared" si="189"/>
        <v>2023</v>
      </c>
      <c r="O4060" s="2">
        <f t="shared" si="190"/>
        <v>1</v>
      </c>
      <c r="P4060" s="2" t="str">
        <f t="shared" si="191"/>
        <v>Q1</v>
      </c>
    </row>
    <row r="4061" spans="2:16" x14ac:dyDescent="0.3">
      <c r="B4061" s="2" t="s">
        <v>128</v>
      </c>
      <c r="C4061" s="2">
        <v>1128299</v>
      </c>
      <c r="D4061" s="3">
        <v>44930</v>
      </c>
      <c r="E4061" s="2" t="s">
        <v>24</v>
      </c>
      <c r="F4061" s="2" t="s">
        <v>25</v>
      </c>
      <c r="G4061" s="2" t="s">
        <v>26</v>
      </c>
      <c r="H4061" s="2" t="s">
        <v>18</v>
      </c>
      <c r="I4061" s="4">
        <v>0.6</v>
      </c>
      <c r="J4061" s="5">
        <v>1540</v>
      </c>
      <c r="K4061" s="6">
        <v>924</v>
      </c>
      <c r="L4061" s="6">
        <v>609.84</v>
      </c>
      <c r="M4061" s="7">
        <v>0.66</v>
      </c>
      <c r="N4061" s="2">
        <f t="shared" si="189"/>
        <v>2023</v>
      </c>
      <c r="O4061" s="2">
        <f t="shared" si="190"/>
        <v>1</v>
      </c>
      <c r="P4061" s="2" t="str">
        <f t="shared" si="191"/>
        <v>Q1</v>
      </c>
    </row>
    <row r="4062" spans="2:16"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c r="N4062" s="2">
        <f t="shared" si="189"/>
        <v>2023</v>
      </c>
      <c r="O4062" s="2">
        <f t="shared" si="190"/>
        <v>1</v>
      </c>
      <c r="P4062" s="2" t="str">
        <f t="shared" si="191"/>
        <v>Q1</v>
      </c>
    </row>
    <row r="4063" spans="2:16"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c r="N4063" s="2">
        <f t="shared" si="189"/>
        <v>2023</v>
      </c>
      <c r="O4063" s="2">
        <f t="shared" si="190"/>
        <v>1</v>
      </c>
      <c r="P4063" s="2" t="str">
        <f t="shared" si="191"/>
        <v>Q1</v>
      </c>
    </row>
    <row r="4064" spans="2:16"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c r="N4064" s="2">
        <f t="shared" si="189"/>
        <v>2023</v>
      </c>
      <c r="O4064" s="2">
        <f t="shared" si="190"/>
        <v>1</v>
      </c>
      <c r="P4064" s="2" t="str">
        <f t="shared" si="191"/>
        <v>Q1</v>
      </c>
    </row>
    <row r="4065" spans="2:16"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c r="N4065" s="2">
        <f t="shared" si="189"/>
        <v>2023</v>
      </c>
      <c r="O4065" s="2">
        <f t="shared" si="190"/>
        <v>1</v>
      </c>
      <c r="P4065" s="2" t="str">
        <f t="shared" si="191"/>
        <v>Q1</v>
      </c>
    </row>
    <row r="4066" spans="2:16" x14ac:dyDescent="0.3">
      <c r="B4066" s="2" t="s">
        <v>128</v>
      </c>
      <c r="C4066" s="2">
        <v>1128299</v>
      </c>
      <c r="D4066" s="3">
        <v>44935</v>
      </c>
      <c r="E4066" s="2" t="s">
        <v>24</v>
      </c>
      <c r="F4066" s="2" t="s">
        <v>25</v>
      </c>
      <c r="G4066" s="2" t="s">
        <v>26</v>
      </c>
      <c r="H4066" s="2" t="s">
        <v>17</v>
      </c>
      <c r="I4066" s="4">
        <v>0.59</v>
      </c>
      <c r="J4066" s="5">
        <v>2100</v>
      </c>
      <c r="K4066" s="6">
        <v>1239</v>
      </c>
      <c r="L4066" s="6">
        <v>607.11</v>
      </c>
      <c r="M4066" s="7">
        <v>0.49</v>
      </c>
      <c r="N4066" s="2">
        <f t="shared" si="189"/>
        <v>2023</v>
      </c>
      <c r="O4066" s="2">
        <f t="shared" si="190"/>
        <v>1</v>
      </c>
      <c r="P4066" s="2" t="str">
        <f t="shared" si="191"/>
        <v>Q1</v>
      </c>
    </row>
    <row r="4067" spans="2:16" x14ac:dyDescent="0.3">
      <c r="B4067" s="2" t="s">
        <v>128</v>
      </c>
      <c r="C4067" s="2">
        <v>1128299</v>
      </c>
      <c r="D4067" s="3">
        <v>44936</v>
      </c>
      <c r="E4067" s="2" t="s">
        <v>24</v>
      </c>
      <c r="F4067" s="2" t="s">
        <v>25</v>
      </c>
      <c r="G4067" s="2" t="s">
        <v>26</v>
      </c>
      <c r="H4067" s="2" t="s">
        <v>18</v>
      </c>
      <c r="I4067" s="4">
        <v>0.62</v>
      </c>
      <c r="J4067" s="5">
        <v>1550</v>
      </c>
      <c r="K4067" s="6">
        <v>961</v>
      </c>
      <c r="L4067" s="6">
        <v>634.26</v>
      </c>
      <c r="M4067" s="7">
        <v>0.66</v>
      </c>
      <c r="N4067" s="2">
        <f t="shared" si="189"/>
        <v>2023</v>
      </c>
      <c r="O4067" s="2">
        <f t="shared" si="190"/>
        <v>1</v>
      </c>
      <c r="P4067" s="2" t="str">
        <f t="shared" si="191"/>
        <v>Q1</v>
      </c>
    </row>
    <row r="4068" spans="2:16"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c r="N4068" s="2">
        <f t="shared" si="189"/>
        <v>2023</v>
      </c>
      <c r="O4068" s="2">
        <f t="shared" si="190"/>
        <v>1</v>
      </c>
      <c r="P4068" s="2" t="str">
        <f t="shared" si="191"/>
        <v>Q1</v>
      </c>
    </row>
    <row r="4069" spans="2:16"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c r="N4069" s="2">
        <f t="shared" si="189"/>
        <v>2023</v>
      </c>
      <c r="O4069" s="2">
        <f t="shared" si="190"/>
        <v>1</v>
      </c>
      <c r="P4069" s="2" t="str">
        <f t="shared" si="191"/>
        <v>Q1</v>
      </c>
    </row>
    <row r="4070" spans="2:16"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c r="N4070" s="2">
        <f t="shared" si="189"/>
        <v>2023</v>
      </c>
      <c r="O4070" s="2">
        <f t="shared" si="190"/>
        <v>1</v>
      </c>
      <c r="P4070" s="2" t="str">
        <f t="shared" si="191"/>
        <v>Q1</v>
      </c>
    </row>
    <row r="4071" spans="2:16"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c r="N4071" s="2">
        <f t="shared" si="189"/>
        <v>2023</v>
      </c>
      <c r="O4071" s="2">
        <f t="shared" si="190"/>
        <v>1</v>
      </c>
      <c r="P4071" s="2" t="str">
        <f t="shared" si="191"/>
        <v>Q1</v>
      </c>
    </row>
    <row r="4072" spans="2:16"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c r="N4072" s="2">
        <f t="shared" si="189"/>
        <v>2023</v>
      </c>
      <c r="O4072" s="2">
        <f t="shared" si="190"/>
        <v>1</v>
      </c>
      <c r="P4072" s="2" t="str">
        <f t="shared" si="191"/>
        <v>Q1</v>
      </c>
    </row>
    <row r="4073" spans="2:16"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c r="N4073" s="2">
        <f t="shared" si="189"/>
        <v>2023</v>
      </c>
      <c r="O4073" s="2">
        <f t="shared" si="190"/>
        <v>1</v>
      </c>
      <c r="P4073" s="2" t="str">
        <f t="shared" si="191"/>
        <v>Q1</v>
      </c>
    </row>
    <row r="4074" spans="2:16"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c r="N4074" s="2">
        <f t="shared" si="189"/>
        <v>2023</v>
      </c>
      <c r="O4074" s="2">
        <f t="shared" si="190"/>
        <v>1</v>
      </c>
      <c r="P4074" s="2" t="str">
        <f t="shared" si="191"/>
        <v>Q1</v>
      </c>
    </row>
    <row r="4075" spans="2:16"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c r="N4075" s="2">
        <f t="shared" si="189"/>
        <v>2023</v>
      </c>
      <c r="O4075" s="2">
        <f t="shared" si="190"/>
        <v>1</v>
      </c>
      <c r="P4075" s="2" t="str">
        <f t="shared" si="191"/>
        <v>Q1</v>
      </c>
    </row>
    <row r="4076" spans="2:16"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c r="N4076" s="2">
        <f t="shared" si="189"/>
        <v>2023</v>
      </c>
      <c r="O4076" s="2">
        <f t="shared" si="190"/>
        <v>1</v>
      </c>
      <c r="P4076" s="2" t="str">
        <f t="shared" si="191"/>
        <v>Q1</v>
      </c>
    </row>
    <row r="4077" spans="2:16"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c r="N4077" s="2">
        <f t="shared" si="189"/>
        <v>2023</v>
      </c>
      <c r="O4077" s="2">
        <f t="shared" si="190"/>
        <v>1</v>
      </c>
      <c r="P4077" s="2" t="str">
        <f t="shared" si="191"/>
        <v>Q1</v>
      </c>
    </row>
    <row r="4078" spans="2:16"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c r="N4078" s="2">
        <f t="shared" si="189"/>
        <v>2023</v>
      </c>
      <c r="O4078" s="2">
        <f t="shared" si="190"/>
        <v>1</v>
      </c>
      <c r="P4078" s="2" t="str">
        <f t="shared" si="191"/>
        <v>Q1</v>
      </c>
    </row>
    <row r="4079" spans="2:16"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c r="N4079" s="2">
        <f t="shared" si="189"/>
        <v>2023</v>
      </c>
      <c r="O4079" s="2">
        <f t="shared" si="190"/>
        <v>1</v>
      </c>
      <c r="P4079" s="2" t="str">
        <f t="shared" si="191"/>
        <v>Q1</v>
      </c>
    </row>
    <row r="4080" spans="2:16" x14ac:dyDescent="0.3">
      <c r="B4080" s="2" t="s">
        <v>128</v>
      </c>
      <c r="C4080" s="2">
        <v>1128299</v>
      </c>
      <c r="D4080" s="3">
        <v>44949</v>
      </c>
      <c r="E4080" s="2" t="s">
        <v>24</v>
      </c>
      <c r="F4080" s="2" t="s">
        <v>25</v>
      </c>
      <c r="G4080" s="2" t="s">
        <v>26</v>
      </c>
      <c r="H4080" s="2" t="s">
        <v>19</v>
      </c>
      <c r="I4080" s="4">
        <v>0.76</v>
      </c>
      <c r="J4080" s="5">
        <v>1810</v>
      </c>
      <c r="K4080" s="6">
        <v>1375.6</v>
      </c>
      <c r="L4080" s="6">
        <v>343.9</v>
      </c>
      <c r="M4080" s="7">
        <v>0.25</v>
      </c>
      <c r="N4080" s="2">
        <f t="shared" si="189"/>
        <v>2023</v>
      </c>
      <c r="O4080" s="2">
        <f t="shared" si="190"/>
        <v>1</v>
      </c>
      <c r="P4080" s="2" t="str">
        <f t="shared" si="191"/>
        <v>Q1</v>
      </c>
    </row>
    <row r="4081" spans="2:16"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c r="N4081" s="2">
        <f t="shared" si="189"/>
        <v>2023</v>
      </c>
      <c r="O4081" s="2">
        <f t="shared" si="190"/>
        <v>1</v>
      </c>
      <c r="P4081" s="2" t="str">
        <f t="shared" si="191"/>
        <v>Q1</v>
      </c>
    </row>
    <row r="4082" spans="2:16"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c r="N4082" s="2">
        <f t="shared" si="189"/>
        <v>2023</v>
      </c>
      <c r="O4082" s="2">
        <f t="shared" si="190"/>
        <v>1</v>
      </c>
      <c r="P4082" s="2" t="str">
        <f t="shared" si="191"/>
        <v>Q1</v>
      </c>
    </row>
    <row r="4083" spans="2:16" x14ac:dyDescent="0.3">
      <c r="B4083" s="2" t="s">
        <v>128</v>
      </c>
      <c r="C4083" s="2">
        <v>1128299</v>
      </c>
      <c r="D4083" s="3">
        <v>44952</v>
      </c>
      <c r="E4083" s="2" t="s">
        <v>24</v>
      </c>
      <c r="F4083" s="2" t="s">
        <v>25</v>
      </c>
      <c r="G4083" s="2" t="s">
        <v>26</v>
      </c>
      <c r="H4083" s="2" t="s">
        <v>16</v>
      </c>
      <c r="I4083" s="4">
        <v>0.52</v>
      </c>
      <c r="J4083" s="5">
        <v>2250</v>
      </c>
      <c r="K4083" s="6">
        <v>1170</v>
      </c>
      <c r="L4083" s="6">
        <v>468</v>
      </c>
      <c r="M4083" s="7">
        <v>0.4</v>
      </c>
      <c r="N4083" s="2">
        <f t="shared" si="189"/>
        <v>2023</v>
      </c>
      <c r="O4083" s="2">
        <f t="shared" si="190"/>
        <v>1</v>
      </c>
      <c r="P4083" s="2" t="str">
        <f t="shared" si="191"/>
        <v>Q1</v>
      </c>
    </row>
    <row r="4084" spans="2:16"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c r="N4084" s="2">
        <f t="shared" si="189"/>
        <v>2023</v>
      </c>
      <c r="O4084" s="2">
        <f t="shared" si="190"/>
        <v>1</v>
      </c>
      <c r="P4084" s="2" t="str">
        <f t="shared" si="191"/>
        <v>Q1</v>
      </c>
    </row>
    <row r="4085" spans="2:16"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c r="N4085" s="2">
        <f t="shared" si="189"/>
        <v>2023</v>
      </c>
      <c r="O4085" s="2">
        <f t="shared" si="190"/>
        <v>1</v>
      </c>
      <c r="P4085" s="2" t="str">
        <f t="shared" si="191"/>
        <v>Q1</v>
      </c>
    </row>
    <row r="4086" spans="2:16"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c r="N4086" s="2">
        <f t="shared" si="189"/>
        <v>2023</v>
      </c>
      <c r="O4086" s="2">
        <f t="shared" si="190"/>
        <v>1</v>
      </c>
      <c r="P4086" s="2" t="str">
        <f t="shared" si="191"/>
        <v>Q1</v>
      </c>
    </row>
    <row r="4087" spans="2:16"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c r="N4087" s="2">
        <f t="shared" si="189"/>
        <v>2023</v>
      </c>
      <c r="O4087" s="2">
        <f t="shared" si="190"/>
        <v>1</v>
      </c>
      <c r="P4087" s="2" t="str">
        <f t="shared" si="191"/>
        <v>Q1</v>
      </c>
    </row>
    <row r="4088" spans="2:16"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c r="N4088" s="2">
        <f t="shared" si="189"/>
        <v>2023</v>
      </c>
      <c r="O4088" s="2">
        <f t="shared" si="190"/>
        <v>1</v>
      </c>
      <c r="P4088" s="2" t="str">
        <f t="shared" si="191"/>
        <v>Q1</v>
      </c>
    </row>
    <row r="4089" spans="2:16"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c r="N4089" s="2">
        <f t="shared" si="189"/>
        <v>2023</v>
      </c>
      <c r="O4089" s="2">
        <f t="shared" si="190"/>
        <v>2</v>
      </c>
      <c r="P4089" s="2" t="str">
        <f t="shared" si="191"/>
        <v>Q1</v>
      </c>
    </row>
    <row r="4090" spans="2:16"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c r="N4090" s="2">
        <f t="shared" si="189"/>
        <v>2023</v>
      </c>
      <c r="O4090" s="2">
        <f t="shared" si="190"/>
        <v>2</v>
      </c>
      <c r="P4090" s="2" t="str">
        <f t="shared" si="191"/>
        <v>Q1</v>
      </c>
    </row>
    <row r="4091" spans="2:16"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c r="N4091" s="2">
        <f t="shared" si="189"/>
        <v>2023</v>
      </c>
      <c r="O4091" s="2">
        <f t="shared" si="190"/>
        <v>2</v>
      </c>
      <c r="P4091" s="2" t="str">
        <f t="shared" si="191"/>
        <v>Q1</v>
      </c>
    </row>
    <row r="4092" spans="2:16"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c r="N4092" s="2">
        <f t="shared" si="189"/>
        <v>2023</v>
      </c>
      <c r="O4092" s="2">
        <f t="shared" si="190"/>
        <v>2</v>
      </c>
      <c r="P4092" s="2" t="str">
        <f t="shared" si="191"/>
        <v>Q1</v>
      </c>
    </row>
    <row r="4093" spans="2:16"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c r="N4093" s="2">
        <f t="shared" si="189"/>
        <v>2023</v>
      </c>
      <c r="O4093" s="2">
        <f t="shared" si="190"/>
        <v>2</v>
      </c>
      <c r="P4093" s="2" t="str">
        <f t="shared" si="191"/>
        <v>Q1</v>
      </c>
    </row>
    <row r="4094" spans="2:16"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c r="N4094" s="2">
        <f t="shared" si="189"/>
        <v>2023</v>
      </c>
      <c r="O4094" s="2">
        <f t="shared" si="190"/>
        <v>2</v>
      </c>
      <c r="P4094" s="2" t="str">
        <f t="shared" si="191"/>
        <v>Q1</v>
      </c>
    </row>
    <row r="4095" spans="2:16" x14ac:dyDescent="0.3">
      <c r="B4095" s="2" t="s">
        <v>128</v>
      </c>
      <c r="C4095" s="2">
        <v>1128299</v>
      </c>
      <c r="D4095" s="3">
        <v>44964</v>
      </c>
      <c r="E4095" s="2" t="s">
        <v>24</v>
      </c>
      <c r="F4095" s="2" t="s">
        <v>25</v>
      </c>
      <c r="G4095" s="2" t="s">
        <v>26</v>
      </c>
      <c r="H4095" s="2" t="s">
        <v>16</v>
      </c>
      <c r="I4095" s="4">
        <v>0.5</v>
      </c>
      <c r="J4095" s="5">
        <v>2100</v>
      </c>
      <c r="K4095" s="6">
        <v>1050</v>
      </c>
      <c r="L4095" s="6">
        <v>420</v>
      </c>
      <c r="M4095" s="7">
        <v>0.4</v>
      </c>
      <c r="N4095" s="2">
        <f t="shared" si="189"/>
        <v>2023</v>
      </c>
      <c r="O4095" s="2">
        <f t="shared" si="190"/>
        <v>2</v>
      </c>
      <c r="P4095" s="2" t="str">
        <f t="shared" si="191"/>
        <v>Q1</v>
      </c>
    </row>
    <row r="4096" spans="2:16"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c r="N4096" s="2">
        <f t="shared" si="189"/>
        <v>2023</v>
      </c>
      <c r="O4096" s="2">
        <f t="shared" si="190"/>
        <v>2</v>
      </c>
      <c r="P4096" s="2" t="str">
        <f t="shared" si="191"/>
        <v>Q1</v>
      </c>
    </row>
    <row r="4097" spans="2:16"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c r="N4097" s="2">
        <f t="shared" si="189"/>
        <v>2023</v>
      </c>
      <c r="O4097" s="2">
        <f t="shared" si="190"/>
        <v>2</v>
      </c>
      <c r="P4097" s="2" t="str">
        <f t="shared" si="191"/>
        <v>Q1</v>
      </c>
    </row>
    <row r="4098" spans="2:16"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c r="N4098" s="2">
        <f t="shared" si="189"/>
        <v>2023</v>
      </c>
      <c r="O4098" s="2">
        <f t="shared" si="190"/>
        <v>2</v>
      </c>
      <c r="P4098" s="2" t="str">
        <f t="shared" si="191"/>
        <v>Q1</v>
      </c>
    </row>
    <row r="4099" spans="2:16" x14ac:dyDescent="0.3">
      <c r="B4099" s="2" t="s">
        <v>128</v>
      </c>
      <c r="C4099" s="2">
        <v>1128299</v>
      </c>
      <c r="D4099" s="3">
        <v>44968</v>
      </c>
      <c r="E4099" s="2" t="s">
        <v>24</v>
      </c>
      <c r="F4099" s="2" t="s">
        <v>25</v>
      </c>
      <c r="G4099" s="2" t="s">
        <v>26</v>
      </c>
      <c r="H4099" s="2" t="s">
        <v>14</v>
      </c>
      <c r="I4099" s="4">
        <v>0.51</v>
      </c>
      <c r="J4099" s="5">
        <v>2930</v>
      </c>
      <c r="K4099" s="6">
        <v>1494.3</v>
      </c>
      <c r="L4099" s="6">
        <v>597.72</v>
      </c>
      <c r="M4099" s="7">
        <v>0.4</v>
      </c>
      <c r="N4099" s="2">
        <f t="shared" si="189"/>
        <v>2023</v>
      </c>
      <c r="O4099" s="2">
        <f t="shared" si="190"/>
        <v>2</v>
      </c>
      <c r="P4099" s="2" t="str">
        <f t="shared" si="191"/>
        <v>Q1</v>
      </c>
    </row>
    <row r="4100" spans="2:16"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c r="N4100" s="2">
        <f t="shared" si="189"/>
        <v>2023</v>
      </c>
      <c r="O4100" s="2">
        <f t="shared" si="190"/>
        <v>2</v>
      </c>
      <c r="P4100" s="2" t="str">
        <f t="shared" si="191"/>
        <v>Q1</v>
      </c>
    </row>
    <row r="4101" spans="2:16"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c r="N4101" s="2">
        <f t="shared" ref="N4101:N4164" si="192">YEAR(D4101)</f>
        <v>2023</v>
      </c>
      <c r="O4101" s="2">
        <f t="shared" ref="O4101:O4164" si="193">MONTH(D4101)</f>
        <v>2</v>
      </c>
      <c r="P4101" s="2" t="str">
        <f t="shared" ref="P4101:P4164" si="194">"Q"&amp;ROUNDUP(MONTH(D4101)/3,0)</f>
        <v>Q1</v>
      </c>
    </row>
    <row r="4102" spans="2:16"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c r="N4102" s="2">
        <f t="shared" si="192"/>
        <v>2023</v>
      </c>
      <c r="O4102" s="2">
        <f t="shared" si="193"/>
        <v>2</v>
      </c>
      <c r="P4102" s="2" t="str">
        <f t="shared" si="194"/>
        <v>Q1</v>
      </c>
    </row>
    <row r="4103" spans="2:16"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c r="N4103" s="2">
        <f t="shared" si="192"/>
        <v>2023</v>
      </c>
      <c r="O4103" s="2">
        <f t="shared" si="193"/>
        <v>2</v>
      </c>
      <c r="P4103" s="2" t="str">
        <f t="shared" si="194"/>
        <v>Q1</v>
      </c>
    </row>
    <row r="4104" spans="2:16"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c r="N4104" s="2">
        <f t="shared" si="192"/>
        <v>2023</v>
      </c>
      <c r="O4104" s="2">
        <f t="shared" si="193"/>
        <v>2</v>
      </c>
      <c r="P4104" s="2" t="str">
        <f t="shared" si="194"/>
        <v>Q1</v>
      </c>
    </row>
    <row r="4105" spans="2:16"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c r="N4105" s="2">
        <f t="shared" si="192"/>
        <v>2023</v>
      </c>
      <c r="O4105" s="2">
        <f t="shared" si="193"/>
        <v>2</v>
      </c>
      <c r="P4105" s="2" t="str">
        <f t="shared" si="194"/>
        <v>Q1</v>
      </c>
    </row>
    <row r="4106" spans="2:16"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c r="N4106" s="2">
        <f t="shared" si="192"/>
        <v>2023</v>
      </c>
      <c r="O4106" s="2">
        <f t="shared" si="193"/>
        <v>2</v>
      </c>
      <c r="P4106" s="2" t="str">
        <f t="shared" si="194"/>
        <v>Q1</v>
      </c>
    </row>
    <row r="4107" spans="2:16"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c r="N4107" s="2">
        <f t="shared" si="192"/>
        <v>2023</v>
      </c>
      <c r="O4107" s="2">
        <f t="shared" si="193"/>
        <v>3</v>
      </c>
      <c r="P4107" s="2" t="str">
        <f t="shared" si="194"/>
        <v>Q1</v>
      </c>
    </row>
    <row r="4108" spans="2:16" x14ac:dyDescent="0.3">
      <c r="B4108" s="2" t="s">
        <v>129</v>
      </c>
      <c r="C4108" s="2">
        <v>1189833</v>
      </c>
      <c r="D4108" s="3">
        <v>44995</v>
      </c>
      <c r="E4108" s="2" t="s">
        <v>24</v>
      </c>
      <c r="F4108" s="2" t="s">
        <v>25</v>
      </c>
      <c r="G4108" s="2" t="s">
        <v>26</v>
      </c>
      <c r="H4108" s="2" t="s">
        <v>17</v>
      </c>
      <c r="I4108" s="4">
        <v>0.41</v>
      </c>
      <c r="J4108" s="5">
        <v>1600</v>
      </c>
      <c r="K4108" s="6">
        <v>656</v>
      </c>
      <c r="L4108" s="6">
        <v>321.44</v>
      </c>
      <c r="M4108" s="7">
        <v>0.49</v>
      </c>
      <c r="N4108" s="2">
        <f t="shared" si="192"/>
        <v>2023</v>
      </c>
      <c r="O4108" s="2">
        <f t="shared" si="193"/>
        <v>3</v>
      </c>
      <c r="P4108" s="2" t="str">
        <f t="shared" si="194"/>
        <v>Q1</v>
      </c>
    </row>
    <row r="4109" spans="2:16" x14ac:dyDescent="0.3">
      <c r="B4109" s="2" t="s">
        <v>129</v>
      </c>
      <c r="C4109" s="2">
        <v>1189833</v>
      </c>
      <c r="D4109" s="3">
        <v>44996</v>
      </c>
      <c r="E4109" s="2" t="s">
        <v>24</v>
      </c>
      <c r="F4109" s="2" t="s">
        <v>25</v>
      </c>
      <c r="G4109" s="2" t="s">
        <v>27</v>
      </c>
      <c r="H4109" s="2" t="s">
        <v>18</v>
      </c>
      <c r="I4109" s="4">
        <v>0.49</v>
      </c>
      <c r="J4109" s="5">
        <v>1450</v>
      </c>
      <c r="K4109" s="6">
        <v>710.5</v>
      </c>
      <c r="L4109" s="6">
        <v>468.93</v>
      </c>
      <c r="M4109" s="7">
        <v>0.66</v>
      </c>
      <c r="N4109" s="2">
        <f t="shared" si="192"/>
        <v>2023</v>
      </c>
      <c r="O4109" s="2">
        <f t="shared" si="193"/>
        <v>3</v>
      </c>
      <c r="P4109" s="2" t="str">
        <f t="shared" si="194"/>
        <v>Q1</v>
      </c>
    </row>
    <row r="4110" spans="2:16"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c r="N4110" s="2">
        <f t="shared" si="192"/>
        <v>2023</v>
      </c>
      <c r="O4110" s="2">
        <f t="shared" si="193"/>
        <v>3</v>
      </c>
      <c r="P4110" s="2" t="str">
        <f t="shared" si="194"/>
        <v>Q1</v>
      </c>
    </row>
    <row r="4111" spans="2:16"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c r="N4111" s="2">
        <f t="shared" si="192"/>
        <v>2023</v>
      </c>
      <c r="O4111" s="2">
        <f t="shared" si="193"/>
        <v>3</v>
      </c>
      <c r="P4111" s="2" t="str">
        <f t="shared" si="194"/>
        <v>Q1</v>
      </c>
    </row>
    <row r="4112" spans="2:16"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c r="N4112" s="2">
        <f t="shared" si="192"/>
        <v>2023</v>
      </c>
      <c r="O4112" s="2">
        <f t="shared" si="193"/>
        <v>3</v>
      </c>
      <c r="P4112" s="2" t="str">
        <f t="shared" si="194"/>
        <v>Q1</v>
      </c>
    </row>
    <row r="4113" spans="2:16" x14ac:dyDescent="0.3">
      <c r="B4113" s="2" t="s">
        <v>129</v>
      </c>
      <c r="C4113" s="2">
        <v>1189833</v>
      </c>
      <c r="D4113" s="3">
        <v>45000</v>
      </c>
      <c r="E4113" s="2" t="s">
        <v>24</v>
      </c>
      <c r="F4113" s="2" t="s">
        <v>25</v>
      </c>
      <c r="G4113" s="2" t="s">
        <v>27</v>
      </c>
      <c r="H4113" s="2" t="s">
        <v>16</v>
      </c>
      <c r="I4113" s="4">
        <v>0.44</v>
      </c>
      <c r="J4113" s="5">
        <v>1690</v>
      </c>
      <c r="K4113" s="6">
        <v>743.6</v>
      </c>
      <c r="L4113" s="6">
        <v>371.8</v>
      </c>
      <c r="M4113" s="7">
        <v>0.5</v>
      </c>
      <c r="N4113" s="2">
        <f t="shared" si="192"/>
        <v>2023</v>
      </c>
      <c r="O4113" s="2">
        <f t="shared" si="193"/>
        <v>3</v>
      </c>
      <c r="P4113" s="2" t="str">
        <f t="shared" si="194"/>
        <v>Q1</v>
      </c>
    </row>
    <row r="4114" spans="2:16"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c r="N4114" s="2">
        <f t="shared" si="192"/>
        <v>2023</v>
      </c>
      <c r="O4114" s="2">
        <f t="shared" si="193"/>
        <v>3</v>
      </c>
      <c r="P4114" s="2" t="str">
        <f t="shared" si="194"/>
        <v>Q1</v>
      </c>
    </row>
    <row r="4115" spans="2:16"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c r="N4115" s="2">
        <f t="shared" si="192"/>
        <v>2023</v>
      </c>
      <c r="O4115" s="2">
        <f t="shared" si="193"/>
        <v>3</v>
      </c>
      <c r="P4115" s="2" t="str">
        <f t="shared" si="194"/>
        <v>Q1</v>
      </c>
    </row>
    <row r="4116" spans="2:16"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c r="N4116" s="2">
        <f t="shared" si="192"/>
        <v>2023</v>
      </c>
      <c r="O4116" s="2">
        <f t="shared" si="193"/>
        <v>3</v>
      </c>
      <c r="P4116" s="2" t="str">
        <f t="shared" si="194"/>
        <v>Q1</v>
      </c>
    </row>
    <row r="4117" spans="2:16" x14ac:dyDescent="0.3">
      <c r="B4117" s="2" t="s">
        <v>129</v>
      </c>
      <c r="C4117" s="2">
        <v>1189833</v>
      </c>
      <c r="D4117" s="3">
        <v>45004</v>
      </c>
      <c r="E4117" s="2" t="s">
        <v>24</v>
      </c>
      <c r="F4117" s="2" t="s">
        <v>25</v>
      </c>
      <c r="G4117" s="2" t="s">
        <v>27</v>
      </c>
      <c r="H4117" s="2" t="s">
        <v>14</v>
      </c>
      <c r="I4117" s="4">
        <v>0.32</v>
      </c>
      <c r="J4117" s="5">
        <v>2160</v>
      </c>
      <c r="K4117" s="6">
        <v>691.2</v>
      </c>
      <c r="L4117" s="6">
        <v>345.6</v>
      </c>
      <c r="M4117" s="7">
        <v>0.5</v>
      </c>
      <c r="N4117" s="2">
        <f t="shared" si="192"/>
        <v>2023</v>
      </c>
      <c r="O4117" s="2">
        <f t="shared" si="193"/>
        <v>3</v>
      </c>
      <c r="P4117" s="2" t="str">
        <f t="shared" si="194"/>
        <v>Q1</v>
      </c>
    </row>
    <row r="4118" spans="2:16"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c r="N4118" s="2">
        <f t="shared" si="192"/>
        <v>2023</v>
      </c>
      <c r="O4118" s="2">
        <f t="shared" si="193"/>
        <v>3</v>
      </c>
      <c r="P4118" s="2" t="str">
        <f t="shared" si="194"/>
        <v>Q1</v>
      </c>
    </row>
    <row r="4119" spans="2:16"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c r="N4119" s="2">
        <f t="shared" si="192"/>
        <v>2023</v>
      </c>
      <c r="O4119" s="2">
        <f t="shared" si="193"/>
        <v>3</v>
      </c>
      <c r="P4119" s="2" t="str">
        <f t="shared" si="194"/>
        <v>Q1</v>
      </c>
    </row>
    <row r="4120" spans="2:16"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c r="N4120" s="2">
        <f t="shared" si="192"/>
        <v>2023</v>
      </c>
      <c r="O4120" s="2">
        <f t="shared" si="193"/>
        <v>3</v>
      </c>
      <c r="P4120" s="2" t="str">
        <f t="shared" si="194"/>
        <v>Q1</v>
      </c>
    </row>
    <row r="4121" spans="2:16"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c r="N4121" s="2">
        <f t="shared" si="192"/>
        <v>2023</v>
      </c>
      <c r="O4121" s="2">
        <f t="shared" si="193"/>
        <v>3</v>
      </c>
      <c r="P4121" s="2" t="str">
        <f t="shared" si="194"/>
        <v>Q1</v>
      </c>
    </row>
    <row r="4122" spans="2:16"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c r="N4122" s="2">
        <f t="shared" si="192"/>
        <v>2023</v>
      </c>
      <c r="O4122" s="2">
        <f t="shared" si="193"/>
        <v>4</v>
      </c>
      <c r="P4122" s="2" t="str">
        <f t="shared" si="194"/>
        <v>Q2</v>
      </c>
    </row>
    <row r="4123" spans="2:16" x14ac:dyDescent="0.3">
      <c r="B4123" s="2" t="s">
        <v>129</v>
      </c>
      <c r="C4123" s="2">
        <v>1189833</v>
      </c>
      <c r="D4123" s="3">
        <v>45023</v>
      </c>
      <c r="E4123" s="2" t="s">
        <v>24</v>
      </c>
      <c r="F4123" s="2" t="s">
        <v>25</v>
      </c>
      <c r="G4123" s="2" t="s">
        <v>27</v>
      </c>
      <c r="H4123" s="2" t="s">
        <v>14</v>
      </c>
      <c r="I4123" s="4">
        <v>0.43</v>
      </c>
      <c r="J4123" s="5">
        <v>2400</v>
      </c>
      <c r="K4123" s="6">
        <v>1032</v>
      </c>
      <c r="L4123" s="6">
        <v>516</v>
      </c>
      <c r="M4123" s="7">
        <v>0.5</v>
      </c>
      <c r="N4123" s="2">
        <f t="shared" si="192"/>
        <v>2023</v>
      </c>
      <c r="O4123" s="2">
        <f t="shared" si="193"/>
        <v>4</v>
      </c>
      <c r="P4123" s="2" t="str">
        <f t="shared" si="194"/>
        <v>Q2</v>
      </c>
    </row>
    <row r="4124" spans="2:16"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c r="N4124" s="2">
        <f t="shared" si="192"/>
        <v>2023</v>
      </c>
      <c r="O4124" s="2">
        <f t="shared" si="193"/>
        <v>4</v>
      </c>
      <c r="P4124" s="2" t="str">
        <f t="shared" si="194"/>
        <v>Q2</v>
      </c>
    </row>
    <row r="4125" spans="2:16"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c r="N4125" s="2">
        <f t="shared" si="192"/>
        <v>2023</v>
      </c>
      <c r="O4125" s="2">
        <f t="shared" si="193"/>
        <v>4</v>
      </c>
      <c r="P4125" s="2" t="str">
        <f t="shared" si="194"/>
        <v>Q2</v>
      </c>
    </row>
    <row r="4126" spans="2:16"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c r="N4126" s="2">
        <f t="shared" si="192"/>
        <v>2023</v>
      </c>
      <c r="O4126" s="2">
        <f t="shared" si="193"/>
        <v>4</v>
      </c>
      <c r="P4126" s="2" t="str">
        <f t="shared" si="194"/>
        <v>Q2</v>
      </c>
    </row>
    <row r="4127" spans="2:16"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c r="N4127" s="2">
        <f t="shared" si="192"/>
        <v>2023</v>
      </c>
      <c r="O4127" s="2">
        <f t="shared" si="193"/>
        <v>4</v>
      </c>
      <c r="P4127" s="2" t="str">
        <f t="shared" si="194"/>
        <v>Q2</v>
      </c>
    </row>
    <row r="4128" spans="2:16"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c r="N4128" s="2">
        <f t="shared" si="192"/>
        <v>2023</v>
      </c>
      <c r="O4128" s="2">
        <f t="shared" si="193"/>
        <v>4</v>
      </c>
      <c r="P4128" s="2" t="str">
        <f t="shared" si="194"/>
        <v>Q2</v>
      </c>
    </row>
    <row r="4129" spans="2:16"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c r="N4129" s="2">
        <f t="shared" si="192"/>
        <v>2023</v>
      </c>
      <c r="O4129" s="2">
        <f t="shared" si="193"/>
        <v>4</v>
      </c>
      <c r="P4129" s="2" t="str">
        <f t="shared" si="194"/>
        <v>Q2</v>
      </c>
    </row>
    <row r="4130" spans="2:16"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c r="N4130" s="2">
        <f t="shared" si="192"/>
        <v>2023</v>
      </c>
      <c r="O4130" s="2">
        <f t="shared" si="193"/>
        <v>4</v>
      </c>
      <c r="P4130" s="2" t="str">
        <f t="shared" si="194"/>
        <v>Q2</v>
      </c>
    </row>
    <row r="4131" spans="2:16" x14ac:dyDescent="0.3">
      <c r="B4131" s="2" t="s">
        <v>129</v>
      </c>
      <c r="C4131" s="2">
        <v>1189833</v>
      </c>
      <c r="D4131" s="3">
        <v>45031</v>
      </c>
      <c r="E4131" s="2" t="s">
        <v>24</v>
      </c>
      <c r="F4131" s="2" t="s">
        <v>25</v>
      </c>
      <c r="G4131" s="2" t="s">
        <v>27</v>
      </c>
      <c r="H4131" s="2" t="s">
        <v>16</v>
      </c>
      <c r="I4131" s="4">
        <v>0.45</v>
      </c>
      <c r="J4131" s="5">
        <v>1630</v>
      </c>
      <c r="K4131" s="6">
        <v>733.5</v>
      </c>
      <c r="L4131" s="6">
        <v>381.42</v>
      </c>
      <c r="M4131" s="7">
        <v>0.52</v>
      </c>
      <c r="N4131" s="2">
        <f t="shared" si="192"/>
        <v>2023</v>
      </c>
      <c r="O4131" s="2">
        <f t="shared" si="193"/>
        <v>4</v>
      </c>
      <c r="P4131" s="2" t="str">
        <f t="shared" si="194"/>
        <v>Q2</v>
      </c>
    </row>
    <row r="4132" spans="2:16"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c r="N4132" s="2">
        <f t="shared" si="192"/>
        <v>2023</v>
      </c>
      <c r="O4132" s="2">
        <f t="shared" si="193"/>
        <v>4</v>
      </c>
      <c r="P4132" s="2" t="str">
        <f t="shared" si="194"/>
        <v>Q2</v>
      </c>
    </row>
    <row r="4133" spans="2:16"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c r="N4133" s="2">
        <f t="shared" si="192"/>
        <v>2023</v>
      </c>
      <c r="O4133" s="2">
        <f t="shared" si="193"/>
        <v>4</v>
      </c>
      <c r="P4133" s="2" t="str">
        <f t="shared" si="194"/>
        <v>Q2</v>
      </c>
    </row>
    <row r="4134" spans="2:16"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c r="N4134" s="2">
        <f t="shared" si="192"/>
        <v>2023</v>
      </c>
      <c r="O4134" s="2">
        <f t="shared" si="193"/>
        <v>4</v>
      </c>
      <c r="P4134" s="2" t="str">
        <f t="shared" si="194"/>
        <v>Q2</v>
      </c>
    </row>
    <row r="4135" spans="2:16"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c r="N4135" s="2">
        <f t="shared" si="192"/>
        <v>2023</v>
      </c>
      <c r="O4135" s="2">
        <f t="shared" si="193"/>
        <v>4</v>
      </c>
      <c r="P4135" s="2" t="str">
        <f t="shared" si="194"/>
        <v>Q2</v>
      </c>
    </row>
    <row r="4136" spans="2:16"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c r="N4136" s="2">
        <f t="shared" si="192"/>
        <v>2023</v>
      </c>
      <c r="O4136" s="2">
        <f t="shared" si="193"/>
        <v>4</v>
      </c>
      <c r="P4136" s="2" t="str">
        <f t="shared" si="194"/>
        <v>Q2</v>
      </c>
    </row>
    <row r="4137" spans="2:16"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c r="N4137" s="2">
        <f t="shared" si="192"/>
        <v>2023</v>
      </c>
      <c r="O4137" s="2">
        <f t="shared" si="193"/>
        <v>4</v>
      </c>
      <c r="P4137" s="2" t="str">
        <f t="shared" si="194"/>
        <v>Q2</v>
      </c>
    </row>
    <row r="4138" spans="2:16"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c r="N4138" s="2">
        <f t="shared" si="192"/>
        <v>2023</v>
      </c>
      <c r="O4138" s="2">
        <f t="shared" si="193"/>
        <v>4</v>
      </c>
      <c r="P4138" s="2" t="str">
        <f t="shared" si="194"/>
        <v>Q2</v>
      </c>
    </row>
    <row r="4139" spans="2:16"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c r="N4139" s="2">
        <f t="shared" si="192"/>
        <v>2023</v>
      </c>
      <c r="O4139" s="2">
        <f t="shared" si="193"/>
        <v>4</v>
      </c>
      <c r="P4139" s="2" t="str">
        <f t="shared" si="194"/>
        <v>Q2</v>
      </c>
    </row>
    <row r="4140" spans="2:16" x14ac:dyDescent="0.3">
      <c r="B4140" s="2" t="s">
        <v>129</v>
      </c>
      <c r="C4140" s="2">
        <v>1189833</v>
      </c>
      <c r="D4140" s="3">
        <v>45040</v>
      </c>
      <c r="E4140" s="2" t="s">
        <v>24</v>
      </c>
      <c r="F4140" s="2" t="s">
        <v>25</v>
      </c>
      <c r="G4140" s="2" t="s">
        <v>27</v>
      </c>
      <c r="H4140" s="2" t="s">
        <v>19</v>
      </c>
      <c r="I4140" s="4">
        <v>0.6</v>
      </c>
      <c r="J4140" s="5">
        <v>2000</v>
      </c>
      <c r="K4140" s="6">
        <v>1200</v>
      </c>
      <c r="L4140" s="6">
        <v>372</v>
      </c>
      <c r="M4140" s="7">
        <v>0.31</v>
      </c>
      <c r="N4140" s="2">
        <f t="shared" si="192"/>
        <v>2023</v>
      </c>
      <c r="O4140" s="2">
        <f t="shared" si="193"/>
        <v>4</v>
      </c>
      <c r="P4140" s="2" t="str">
        <f t="shared" si="194"/>
        <v>Q2</v>
      </c>
    </row>
    <row r="4141" spans="2:16"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c r="N4141" s="2">
        <f t="shared" si="192"/>
        <v>2023</v>
      </c>
      <c r="O4141" s="2">
        <f t="shared" si="193"/>
        <v>4</v>
      </c>
      <c r="P4141" s="2" t="str">
        <f t="shared" si="194"/>
        <v>Q2</v>
      </c>
    </row>
    <row r="4142" spans="2:16"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c r="N4142" s="2">
        <f t="shared" si="192"/>
        <v>2023</v>
      </c>
      <c r="O4142" s="2">
        <f t="shared" si="193"/>
        <v>4</v>
      </c>
      <c r="P4142" s="2" t="str">
        <f t="shared" si="194"/>
        <v>Q2</v>
      </c>
    </row>
    <row r="4143" spans="2:16"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c r="N4143" s="2">
        <f t="shared" si="192"/>
        <v>2023</v>
      </c>
      <c r="O4143" s="2">
        <f t="shared" si="193"/>
        <v>4</v>
      </c>
      <c r="P4143" s="2" t="str">
        <f t="shared" si="194"/>
        <v>Q2</v>
      </c>
    </row>
    <row r="4144" spans="2:16"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c r="N4144" s="2">
        <f t="shared" si="192"/>
        <v>2023</v>
      </c>
      <c r="O4144" s="2">
        <f t="shared" si="193"/>
        <v>4</v>
      </c>
      <c r="P4144" s="2" t="str">
        <f t="shared" si="194"/>
        <v>Q2</v>
      </c>
    </row>
    <row r="4145" spans="2:16"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c r="N4145" s="2">
        <f t="shared" si="192"/>
        <v>2023</v>
      </c>
      <c r="O4145" s="2">
        <f t="shared" si="193"/>
        <v>4</v>
      </c>
      <c r="P4145" s="2" t="str">
        <f t="shared" si="194"/>
        <v>Q2</v>
      </c>
    </row>
    <row r="4146" spans="2:16"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c r="N4146" s="2">
        <f t="shared" si="192"/>
        <v>2023</v>
      </c>
      <c r="O4146" s="2">
        <f t="shared" si="193"/>
        <v>4</v>
      </c>
      <c r="P4146" s="2" t="str">
        <f t="shared" si="194"/>
        <v>Q2</v>
      </c>
    </row>
    <row r="4147" spans="2:16"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c r="N4147" s="2">
        <f t="shared" si="192"/>
        <v>2023</v>
      </c>
      <c r="O4147" s="2">
        <f t="shared" si="193"/>
        <v>5</v>
      </c>
      <c r="P4147" s="2" t="str">
        <f t="shared" si="194"/>
        <v>Q2</v>
      </c>
    </row>
    <row r="4148" spans="2:16"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c r="N4148" s="2">
        <f t="shared" si="192"/>
        <v>2023</v>
      </c>
      <c r="O4148" s="2">
        <f t="shared" si="193"/>
        <v>5</v>
      </c>
      <c r="P4148" s="2" t="str">
        <f t="shared" si="194"/>
        <v>Q2</v>
      </c>
    </row>
    <row r="4149" spans="2:16"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c r="N4149" s="2">
        <f t="shared" si="192"/>
        <v>2023</v>
      </c>
      <c r="O4149" s="2">
        <f t="shared" si="193"/>
        <v>5</v>
      </c>
      <c r="P4149" s="2" t="str">
        <f t="shared" si="194"/>
        <v>Q2</v>
      </c>
    </row>
    <row r="4150" spans="2:16"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c r="N4150" s="2">
        <f t="shared" si="192"/>
        <v>2023</v>
      </c>
      <c r="O4150" s="2">
        <f t="shared" si="193"/>
        <v>5</v>
      </c>
      <c r="P4150" s="2" t="str">
        <f t="shared" si="194"/>
        <v>Q2</v>
      </c>
    </row>
    <row r="4151" spans="2:16"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c r="N4151" s="2">
        <f t="shared" si="192"/>
        <v>2023</v>
      </c>
      <c r="O4151" s="2">
        <f t="shared" si="193"/>
        <v>5</v>
      </c>
      <c r="P4151" s="2" t="str">
        <f t="shared" si="194"/>
        <v>Q2</v>
      </c>
    </row>
    <row r="4152" spans="2:16"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c r="N4152" s="2">
        <f t="shared" si="192"/>
        <v>2023</v>
      </c>
      <c r="O4152" s="2">
        <f t="shared" si="193"/>
        <v>5</v>
      </c>
      <c r="P4152" s="2" t="str">
        <f t="shared" si="194"/>
        <v>Q2</v>
      </c>
    </row>
    <row r="4153" spans="2:16"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c r="N4153" s="2">
        <f t="shared" si="192"/>
        <v>2023</v>
      </c>
      <c r="O4153" s="2">
        <f t="shared" si="193"/>
        <v>5</v>
      </c>
      <c r="P4153" s="2" t="str">
        <f t="shared" si="194"/>
        <v>Q2</v>
      </c>
    </row>
    <row r="4154" spans="2:16" x14ac:dyDescent="0.3">
      <c r="B4154" s="2" t="s">
        <v>129</v>
      </c>
      <c r="C4154" s="2">
        <v>1189833</v>
      </c>
      <c r="D4154" s="3">
        <v>45054</v>
      </c>
      <c r="E4154" s="2" t="s">
        <v>24</v>
      </c>
      <c r="F4154" s="2" t="s">
        <v>25</v>
      </c>
      <c r="G4154" s="2" t="s">
        <v>27</v>
      </c>
      <c r="H4154" s="2" t="s">
        <v>15</v>
      </c>
      <c r="I4154" s="4">
        <v>0.5</v>
      </c>
      <c r="J4154" s="5">
        <v>2470</v>
      </c>
      <c r="K4154" s="6">
        <v>1235</v>
      </c>
      <c r="L4154" s="6">
        <v>456.95</v>
      </c>
      <c r="M4154" s="7">
        <v>0.37</v>
      </c>
      <c r="N4154" s="2">
        <f t="shared" si="192"/>
        <v>2023</v>
      </c>
      <c r="O4154" s="2">
        <f t="shared" si="193"/>
        <v>5</v>
      </c>
      <c r="P4154" s="2" t="str">
        <f t="shared" si="194"/>
        <v>Q2</v>
      </c>
    </row>
    <row r="4155" spans="2:16" x14ac:dyDescent="0.3">
      <c r="B4155" s="2" t="s">
        <v>129</v>
      </c>
      <c r="C4155" s="2">
        <v>1189833</v>
      </c>
      <c r="D4155" s="3">
        <v>45055</v>
      </c>
      <c r="E4155" s="2" t="s">
        <v>24</v>
      </c>
      <c r="F4155" s="2" t="s">
        <v>25</v>
      </c>
      <c r="G4155" s="2" t="s">
        <v>27</v>
      </c>
      <c r="H4155" s="2" t="s">
        <v>16</v>
      </c>
      <c r="I4155" s="4">
        <v>0.46</v>
      </c>
      <c r="J4155" s="5">
        <v>1960</v>
      </c>
      <c r="K4155" s="6">
        <v>901.6</v>
      </c>
      <c r="L4155" s="6">
        <v>450.8</v>
      </c>
      <c r="M4155" s="7">
        <v>0.5</v>
      </c>
      <c r="N4155" s="2">
        <f t="shared" si="192"/>
        <v>2023</v>
      </c>
      <c r="O4155" s="2">
        <f t="shared" si="193"/>
        <v>5</v>
      </c>
      <c r="P4155" s="2" t="str">
        <f t="shared" si="194"/>
        <v>Q2</v>
      </c>
    </row>
    <row r="4156" spans="2:16" x14ac:dyDescent="0.3">
      <c r="B4156" s="2" t="s">
        <v>129</v>
      </c>
      <c r="C4156" s="2">
        <v>1189833</v>
      </c>
      <c r="D4156" s="3">
        <v>45056</v>
      </c>
      <c r="E4156" s="2" t="s">
        <v>24</v>
      </c>
      <c r="F4156" s="2" t="s">
        <v>25</v>
      </c>
      <c r="G4156" s="2" t="s">
        <v>27</v>
      </c>
      <c r="H4156" s="2" t="s">
        <v>17</v>
      </c>
      <c r="I4156" s="4">
        <v>0.46</v>
      </c>
      <c r="J4156" s="5">
        <v>1760</v>
      </c>
      <c r="K4156" s="6">
        <v>809.6</v>
      </c>
      <c r="L4156" s="6">
        <v>404.8</v>
      </c>
      <c r="M4156" s="7">
        <v>0.5</v>
      </c>
      <c r="N4156" s="2">
        <f t="shared" si="192"/>
        <v>2023</v>
      </c>
      <c r="O4156" s="2">
        <f t="shared" si="193"/>
        <v>5</v>
      </c>
      <c r="P4156" s="2" t="str">
        <f t="shared" si="194"/>
        <v>Q2</v>
      </c>
    </row>
    <row r="4157" spans="2:16"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c r="N4157" s="2">
        <f t="shared" si="192"/>
        <v>2023</v>
      </c>
      <c r="O4157" s="2">
        <f t="shared" si="193"/>
        <v>5</v>
      </c>
      <c r="P4157" s="2" t="str">
        <f t="shared" si="194"/>
        <v>Q2</v>
      </c>
    </row>
    <row r="4158" spans="2:16"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c r="N4158" s="2">
        <f t="shared" si="192"/>
        <v>2023</v>
      </c>
      <c r="O4158" s="2">
        <f t="shared" si="193"/>
        <v>5</v>
      </c>
      <c r="P4158" s="2" t="str">
        <f t="shared" si="194"/>
        <v>Q2</v>
      </c>
    </row>
    <row r="4159" spans="2:16"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c r="N4159" s="2">
        <f t="shared" si="192"/>
        <v>2023</v>
      </c>
      <c r="O4159" s="2">
        <f t="shared" si="193"/>
        <v>5</v>
      </c>
      <c r="P4159" s="2" t="str">
        <f t="shared" si="194"/>
        <v>Q2</v>
      </c>
    </row>
    <row r="4160" spans="2:16"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c r="N4160" s="2">
        <f t="shared" si="192"/>
        <v>2023</v>
      </c>
      <c r="O4160" s="2">
        <f t="shared" si="193"/>
        <v>5</v>
      </c>
      <c r="P4160" s="2" t="str">
        <f t="shared" si="194"/>
        <v>Q2</v>
      </c>
    </row>
    <row r="4161" spans="2:16"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c r="N4161" s="2">
        <f t="shared" si="192"/>
        <v>2023</v>
      </c>
      <c r="O4161" s="2">
        <f t="shared" si="193"/>
        <v>5</v>
      </c>
      <c r="P4161" s="2" t="str">
        <f t="shared" si="194"/>
        <v>Q2</v>
      </c>
    </row>
    <row r="4162" spans="2:16"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c r="N4162" s="2">
        <f t="shared" si="192"/>
        <v>2023</v>
      </c>
      <c r="O4162" s="2">
        <f t="shared" si="193"/>
        <v>5</v>
      </c>
      <c r="P4162" s="2" t="str">
        <f t="shared" si="194"/>
        <v>Q2</v>
      </c>
    </row>
    <row r="4163" spans="2:16"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c r="N4163" s="2">
        <f t="shared" si="192"/>
        <v>2023</v>
      </c>
      <c r="O4163" s="2">
        <f t="shared" si="193"/>
        <v>5</v>
      </c>
      <c r="P4163" s="2" t="str">
        <f t="shared" si="194"/>
        <v>Q2</v>
      </c>
    </row>
    <row r="4164" spans="2:16"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c r="N4164" s="2">
        <f t="shared" si="192"/>
        <v>2023</v>
      </c>
      <c r="O4164" s="2">
        <f t="shared" si="193"/>
        <v>5</v>
      </c>
      <c r="P4164" s="2" t="str">
        <f t="shared" si="194"/>
        <v>Q2</v>
      </c>
    </row>
    <row r="4165" spans="2:16"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c r="N4165" s="2">
        <f t="shared" ref="N4165:N4228" si="195">YEAR(D4165)</f>
        <v>2023</v>
      </c>
      <c r="O4165" s="2">
        <f t="shared" ref="O4165:O4228" si="196">MONTH(D4165)</f>
        <v>5</v>
      </c>
      <c r="P4165" s="2" t="str">
        <f t="shared" ref="P4165:P4228" si="197">"Q"&amp;ROUNDUP(MONTH(D4165)/3,0)</f>
        <v>Q2</v>
      </c>
    </row>
    <row r="4166" spans="2:16" x14ac:dyDescent="0.3">
      <c r="B4166" s="2" t="s">
        <v>129</v>
      </c>
      <c r="C4166" s="2">
        <v>1189833</v>
      </c>
      <c r="D4166" s="3">
        <v>45066</v>
      </c>
      <c r="E4166" s="2" t="s">
        <v>24</v>
      </c>
      <c r="F4166" s="2" t="s">
        <v>25</v>
      </c>
      <c r="G4166" s="2" t="s">
        <v>27</v>
      </c>
      <c r="H4166" s="2" t="s">
        <v>15</v>
      </c>
      <c r="I4166" s="4">
        <v>0.54</v>
      </c>
      <c r="J4166" s="5">
        <v>2150</v>
      </c>
      <c r="K4166" s="6">
        <v>1161</v>
      </c>
      <c r="L4166" s="6">
        <v>441.18</v>
      </c>
      <c r="M4166" s="7">
        <v>0.38</v>
      </c>
      <c r="N4166" s="2">
        <f t="shared" si="195"/>
        <v>2023</v>
      </c>
      <c r="O4166" s="2">
        <f t="shared" si="196"/>
        <v>5</v>
      </c>
      <c r="P4166" s="2" t="str">
        <f t="shared" si="197"/>
        <v>Q2</v>
      </c>
    </row>
    <row r="4167" spans="2:16" x14ac:dyDescent="0.3">
      <c r="B4167" s="2" t="s">
        <v>129</v>
      </c>
      <c r="C4167" s="2">
        <v>1189833</v>
      </c>
      <c r="D4167" s="3">
        <v>45067</v>
      </c>
      <c r="E4167" s="2" t="s">
        <v>24</v>
      </c>
      <c r="F4167" s="2" t="s">
        <v>25</v>
      </c>
      <c r="G4167" s="2" t="s">
        <v>27</v>
      </c>
      <c r="H4167" s="2" t="s">
        <v>16</v>
      </c>
      <c r="I4167" s="4">
        <v>0.47</v>
      </c>
      <c r="J4167" s="5">
        <v>1690</v>
      </c>
      <c r="K4167" s="6">
        <v>794.3</v>
      </c>
      <c r="L4167" s="6">
        <v>397.15</v>
      </c>
      <c r="M4167" s="7">
        <v>0.5</v>
      </c>
      <c r="N4167" s="2">
        <f t="shared" si="195"/>
        <v>2023</v>
      </c>
      <c r="O4167" s="2">
        <f t="shared" si="196"/>
        <v>5</v>
      </c>
      <c r="P4167" s="2" t="str">
        <f t="shared" si="197"/>
        <v>Q2</v>
      </c>
    </row>
    <row r="4168" spans="2:16"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c r="N4168" s="2">
        <f t="shared" si="195"/>
        <v>2023</v>
      </c>
      <c r="O4168" s="2">
        <f t="shared" si="196"/>
        <v>5</v>
      </c>
      <c r="P4168" s="2" t="str">
        <f t="shared" si="197"/>
        <v>Q2</v>
      </c>
    </row>
    <row r="4169" spans="2:16"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c r="N4169" s="2">
        <f t="shared" si="195"/>
        <v>2023</v>
      </c>
      <c r="O4169" s="2">
        <f t="shared" si="196"/>
        <v>5</v>
      </c>
      <c r="P4169" s="2" t="str">
        <f t="shared" si="197"/>
        <v>Q2</v>
      </c>
    </row>
    <row r="4170" spans="2:16"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c r="N4170" s="2">
        <f t="shared" si="195"/>
        <v>2023</v>
      </c>
      <c r="O4170" s="2">
        <f t="shared" si="196"/>
        <v>5</v>
      </c>
      <c r="P4170" s="2" t="str">
        <f t="shared" si="197"/>
        <v>Q2</v>
      </c>
    </row>
    <row r="4171" spans="2:16"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c r="N4171" s="2">
        <f t="shared" si="195"/>
        <v>2023</v>
      </c>
      <c r="O4171" s="2">
        <f t="shared" si="196"/>
        <v>5</v>
      </c>
      <c r="P4171" s="2" t="str">
        <f t="shared" si="197"/>
        <v>Q2</v>
      </c>
    </row>
    <row r="4172" spans="2:16" x14ac:dyDescent="0.3">
      <c r="B4172" s="2" t="s">
        <v>129</v>
      </c>
      <c r="C4172" s="2">
        <v>1189833</v>
      </c>
      <c r="D4172" s="3">
        <v>45072</v>
      </c>
      <c r="E4172" s="2" t="s">
        <v>24</v>
      </c>
      <c r="F4172" s="2" t="s">
        <v>25</v>
      </c>
      <c r="G4172" s="2" t="s">
        <v>27</v>
      </c>
      <c r="H4172" s="2" t="s">
        <v>15</v>
      </c>
      <c r="I4172" s="4">
        <v>0.5</v>
      </c>
      <c r="J4172" s="5">
        <v>2430</v>
      </c>
      <c r="K4172" s="6">
        <v>1215</v>
      </c>
      <c r="L4172" s="6">
        <v>461.7</v>
      </c>
      <c r="M4172" s="7">
        <v>0.38</v>
      </c>
      <c r="N4172" s="2">
        <f t="shared" si="195"/>
        <v>2023</v>
      </c>
      <c r="O4172" s="2">
        <f t="shared" si="196"/>
        <v>5</v>
      </c>
      <c r="P4172" s="2" t="str">
        <f t="shared" si="197"/>
        <v>Q2</v>
      </c>
    </row>
    <row r="4173" spans="2:16"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c r="N4173" s="2">
        <f t="shared" si="195"/>
        <v>2023</v>
      </c>
      <c r="O4173" s="2">
        <f t="shared" si="196"/>
        <v>5</v>
      </c>
      <c r="P4173" s="2" t="str">
        <f t="shared" si="197"/>
        <v>Q2</v>
      </c>
    </row>
    <row r="4174" spans="2:16" x14ac:dyDescent="0.3">
      <c r="B4174" s="2" t="s">
        <v>129</v>
      </c>
      <c r="C4174" s="2">
        <v>1189833</v>
      </c>
      <c r="D4174" s="3">
        <v>45074</v>
      </c>
      <c r="E4174" s="2" t="s">
        <v>24</v>
      </c>
      <c r="F4174" s="2" t="s">
        <v>25</v>
      </c>
      <c r="G4174" s="2" t="s">
        <v>27</v>
      </c>
      <c r="H4174" s="2" t="s">
        <v>17</v>
      </c>
      <c r="I4174" s="4">
        <v>0.49</v>
      </c>
      <c r="J4174" s="5">
        <v>2100</v>
      </c>
      <c r="K4174" s="6">
        <v>1029</v>
      </c>
      <c r="L4174" s="6">
        <v>514.5</v>
      </c>
      <c r="M4174" s="7">
        <v>0.5</v>
      </c>
      <c r="N4174" s="2">
        <f t="shared" si="195"/>
        <v>2023</v>
      </c>
      <c r="O4174" s="2">
        <f t="shared" si="196"/>
        <v>5</v>
      </c>
      <c r="P4174" s="2" t="str">
        <f t="shared" si="197"/>
        <v>Q2</v>
      </c>
    </row>
    <row r="4175" spans="2:16"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c r="N4175" s="2">
        <f t="shared" si="195"/>
        <v>2023</v>
      </c>
      <c r="O4175" s="2">
        <f t="shared" si="196"/>
        <v>5</v>
      </c>
      <c r="P4175" s="2" t="str">
        <f t="shared" si="197"/>
        <v>Q2</v>
      </c>
    </row>
    <row r="4176" spans="2:16"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c r="N4176" s="2">
        <f t="shared" si="195"/>
        <v>2023</v>
      </c>
      <c r="O4176" s="2">
        <f t="shared" si="196"/>
        <v>5</v>
      </c>
      <c r="P4176" s="2" t="str">
        <f t="shared" si="197"/>
        <v>Q2</v>
      </c>
    </row>
    <row r="4177" spans="2:16"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c r="N4177" s="2">
        <f t="shared" si="195"/>
        <v>2023</v>
      </c>
      <c r="O4177" s="2">
        <f t="shared" si="196"/>
        <v>5</v>
      </c>
      <c r="P4177" s="2" t="str">
        <f t="shared" si="197"/>
        <v>Q2</v>
      </c>
    </row>
    <row r="4178" spans="2:16"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c r="N4178" s="2">
        <f t="shared" si="195"/>
        <v>2023</v>
      </c>
      <c r="O4178" s="2">
        <f t="shared" si="196"/>
        <v>6</v>
      </c>
      <c r="P4178" s="2" t="str">
        <f t="shared" si="197"/>
        <v>Q2</v>
      </c>
    </row>
    <row r="4179" spans="2:16"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c r="N4179" s="2">
        <f t="shared" si="195"/>
        <v>2023</v>
      </c>
      <c r="O4179" s="2">
        <f t="shared" si="196"/>
        <v>6</v>
      </c>
      <c r="P4179" s="2" t="str">
        <f t="shared" si="197"/>
        <v>Q2</v>
      </c>
    </row>
    <row r="4180" spans="2:16"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c r="N4180" s="2">
        <f t="shared" si="195"/>
        <v>2023</v>
      </c>
      <c r="O4180" s="2">
        <f t="shared" si="196"/>
        <v>6</v>
      </c>
      <c r="P4180" s="2" t="str">
        <f t="shared" si="197"/>
        <v>Q2</v>
      </c>
    </row>
    <row r="4181" spans="2:16"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c r="N4181" s="2">
        <f t="shared" si="195"/>
        <v>2023</v>
      </c>
      <c r="O4181" s="2">
        <f t="shared" si="196"/>
        <v>6</v>
      </c>
      <c r="P4181" s="2" t="str">
        <f t="shared" si="197"/>
        <v>Q2</v>
      </c>
    </row>
    <row r="4182" spans="2:16"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c r="N4182" s="2">
        <f t="shared" si="195"/>
        <v>2023</v>
      </c>
      <c r="O4182" s="2">
        <f t="shared" si="196"/>
        <v>6</v>
      </c>
      <c r="P4182" s="2" t="str">
        <f t="shared" si="197"/>
        <v>Q2</v>
      </c>
    </row>
    <row r="4183" spans="2:16"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c r="N4183" s="2">
        <f t="shared" si="195"/>
        <v>2023</v>
      </c>
      <c r="O4183" s="2">
        <f t="shared" si="196"/>
        <v>6</v>
      </c>
      <c r="P4183" s="2" t="str">
        <f t="shared" si="197"/>
        <v>Q2</v>
      </c>
    </row>
    <row r="4184" spans="2:16"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c r="N4184" s="2">
        <f t="shared" si="195"/>
        <v>2023</v>
      </c>
      <c r="O4184" s="2">
        <f t="shared" si="196"/>
        <v>6</v>
      </c>
      <c r="P4184" s="2" t="str">
        <f t="shared" si="197"/>
        <v>Q2</v>
      </c>
    </row>
    <row r="4185" spans="2:16"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c r="N4185" s="2">
        <f t="shared" si="195"/>
        <v>2023</v>
      </c>
      <c r="O4185" s="2">
        <f t="shared" si="196"/>
        <v>6</v>
      </c>
      <c r="P4185" s="2" t="str">
        <f t="shared" si="197"/>
        <v>Q2</v>
      </c>
    </row>
    <row r="4186" spans="2:16"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c r="N4186" s="2">
        <f t="shared" si="195"/>
        <v>2023</v>
      </c>
      <c r="O4186" s="2">
        <f t="shared" si="196"/>
        <v>6</v>
      </c>
      <c r="P4186" s="2" t="str">
        <f t="shared" si="197"/>
        <v>Q2</v>
      </c>
    </row>
    <row r="4187" spans="2:16"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c r="N4187" s="2">
        <f t="shared" si="195"/>
        <v>2023</v>
      </c>
      <c r="O4187" s="2">
        <f t="shared" si="196"/>
        <v>6</v>
      </c>
      <c r="P4187" s="2" t="str">
        <f t="shared" si="197"/>
        <v>Q2</v>
      </c>
    </row>
    <row r="4188" spans="2:16"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c r="N4188" s="2">
        <f t="shared" si="195"/>
        <v>2023</v>
      </c>
      <c r="O4188" s="2">
        <f t="shared" si="196"/>
        <v>6</v>
      </c>
      <c r="P4188" s="2" t="str">
        <f t="shared" si="197"/>
        <v>Q2</v>
      </c>
    </row>
    <row r="4189" spans="2:16"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c r="N4189" s="2">
        <f t="shared" si="195"/>
        <v>2023</v>
      </c>
      <c r="O4189" s="2">
        <f t="shared" si="196"/>
        <v>6</v>
      </c>
      <c r="P4189" s="2" t="str">
        <f t="shared" si="197"/>
        <v>Q2</v>
      </c>
    </row>
    <row r="4190" spans="2:16"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c r="N4190" s="2">
        <f t="shared" si="195"/>
        <v>2023</v>
      </c>
      <c r="O4190" s="2">
        <f t="shared" si="196"/>
        <v>6</v>
      </c>
      <c r="P4190" s="2" t="str">
        <f t="shared" si="197"/>
        <v>Q2</v>
      </c>
    </row>
    <row r="4191" spans="2:16"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c r="N4191" s="2">
        <f t="shared" si="195"/>
        <v>2023</v>
      </c>
      <c r="O4191" s="2">
        <f t="shared" si="196"/>
        <v>6</v>
      </c>
      <c r="P4191" s="2" t="str">
        <f t="shared" si="197"/>
        <v>Q2</v>
      </c>
    </row>
    <row r="4192" spans="2:16"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c r="N4192" s="2">
        <f t="shared" si="195"/>
        <v>2023</v>
      </c>
      <c r="O4192" s="2">
        <f t="shared" si="196"/>
        <v>6</v>
      </c>
      <c r="P4192" s="2" t="str">
        <f t="shared" si="197"/>
        <v>Q2</v>
      </c>
    </row>
    <row r="4193" spans="2:16"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c r="N4193" s="2">
        <f t="shared" si="195"/>
        <v>2023</v>
      </c>
      <c r="O4193" s="2">
        <f t="shared" si="196"/>
        <v>6</v>
      </c>
      <c r="P4193" s="2" t="str">
        <f t="shared" si="197"/>
        <v>Q2</v>
      </c>
    </row>
    <row r="4194" spans="2:16"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c r="N4194" s="2">
        <f t="shared" si="195"/>
        <v>2023</v>
      </c>
      <c r="O4194" s="2">
        <f t="shared" si="196"/>
        <v>6</v>
      </c>
      <c r="P4194" s="2" t="str">
        <f t="shared" si="197"/>
        <v>Q2</v>
      </c>
    </row>
    <row r="4195" spans="2:16" x14ac:dyDescent="0.3">
      <c r="B4195" s="2" t="s">
        <v>20</v>
      </c>
      <c r="C4195" s="2">
        <v>1185732</v>
      </c>
      <c r="D4195" s="3">
        <v>45095</v>
      </c>
      <c r="E4195" s="2" t="s">
        <v>28</v>
      </c>
      <c r="F4195" s="2" t="s">
        <v>29</v>
      </c>
      <c r="G4195" s="2" t="s">
        <v>30</v>
      </c>
      <c r="H4195" s="2" t="s">
        <v>14</v>
      </c>
      <c r="I4195" s="4">
        <v>0.48</v>
      </c>
      <c r="J4195" s="5">
        <v>1220</v>
      </c>
      <c r="K4195" s="6">
        <v>585.6</v>
      </c>
      <c r="L4195" s="6">
        <v>304.512</v>
      </c>
      <c r="M4195" s="7">
        <v>0.52</v>
      </c>
      <c r="N4195" s="2">
        <f t="shared" si="195"/>
        <v>2023</v>
      </c>
      <c r="O4195" s="2">
        <f t="shared" si="196"/>
        <v>6</v>
      </c>
      <c r="P4195" s="2" t="str">
        <f t="shared" si="197"/>
        <v>Q2</v>
      </c>
    </row>
    <row r="4196" spans="2:16"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c r="N4196" s="2">
        <f t="shared" si="195"/>
        <v>2023</v>
      </c>
      <c r="O4196" s="2">
        <f t="shared" si="196"/>
        <v>6</v>
      </c>
      <c r="P4196" s="2" t="str">
        <f t="shared" si="197"/>
        <v>Q2</v>
      </c>
    </row>
    <row r="4197" spans="2:16"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c r="N4197" s="2">
        <f t="shared" si="195"/>
        <v>2023</v>
      </c>
      <c r="O4197" s="2">
        <f t="shared" si="196"/>
        <v>6</v>
      </c>
      <c r="P4197" s="2" t="str">
        <f t="shared" si="197"/>
        <v>Q2</v>
      </c>
    </row>
    <row r="4198" spans="2:16" x14ac:dyDescent="0.3">
      <c r="B4198" s="2" t="s">
        <v>20</v>
      </c>
      <c r="C4198" s="2">
        <v>1185732</v>
      </c>
      <c r="D4198" s="3">
        <v>45098</v>
      </c>
      <c r="E4198" s="2" t="s">
        <v>28</v>
      </c>
      <c r="F4198" s="2" t="s">
        <v>29</v>
      </c>
      <c r="G4198" s="2" t="s">
        <v>30</v>
      </c>
      <c r="H4198" s="2" t="s">
        <v>17</v>
      </c>
      <c r="I4198" s="4">
        <v>0.44</v>
      </c>
      <c r="J4198" s="5">
        <v>200</v>
      </c>
      <c r="K4198" s="6">
        <v>88</v>
      </c>
      <c r="L4198" s="6">
        <v>44</v>
      </c>
      <c r="M4198" s="7">
        <v>0.5</v>
      </c>
      <c r="N4198" s="2">
        <f t="shared" si="195"/>
        <v>2023</v>
      </c>
      <c r="O4198" s="2">
        <f t="shared" si="196"/>
        <v>6</v>
      </c>
      <c r="P4198" s="2" t="str">
        <f t="shared" si="197"/>
        <v>Q2</v>
      </c>
    </row>
    <row r="4199" spans="2:16"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c r="N4199" s="2">
        <f t="shared" si="195"/>
        <v>2023</v>
      </c>
      <c r="O4199" s="2">
        <f t="shared" si="196"/>
        <v>6</v>
      </c>
      <c r="P4199" s="2" t="str">
        <f t="shared" si="197"/>
        <v>Q2</v>
      </c>
    </row>
    <row r="4200" spans="2:16" x14ac:dyDescent="0.3">
      <c r="B4200" s="2" t="s">
        <v>20</v>
      </c>
      <c r="C4200" s="2">
        <v>1185732</v>
      </c>
      <c r="D4200" s="3">
        <v>45100</v>
      </c>
      <c r="E4200" s="2" t="s">
        <v>28</v>
      </c>
      <c r="F4200" s="2" t="s">
        <v>29</v>
      </c>
      <c r="G4200" s="2" t="s">
        <v>30</v>
      </c>
      <c r="H4200" s="2" t="s">
        <v>19</v>
      </c>
      <c r="I4200" s="4">
        <v>0.49</v>
      </c>
      <c r="J4200" s="5">
        <v>650</v>
      </c>
      <c r="K4200" s="6">
        <v>318.5</v>
      </c>
      <c r="L4200" s="6">
        <v>191.1</v>
      </c>
      <c r="M4200" s="7">
        <v>0.6</v>
      </c>
      <c r="N4200" s="2">
        <f t="shared" si="195"/>
        <v>2023</v>
      </c>
      <c r="O4200" s="2">
        <f t="shared" si="196"/>
        <v>6</v>
      </c>
      <c r="P4200" s="2" t="str">
        <f t="shared" si="197"/>
        <v>Q2</v>
      </c>
    </row>
    <row r="4201" spans="2:16"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c r="N4201" s="2">
        <f t="shared" si="195"/>
        <v>2023</v>
      </c>
      <c r="O4201" s="2">
        <f t="shared" si="196"/>
        <v>6</v>
      </c>
      <c r="P4201" s="2" t="str">
        <f t="shared" si="197"/>
        <v>Q2</v>
      </c>
    </row>
    <row r="4202" spans="2:16"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c r="N4202" s="2">
        <f t="shared" si="195"/>
        <v>2023</v>
      </c>
      <c r="O4202" s="2">
        <f t="shared" si="196"/>
        <v>6</v>
      </c>
      <c r="P4202" s="2" t="str">
        <f t="shared" si="197"/>
        <v>Q2</v>
      </c>
    </row>
    <row r="4203" spans="2:16"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c r="N4203" s="2">
        <f t="shared" si="195"/>
        <v>2023</v>
      </c>
      <c r="O4203" s="2">
        <f t="shared" si="196"/>
        <v>6</v>
      </c>
      <c r="P4203" s="2" t="str">
        <f t="shared" si="197"/>
        <v>Q2</v>
      </c>
    </row>
    <row r="4204" spans="2:16"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c r="N4204" s="2">
        <f t="shared" si="195"/>
        <v>2023</v>
      </c>
      <c r="O4204" s="2">
        <f t="shared" si="196"/>
        <v>6</v>
      </c>
      <c r="P4204" s="2" t="str">
        <f t="shared" si="197"/>
        <v>Q2</v>
      </c>
    </row>
    <row r="4205" spans="2:16"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c r="N4205" s="2">
        <f t="shared" si="195"/>
        <v>2023</v>
      </c>
      <c r="O4205" s="2">
        <f t="shared" si="196"/>
        <v>6</v>
      </c>
      <c r="P4205" s="2" t="str">
        <f t="shared" si="197"/>
        <v>Q2</v>
      </c>
    </row>
    <row r="4206" spans="2:16" x14ac:dyDescent="0.3">
      <c r="B4206" s="2" t="s">
        <v>20</v>
      </c>
      <c r="C4206" s="2">
        <v>1185732</v>
      </c>
      <c r="D4206" s="3">
        <v>45106</v>
      </c>
      <c r="E4206" s="2" t="s">
        <v>28</v>
      </c>
      <c r="F4206" s="2" t="s">
        <v>29</v>
      </c>
      <c r="G4206" s="2" t="s">
        <v>30</v>
      </c>
      <c r="H4206" s="2" t="s">
        <v>19</v>
      </c>
      <c r="I4206" s="4">
        <v>0.64</v>
      </c>
      <c r="J4206" s="5">
        <v>630</v>
      </c>
      <c r="K4206" s="6">
        <v>403.2</v>
      </c>
      <c r="L4206" s="6">
        <v>241.92</v>
      </c>
      <c r="M4206" s="7">
        <v>0.6</v>
      </c>
      <c r="N4206" s="2">
        <f t="shared" si="195"/>
        <v>2023</v>
      </c>
      <c r="O4206" s="2">
        <f t="shared" si="196"/>
        <v>6</v>
      </c>
      <c r="P4206" s="2" t="str">
        <f t="shared" si="197"/>
        <v>Q2</v>
      </c>
    </row>
    <row r="4207" spans="2:16"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c r="N4207" s="2">
        <f t="shared" si="195"/>
        <v>2023</v>
      </c>
      <c r="O4207" s="2">
        <f t="shared" si="196"/>
        <v>6</v>
      </c>
      <c r="P4207" s="2" t="str">
        <f t="shared" si="197"/>
        <v>Q2</v>
      </c>
    </row>
    <row r="4208" spans="2:16"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c r="N4208" s="2">
        <f t="shared" si="195"/>
        <v>2023</v>
      </c>
      <c r="O4208" s="2">
        <f t="shared" si="196"/>
        <v>7</v>
      </c>
      <c r="P4208" s="2" t="str">
        <f t="shared" si="197"/>
        <v>Q3</v>
      </c>
    </row>
    <row r="4209" spans="2:16"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c r="N4209" s="2">
        <f t="shared" si="195"/>
        <v>2023</v>
      </c>
      <c r="O4209" s="2">
        <f t="shared" si="196"/>
        <v>7</v>
      </c>
      <c r="P4209" s="2" t="str">
        <f t="shared" si="197"/>
        <v>Q3</v>
      </c>
    </row>
    <row r="4210" spans="2:16"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c r="N4210" s="2">
        <f t="shared" si="195"/>
        <v>2023</v>
      </c>
      <c r="O4210" s="2">
        <f t="shared" si="196"/>
        <v>7</v>
      </c>
      <c r="P4210" s="2" t="str">
        <f t="shared" si="197"/>
        <v>Q3</v>
      </c>
    </row>
    <row r="4211" spans="2:16"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c r="N4211" s="2">
        <f t="shared" si="195"/>
        <v>2023</v>
      </c>
      <c r="O4211" s="2">
        <f t="shared" si="196"/>
        <v>7</v>
      </c>
      <c r="P4211" s="2" t="str">
        <f t="shared" si="197"/>
        <v>Q3</v>
      </c>
    </row>
    <row r="4212" spans="2:16"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c r="N4212" s="2">
        <f t="shared" si="195"/>
        <v>2023</v>
      </c>
      <c r="O4212" s="2">
        <f t="shared" si="196"/>
        <v>7</v>
      </c>
      <c r="P4212" s="2" t="str">
        <f t="shared" si="197"/>
        <v>Q3</v>
      </c>
    </row>
    <row r="4213" spans="2:16"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c r="N4213" s="2">
        <f t="shared" si="195"/>
        <v>2023</v>
      </c>
      <c r="O4213" s="2">
        <f t="shared" si="196"/>
        <v>7</v>
      </c>
      <c r="P4213" s="2" t="str">
        <f t="shared" si="197"/>
        <v>Q3</v>
      </c>
    </row>
    <row r="4214" spans="2:16"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c r="N4214" s="2">
        <f t="shared" si="195"/>
        <v>2023</v>
      </c>
      <c r="O4214" s="2">
        <f t="shared" si="196"/>
        <v>7</v>
      </c>
      <c r="P4214" s="2" t="str">
        <f t="shared" si="197"/>
        <v>Q3</v>
      </c>
    </row>
    <row r="4215" spans="2:16"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c r="N4215" s="2">
        <f t="shared" si="195"/>
        <v>2023</v>
      </c>
      <c r="O4215" s="2">
        <f t="shared" si="196"/>
        <v>7</v>
      </c>
      <c r="P4215" s="2" t="str">
        <f t="shared" si="197"/>
        <v>Q3</v>
      </c>
    </row>
    <row r="4216" spans="2:16"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c r="N4216" s="2">
        <f t="shared" si="195"/>
        <v>2023</v>
      </c>
      <c r="O4216" s="2">
        <f t="shared" si="196"/>
        <v>7</v>
      </c>
      <c r="P4216" s="2" t="str">
        <f t="shared" si="197"/>
        <v>Q3</v>
      </c>
    </row>
    <row r="4217" spans="2:16"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c r="N4217" s="2">
        <f t="shared" si="195"/>
        <v>2023</v>
      </c>
      <c r="O4217" s="2">
        <f t="shared" si="196"/>
        <v>7</v>
      </c>
      <c r="P4217" s="2" t="str">
        <f t="shared" si="197"/>
        <v>Q3</v>
      </c>
    </row>
    <row r="4218" spans="2:16" x14ac:dyDescent="0.3">
      <c r="B4218" s="2" t="s">
        <v>20</v>
      </c>
      <c r="C4218" s="2">
        <v>1185732</v>
      </c>
      <c r="D4218" s="3">
        <v>45118</v>
      </c>
      <c r="E4218" s="2" t="s">
        <v>28</v>
      </c>
      <c r="F4218" s="2" t="s">
        <v>29</v>
      </c>
      <c r="G4218" s="2" t="s">
        <v>30</v>
      </c>
      <c r="H4218" s="2" t="s">
        <v>19</v>
      </c>
      <c r="I4218" s="4">
        <v>0.54</v>
      </c>
      <c r="J4218" s="5">
        <v>1200</v>
      </c>
      <c r="K4218" s="6">
        <v>648</v>
      </c>
      <c r="L4218" s="6">
        <v>395.28</v>
      </c>
      <c r="M4218" s="7">
        <v>0.61</v>
      </c>
      <c r="N4218" s="2">
        <f t="shared" si="195"/>
        <v>2023</v>
      </c>
      <c r="O4218" s="2">
        <f t="shared" si="196"/>
        <v>7</v>
      </c>
      <c r="P4218" s="2" t="str">
        <f t="shared" si="197"/>
        <v>Q3</v>
      </c>
    </row>
    <row r="4219" spans="2:16" x14ac:dyDescent="0.3">
      <c r="B4219" s="2" t="s">
        <v>20</v>
      </c>
      <c r="C4219" s="2">
        <v>1185732</v>
      </c>
      <c r="D4219" s="3">
        <v>45119</v>
      </c>
      <c r="E4219" s="2" t="s">
        <v>28</v>
      </c>
      <c r="F4219" s="2" t="s">
        <v>29</v>
      </c>
      <c r="G4219" s="2" t="s">
        <v>30</v>
      </c>
      <c r="H4219" s="2" t="s">
        <v>14</v>
      </c>
      <c r="I4219" s="4">
        <v>0.49</v>
      </c>
      <c r="J4219" s="5">
        <v>1490</v>
      </c>
      <c r="K4219" s="6">
        <v>730.1</v>
      </c>
      <c r="L4219" s="6">
        <v>372.351</v>
      </c>
      <c r="M4219" s="7">
        <v>0.51</v>
      </c>
      <c r="N4219" s="2">
        <f t="shared" si="195"/>
        <v>2023</v>
      </c>
      <c r="O4219" s="2">
        <f t="shared" si="196"/>
        <v>7</v>
      </c>
      <c r="P4219" s="2" t="str">
        <f t="shared" si="197"/>
        <v>Q3</v>
      </c>
    </row>
    <row r="4220" spans="2:16"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c r="N4220" s="2">
        <f t="shared" si="195"/>
        <v>2023</v>
      </c>
      <c r="O4220" s="2">
        <f t="shared" si="196"/>
        <v>7</v>
      </c>
      <c r="P4220" s="2" t="str">
        <f t="shared" si="197"/>
        <v>Q3</v>
      </c>
    </row>
    <row r="4221" spans="2:16" x14ac:dyDescent="0.3">
      <c r="B4221" s="2" t="s">
        <v>20</v>
      </c>
      <c r="C4221" s="2">
        <v>1185732</v>
      </c>
      <c r="D4221" s="3">
        <v>45121</v>
      </c>
      <c r="E4221" s="2" t="s">
        <v>28</v>
      </c>
      <c r="F4221" s="2" t="s">
        <v>29</v>
      </c>
      <c r="G4221" s="2" t="s">
        <v>30</v>
      </c>
      <c r="H4221" s="2" t="s">
        <v>16</v>
      </c>
      <c r="I4221" s="4">
        <v>0.38</v>
      </c>
      <c r="J4221" s="5">
        <v>750</v>
      </c>
      <c r="K4221" s="6">
        <v>285</v>
      </c>
      <c r="L4221" s="6">
        <v>139.65</v>
      </c>
      <c r="M4221" s="7">
        <v>0.49</v>
      </c>
      <c r="N4221" s="2">
        <f t="shared" si="195"/>
        <v>2023</v>
      </c>
      <c r="O4221" s="2">
        <f t="shared" si="196"/>
        <v>7</v>
      </c>
      <c r="P4221" s="2" t="str">
        <f t="shared" si="197"/>
        <v>Q3</v>
      </c>
    </row>
    <row r="4222" spans="2:16" x14ac:dyDescent="0.3">
      <c r="B4222" s="2" t="s">
        <v>20</v>
      </c>
      <c r="C4222" s="2">
        <v>1185732</v>
      </c>
      <c r="D4222" s="3">
        <v>45122</v>
      </c>
      <c r="E4222" s="2" t="s">
        <v>28</v>
      </c>
      <c r="F4222" s="2" t="s">
        <v>29</v>
      </c>
      <c r="G4222" s="2" t="s">
        <v>30</v>
      </c>
      <c r="H4222" s="2" t="s">
        <v>17</v>
      </c>
      <c r="I4222" s="4">
        <v>0.37</v>
      </c>
      <c r="J4222" s="5">
        <v>630</v>
      </c>
      <c r="K4222" s="6">
        <v>233.1</v>
      </c>
      <c r="L4222" s="6">
        <v>116.55</v>
      </c>
      <c r="M4222" s="7">
        <v>0.5</v>
      </c>
      <c r="N4222" s="2">
        <f t="shared" si="195"/>
        <v>2023</v>
      </c>
      <c r="O4222" s="2">
        <f t="shared" si="196"/>
        <v>7</v>
      </c>
      <c r="P4222" s="2" t="str">
        <f t="shared" si="197"/>
        <v>Q3</v>
      </c>
    </row>
    <row r="4223" spans="2:16" x14ac:dyDescent="0.3">
      <c r="B4223" s="2" t="s">
        <v>20</v>
      </c>
      <c r="C4223" s="2">
        <v>1185732</v>
      </c>
      <c r="D4223" s="3">
        <v>45123</v>
      </c>
      <c r="E4223" s="2" t="s">
        <v>28</v>
      </c>
      <c r="F4223" s="2" t="s">
        <v>29</v>
      </c>
      <c r="G4223" s="2" t="s">
        <v>30</v>
      </c>
      <c r="H4223" s="2" t="s">
        <v>18</v>
      </c>
      <c r="I4223" s="4">
        <v>0.49</v>
      </c>
      <c r="J4223" s="5">
        <v>500</v>
      </c>
      <c r="K4223" s="6">
        <v>245</v>
      </c>
      <c r="L4223" s="6">
        <v>122.5</v>
      </c>
      <c r="M4223" s="7">
        <v>0.5</v>
      </c>
      <c r="N4223" s="2">
        <f t="shared" si="195"/>
        <v>2023</v>
      </c>
      <c r="O4223" s="2">
        <f t="shared" si="196"/>
        <v>7</v>
      </c>
      <c r="P4223" s="2" t="str">
        <f t="shared" si="197"/>
        <v>Q3</v>
      </c>
    </row>
    <row r="4224" spans="2:16" x14ac:dyDescent="0.3">
      <c r="B4224" s="2" t="s">
        <v>20</v>
      </c>
      <c r="C4224" s="2">
        <v>1185732</v>
      </c>
      <c r="D4224" s="3">
        <v>45124</v>
      </c>
      <c r="E4224" s="2" t="s">
        <v>28</v>
      </c>
      <c r="F4224" s="2" t="s">
        <v>29</v>
      </c>
      <c r="G4224" s="2" t="s">
        <v>30</v>
      </c>
      <c r="H4224" s="2" t="s">
        <v>19</v>
      </c>
      <c r="I4224" s="4">
        <v>0.5</v>
      </c>
      <c r="J4224" s="5">
        <v>940</v>
      </c>
      <c r="K4224" s="6">
        <v>470</v>
      </c>
      <c r="L4224" s="6">
        <v>305.5</v>
      </c>
      <c r="M4224" s="7">
        <v>0.65</v>
      </c>
      <c r="N4224" s="2">
        <f t="shared" si="195"/>
        <v>2023</v>
      </c>
      <c r="O4224" s="2">
        <f t="shared" si="196"/>
        <v>7</v>
      </c>
      <c r="P4224" s="2" t="str">
        <f t="shared" si="197"/>
        <v>Q3</v>
      </c>
    </row>
    <row r="4225" spans="2:16" x14ac:dyDescent="0.3">
      <c r="B4225" s="2" t="s">
        <v>20</v>
      </c>
      <c r="C4225" s="2">
        <v>1185732</v>
      </c>
      <c r="D4225" s="3">
        <v>45125</v>
      </c>
      <c r="E4225" s="2" t="s">
        <v>28</v>
      </c>
      <c r="F4225" s="2" t="s">
        <v>29</v>
      </c>
      <c r="G4225" s="2" t="s">
        <v>30</v>
      </c>
      <c r="H4225" s="2" t="s">
        <v>14</v>
      </c>
      <c r="I4225" s="4">
        <v>0.47</v>
      </c>
      <c r="J4225" s="5">
        <v>1350</v>
      </c>
      <c r="K4225" s="6">
        <v>634.5</v>
      </c>
      <c r="L4225" s="6">
        <v>317.25</v>
      </c>
      <c r="M4225" s="7">
        <v>0.5</v>
      </c>
      <c r="N4225" s="2">
        <f t="shared" si="195"/>
        <v>2023</v>
      </c>
      <c r="O4225" s="2">
        <f t="shared" si="196"/>
        <v>7</v>
      </c>
      <c r="P4225" s="2" t="str">
        <f t="shared" si="197"/>
        <v>Q3</v>
      </c>
    </row>
    <row r="4226" spans="2:16"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c r="N4226" s="2">
        <f t="shared" si="195"/>
        <v>2023</v>
      </c>
      <c r="O4226" s="2">
        <f t="shared" si="196"/>
        <v>7</v>
      </c>
      <c r="P4226" s="2" t="str">
        <f t="shared" si="197"/>
        <v>Q3</v>
      </c>
    </row>
    <row r="4227" spans="2:16" x14ac:dyDescent="0.3">
      <c r="B4227" s="2" t="s">
        <v>20</v>
      </c>
      <c r="C4227" s="2">
        <v>1185732</v>
      </c>
      <c r="D4227" s="3">
        <v>45127</v>
      </c>
      <c r="E4227" s="2" t="s">
        <v>28</v>
      </c>
      <c r="F4227" s="2" t="s">
        <v>29</v>
      </c>
      <c r="G4227" s="2" t="s">
        <v>30</v>
      </c>
      <c r="H4227" s="2" t="s">
        <v>16</v>
      </c>
      <c r="I4227" s="4">
        <v>0.36</v>
      </c>
      <c r="J4227" s="5">
        <v>600</v>
      </c>
      <c r="K4227" s="6">
        <v>216</v>
      </c>
      <c r="L4227" s="6">
        <v>101.52</v>
      </c>
      <c r="M4227" s="7">
        <v>0.47</v>
      </c>
      <c r="N4227" s="2">
        <f t="shared" si="195"/>
        <v>2023</v>
      </c>
      <c r="O4227" s="2">
        <f t="shared" si="196"/>
        <v>7</v>
      </c>
      <c r="P4227" s="2" t="str">
        <f t="shared" si="197"/>
        <v>Q3</v>
      </c>
    </row>
    <row r="4228" spans="2:16"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c r="N4228" s="2">
        <f t="shared" si="195"/>
        <v>2023</v>
      </c>
      <c r="O4228" s="2">
        <f t="shared" si="196"/>
        <v>7</v>
      </c>
      <c r="P4228" s="2" t="str">
        <f t="shared" si="197"/>
        <v>Q3</v>
      </c>
    </row>
    <row r="4229" spans="2:16"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c r="N4229" s="2">
        <f t="shared" ref="N4229:N4292" si="198">YEAR(D4229)</f>
        <v>2023</v>
      </c>
      <c r="O4229" s="2">
        <f t="shared" ref="O4229:O4292" si="199">MONTH(D4229)</f>
        <v>7</v>
      </c>
      <c r="P4229" s="2" t="str">
        <f t="shared" ref="P4229:P4292" si="200">"Q"&amp;ROUNDUP(MONTH(D4229)/3,0)</f>
        <v>Q3</v>
      </c>
    </row>
    <row r="4230" spans="2:16"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c r="N4230" s="2">
        <f t="shared" si="198"/>
        <v>2023</v>
      </c>
      <c r="O4230" s="2">
        <f t="shared" si="199"/>
        <v>7</v>
      </c>
      <c r="P4230" s="2" t="str">
        <f t="shared" si="200"/>
        <v>Q3</v>
      </c>
    </row>
    <row r="4231" spans="2:16"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c r="N4231" s="2">
        <f t="shared" si="198"/>
        <v>2023</v>
      </c>
      <c r="O4231" s="2">
        <f t="shared" si="199"/>
        <v>7</v>
      </c>
      <c r="P4231" s="2" t="str">
        <f t="shared" si="200"/>
        <v>Q3</v>
      </c>
    </row>
    <row r="4232" spans="2:16"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c r="N4232" s="2">
        <f t="shared" si="198"/>
        <v>2023</v>
      </c>
      <c r="O4232" s="2">
        <f t="shared" si="199"/>
        <v>7</v>
      </c>
      <c r="P4232" s="2" t="str">
        <f t="shared" si="200"/>
        <v>Q3</v>
      </c>
    </row>
    <row r="4233" spans="2:16"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c r="N4233" s="2">
        <f t="shared" si="198"/>
        <v>2023</v>
      </c>
      <c r="O4233" s="2">
        <f t="shared" si="199"/>
        <v>7</v>
      </c>
      <c r="P4233" s="2" t="str">
        <f t="shared" si="200"/>
        <v>Q3</v>
      </c>
    </row>
    <row r="4234" spans="2:16"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c r="N4234" s="2">
        <f t="shared" si="198"/>
        <v>2023</v>
      </c>
      <c r="O4234" s="2">
        <f t="shared" si="199"/>
        <v>7</v>
      </c>
      <c r="P4234" s="2" t="str">
        <f t="shared" si="200"/>
        <v>Q3</v>
      </c>
    </row>
    <row r="4235" spans="2:16"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c r="N4235" s="2">
        <f t="shared" si="198"/>
        <v>2023</v>
      </c>
      <c r="O4235" s="2">
        <f t="shared" si="199"/>
        <v>7</v>
      </c>
      <c r="P4235" s="2" t="str">
        <f t="shared" si="200"/>
        <v>Q3</v>
      </c>
    </row>
    <row r="4236" spans="2:16" x14ac:dyDescent="0.3">
      <c r="B4236" s="2" t="s">
        <v>20</v>
      </c>
      <c r="C4236" s="2">
        <v>1185732</v>
      </c>
      <c r="D4236" s="3">
        <v>45136</v>
      </c>
      <c r="E4236" s="2" t="s">
        <v>28</v>
      </c>
      <c r="F4236" s="2" t="s">
        <v>29</v>
      </c>
      <c r="G4236" s="2" t="s">
        <v>30</v>
      </c>
      <c r="H4236" s="2" t="s">
        <v>19</v>
      </c>
      <c r="I4236" s="4">
        <v>0.6</v>
      </c>
      <c r="J4236" s="5">
        <v>650</v>
      </c>
      <c r="K4236" s="6">
        <v>390</v>
      </c>
      <c r="L4236" s="6">
        <v>234</v>
      </c>
      <c r="M4236" s="7">
        <v>0.6</v>
      </c>
      <c r="N4236" s="2">
        <f t="shared" si="198"/>
        <v>2023</v>
      </c>
      <c r="O4236" s="2">
        <f t="shared" si="199"/>
        <v>7</v>
      </c>
      <c r="P4236" s="2" t="str">
        <f t="shared" si="200"/>
        <v>Q3</v>
      </c>
    </row>
    <row r="4237" spans="2:16"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c r="N4237" s="2">
        <f t="shared" si="198"/>
        <v>2023</v>
      </c>
      <c r="O4237" s="2">
        <f t="shared" si="199"/>
        <v>7</v>
      </c>
      <c r="P4237" s="2" t="str">
        <f t="shared" si="200"/>
        <v>Q3</v>
      </c>
    </row>
    <row r="4238" spans="2:16" x14ac:dyDescent="0.3">
      <c r="B4238" s="2" t="s">
        <v>20</v>
      </c>
      <c r="C4238" s="2">
        <v>1185732</v>
      </c>
      <c r="D4238" s="3">
        <v>45138</v>
      </c>
      <c r="E4238" s="2" t="s">
        <v>28</v>
      </c>
      <c r="F4238" s="2" t="s">
        <v>29</v>
      </c>
      <c r="G4238" s="2" t="s">
        <v>30</v>
      </c>
      <c r="H4238" s="2" t="s">
        <v>15</v>
      </c>
      <c r="I4238" s="4">
        <v>0.46</v>
      </c>
      <c r="J4238" s="5">
        <v>650</v>
      </c>
      <c r="K4238" s="6">
        <v>299</v>
      </c>
      <c r="L4238" s="6">
        <v>140.53</v>
      </c>
      <c r="M4238" s="7">
        <v>0.47</v>
      </c>
      <c r="N4238" s="2">
        <f t="shared" si="198"/>
        <v>2023</v>
      </c>
      <c r="O4238" s="2">
        <f t="shared" si="199"/>
        <v>7</v>
      </c>
      <c r="P4238" s="2" t="str">
        <f t="shared" si="200"/>
        <v>Q3</v>
      </c>
    </row>
    <row r="4239" spans="2:16"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c r="N4239" s="2">
        <f t="shared" si="198"/>
        <v>2023</v>
      </c>
      <c r="O4239" s="2">
        <f t="shared" si="199"/>
        <v>8</v>
      </c>
      <c r="P4239" s="2" t="str">
        <f t="shared" si="200"/>
        <v>Q3</v>
      </c>
    </row>
    <row r="4240" spans="2:16" x14ac:dyDescent="0.3">
      <c r="B4240" s="2" t="s">
        <v>20</v>
      </c>
      <c r="C4240" s="2">
        <v>1185732</v>
      </c>
      <c r="D4240" s="3">
        <v>45140</v>
      </c>
      <c r="E4240" s="2" t="s">
        <v>28</v>
      </c>
      <c r="F4240" s="2" t="s">
        <v>29</v>
      </c>
      <c r="G4240" s="2" t="s">
        <v>30</v>
      </c>
      <c r="H4240" s="2" t="s">
        <v>17</v>
      </c>
      <c r="I4240" s="4">
        <v>0.46</v>
      </c>
      <c r="J4240" s="5">
        <v>530</v>
      </c>
      <c r="K4240" s="6">
        <v>243.8</v>
      </c>
      <c r="L4240" s="6">
        <v>129.214</v>
      </c>
      <c r="M4240" s="7">
        <v>0.53</v>
      </c>
      <c r="N4240" s="2">
        <f t="shared" si="198"/>
        <v>2023</v>
      </c>
      <c r="O4240" s="2">
        <f t="shared" si="199"/>
        <v>8</v>
      </c>
      <c r="P4240" s="2" t="str">
        <f t="shared" si="200"/>
        <v>Q3</v>
      </c>
    </row>
    <row r="4241" spans="2:16"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c r="N4241" s="2">
        <f t="shared" si="198"/>
        <v>2023</v>
      </c>
      <c r="O4241" s="2">
        <f t="shared" si="199"/>
        <v>8</v>
      </c>
      <c r="P4241" s="2" t="str">
        <f t="shared" si="200"/>
        <v>Q3</v>
      </c>
    </row>
    <row r="4242" spans="2:16"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c r="N4242" s="2">
        <f t="shared" si="198"/>
        <v>2023</v>
      </c>
      <c r="O4242" s="2">
        <f t="shared" si="199"/>
        <v>8</v>
      </c>
      <c r="P4242" s="2" t="str">
        <f t="shared" si="200"/>
        <v>Q3</v>
      </c>
    </row>
    <row r="4243" spans="2:16"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c r="N4243" s="2">
        <f t="shared" si="198"/>
        <v>2023</v>
      </c>
      <c r="O4243" s="2">
        <f t="shared" si="199"/>
        <v>8</v>
      </c>
      <c r="P4243" s="2" t="str">
        <f t="shared" si="200"/>
        <v>Q3</v>
      </c>
    </row>
    <row r="4244" spans="2:16" x14ac:dyDescent="0.3">
      <c r="B4244" s="2" t="s">
        <v>20</v>
      </c>
      <c r="C4244" s="2">
        <v>1185732</v>
      </c>
      <c r="D4244" s="3">
        <v>45144</v>
      </c>
      <c r="E4244" s="2" t="s">
        <v>28</v>
      </c>
      <c r="F4244" s="2" t="s">
        <v>29</v>
      </c>
      <c r="G4244" s="2" t="s">
        <v>30</v>
      </c>
      <c r="H4244" s="2" t="s">
        <v>15</v>
      </c>
      <c r="I4244" s="4">
        <v>0.46</v>
      </c>
      <c r="J4244" s="5">
        <v>750</v>
      </c>
      <c r="K4244" s="6">
        <v>345</v>
      </c>
      <c r="L4244" s="6">
        <v>165.6</v>
      </c>
      <c r="M4244" s="7">
        <v>0.48</v>
      </c>
      <c r="N4244" s="2">
        <f t="shared" si="198"/>
        <v>2023</v>
      </c>
      <c r="O4244" s="2">
        <f t="shared" si="199"/>
        <v>8</v>
      </c>
      <c r="P4244" s="2" t="str">
        <f t="shared" si="200"/>
        <v>Q3</v>
      </c>
    </row>
    <row r="4245" spans="2:16"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c r="N4245" s="2">
        <f t="shared" si="198"/>
        <v>2023</v>
      </c>
      <c r="O4245" s="2">
        <f t="shared" si="199"/>
        <v>8</v>
      </c>
      <c r="P4245" s="2" t="str">
        <f t="shared" si="200"/>
        <v>Q3</v>
      </c>
    </row>
    <row r="4246" spans="2:16"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c r="N4246" s="2">
        <f t="shared" si="198"/>
        <v>2023</v>
      </c>
      <c r="O4246" s="2">
        <f t="shared" si="199"/>
        <v>8</v>
      </c>
      <c r="P4246" s="2" t="str">
        <f t="shared" si="200"/>
        <v>Q3</v>
      </c>
    </row>
    <row r="4247" spans="2:16"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c r="N4247" s="2">
        <f t="shared" si="198"/>
        <v>2023</v>
      </c>
      <c r="O4247" s="2">
        <f t="shared" si="199"/>
        <v>8</v>
      </c>
      <c r="P4247" s="2" t="str">
        <f t="shared" si="200"/>
        <v>Q3</v>
      </c>
    </row>
    <row r="4248" spans="2:16"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c r="N4248" s="2">
        <f t="shared" si="198"/>
        <v>2023</v>
      </c>
      <c r="O4248" s="2">
        <f t="shared" si="199"/>
        <v>8</v>
      </c>
      <c r="P4248" s="2" t="str">
        <f t="shared" si="200"/>
        <v>Q3</v>
      </c>
    </row>
    <row r="4249" spans="2:16"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c r="N4249" s="2">
        <f t="shared" si="198"/>
        <v>2023</v>
      </c>
      <c r="O4249" s="2">
        <f t="shared" si="199"/>
        <v>8</v>
      </c>
      <c r="P4249" s="2" t="str">
        <f t="shared" si="200"/>
        <v>Q3</v>
      </c>
    </row>
    <row r="4250" spans="2:16"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c r="N4250" s="2">
        <f t="shared" si="198"/>
        <v>2023</v>
      </c>
      <c r="O4250" s="2">
        <f t="shared" si="199"/>
        <v>8</v>
      </c>
      <c r="P4250" s="2" t="str">
        <f t="shared" si="200"/>
        <v>Q3</v>
      </c>
    </row>
    <row r="4251" spans="2:16"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c r="N4251" s="2">
        <f t="shared" si="198"/>
        <v>2023</v>
      </c>
      <c r="O4251" s="2">
        <f t="shared" si="199"/>
        <v>8</v>
      </c>
      <c r="P4251" s="2" t="str">
        <f t="shared" si="200"/>
        <v>Q3</v>
      </c>
    </row>
    <row r="4252" spans="2:16"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c r="N4252" s="2">
        <f t="shared" si="198"/>
        <v>2023</v>
      </c>
      <c r="O4252" s="2">
        <f t="shared" si="199"/>
        <v>8</v>
      </c>
      <c r="P4252" s="2" t="str">
        <f t="shared" si="200"/>
        <v>Q3</v>
      </c>
    </row>
    <row r="4253" spans="2:16"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c r="N4253" s="2">
        <f t="shared" si="198"/>
        <v>2023</v>
      </c>
      <c r="O4253" s="2">
        <f t="shared" si="199"/>
        <v>8</v>
      </c>
      <c r="P4253" s="2" t="str">
        <f t="shared" si="200"/>
        <v>Q3</v>
      </c>
    </row>
    <row r="4254" spans="2:16"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c r="N4254" s="2">
        <f t="shared" si="198"/>
        <v>2023</v>
      </c>
      <c r="O4254" s="2">
        <f t="shared" si="199"/>
        <v>8</v>
      </c>
      <c r="P4254" s="2" t="str">
        <f t="shared" si="200"/>
        <v>Q3</v>
      </c>
    </row>
    <row r="4255" spans="2:16"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c r="N4255" s="2">
        <f t="shared" si="198"/>
        <v>2023</v>
      </c>
      <c r="O4255" s="2">
        <f t="shared" si="199"/>
        <v>8</v>
      </c>
      <c r="P4255" s="2" t="str">
        <f t="shared" si="200"/>
        <v>Q3</v>
      </c>
    </row>
    <row r="4256" spans="2:16"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c r="N4256" s="2">
        <f t="shared" si="198"/>
        <v>2023</v>
      </c>
      <c r="O4256" s="2">
        <f t="shared" si="199"/>
        <v>8</v>
      </c>
      <c r="P4256" s="2" t="str">
        <f t="shared" si="200"/>
        <v>Q3</v>
      </c>
    </row>
    <row r="4257" spans="2:16"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c r="N4257" s="2">
        <f t="shared" si="198"/>
        <v>2023</v>
      </c>
      <c r="O4257" s="2">
        <f t="shared" si="199"/>
        <v>8</v>
      </c>
      <c r="P4257" s="2" t="str">
        <f t="shared" si="200"/>
        <v>Q3</v>
      </c>
    </row>
    <row r="4258" spans="2:16"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c r="N4258" s="2">
        <f t="shared" si="198"/>
        <v>2023</v>
      </c>
      <c r="O4258" s="2">
        <f t="shared" si="199"/>
        <v>8</v>
      </c>
      <c r="P4258" s="2" t="str">
        <f t="shared" si="200"/>
        <v>Q3</v>
      </c>
    </row>
    <row r="4259" spans="2:16" x14ac:dyDescent="0.3">
      <c r="B4259" s="2" t="s">
        <v>127</v>
      </c>
      <c r="C4259" s="2">
        <v>1197831</v>
      </c>
      <c r="D4259" s="3">
        <v>45159</v>
      </c>
      <c r="E4259" s="2" t="s">
        <v>21</v>
      </c>
      <c r="F4259" s="2" t="s">
        <v>22</v>
      </c>
      <c r="G4259" s="2" t="s">
        <v>31</v>
      </c>
      <c r="H4259" s="2" t="s">
        <v>18</v>
      </c>
      <c r="I4259" s="4">
        <v>0.38</v>
      </c>
      <c r="J4259" s="5">
        <v>750</v>
      </c>
      <c r="K4259" s="6">
        <v>285</v>
      </c>
      <c r="L4259" s="6">
        <v>99.75</v>
      </c>
      <c r="M4259" s="7">
        <v>0.35</v>
      </c>
      <c r="N4259" s="2">
        <f t="shared" si="198"/>
        <v>2023</v>
      </c>
      <c r="O4259" s="2">
        <f t="shared" si="199"/>
        <v>8</v>
      </c>
      <c r="P4259" s="2" t="str">
        <f t="shared" si="200"/>
        <v>Q3</v>
      </c>
    </row>
    <row r="4260" spans="2:16"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c r="N4260" s="2">
        <f t="shared" si="198"/>
        <v>2023</v>
      </c>
      <c r="O4260" s="2">
        <f t="shared" si="199"/>
        <v>8</v>
      </c>
      <c r="P4260" s="2" t="str">
        <f t="shared" si="200"/>
        <v>Q3</v>
      </c>
    </row>
    <row r="4261" spans="2:16"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c r="N4261" s="2">
        <f t="shared" si="198"/>
        <v>2023</v>
      </c>
      <c r="O4261" s="2">
        <f t="shared" si="199"/>
        <v>8</v>
      </c>
      <c r="P4261" s="2" t="str">
        <f t="shared" si="200"/>
        <v>Q3</v>
      </c>
    </row>
    <row r="4262" spans="2:16" x14ac:dyDescent="0.3">
      <c r="B4262" s="2" t="s">
        <v>127</v>
      </c>
      <c r="C4262" s="2">
        <v>1197831</v>
      </c>
      <c r="D4262" s="3">
        <v>45162</v>
      </c>
      <c r="E4262" s="2" t="s">
        <v>21</v>
      </c>
      <c r="F4262" s="2" t="s">
        <v>22</v>
      </c>
      <c r="G4262" s="2" t="s">
        <v>31</v>
      </c>
      <c r="H4262" s="2" t="s">
        <v>15</v>
      </c>
      <c r="I4262" s="4">
        <v>0.39</v>
      </c>
      <c r="J4262" s="5">
        <v>1690</v>
      </c>
      <c r="K4262" s="6">
        <v>659.1</v>
      </c>
      <c r="L4262" s="6">
        <v>329.55</v>
      </c>
      <c r="M4262" s="7">
        <v>0.5</v>
      </c>
      <c r="N4262" s="2">
        <f t="shared" si="198"/>
        <v>2023</v>
      </c>
      <c r="O4262" s="2">
        <f t="shared" si="199"/>
        <v>8</v>
      </c>
      <c r="P4262" s="2" t="str">
        <f t="shared" si="200"/>
        <v>Q3</v>
      </c>
    </row>
    <row r="4263" spans="2:16"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c r="N4263" s="2">
        <f t="shared" si="198"/>
        <v>2023</v>
      </c>
      <c r="O4263" s="2">
        <f t="shared" si="199"/>
        <v>8</v>
      </c>
      <c r="P4263" s="2" t="str">
        <f t="shared" si="200"/>
        <v>Q3</v>
      </c>
    </row>
    <row r="4264" spans="2:16"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c r="N4264" s="2">
        <f t="shared" si="198"/>
        <v>2023</v>
      </c>
      <c r="O4264" s="2">
        <f t="shared" si="199"/>
        <v>8</v>
      </c>
      <c r="P4264" s="2" t="str">
        <f t="shared" si="200"/>
        <v>Q3</v>
      </c>
    </row>
    <row r="4265" spans="2:16"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c r="N4265" s="2">
        <f t="shared" si="198"/>
        <v>2023</v>
      </c>
      <c r="O4265" s="2">
        <f t="shared" si="199"/>
        <v>8</v>
      </c>
      <c r="P4265" s="2" t="str">
        <f t="shared" si="200"/>
        <v>Q3</v>
      </c>
    </row>
    <row r="4266" spans="2:16"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c r="N4266" s="2">
        <f t="shared" si="198"/>
        <v>2023</v>
      </c>
      <c r="O4266" s="2">
        <f t="shared" si="199"/>
        <v>8</v>
      </c>
      <c r="P4266" s="2" t="str">
        <f t="shared" si="200"/>
        <v>Q3</v>
      </c>
    </row>
    <row r="4267" spans="2:16"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c r="N4267" s="2">
        <f t="shared" si="198"/>
        <v>2023</v>
      </c>
      <c r="O4267" s="2">
        <f t="shared" si="199"/>
        <v>8</v>
      </c>
      <c r="P4267" s="2" t="str">
        <f t="shared" si="200"/>
        <v>Q3</v>
      </c>
    </row>
    <row r="4268" spans="2:16"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c r="N4268" s="2">
        <f t="shared" si="198"/>
        <v>2023</v>
      </c>
      <c r="O4268" s="2">
        <f t="shared" si="199"/>
        <v>8</v>
      </c>
      <c r="P4268" s="2" t="str">
        <f t="shared" si="200"/>
        <v>Q3</v>
      </c>
    </row>
    <row r="4269" spans="2:16" x14ac:dyDescent="0.3">
      <c r="B4269" s="2" t="s">
        <v>127</v>
      </c>
      <c r="C4269" s="2">
        <v>1197831</v>
      </c>
      <c r="D4269" s="3">
        <v>45169</v>
      </c>
      <c r="E4269" s="2" t="s">
        <v>21</v>
      </c>
      <c r="F4269" s="2" t="s">
        <v>22</v>
      </c>
      <c r="G4269" s="2" t="s">
        <v>31</v>
      </c>
      <c r="H4269" s="2" t="s">
        <v>16</v>
      </c>
      <c r="I4269" s="4">
        <v>0.25</v>
      </c>
      <c r="J4269" s="5">
        <v>1520</v>
      </c>
      <c r="K4269" s="6">
        <v>380</v>
      </c>
      <c r="L4269" s="6">
        <v>186.2</v>
      </c>
      <c r="M4269" s="7">
        <v>0.49</v>
      </c>
      <c r="N4269" s="2">
        <f t="shared" si="198"/>
        <v>2023</v>
      </c>
      <c r="O4269" s="2">
        <f t="shared" si="199"/>
        <v>8</v>
      </c>
      <c r="P4269" s="2" t="str">
        <f t="shared" si="200"/>
        <v>Q3</v>
      </c>
    </row>
    <row r="4270" spans="2:16"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c r="N4270" s="2">
        <f t="shared" si="198"/>
        <v>2023</v>
      </c>
      <c r="O4270" s="2">
        <f t="shared" si="199"/>
        <v>9</v>
      </c>
      <c r="P4270" s="2" t="str">
        <f t="shared" si="200"/>
        <v>Q3</v>
      </c>
    </row>
    <row r="4271" spans="2:16"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c r="N4271" s="2">
        <f t="shared" si="198"/>
        <v>2023</v>
      </c>
      <c r="O4271" s="2">
        <f t="shared" si="199"/>
        <v>9</v>
      </c>
      <c r="P4271" s="2" t="str">
        <f t="shared" si="200"/>
        <v>Q3</v>
      </c>
    </row>
    <row r="4272" spans="2:16"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c r="N4272" s="2">
        <f t="shared" si="198"/>
        <v>2023</v>
      </c>
      <c r="O4272" s="2">
        <f t="shared" si="199"/>
        <v>9</v>
      </c>
      <c r="P4272" s="2" t="str">
        <f t="shared" si="200"/>
        <v>Q3</v>
      </c>
    </row>
    <row r="4273" spans="2:16" x14ac:dyDescent="0.3">
      <c r="B4273" s="2" t="s">
        <v>127</v>
      </c>
      <c r="C4273" s="2">
        <v>1197831</v>
      </c>
      <c r="D4273" s="3">
        <v>45173</v>
      </c>
      <c r="E4273" s="2" t="s">
        <v>21</v>
      </c>
      <c r="F4273" s="2" t="s">
        <v>22</v>
      </c>
      <c r="G4273" s="2" t="s">
        <v>31</v>
      </c>
      <c r="H4273" s="2" t="s">
        <v>14</v>
      </c>
      <c r="I4273" s="4">
        <v>0.19</v>
      </c>
      <c r="J4273" s="5">
        <v>1950</v>
      </c>
      <c r="K4273" s="6">
        <v>370.5</v>
      </c>
      <c r="L4273" s="6">
        <v>185.25</v>
      </c>
      <c r="M4273" s="7">
        <v>0.5</v>
      </c>
      <c r="N4273" s="2">
        <f t="shared" si="198"/>
        <v>2023</v>
      </c>
      <c r="O4273" s="2">
        <f t="shared" si="199"/>
        <v>9</v>
      </c>
      <c r="P4273" s="2" t="str">
        <f t="shared" si="200"/>
        <v>Q3</v>
      </c>
    </row>
    <row r="4274" spans="2:16"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c r="N4274" s="2">
        <f t="shared" si="198"/>
        <v>2023</v>
      </c>
      <c r="O4274" s="2">
        <f t="shared" si="199"/>
        <v>9</v>
      </c>
      <c r="P4274" s="2" t="str">
        <f t="shared" si="200"/>
        <v>Q3</v>
      </c>
    </row>
    <row r="4275" spans="2:16"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c r="N4275" s="2">
        <f t="shared" si="198"/>
        <v>2023</v>
      </c>
      <c r="O4275" s="2">
        <f t="shared" si="199"/>
        <v>9</v>
      </c>
      <c r="P4275" s="2" t="str">
        <f t="shared" si="200"/>
        <v>Q3</v>
      </c>
    </row>
    <row r="4276" spans="2:16"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c r="N4276" s="2">
        <f t="shared" si="198"/>
        <v>2023</v>
      </c>
      <c r="O4276" s="2">
        <f t="shared" si="199"/>
        <v>9</v>
      </c>
      <c r="P4276" s="2" t="str">
        <f t="shared" si="200"/>
        <v>Q3</v>
      </c>
    </row>
    <row r="4277" spans="2:16"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c r="N4277" s="2">
        <f t="shared" si="198"/>
        <v>2023</v>
      </c>
      <c r="O4277" s="2">
        <f t="shared" si="199"/>
        <v>9</v>
      </c>
      <c r="P4277" s="2" t="str">
        <f t="shared" si="200"/>
        <v>Q3</v>
      </c>
    </row>
    <row r="4278" spans="2:16"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c r="N4278" s="2">
        <f t="shared" si="198"/>
        <v>2023</v>
      </c>
      <c r="O4278" s="2">
        <f t="shared" si="199"/>
        <v>9</v>
      </c>
      <c r="P4278" s="2" t="str">
        <f t="shared" si="200"/>
        <v>Q3</v>
      </c>
    </row>
    <row r="4279" spans="2:16"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c r="N4279" s="2">
        <f t="shared" si="198"/>
        <v>2023</v>
      </c>
      <c r="O4279" s="2">
        <f t="shared" si="199"/>
        <v>9</v>
      </c>
      <c r="P4279" s="2" t="str">
        <f t="shared" si="200"/>
        <v>Q3</v>
      </c>
    </row>
    <row r="4280" spans="2:16" x14ac:dyDescent="0.3">
      <c r="B4280" s="2" t="s">
        <v>127</v>
      </c>
      <c r="C4280" s="2">
        <v>1197831</v>
      </c>
      <c r="D4280" s="3">
        <v>45180</v>
      </c>
      <c r="E4280" s="2" t="s">
        <v>21</v>
      </c>
      <c r="F4280" s="2" t="s">
        <v>22</v>
      </c>
      <c r="G4280" s="2" t="s">
        <v>31</v>
      </c>
      <c r="H4280" s="2" t="s">
        <v>15</v>
      </c>
      <c r="I4280" s="4">
        <v>0.49</v>
      </c>
      <c r="J4280" s="5">
        <v>2000</v>
      </c>
      <c r="K4280" s="6">
        <v>980</v>
      </c>
      <c r="L4280" s="6">
        <v>470.4</v>
      </c>
      <c r="M4280" s="7">
        <v>0.48</v>
      </c>
      <c r="N4280" s="2">
        <f t="shared" si="198"/>
        <v>2023</v>
      </c>
      <c r="O4280" s="2">
        <f t="shared" si="199"/>
        <v>9</v>
      </c>
      <c r="P4280" s="2" t="str">
        <f t="shared" si="200"/>
        <v>Q3</v>
      </c>
    </row>
    <row r="4281" spans="2:16"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c r="N4281" s="2">
        <f t="shared" si="198"/>
        <v>2023</v>
      </c>
      <c r="O4281" s="2">
        <f t="shared" si="199"/>
        <v>9</v>
      </c>
      <c r="P4281" s="2" t="str">
        <f t="shared" si="200"/>
        <v>Q3</v>
      </c>
    </row>
    <row r="4282" spans="2:16"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c r="N4282" s="2">
        <f t="shared" si="198"/>
        <v>2023</v>
      </c>
      <c r="O4282" s="2">
        <f t="shared" si="199"/>
        <v>9</v>
      </c>
      <c r="P4282" s="2" t="str">
        <f t="shared" si="200"/>
        <v>Q3</v>
      </c>
    </row>
    <row r="4283" spans="2:16"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c r="N4283" s="2">
        <f t="shared" si="198"/>
        <v>2023</v>
      </c>
      <c r="O4283" s="2">
        <f t="shared" si="199"/>
        <v>9</v>
      </c>
      <c r="P4283" s="2" t="str">
        <f t="shared" si="200"/>
        <v>Q3</v>
      </c>
    </row>
    <row r="4284" spans="2:16"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c r="N4284" s="2">
        <f t="shared" si="198"/>
        <v>2023</v>
      </c>
      <c r="O4284" s="2">
        <f t="shared" si="199"/>
        <v>9</v>
      </c>
      <c r="P4284" s="2" t="str">
        <f t="shared" si="200"/>
        <v>Q3</v>
      </c>
    </row>
    <row r="4285" spans="2:16"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c r="N4285" s="2">
        <f t="shared" si="198"/>
        <v>2023</v>
      </c>
      <c r="O4285" s="2">
        <f t="shared" si="199"/>
        <v>9</v>
      </c>
      <c r="P4285" s="2" t="str">
        <f t="shared" si="200"/>
        <v>Q3</v>
      </c>
    </row>
    <row r="4286" spans="2:16"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c r="N4286" s="2">
        <f t="shared" si="198"/>
        <v>2023</v>
      </c>
      <c r="O4286" s="2">
        <f t="shared" si="199"/>
        <v>9</v>
      </c>
      <c r="P4286" s="2" t="str">
        <f t="shared" si="200"/>
        <v>Q3</v>
      </c>
    </row>
    <row r="4287" spans="2:16"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c r="N4287" s="2">
        <f t="shared" si="198"/>
        <v>2023</v>
      </c>
      <c r="O4287" s="2">
        <f t="shared" si="199"/>
        <v>9</v>
      </c>
      <c r="P4287" s="2" t="str">
        <f t="shared" si="200"/>
        <v>Q3</v>
      </c>
    </row>
    <row r="4288" spans="2:16" x14ac:dyDescent="0.3">
      <c r="B4288" s="2" t="s">
        <v>127</v>
      </c>
      <c r="C4288" s="2">
        <v>1197831</v>
      </c>
      <c r="D4288" s="3">
        <v>45188</v>
      </c>
      <c r="E4288" s="2" t="s">
        <v>21</v>
      </c>
      <c r="F4288" s="2" t="s">
        <v>22</v>
      </c>
      <c r="G4288" s="2" t="s">
        <v>31</v>
      </c>
      <c r="H4288" s="2" t="s">
        <v>17</v>
      </c>
      <c r="I4288" s="4">
        <v>0.43</v>
      </c>
      <c r="J4288" s="5">
        <v>1500</v>
      </c>
      <c r="K4288" s="6">
        <v>645</v>
      </c>
      <c r="L4288" s="6">
        <v>393.45</v>
      </c>
      <c r="M4288" s="7">
        <v>0.61</v>
      </c>
      <c r="N4288" s="2">
        <f t="shared" si="198"/>
        <v>2023</v>
      </c>
      <c r="O4288" s="2">
        <f t="shared" si="199"/>
        <v>9</v>
      </c>
      <c r="P4288" s="2" t="str">
        <f t="shared" si="200"/>
        <v>Q3</v>
      </c>
    </row>
    <row r="4289" spans="2:16"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c r="N4289" s="2">
        <f t="shared" si="198"/>
        <v>2023</v>
      </c>
      <c r="O4289" s="2">
        <f t="shared" si="199"/>
        <v>9</v>
      </c>
      <c r="P4289" s="2" t="str">
        <f t="shared" si="200"/>
        <v>Q3</v>
      </c>
    </row>
    <row r="4290" spans="2:16" x14ac:dyDescent="0.3">
      <c r="B4290" s="2" t="s">
        <v>127</v>
      </c>
      <c r="C4290" s="2">
        <v>1197831</v>
      </c>
      <c r="D4290" s="3">
        <v>45190</v>
      </c>
      <c r="E4290" s="2" t="s">
        <v>21</v>
      </c>
      <c r="F4290" s="2" t="s">
        <v>22</v>
      </c>
      <c r="G4290" s="2" t="s">
        <v>31</v>
      </c>
      <c r="H4290" s="2" t="s">
        <v>19</v>
      </c>
      <c r="I4290" s="4">
        <v>0.54</v>
      </c>
      <c r="J4290" s="5">
        <v>2550</v>
      </c>
      <c r="K4290" s="6">
        <v>1377</v>
      </c>
      <c r="L4290" s="6">
        <v>922.59</v>
      </c>
      <c r="M4290" s="7">
        <v>0.67</v>
      </c>
      <c r="N4290" s="2">
        <f t="shared" si="198"/>
        <v>2023</v>
      </c>
      <c r="O4290" s="2">
        <f t="shared" si="199"/>
        <v>9</v>
      </c>
      <c r="P4290" s="2" t="str">
        <f t="shared" si="200"/>
        <v>Q3</v>
      </c>
    </row>
    <row r="4291" spans="2:16"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c r="N4291" s="2">
        <f t="shared" si="198"/>
        <v>2023</v>
      </c>
      <c r="O4291" s="2">
        <f t="shared" si="199"/>
        <v>9</v>
      </c>
      <c r="P4291" s="2" t="str">
        <f t="shared" si="200"/>
        <v>Q3</v>
      </c>
    </row>
    <row r="4292" spans="2:16"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c r="N4292" s="2">
        <f t="shared" si="198"/>
        <v>2023</v>
      </c>
      <c r="O4292" s="2">
        <f t="shared" si="199"/>
        <v>9</v>
      </c>
      <c r="P4292" s="2" t="str">
        <f t="shared" si="200"/>
        <v>Q3</v>
      </c>
    </row>
    <row r="4293" spans="2:16"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c r="N4293" s="2">
        <f t="shared" ref="N4293:N4356" si="201">YEAR(D4293)</f>
        <v>2023</v>
      </c>
      <c r="O4293" s="2">
        <f t="shared" ref="O4293:O4356" si="202">MONTH(D4293)</f>
        <v>9</v>
      </c>
      <c r="P4293" s="2" t="str">
        <f t="shared" ref="P4293:P4356" si="203">"Q"&amp;ROUNDUP(MONTH(D4293)/3,0)</f>
        <v>Q3</v>
      </c>
    </row>
    <row r="4294" spans="2:16"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c r="N4294" s="2">
        <f t="shared" si="201"/>
        <v>2023</v>
      </c>
      <c r="O4294" s="2">
        <f t="shared" si="202"/>
        <v>9</v>
      </c>
      <c r="P4294" s="2" t="str">
        <f t="shared" si="203"/>
        <v>Q3</v>
      </c>
    </row>
    <row r="4295" spans="2:16"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c r="N4295" s="2">
        <f t="shared" si="201"/>
        <v>2023</v>
      </c>
      <c r="O4295" s="2">
        <f t="shared" si="202"/>
        <v>9</v>
      </c>
      <c r="P4295" s="2" t="str">
        <f t="shared" si="203"/>
        <v>Q3</v>
      </c>
    </row>
    <row r="4296" spans="2:16"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c r="N4296" s="2">
        <f t="shared" si="201"/>
        <v>2023</v>
      </c>
      <c r="O4296" s="2">
        <f t="shared" si="202"/>
        <v>9</v>
      </c>
      <c r="P4296" s="2" t="str">
        <f t="shared" si="203"/>
        <v>Q3</v>
      </c>
    </row>
    <row r="4297" spans="2:16"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c r="N4297" s="2">
        <f t="shared" si="201"/>
        <v>2023</v>
      </c>
      <c r="O4297" s="2">
        <f t="shared" si="202"/>
        <v>9</v>
      </c>
      <c r="P4297" s="2" t="str">
        <f t="shared" si="203"/>
        <v>Q3</v>
      </c>
    </row>
    <row r="4298" spans="2:16"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c r="N4298" s="2">
        <f t="shared" si="201"/>
        <v>2023</v>
      </c>
      <c r="O4298" s="2">
        <f t="shared" si="202"/>
        <v>9</v>
      </c>
      <c r="P4298" s="2" t="str">
        <f t="shared" si="203"/>
        <v>Q3</v>
      </c>
    </row>
    <row r="4299" spans="2:16"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c r="N4299" s="2">
        <f t="shared" si="201"/>
        <v>2023</v>
      </c>
      <c r="O4299" s="2">
        <f t="shared" si="202"/>
        <v>9</v>
      </c>
      <c r="P4299" s="2" t="str">
        <f t="shared" si="203"/>
        <v>Q3</v>
      </c>
    </row>
    <row r="4300" spans="2:16"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c r="N4300" s="2">
        <f t="shared" si="201"/>
        <v>2023</v>
      </c>
      <c r="O4300" s="2">
        <f t="shared" si="202"/>
        <v>10</v>
      </c>
      <c r="P4300" s="2" t="str">
        <f t="shared" si="203"/>
        <v>Q4</v>
      </c>
    </row>
    <row r="4301" spans="2:16"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c r="N4301" s="2">
        <f t="shared" si="201"/>
        <v>2023</v>
      </c>
      <c r="O4301" s="2">
        <f t="shared" si="202"/>
        <v>10</v>
      </c>
      <c r="P4301" s="2" t="str">
        <f t="shared" si="203"/>
        <v>Q4</v>
      </c>
    </row>
    <row r="4302" spans="2:16"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c r="N4302" s="2">
        <f t="shared" si="201"/>
        <v>2023</v>
      </c>
      <c r="O4302" s="2">
        <f t="shared" si="202"/>
        <v>10</v>
      </c>
      <c r="P4302" s="2" t="str">
        <f t="shared" si="203"/>
        <v>Q4</v>
      </c>
    </row>
    <row r="4303" spans="2:16" x14ac:dyDescent="0.3">
      <c r="B4303" s="2" t="s">
        <v>127</v>
      </c>
      <c r="C4303" s="2">
        <v>1197831</v>
      </c>
      <c r="D4303" s="3">
        <v>45203</v>
      </c>
      <c r="E4303" s="2" t="s">
        <v>21</v>
      </c>
      <c r="F4303" s="2" t="s">
        <v>22</v>
      </c>
      <c r="G4303" s="2" t="s">
        <v>31</v>
      </c>
      <c r="H4303" s="2" t="s">
        <v>14</v>
      </c>
      <c r="I4303" s="4">
        <v>0.39</v>
      </c>
      <c r="J4303" s="5">
        <v>1560</v>
      </c>
      <c r="K4303" s="6">
        <v>608.4</v>
      </c>
      <c r="L4303" s="6">
        <v>304.2</v>
      </c>
      <c r="M4303" s="7">
        <v>0.5</v>
      </c>
      <c r="N4303" s="2">
        <f t="shared" si="201"/>
        <v>2023</v>
      </c>
      <c r="O4303" s="2">
        <f t="shared" si="202"/>
        <v>10</v>
      </c>
      <c r="P4303" s="2" t="str">
        <f t="shared" si="203"/>
        <v>Q4</v>
      </c>
    </row>
    <row r="4304" spans="2:16"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c r="N4304" s="2">
        <f t="shared" si="201"/>
        <v>2023</v>
      </c>
      <c r="O4304" s="2">
        <f t="shared" si="202"/>
        <v>10</v>
      </c>
      <c r="P4304" s="2" t="str">
        <f t="shared" si="203"/>
        <v>Q4</v>
      </c>
    </row>
    <row r="4305" spans="2:16"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c r="N4305" s="2">
        <f t="shared" si="201"/>
        <v>2023</v>
      </c>
      <c r="O4305" s="2">
        <f t="shared" si="202"/>
        <v>10</v>
      </c>
      <c r="P4305" s="2" t="str">
        <f t="shared" si="203"/>
        <v>Q4</v>
      </c>
    </row>
    <row r="4306" spans="2:16"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c r="N4306" s="2">
        <f t="shared" si="201"/>
        <v>2023</v>
      </c>
      <c r="O4306" s="2">
        <f t="shared" si="202"/>
        <v>10</v>
      </c>
      <c r="P4306" s="2" t="str">
        <f t="shared" si="203"/>
        <v>Q4</v>
      </c>
    </row>
    <row r="4307" spans="2:16"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c r="N4307" s="2">
        <f t="shared" si="201"/>
        <v>2023</v>
      </c>
      <c r="O4307" s="2">
        <f t="shared" si="202"/>
        <v>10</v>
      </c>
      <c r="P4307" s="2" t="str">
        <f t="shared" si="203"/>
        <v>Q4</v>
      </c>
    </row>
    <row r="4308" spans="2:16"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c r="N4308" s="2">
        <f t="shared" si="201"/>
        <v>2023</v>
      </c>
      <c r="O4308" s="2">
        <f t="shared" si="202"/>
        <v>10</v>
      </c>
      <c r="P4308" s="2" t="str">
        <f t="shared" si="203"/>
        <v>Q4</v>
      </c>
    </row>
    <row r="4309" spans="2:16"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c r="N4309" s="2">
        <f t="shared" si="201"/>
        <v>2023</v>
      </c>
      <c r="O4309" s="2">
        <f t="shared" si="202"/>
        <v>10</v>
      </c>
      <c r="P4309" s="2" t="str">
        <f t="shared" si="203"/>
        <v>Q4</v>
      </c>
    </row>
    <row r="4310" spans="2:16" x14ac:dyDescent="0.3">
      <c r="B4310" s="2" t="s">
        <v>127</v>
      </c>
      <c r="C4310" s="2">
        <v>1197831</v>
      </c>
      <c r="D4310" s="3">
        <v>45210</v>
      </c>
      <c r="E4310" s="2" t="s">
        <v>21</v>
      </c>
      <c r="F4310" s="2" t="s">
        <v>22</v>
      </c>
      <c r="G4310" s="2" t="s">
        <v>31</v>
      </c>
      <c r="H4310" s="2" t="s">
        <v>15</v>
      </c>
      <c r="I4310" s="4">
        <v>0.37</v>
      </c>
      <c r="J4310" s="5">
        <v>2180</v>
      </c>
      <c r="K4310" s="6">
        <v>806.6</v>
      </c>
      <c r="L4310" s="6">
        <v>403.3</v>
      </c>
      <c r="M4310" s="7">
        <v>0.5</v>
      </c>
      <c r="N4310" s="2">
        <f t="shared" si="201"/>
        <v>2023</v>
      </c>
      <c r="O4310" s="2">
        <f t="shared" si="202"/>
        <v>10</v>
      </c>
      <c r="P4310" s="2" t="str">
        <f t="shared" si="203"/>
        <v>Q4</v>
      </c>
    </row>
    <row r="4311" spans="2:16"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c r="N4311" s="2">
        <f t="shared" si="201"/>
        <v>2023</v>
      </c>
      <c r="O4311" s="2">
        <f t="shared" si="202"/>
        <v>10</v>
      </c>
      <c r="P4311" s="2" t="str">
        <f t="shared" si="203"/>
        <v>Q4</v>
      </c>
    </row>
    <row r="4312" spans="2:16" x14ac:dyDescent="0.3">
      <c r="B4312" s="2" t="s">
        <v>127</v>
      </c>
      <c r="C4312" s="2">
        <v>1197831</v>
      </c>
      <c r="D4312" s="3">
        <v>45212</v>
      </c>
      <c r="E4312" s="2" t="s">
        <v>21</v>
      </c>
      <c r="F4312" s="2" t="s">
        <v>22</v>
      </c>
      <c r="G4312" s="2" t="s">
        <v>31</v>
      </c>
      <c r="H4312" s="2" t="s">
        <v>17</v>
      </c>
      <c r="I4312" s="4">
        <v>0.59</v>
      </c>
      <c r="J4312" s="5">
        <v>1450</v>
      </c>
      <c r="K4312" s="6">
        <v>855.5</v>
      </c>
      <c r="L4312" s="6">
        <v>530.41</v>
      </c>
      <c r="M4312" s="7">
        <v>0.62</v>
      </c>
      <c r="N4312" s="2">
        <f t="shared" si="201"/>
        <v>2023</v>
      </c>
      <c r="O4312" s="2">
        <f t="shared" si="202"/>
        <v>10</v>
      </c>
      <c r="P4312" s="2" t="str">
        <f t="shared" si="203"/>
        <v>Q4</v>
      </c>
    </row>
    <row r="4313" spans="2:16"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c r="N4313" s="2">
        <f t="shared" si="201"/>
        <v>2023</v>
      </c>
      <c r="O4313" s="2">
        <f t="shared" si="202"/>
        <v>10</v>
      </c>
      <c r="P4313" s="2" t="str">
        <f t="shared" si="203"/>
        <v>Q4</v>
      </c>
    </row>
    <row r="4314" spans="2:16"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c r="N4314" s="2">
        <f t="shared" si="201"/>
        <v>2023</v>
      </c>
      <c r="O4314" s="2">
        <f t="shared" si="202"/>
        <v>10</v>
      </c>
      <c r="P4314" s="2" t="str">
        <f t="shared" si="203"/>
        <v>Q4</v>
      </c>
    </row>
    <row r="4315" spans="2:16"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c r="N4315" s="2">
        <f t="shared" si="201"/>
        <v>2023</v>
      </c>
      <c r="O4315" s="2">
        <f t="shared" si="202"/>
        <v>10</v>
      </c>
      <c r="P4315" s="2" t="str">
        <f t="shared" si="203"/>
        <v>Q4</v>
      </c>
    </row>
    <row r="4316" spans="2:16"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c r="N4316" s="2">
        <f t="shared" si="201"/>
        <v>2023</v>
      </c>
      <c r="O4316" s="2">
        <f t="shared" si="202"/>
        <v>10</v>
      </c>
      <c r="P4316" s="2" t="str">
        <f t="shared" si="203"/>
        <v>Q4</v>
      </c>
    </row>
    <row r="4317" spans="2:16"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c r="N4317" s="2">
        <f t="shared" si="201"/>
        <v>2023</v>
      </c>
      <c r="O4317" s="2">
        <f t="shared" si="202"/>
        <v>10</v>
      </c>
      <c r="P4317" s="2" t="str">
        <f t="shared" si="203"/>
        <v>Q4</v>
      </c>
    </row>
    <row r="4318" spans="2:16"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c r="N4318" s="2">
        <f t="shared" si="201"/>
        <v>2023</v>
      </c>
      <c r="O4318" s="2">
        <f t="shared" si="202"/>
        <v>10</v>
      </c>
      <c r="P4318" s="2" t="str">
        <f t="shared" si="203"/>
        <v>Q4</v>
      </c>
    </row>
    <row r="4319" spans="2:16"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c r="N4319" s="2">
        <f t="shared" si="201"/>
        <v>2023</v>
      </c>
      <c r="O4319" s="2">
        <f t="shared" si="202"/>
        <v>10</v>
      </c>
      <c r="P4319" s="2" t="str">
        <f t="shared" si="203"/>
        <v>Q4</v>
      </c>
    </row>
    <row r="4320" spans="2:16"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c r="N4320" s="2">
        <f t="shared" si="201"/>
        <v>2023</v>
      </c>
      <c r="O4320" s="2">
        <f t="shared" si="202"/>
        <v>10</v>
      </c>
      <c r="P4320" s="2" t="str">
        <f t="shared" si="203"/>
        <v>Q4</v>
      </c>
    </row>
    <row r="4321" spans="2:16"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c r="N4321" s="2">
        <f t="shared" si="201"/>
        <v>2023</v>
      </c>
      <c r="O4321" s="2">
        <f t="shared" si="202"/>
        <v>10</v>
      </c>
      <c r="P4321" s="2" t="str">
        <f t="shared" si="203"/>
        <v>Q4</v>
      </c>
    </row>
    <row r="4322" spans="2:16" x14ac:dyDescent="0.3">
      <c r="B4322" s="2" t="s">
        <v>20</v>
      </c>
      <c r="C4322" s="2">
        <v>1185732</v>
      </c>
      <c r="D4322" s="3">
        <v>45222</v>
      </c>
      <c r="E4322" s="2" t="s">
        <v>21</v>
      </c>
      <c r="F4322" s="2" t="s">
        <v>22</v>
      </c>
      <c r="G4322" s="2" t="s">
        <v>31</v>
      </c>
      <c r="H4322" s="2" t="s">
        <v>15</v>
      </c>
      <c r="I4322" s="4">
        <v>0.41</v>
      </c>
      <c r="J4322" s="5">
        <v>680</v>
      </c>
      <c r="K4322" s="6">
        <v>278.8</v>
      </c>
      <c r="L4322" s="6">
        <v>131.036</v>
      </c>
      <c r="M4322" s="7">
        <v>0.47</v>
      </c>
      <c r="N4322" s="2">
        <f t="shared" si="201"/>
        <v>2023</v>
      </c>
      <c r="O4322" s="2">
        <f t="shared" si="202"/>
        <v>10</v>
      </c>
      <c r="P4322" s="2" t="str">
        <f t="shared" si="203"/>
        <v>Q4</v>
      </c>
    </row>
    <row r="4323" spans="2:16"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c r="N4323" s="2">
        <f t="shared" si="201"/>
        <v>2023</v>
      </c>
      <c r="O4323" s="2">
        <f t="shared" si="202"/>
        <v>10</v>
      </c>
      <c r="P4323" s="2" t="str">
        <f t="shared" si="203"/>
        <v>Q4</v>
      </c>
    </row>
    <row r="4324" spans="2:16"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c r="N4324" s="2">
        <f t="shared" si="201"/>
        <v>2023</v>
      </c>
      <c r="O4324" s="2">
        <f t="shared" si="202"/>
        <v>10</v>
      </c>
      <c r="P4324" s="2" t="str">
        <f t="shared" si="203"/>
        <v>Q4</v>
      </c>
    </row>
    <row r="4325" spans="2:16"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c r="N4325" s="2">
        <f t="shared" si="201"/>
        <v>2023</v>
      </c>
      <c r="O4325" s="2">
        <f t="shared" si="202"/>
        <v>10</v>
      </c>
      <c r="P4325" s="2" t="str">
        <f t="shared" si="203"/>
        <v>Q4</v>
      </c>
    </row>
    <row r="4326" spans="2:16"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c r="N4326" s="2">
        <f t="shared" si="201"/>
        <v>2023</v>
      </c>
      <c r="O4326" s="2">
        <f t="shared" si="202"/>
        <v>10</v>
      </c>
      <c r="P4326" s="2" t="str">
        <f t="shared" si="203"/>
        <v>Q4</v>
      </c>
    </row>
    <row r="4327" spans="2:16"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c r="N4327" s="2">
        <f t="shared" si="201"/>
        <v>2023</v>
      </c>
      <c r="O4327" s="2">
        <f t="shared" si="202"/>
        <v>10</v>
      </c>
      <c r="P4327" s="2" t="str">
        <f t="shared" si="203"/>
        <v>Q4</v>
      </c>
    </row>
    <row r="4328" spans="2:16" x14ac:dyDescent="0.3">
      <c r="B4328" s="2" t="s">
        <v>20</v>
      </c>
      <c r="C4328" s="2">
        <v>1185732</v>
      </c>
      <c r="D4328" s="3">
        <v>45228</v>
      </c>
      <c r="E4328" s="2" t="s">
        <v>12</v>
      </c>
      <c r="F4328" s="2" t="s">
        <v>32</v>
      </c>
      <c r="G4328" s="2" t="s">
        <v>33</v>
      </c>
      <c r="H4328" s="2" t="s">
        <v>15</v>
      </c>
      <c r="I4328" s="4">
        <v>0.44</v>
      </c>
      <c r="J4328" s="5">
        <v>350</v>
      </c>
      <c r="K4328" s="6">
        <v>154</v>
      </c>
      <c r="L4328" s="6">
        <v>73.92</v>
      </c>
      <c r="M4328" s="7">
        <v>0.48</v>
      </c>
      <c r="N4328" s="2">
        <f t="shared" si="201"/>
        <v>2023</v>
      </c>
      <c r="O4328" s="2">
        <f t="shared" si="202"/>
        <v>10</v>
      </c>
      <c r="P4328" s="2" t="str">
        <f t="shared" si="203"/>
        <v>Q4</v>
      </c>
    </row>
    <row r="4329" spans="2:16"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c r="N4329" s="2">
        <f t="shared" si="201"/>
        <v>2023</v>
      </c>
      <c r="O4329" s="2">
        <f t="shared" si="202"/>
        <v>10</v>
      </c>
      <c r="P4329" s="2" t="str">
        <f t="shared" si="203"/>
        <v>Q4</v>
      </c>
    </row>
    <row r="4330" spans="2:16"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c r="N4330" s="2">
        <f t="shared" si="201"/>
        <v>2023</v>
      </c>
      <c r="O4330" s="2">
        <f t="shared" si="202"/>
        <v>10</v>
      </c>
      <c r="P4330" s="2" t="str">
        <f t="shared" si="203"/>
        <v>Q4</v>
      </c>
    </row>
    <row r="4331" spans="2:16"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c r="N4331" s="2">
        <f t="shared" si="201"/>
        <v>2023</v>
      </c>
      <c r="O4331" s="2">
        <f t="shared" si="202"/>
        <v>11</v>
      </c>
      <c r="P4331" s="2" t="str">
        <f t="shared" si="203"/>
        <v>Q4</v>
      </c>
    </row>
    <row r="4332" spans="2:16"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c r="N4332" s="2">
        <f t="shared" si="201"/>
        <v>2023</v>
      </c>
      <c r="O4332" s="2">
        <f t="shared" si="202"/>
        <v>11</v>
      </c>
      <c r="P4332" s="2" t="str">
        <f t="shared" si="203"/>
        <v>Q4</v>
      </c>
    </row>
    <row r="4333" spans="2:16"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c r="N4333" s="2">
        <f t="shared" si="201"/>
        <v>2023</v>
      </c>
      <c r="O4333" s="2">
        <f t="shared" si="202"/>
        <v>11</v>
      </c>
      <c r="P4333" s="2" t="str">
        <f t="shared" si="203"/>
        <v>Q4</v>
      </c>
    </row>
    <row r="4334" spans="2:16"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c r="N4334" s="2">
        <f t="shared" si="201"/>
        <v>2023</v>
      </c>
      <c r="O4334" s="2">
        <f t="shared" si="202"/>
        <v>11</v>
      </c>
      <c r="P4334" s="2" t="str">
        <f t="shared" si="203"/>
        <v>Q4</v>
      </c>
    </row>
    <row r="4335" spans="2:16"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c r="N4335" s="2">
        <f t="shared" si="201"/>
        <v>2023</v>
      </c>
      <c r="O4335" s="2">
        <f t="shared" si="202"/>
        <v>11</v>
      </c>
      <c r="P4335" s="2" t="str">
        <f t="shared" si="203"/>
        <v>Q4</v>
      </c>
    </row>
    <row r="4336" spans="2:16" x14ac:dyDescent="0.3">
      <c r="B4336" s="2" t="s">
        <v>20</v>
      </c>
      <c r="C4336" s="2">
        <v>1185732</v>
      </c>
      <c r="D4336" s="3">
        <v>45236</v>
      </c>
      <c r="E4336" s="2" t="s">
        <v>12</v>
      </c>
      <c r="F4336" s="2" t="s">
        <v>32</v>
      </c>
      <c r="G4336" s="2" t="s">
        <v>33</v>
      </c>
      <c r="H4336" s="2" t="s">
        <v>17</v>
      </c>
      <c r="I4336" s="4">
        <v>0.43</v>
      </c>
      <c r="J4336" s="5">
        <v>80</v>
      </c>
      <c r="K4336" s="6">
        <v>34.4</v>
      </c>
      <c r="L4336" s="6">
        <v>17.544</v>
      </c>
      <c r="M4336" s="7">
        <v>0.51</v>
      </c>
      <c r="N4336" s="2">
        <f t="shared" si="201"/>
        <v>2023</v>
      </c>
      <c r="O4336" s="2">
        <f t="shared" si="202"/>
        <v>11</v>
      </c>
      <c r="P4336" s="2" t="str">
        <f t="shared" si="203"/>
        <v>Q4</v>
      </c>
    </row>
    <row r="4337" spans="2:16"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c r="N4337" s="2">
        <f t="shared" si="201"/>
        <v>2023</v>
      </c>
      <c r="O4337" s="2">
        <f t="shared" si="202"/>
        <v>11</v>
      </c>
      <c r="P4337" s="2" t="str">
        <f t="shared" si="203"/>
        <v>Q4</v>
      </c>
    </row>
    <row r="4338" spans="2:16"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c r="N4338" s="2">
        <f t="shared" si="201"/>
        <v>2023</v>
      </c>
      <c r="O4338" s="2">
        <f t="shared" si="202"/>
        <v>11</v>
      </c>
      <c r="P4338" s="2" t="str">
        <f t="shared" si="203"/>
        <v>Q4</v>
      </c>
    </row>
    <row r="4339" spans="2:16"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c r="N4339" s="2">
        <f t="shared" si="201"/>
        <v>2023</v>
      </c>
      <c r="O4339" s="2">
        <f t="shared" si="202"/>
        <v>11</v>
      </c>
      <c r="P4339" s="2" t="str">
        <f t="shared" si="203"/>
        <v>Q4</v>
      </c>
    </row>
    <row r="4340" spans="2:16" x14ac:dyDescent="0.3">
      <c r="B4340" s="2" t="s">
        <v>20</v>
      </c>
      <c r="C4340" s="2">
        <v>1185732</v>
      </c>
      <c r="D4340" s="3">
        <v>45240</v>
      </c>
      <c r="E4340" s="2" t="s">
        <v>12</v>
      </c>
      <c r="F4340" s="2" t="s">
        <v>32</v>
      </c>
      <c r="G4340" s="2" t="s">
        <v>33</v>
      </c>
      <c r="H4340" s="2" t="s">
        <v>15</v>
      </c>
      <c r="I4340" s="4">
        <v>0.45</v>
      </c>
      <c r="J4340" s="5">
        <v>450</v>
      </c>
      <c r="K4340" s="6">
        <v>202.5</v>
      </c>
      <c r="L4340" s="6">
        <v>85.05</v>
      </c>
      <c r="M4340" s="7">
        <v>0.42</v>
      </c>
      <c r="N4340" s="2">
        <f t="shared" si="201"/>
        <v>2023</v>
      </c>
      <c r="O4340" s="2">
        <f t="shared" si="202"/>
        <v>11</v>
      </c>
      <c r="P4340" s="2" t="str">
        <f t="shared" si="203"/>
        <v>Q4</v>
      </c>
    </row>
    <row r="4341" spans="2:16"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c r="N4341" s="2">
        <f t="shared" si="201"/>
        <v>2023</v>
      </c>
      <c r="O4341" s="2">
        <f t="shared" si="202"/>
        <v>11</v>
      </c>
      <c r="P4341" s="2" t="str">
        <f t="shared" si="203"/>
        <v>Q4</v>
      </c>
    </row>
    <row r="4342" spans="2:16"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c r="N4342" s="2">
        <f t="shared" si="201"/>
        <v>2023</v>
      </c>
      <c r="O4342" s="2">
        <f t="shared" si="202"/>
        <v>11</v>
      </c>
      <c r="P4342" s="2" t="str">
        <f t="shared" si="203"/>
        <v>Q4</v>
      </c>
    </row>
    <row r="4343" spans="2:16"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c r="N4343" s="2">
        <f t="shared" si="201"/>
        <v>2023</v>
      </c>
      <c r="O4343" s="2">
        <f t="shared" si="202"/>
        <v>11</v>
      </c>
      <c r="P4343" s="2" t="str">
        <f t="shared" si="203"/>
        <v>Q4</v>
      </c>
    </row>
    <row r="4344" spans="2:16"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c r="N4344" s="2">
        <f t="shared" si="201"/>
        <v>2023</v>
      </c>
      <c r="O4344" s="2">
        <f t="shared" si="202"/>
        <v>11</v>
      </c>
      <c r="P4344" s="2" t="str">
        <f t="shared" si="203"/>
        <v>Q4</v>
      </c>
    </row>
    <row r="4345" spans="2:16"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c r="N4345" s="2">
        <f t="shared" si="201"/>
        <v>2023</v>
      </c>
      <c r="O4345" s="2">
        <f t="shared" si="202"/>
        <v>11</v>
      </c>
      <c r="P4345" s="2" t="str">
        <f t="shared" si="203"/>
        <v>Q4</v>
      </c>
    </row>
    <row r="4346" spans="2:16"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c r="N4346" s="2">
        <f t="shared" si="201"/>
        <v>2023</v>
      </c>
      <c r="O4346" s="2">
        <f t="shared" si="202"/>
        <v>11</v>
      </c>
      <c r="P4346" s="2" t="str">
        <f t="shared" si="203"/>
        <v>Q4</v>
      </c>
    </row>
    <row r="4347" spans="2:16"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c r="N4347" s="2">
        <f t="shared" si="201"/>
        <v>2023</v>
      </c>
      <c r="O4347" s="2">
        <f t="shared" si="202"/>
        <v>11</v>
      </c>
      <c r="P4347" s="2" t="str">
        <f t="shared" si="203"/>
        <v>Q4</v>
      </c>
    </row>
    <row r="4348" spans="2:16"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c r="N4348" s="2">
        <f t="shared" si="201"/>
        <v>2023</v>
      </c>
      <c r="O4348" s="2">
        <f t="shared" si="202"/>
        <v>11</v>
      </c>
      <c r="P4348" s="2" t="str">
        <f t="shared" si="203"/>
        <v>Q4</v>
      </c>
    </row>
    <row r="4349" spans="2:16"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c r="N4349" s="2">
        <f t="shared" si="201"/>
        <v>2023</v>
      </c>
      <c r="O4349" s="2">
        <f t="shared" si="202"/>
        <v>11</v>
      </c>
      <c r="P4349" s="2" t="str">
        <f t="shared" si="203"/>
        <v>Q4</v>
      </c>
    </row>
    <row r="4350" spans="2:16"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c r="N4350" s="2">
        <f t="shared" si="201"/>
        <v>2023</v>
      </c>
      <c r="O4350" s="2">
        <f t="shared" si="202"/>
        <v>11</v>
      </c>
      <c r="P4350" s="2" t="str">
        <f t="shared" si="203"/>
        <v>Q4</v>
      </c>
    </row>
    <row r="4351" spans="2:16" x14ac:dyDescent="0.3">
      <c r="B4351" s="2" t="s">
        <v>20</v>
      </c>
      <c r="C4351" s="2">
        <v>1185732</v>
      </c>
      <c r="D4351" s="3">
        <v>45251</v>
      </c>
      <c r="E4351" s="2" t="s">
        <v>12</v>
      </c>
      <c r="F4351" s="2" t="s">
        <v>32</v>
      </c>
      <c r="G4351" s="2" t="s">
        <v>33</v>
      </c>
      <c r="H4351" s="2" t="s">
        <v>14</v>
      </c>
      <c r="I4351" s="4">
        <v>0.64</v>
      </c>
      <c r="J4351" s="5">
        <v>1350</v>
      </c>
      <c r="K4351" s="6">
        <v>864</v>
      </c>
      <c r="L4351" s="6">
        <v>561.6</v>
      </c>
      <c r="M4351" s="7">
        <v>0.65</v>
      </c>
      <c r="N4351" s="2">
        <f t="shared" si="201"/>
        <v>2023</v>
      </c>
      <c r="O4351" s="2">
        <f t="shared" si="202"/>
        <v>11</v>
      </c>
      <c r="P4351" s="2" t="str">
        <f t="shared" si="203"/>
        <v>Q4</v>
      </c>
    </row>
    <row r="4352" spans="2:16"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c r="N4352" s="2">
        <f t="shared" si="201"/>
        <v>2023</v>
      </c>
      <c r="O4352" s="2">
        <f t="shared" si="202"/>
        <v>11</v>
      </c>
      <c r="P4352" s="2" t="str">
        <f t="shared" si="203"/>
        <v>Q4</v>
      </c>
    </row>
    <row r="4353" spans="2:16" x14ac:dyDescent="0.3">
      <c r="B4353" s="2" t="s">
        <v>20</v>
      </c>
      <c r="C4353" s="2">
        <v>1185732</v>
      </c>
      <c r="D4353" s="3">
        <v>45253</v>
      </c>
      <c r="E4353" s="2" t="s">
        <v>12</v>
      </c>
      <c r="F4353" s="2" t="s">
        <v>32</v>
      </c>
      <c r="G4353" s="2" t="s">
        <v>33</v>
      </c>
      <c r="H4353" s="2" t="s">
        <v>16</v>
      </c>
      <c r="I4353" s="4">
        <v>0.52</v>
      </c>
      <c r="J4353" s="5">
        <v>440</v>
      </c>
      <c r="K4353" s="6">
        <v>228.8</v>
      </c>
      <c r="L4353" s="6">
        <v>114.4</v>
      </c>
      <c r="M4353" s="7">
        <v>0.5</v>
      </c>
      <c r="N4353" s="2">
        <f t="shared" si="201"/>
        <v>2023</v>
      </c>
      <c r="O4353" s="2">
        <f t="shared" si="202"/>
        <v>11</v>
      </c>
      <c r="P4353" s="2" t="str">
        <f t="shared" si="203"/>
        <v>Q4</v>
      </c>
    </row>
    <row r="4354" spans="2:16"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c r="N4354" s="2">
        <f t="shared" si="201"/>
        <v>2023</v>
      </c>
      <c r="O4354" s="2">
        <f t="shared" si="202"/>
        <v>11</v>
      </c>
      <c r="P4354" s="2" t="str">
        <f t="shared" si="203"/>
        <v>Q4</v>
      </c>
    </row>
    <row r="4355" spans="2:16"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c r="N4355" s="2">
        <f t="shared" si="201"/>
        <v>2023</v>
      </c>
      <c r="O4355" s="2">
        <f t="shared" si="202"/>
        <v>11</v>
      </c>
      <c r="P4355" s="2" t="str">
        <f t="shared" si="203"/>
        <v>Q4</v>
      </c>
    </row>
    <row r="4356" spans="2:16" x14ac:dyDescent="0.3">
      <c r="B4356" s="2" t="s">
        <v>20</v>
      </c>
      <c r="C4356" s="2">
        <v>1185732</v>
      </c>
      <c r="D4356" s="3">
        <v>45256</v>
      </c>
      <c r="E4356" s="2" t="s">
        <v>12</v>
      </c>
      <c r="F4356" s="2" t="s">
        <v>32</v>
      </c>
      <c r="G4356" s="2" t="s">
        <v>33</v>
      </c>
      <c r="H4356" s="2" t="s">
        <v>19</v>
      </c>
      <c r="I4356" s="4">
        <v>0.65</v>
      </c>
      <c r="J4356" s="5">
        <v>810</v>
      </c>
      <c r="K4356" s="6">
        <v>526.5</v>
      </c>
      <c r="L4356" s="6">
        <v>221.13</v>
      </c>
      <c r="M4356" s="7">
        <v>0.42</v>
      </c>
      <c r="N4356" s="2">
        <f t="shared" si="201"/>
        <v>2023</v>
      </c>
      <c r="O4356" s="2">
        <f t="shared" si="202"/>
        <v>11</v>
      </c>
      <c r="P4356" s="2" t="str">
        <f t="shared" si="203"/>
        <v>Q4</v>
      </c>
    </row>
    <row r="4357" spans="2:16"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c r="N4357" s="2">
        <f t="shared" ref="N4357:N4420" si="204">YEAR(D4357)</f>
        <v>2023</v>
      </c>
      <c r="O4357" s="2">
        <f t="shared" ref="O4357:O4420" si="205">MONTH(D4357)</f>
        <v>11</v>
      </c>
      <c r="P4357" s="2" t="str">
        <f t="shared" ref="P4357:P4420" si="206">"Q"&amp;ROUNDUP(MONTH(D4357)/3,0)</f>
        <v>Q4</v>
      </c>
    </row>
    <row r="4358" spans="2:16"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c r="N4358" s="2">
        <f t="shared" si="204"/>
        <v>2023</v>
      </c>
      <c r="O4358" s="2">
        <f t="shared" si="205"/>
        <v>11</v>
      </c>
      <c r="P4358" s="2" t="str">
        <f t="shared" si="206"/>
        <v>Q4</v>
      </c>
    </row>
    <row r="4359" spans="2:16"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c r="N4359" s="2">
        <f t="shared" si="204"/>
        <v>2023</v>
      </c>
      <c r="O4359" s="2">
        <f t="shared" si="205"/>
        <v>11</v>
      </c>
      <c r="P4359" s="2" t="str">
        <f t="shared" si="206"/>
        <v>Q4</v>
      </c>
    </row>
    <row r="4360" spans="2:16" x14ac:dyDescent="0.3">
      <c r="B4360" s="2" t="s">
        <v>20</v>
      </c>
      <c r="C4360" s="2">
        <v>1185732</v>
      </c>
      <c r="D4360" s="3">
        <v>45260</v>
      </c>
      <c r="E4360" s="2" t="s">
        <v>12</v>
      </c>
      <c r="F4360" s="2" t="s">
        <v>32</v>
      </c>
      <c r="G4360" s="2" t="s">
        <v>33</v>
      </c>
      <c r="H4360" s="2" t="s">
        <v>17</v>
      </c>
      <c r="I4360" s="4">
        <v>0.51</v>
      </c>
      <c r="J4360" s="5">
        <v>440</v>
      </c>
      <c r="K4360" s="6">
        <v>224.4</v>
      </c>
      <c r="L4360" s="6">
        <v>118.932</v>
      </c>
      <c r="M4360" s="7">
        <v>0.53</v>
      </c>
      <c r="N4360" s="2">
        <f t="shared" si="204"/>
        <v>2023</v>
      </c>
      <c r="O4360" s="2">
        <f t="shared" si="205"/>
        <v>11</v>
      </c>
      <c r="P4360" s="2" t="str">
        <f t="shared" si="206"/>
        <v>Q4</v>
      </c>
    </row>
    <row r="4361" spans="2:16" x14ac:dyDescent="0.3">
      <c r="B4361" s="2" t="s">
        <v>20</v>
      </c>
      <c r="C4361" s="2">
        <v>1185732</v>
      </c>
      <c r="D4361" s="3">
        <v>45261</v>
      </c>
      <c r="E4361" s="2" t="s">
        <v>12</v>
      </c>
      <c r="F4361" s="2" t="s">
        <v>32</v>
      </c>
      <c r="G4361" s="2" t="s">
        <v>33</v>
      </c>
      <c r="H4361" s="2" t="s">
        <v>18</v>
      </c>
      <c r="I4361" s="4">
        <v>0.64</v>
      </c>
      <c r="J4361" s="5">
        <v>600</v>
      </c>
      <c r="K4361" s="6">
        <v>384</v>
      </c>
      <c r="L4361" s="6">
        <v>184.32</v>
      </c>
      <c r="M4361" s="7">
        <v>0.48</v>
      </c>
      <c r="N4361" s="2">
        <f t="shared" si="204"/>
        <v>2023</v>
      </c>
      <c r="O4361" s="2">
        <f t="shared" si="205"/>
        <v>12</v>
      </c>
      <c r="P4361" s="2" t="str">
        <f t="shared" si="206"/>
        <v>Q4</v>
      </c>
    </row>
    <row r="4362" spans="2:16"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c r="N4362" s="2">
        <f t="shared" si="204"/>
        <v>2023</v>
      </c>
      <c r="O4362" s="2">
        <f t="shared" si="205"/>
        <v>12</v>
      </c>
      <c r="P4362" s="2" t="str">
        <f t="shared" si="206"/>
        <v>Q4</v>
      </c>
    </row>
    <row r="4363" spans="2:16"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c r="N4363" s="2">
        <f t="shared" si="204"/>
        <v>2023</v>
      </c>
      <c r="O4363" s="2">
        <f t="shared" si="205"/>
        <v>12</v>
      </c>
      <c r="P4363" s="2" t="str">
        <f t="shared" si="206"/>
        <v>Q4</v>
      </c>
    </row>
    <row r="4364" spans="2:16" x14ac:dyDescent="0.3">
      <c r="B4364" s="2" t="s">
        <v>20</v>
      </c>
      <c r="C4364" s="2">
        <v>1185732</v>
      </c>
      <c r="D4364" s="3">
        <v>45264</v>
      </c>
      <c r="E4364" s="2" t="s">
        <v>12</v>
      </c>
      <c r="F4364" s="2" t="s">
        <v>32</v>
      </c>
      <c r="G4364" s="2" t="s">
        <v>33</v>
      </c>
      <c r="H4364" s="2" t="s">
        <v>15</v>
      </c>
      <c r="I4364" s="4">
        <v>0.54</v>
      </c>
      <c r="J4364" s="5">
        <v>750</v>
      </c>
      <c r="K4364" s="6">
        <v>405</v>
      </c>
      <c r="L4364" s="6">
        <v>190.35</v>
      </c>
      <c r="M4364" s="7">
        <v>0.47</v>
      </c>
      <c r="N4364" s="2">
        <f t="shared" si="204"/>
        <v>2023</v>
      </c>
      <c r="O4364" s="2">
        <f t="shared" si="205"/>
        <v>12</v>
      </c>
      <c r="P4364" s="2" t="str">
        <f t="shared" si="206"/>
        <v>Q4</v>
      </c>
    </row>
    <row r="4365" spans="2:16"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c r="N4365" s="2">
        <f t="shared" si="204"/>
        <v>2023</v>
      </c>
      <c r="O4365" s="2">
        <f t="shared" si="205"/>
        <v>12</v>
      </c>
      <c r="P4365" s="2" t="str">
        <f t="shared" si="206"/>
        <v>Q4</v>
      </c>
    </row>
    <row r="4366" spans="2:16"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c r="N4366" s="2">
        <f t="shared" si="204"/>
        <v>2023</v>
      </c>
      <c r="O4366" s="2">
        <f t="shared" si="205"/>
        <v>12</v>
      </c>
      <c r="P4366" s="2" t="str">
        <f t="shared" si="206"/>
        <v>Q4</v>
      </c>
    </row>
    <row r="4367" spans="2:16"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c r="N4367" s="2">
        <f t="shared" si="204"/>
        <v>2023</v>
      </c>
      <c r="O4367" s="2">
        <f t="shared" si="205"/>
        <v>12</v>
      </c>
      <c r="P4367" s="2" t="str">
        <f t="shared" si="206"/>
        <v>Q4</v>
      </c>
    </row>
    <row r="4368" spans="2:16" x14ac:dyDescent="0.3">
      <c r="B4368" s="2" t="s">
        <v>20</v>
      </c>
      <c r="C4368" s="2">
        <v>1185732</v>
      </c>
      <c r="D4368" s="3">
        <v>45268</v>
      </c>
      <c r="E4368" s="2" t="s">
        <v>12</v>
      </c>
      <c r="F4368" s="2" t="s">
        <v>32</v>
      </c>
      <c r="G4368" s="2" t="s">
        <v>33</v>
      </c>
      <c r="H4368" s="2" t="s">
        <v>19</v>
      </c>
      <c r="I4368" s="4">
        <v>0.64</v>
      </c>
      <c r="J4368" s="5">
        <v>950</v>
      </c>
      <c r="K4368" s="6">
        <v>608</v>
      </c>
      <c r="L4368" s="6">
        <v>261.44</v>
      </c>
      <c r="M4368" s="7">
        <v>0.43</v>
      </c>
      <c r="N4368" s="2">
        <f t="shared" si="204"/>
        <v>2023</v>
      </c>
      <c r="O4368" s="2">
        <f t="shared" si="205"/>
        <v>12</v>
      </c>
      <c r="P4368" s="2" t="str">
        <f t="shared" si="206"/>
        <v>Q4</v>
      </c>
    </row>
    <row r="4369" spans="2:16" x14ac:dyDescent="0.3">
      <c r="B4369" s="2" t="s">
        <v>20</v>
      </c>
      <c r="C4369" s="2">
        <v>1185732</v>
      </c>
      <c r="D4369" s="3">
        <v>45269</v>
      </c>
      <c r="E4369" s="2" t="s">
        <v>12</v>
      </c>
      <c r="F4369" s="2" t="s">
        <v>32</v>
      </c>
      <c r="G4369" s="2" t="s">
        <v>33</v>
      </c>
      <c r="H4369" s="2" t="s">
        <v>14</v>
      </c>
      <c r="I4369" s="4">
        <v>0.62</v>
      </c>
      <c r="J4369" s="5">
        <v>1430</v>
      </c>
      <c r="K4369" s="6">
        <v>886.6</v>
      </c>
      <c r="L4369" s="6">
        <v>531.96</v>
      </c>
      <c r="M4369" s="7">
        <v>0.6</v>
      </c>
      <c r="N4369" s="2">
        <f t="shared" si="204"/>
        <v>2023</v>
      </c>
      <c r="O4369" s="2">
        <f t="shared" si="205"/>
        <v>12</v>
      </c>
      <c r="P4369" s="2" t="str">
        <f t="shared" si="206"/>
        <v>Q4</v>
      </c>
    </row>
    <row r="4370" spans="2:16"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c r="N4370" s="2">
        <f t="shared" si="204"/>
        <v>2023</v>
      </c>
      <c r="O4370" s="2">
        <f t="shared" si="205"/>
        <v>12</v>
      </c>
      <c r="P4370" s="2" t="str">
        <f t="shared" si="206"/>
        <v>Q4</v>
      </c>
    </row>
    <row r="4371" spans="2:16"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c r="N4371" s="2">
        <f t="shared" si="204"/>
        <v>2023</v>
      </c>
      <c r="O4371" s="2">
        <f t="shared" si="205"/>
        <v>12</v>
      </c>
      <c r="P4371" s="2" t="str">
        <f t="shared" si="206"/>
        <v>Q4</v>
      </c>
    </row>
    <row r="4372" spans="2:16"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c r="N4372" s="2">
        <f t="shared" si="204"/>
        <v>2023</v>
      </c>
      <c r="O4372" s="2">
        <f t="shared" si="205"/>
        <v>12</v>
      </c>
      <c r="P4372" s="2" t="str">
        <f t="shared" si="206"/>
        <v>Q4</v>
      </c>
    </row>
    <row r="4373" spans="2:16"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c r="N4373" s="2">
        <f t="shared" si="204"/>
        <v>2023</v>
      </c>
      <c r="O4373" s="2">
        <f t="shared" si="205"/>
        <v>12</v>
      </c>
      <c r="P4373" s="2" t="str">
        <f t="shared" si="206"/>
        <v>Q4</v>
      </c>
    </row>
    <row r="4374" spans="2:16"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c r="N4374" s="2">
        <f t="shared" si="204"/>
        <v>2023</v>
      </c>
      <c r="O4374" s="2">
        <f t="shared" si="205"/>
        <v>12</v>
      </c>
      <c r="P4374" s="2" t="str">
        <f t="shared" si="206"/>
        <v>Q4</v>
      </c>
    </row>
    <row r="4375" spans="2:16"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c r="N4375" s="2">
        <f t="shared" si="204"/>
        <v>2023</v>
      </c>
      <c r="O4375" s="2">
        <f t="shared" si="205"/>
        <v>12</v>
      </c>
      <c r="P4375" s="2" t="str">
        <f t="shared" si="206"/>
        <v>Q4</v>
      </c>
    </row>
    <row r="4376" spans="2:16"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c r="N4376" s="2">
        <f t="shared" si="204"/>
        <v>2023</v>
      </c>
      <c r="O4376" s="2">
        <f t="shared" si="205"/>
        <v>12</v>
      </c>
      <c r="P4376" s="2" t="str">
        <f t="shared" si="206"/>
        <v>Q4</v>
      </c>
    </row>
    <row r="4377" spans="2:16"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c r="N4377" s="2">
        <f t="shared" si="204"/>
        <v>2023</v>
      </c>
      <c r="O4377" s="2">
        <f t="shared" si="205"/>
        <v>12</v>
      </c>
      <c r="P4377" s="2" t="str">
        <f t="shared" si="206"/>
        <v>Q4</v>
      </c>
    </row>
    <row r="4378" spans="2:16"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c r="N4378" s="2">
        <f t="shared" si="204"/>
        <v>2023</v>
      </c>
      <c r="O4378" s="2">
        <f t="shared" si="205"/>
        <v>12</v>
      </c>
      <c r="P4378" s="2" t="str">
        <f t="shared" si="206"/>
        <v>Q4</v>
      </c>
    </row>
    <row r="4379" spans="2:16"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c r="N4379" s="2">
        <f t="shared" si="204"/>
        <v>2023</v>
      </c>
      <c r="O4379" s="2">
        <f t="shared" si="205"/>
        <v>12</v>
      </c>
      <c r="P4379" s="2" t="str">
        <f t="shared" si="206"/>
        <v>Q4</v>
      </c>
    </row>
    <row r="4380" spans="2:16"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c r="N4380" s="2">
        <f t="shared" si="204"/>
        <v>2023</v>
      </c>
      <c r="O4380" s="2">
        <f t="shared" si="205"/>
        <v>12</v>
      </c>
      <c r="P4380" s="2" t="str">
        <f t="shared" si="206"/>
        <v>Q4</v>
      </c>
    </row>
    <row r="4381" spans="2:16"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c r="N4381" s="2">
        <f t="shared" si="204"/>
        <v>2023</v>
      </c>
      <c r="O4381" s="2">
        <f t="shared" si="205"/>
        <v>12</v>
      </c>
      <c r="P4381" s="2" t="str">
        <f t="shared" si="206"/>
        <v>Q4</v>
      </c>
    </row>
    <row r="4382" spans="2:16"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c r="N4382" s="2">
        <f t="shared" si="204"/>
        <v>2023</v>
      </c>
      <c r="O4382" s="2">
        <f t="shared" si="205"/>
        <v>12</v>
      </c>
      <c r="P4382" s="2" t="str">
        <f t="shared" si="206"/>
        <v>Q4</v>
      </c>
    </row>
    <row r="4383" spans="2:16"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c r="N4383" s="2">
        <f t="shared" si="204"/>
        <v>2023</v>
      </c>
      <c r="O4383" s="2">
        <f t="shared" si="205"/>
        <v>12</v>
      </c>
      <c r="P4383" s="2" t="str">
        <f t="shared" si="206"/>
        <v>Q4</v>
      </c>
    </row>
    <row r="4384" spans="2:16"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c r="N4384" s="2">
        <f t="shared" si="204"/>
        <v>2023</v>
      </c>
      <c r="O4384" s="2">
        <f t="shared" si="205"/>
        <v>12</v>
      </c>
      <c r="P4384" s="2" t="str">
        <f t="shared" si="206"/>
        <v>Q4</v>
      </c>
    </row>
    <row r="4385" spans="2:16" x14ac:dyDescent="0.3">
      <c r="B4385" s="2" t="s">
        <v>20</v>
      </c>
      <c r="C4385" s="2">
        <v>1185732</v>
      </c>
      <c r="D4385" s="3">
        <v>45285</v>
      </c>
      <c r="E4385" s="2" t="s">
        <v>12</v>
      </c>
      <c r="F4385" s="2" t="s">
        <v>32</v>
      </c>
      <c r="G4385" s="2" t="s">
        <v>33</v>
      </c>
      <c r="H4385" s="2" t="s">
        <v>18</v>
      </c>
      <c r="I4385" s="4">
        <v>0.64</v>
      </c>
      <c r="J4385" s="5">
        <v>420</v>
      </c>
      <c r="K4385" s="6">
        <v>268.8</v>
      </c>
      <c r="L4385" s="6">
        <v>129.024</v>
      </c>
      <c r="M4385" s="7">
        <v>0.48</v>
      </c>
      <c r="N4385" s="2">
        <f t="shared" si="204"/>
        <v>2023</v>
      </c>
      <c r="O4385" s="2">
        <f t="shared" si="205"/>
        <v>12</v>
      </c>
      <c r="P4385" s="2" t="str">
        <f t="shared" si="206"/>
        <v>Q4</v>
      </c>
    </row>
    <row r="4386" spans="2:16" x14ac:dyDescent="0.3">
      <c r="B4386" s="2" t="s">
        <v>20</v>
      </c>
      <c r="C4386" s="2">
        <v>1185732</v>
      </c>
      <c r="D4386" s="3">
        <v>45286</v>
      </c>
      <c r="E4386" s="2" t="s">
        <v>12</v>
      </c>
      <c r="F4386" s="2" t="s">
        <v>32</v>
      </c>
      <c r="G4386" s="2" t="s">
        <v>33</v>
      </c>
      <c r="H4386" s="2" t="s">
        <v>19</v>
      </c>
      <c r="I4386" s="4">
        <v>0.71</v>
      </c>
      <c r="J4386" s="5">
        <v>650</v>
      </c>
      <c r="K4386" s="6">
        <v>461.5</v>
      </c>
      <c r="L4386" s="6">
        <v>203.06</v>
      </c>
      <c r="M4386" s="7">
        <v>0.44</v>
      </c>
      <c r="N4386" s="2">
        <f t="shared" si="204"/>
        <v>2023</v>
      </c>
      <c r="O4386" s="2">
        <f t="shared" si="205"/>
        <v>12</v>
      </c>
      <c r="P4386" s="2" t="str">
        <f t="shared" si="206"/>
        <v>Q4</v>
      </c>
    </row>
    <row r="4387" spans="2:16"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c r="N4387" s="2">
        <f t="shared" si="204"/>
        <v>2023</v>
      </c>
      <c r="O4387" s="2">
        <f t="shared" si="205"/>
        <v>12</v>
      </c>
      <c r="P4387" s="2" t="str">
        <f t="shared" si="206"/>
        <v>Q4</v>
      </c>
    </row>
    <row r="4388" spans="2:16"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c r="N4388" s="2">
        <f t="shared" si="204"/>
        <v>2023</v>
      </c>
      <c r="O4388" s="2">
        <f t="shared" si="205"/>
        <v>12</v>
      </c>
      <c r="P4388" s="2" t="str">
        <f t="shared" si="206"/>
        <v>Q4</v>
      </c>
    </row>
    <row r="4389" spans="2:16"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c r="N4389" s="2">
        <f t="shared" si="204"/>
        <v>2023</v>
      </c>
      <c r="O4389" s="2">
        <f t="shared" si="205"/>
        <v>12</v>
      </c>
      <c r="P4389" s="2" t="str">
        <f t="shared" si="206"/>
        <v>Q4</v>
      </c>
    </row>
    <row r="4390" spans="2:16"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c r="N4390" s="2">
        <f t="shared" si="204"/>
        <v>2023</v>
      </c>
      <c r="O4390" s="2">
        <f t="shared" si="205"/>
        <v>12</v>
      </c>
      <c r="P4390" s="2" t="str">
        <f t="shared" si="206"/>
        <v>Q4</v>
      </c>
    </row>
    <row r="4391" spans="2:16"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c r="N4391" s="2">
        <f t="shared" si="204"/>
        <v>2023</v>
      </c>
      <c r="O4391" s="2">
        <f t="shared" si="205"/>
        <v>12</v>
      </c>
      <c r="P4391" s="2" t="str">
        <f t="shared" si="206"/>
        <v>Q4</v>
      </c>
    </row>
    <row r="4392" spans="2:16"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c r="N4392" s="2">
        <f t="shared" si="204"/>
        <v>2022</v>
      </c>
      <c r="O4392" s="2">
        <f t="shared" si="205"/>
        <v>1</v>
      </c>
      <c r="P4392" s="2" t="str">
        <f t="shared" si="206"/>
        <v>Q1</v>
      </c>
    </row>
    <row r="4393" spans="2:16"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c r="N4393" s="2">
        <f t="shared" si="204"/>
        <v>2022</v>
      </c>
      <c r="O4393" s="2">
        <f t="shared" si="205"/>
        <v>1</v>
      </c>
      <c r="P4393" s="2" t="str">
        <f t="shared" si="206"/>
        <v>Q1</v>
      </c>
    </row>
    <row r="4394" spans="2:16"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c r="N4394" s="2">
        <f t="shared" si="204"/>
        <v>2022</v>
      </c>
      <c r="O4394" s="2">
        <f t="shared" si="205"/>
        <v>1</v>
      </c>
      <c r="P4394" s="2" t="str">
        <f t="shared" si="206"/>
        <v>Q1</v>
      </c>
    </row>
    <row r="4395" spans="2:16"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c r="N4395" s="2">
        <f t="shared" si="204"/>
        <v>2022</v>
      </c>
      <c r="O4395" s="2">
        <f t="shared" si="205"/>
        <v>1</v>
      </c>
      <c r="P4395" s="2" t="str">
        <f t="shared" si="206"/>
        <v>Q1</v>
      </c>
    </row>
    <row r="4396" spans="2:16"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c r="N4396" s="2">
        <f t="shared" si="204"/>
        <v>2022</v>
      </c>
      <c r="O4396" s="2">
        <f t="shared" si="205"/>
        <v>1</v>
      </c>
      <c r="P4396" s="2" t="str">
        <f t="shared" si="206"/>
        <v>Q1</v>
      </c>
    </row>
    <row r="4397" spans="2:16" x14ac:dyDescent="0.3">
      <c r="B4397" s="2" t="s">
        <v>128</v>
      </c>
      <c r="C4397" s="2">
        <v>1128299</v>
      </c>
      <c r="D4397" s="3">
        <v>44567</v>
      </c>
      <c r="E4397" s="2" t="s">
        <v>24</v>
      </c>
      <c r="F4397" s="2" t="s">
        <v>34</v>
      </c>
      <c r="G4397" s="2" t="s">
        <v>35</v>
      </c>
      <c r="H4397" s="2" t="s">
        <v>18</v>
      </c>
      <c r="I4397" s="4">
        <v>0.47</v>
      </c>
      <c r="J4397" s="5">
        <v>700</v>
      </c>
      <c r="K4397" s="6">
        <v>329</v>
      </c>
      <c r="L4397" s="6">
        <v>213.85</v>
      </c>
      <c r="M4397" s="7">
        <v>0.65</v>
      </c>
      <c r="N4397" s="2">
        <f t="shared" si="204"/>
        <v>2022</v>
      </c>
      <c r="O4397" s="2">
        <f t="shared" si="205"/>
        <v>1</v>
      </c>
      <c r="P4397" s="2" t="str">
        <f t="shared" si="206"/>
        <v>Q1</v>
      </c>
    </row>
    <row r="4398" spans="2:16"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c r="N4398" s="2">
        <f t="shared" si="204"/>
        <v>2022</v>
      </c>
      <c r="O4398" s="2">
        <f t="shared" si="205"/>
        <v>1</v>
      </c>
      <c r="P4398" s="2" t="str">
        <f t="shared" si="206"/>
        <v>Q1</v>
      </c>
    </row>
    <row r="4399" spans="2:16"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c r="N4399" s="2">
        <f t="shared" si="204"/>
        <v>2022</v>
      </c>
      <c r="O4399" s="2">
        <f t="shared" si="205"/>
        <v>1</v>
      </c>
      <c r="P4399" s="2" t="str">
        <f t="shared" si="206"/>
        <v>Q1</v>
      </c>
    </row>
    <row r="4400" spans="2:16" x14ac:dyDescent="0.3">
      <c r="B4400" s="2" t="s">
        <v>128</v>
      </c>
      <c r="C4400" s="2">
        <v>1128299</v>
      </c>
      <c r="D4400" s="3">
        <v>44570</v>
      </c>
      <c r="E4400" s="2" t="s">
        <v>24</v>
      </c>
      <c r="F4400" s="2" t="s">
        <v>34</v>
      </c>
      <c r="G4400" s="2" t="s">
        <v>35</v>
      </c>
      <c r="H4400" s="2" t="s">
        <v>15</v>
      </c>
      <c r="I4400" s="4">
        <v>0.43</v>
      </c>
      <c r="J4400" s="5">
        <v>1280</v>
      </c>
      <c r="K4400" s="6">
        <v>550.4</v>
      </c>
      <c r="L4400" s="6">
        <v>220.16</v>
      </c>
      <c r="M4400" s="7">
        <v>0.4</v>
      </c>
      <c r="N4400" s="2">
        <f t="shared" si="204"/>
        <v>2022</v>
      </c>
      <c r="O4400" s="2">
        <f t="shared" si="205"/>
        <v>1</v>
      </c>
      <c r="P4400" s="2" t="str">
        <f t="shared" si="206"/>
        <v>Q1</v>
      </c>
    </row>
    <row r="4401" spans="2:16"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c r="N4401" s="2">
        <f t="shared" si="204"/>
        <v>2022</v>
      </c>
      <c r="O4401" s="2">
        <f t="shared" si="205"/>
        <v>1</v>
      </c>
      <c r="P4401" s="2" t="str">
        <f t="shared" si="206"/>
        <v>Q1</v>
      </c>
    </row>
    <row r="4402" spans="2:16"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c r="N4402" s="2">
        <f t="shared" si="204"/>
        <v>2022</v>
      </c>
      <c r="O4402" s="2">
        <f t="shared" si="205"/>
        <v>1</v>
      </c>
      <c r="P4402" s="2" t="str">
        <f t="shared" si="206"/>
        <v>Q1</v>
      </c>
    </row>
    <row r="4403" spans="2:16"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c r="N4403" s="2">
        <f t="shared" si="204"/>
        <v>2022</v>
      </c>
      <c r="O4403" s="2">
        <f t="shared" si="205"/>
        <v>1</v>
      </c>
      <c r="P4403" s="2" t="str">
        <f t="shared" si="206"/>
        <v>Q1</v>
      </c>
    </row>
    <row r="4404" spans="2:16"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c r="N4404" s="2">
        <f t="shared" si="204"/>
        <v>2022</v>
      </c>
      <c r="O4404" s="2">
        <f t="shared" si="205"/>
        <v>1</v>
      </c>
      <c r="P4404" s="2" t="str">
        <f t="shared" si="206"/>
        <v>Q1</v>
      </c>
    </row>
    <row r="4405" spans="2:16"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c r="N4405" s="2">
        <f t="shared" si="204"/>
        <v>2022</v>
      </c>
      <c r="O4405" s="2">
        <f t="shared" si="205"/>
        <v>1</v>
      </c>
      <c r="P4405" s="2" t="str">
        <f t="shared" si="206"/>
        <v>Q1</v>
      </c>
    </row>
    <row r="4406" spans="2:16" x14ac:dyDescent="0.3">
      <c r="B4406" s="2" t="s">
        <v>128</v>
      </c>
      <c r="C4406" s="2">
        <v>1128299</v>
      </c>
      <c r="D4406" s="3">
        <v>44576</v>
      </c>
      <c r="E4406" s="2" t="s">
        <v>24</v>
      </c>
      <c r="F4406" s="2" t="s">
        <v>34</v>
      </c>
      <c r="G4406" s="2" t="s">
        <v>35</v>
      </c>
      <c r="H4406" s="2" t="s">
        <v>15</v>
      </c>
      <c r="I4406" s="4">
        <v>0.5</v>
      </c>
      <c r="J4406" s="5">
        <v>1200</v>
      </c>
      <c r="K4406" s="6">
        <v>600</v>
      </c>
      <c r="L4406" s="6">
        <v>240</v>
      </c>
      <c r="M4406" s="7">
        <v>0.4</v>
      </c>
      <c r="N4406" s="2">
        <f t="shared" si="204"/>
        <v>2022</v>
      </c>
      <c r="O4406" s="2">
        <f t="shared" si="205"/>
        <v>1</v>
      </c>
      <c r="P4406" s="2" t="str">
        <f t="shared" si="206"/>
        <v>Q1</v>
      </c>
    </row>
    <row r="4407" spans="2:16"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c r="N4407" s="2">
        <f t="shared" si="204"/>
        <v>2022</v>
      </c>
      <c r="O4407" s="2">
        <f t="shared" si="205"/>
        <v>1</v>
      </c>
      <c r="P4407" s="2" t="str">
        <f t="shared" si="206"/>
        <v>Q1</v>
      </c>
    </row>
    <row r="4408" spans="2:16"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c r="N4408" s="2">
        <f t="shared" si="204"/>
        <v>2022</v>
      </c>
      <c r="O4408" s="2">
        <f t="shared" si="205"/>
        <v>1</v>
      </c>
      <c r="P4408" s="2" t="str">
        <f t="shared" si="206"/>
        <v>Q1</v>
      </c>
    </row>
    <row r="4409" spans="2:16"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c r="N4409" s="2">
        <f t="shared" si="204"/>
        <v>2022</v>
      </c>
      <c r="O4409" s="2">
        <f t="shared" si="205"/>
        <v>1</v>
      </c>
      <c r="P4409" s="2" t="str">
        <f t="shared" si="206"/>
        <v>Q1</v>
      </c>
    </row>
    <row r="4410" spans="2:16"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c r="N4410" s="2">
        <f t="shared" si="204"/>
        <v>2022</v>
      </c>
      <c r="O4410" s="2">
        <f t="shared" si="205"/>
        <v>1</v>
      </c>
      <c r="P4410" s="2" t="str">
        <f t="shared" si="206"/>
        <v>Q1</v>
      </c>
    </row>
    <row r="4411" spans="2:16"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c r="N4411" s="2">
        <f t="shared" si="204"/>
        <v>2022</v>
      </c>
      <c r="O4411" s="2">
        <f t="shared" si="205"/>
        <v>1</v>
      </c>
      <c r="P4411" s="2" t="str">
        <f t="shared" si="206"/>
        <v>Q1</v>
      </c>
    </row>
    <row r="4412" spans="2:16"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c r="N4412" s="2">
        <f t="shared" si="204"/>
        <v>2022</v>
      </c>
      <c r="O4412" s="2">
        <f t="shared" si="205"/>
        <v>1</v>
      </c>
      <c r="P4412" s="2" t="str">
        <f t="shared" si="206"/>
        <v>Q1</v>
      </c>
    </row>
    <row r="4413" spans="2:16"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c r="N4413" s="2">
        <f t="shared" si="204"/>
        <v>2022</v>
      </c>
      <c r="O4413" s="2">
        <f t="shared" si="205"/>
        <v>1</v>
      </c>
      <c r="P4413" s="2" t="str">
        <f t="shared" si="206"/>
        <v>Q1</v>
      </c>
    </row>
    <row r="4414" spans="2:16"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c r="N4414" s="2">
        <f t="shared" si="204"/>
        <v>2022</v>
      </c>
      <c r="O4414" s="2">
        <f t="shared" si="205"/>
        <v>1</v>
      </c>
      <c r="P4414" s="2" t="str">
        <f t="shared" si="206"/>
        <v>Q1</v>
      </c>
    </row>
    <row r="4415" spans="2:16"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c r="N4415" s="2">
        <f t="shared" si="204"/>
        <v>2022</v>
      </c>
      <c r="O4415" s="2">
        <f t="shared" si="205"/>
        <v>1</v>
      </c>
      <c r="P4415" s="2" t="str">
        <f t="shared" si="206"/>
        <v>Q1</v>
      </c>
    </row>
    <row r="4416" spans="2:16"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c r="N4416" s="2">
        <f t="shared" si="204"/>
        <v>2022</v>
      </c>
      <c r="O4416" s="2">
        <f t="shared" si="205"/>
        <v>1</v>
      </c>
      <c r="P4416" s="2" t="str">
        <f t="shared" si="206"/>
        <v>Q1</v>
      </c>
    </row>
    <row r="4417" spans="2:16"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c r="N4417" s="2">
        <f t="shared" si="204"/>
        <v>2022</v>
      </c>
      <c r="O4417" s="2">
        <f t="shared" si="205"/>
        <v>1</v>
      </c>
      <c r="P4417" s="2" t="str">
        <f t="shared" si="206"/>
        <v>Q1</v>
      </c>
    </row>
    <row r="4418" spans="2:16" x14ac:dyDescent="0.3">
      <c r="B4418" s="2" t="s">
        <v>128</v>
      </c>
      <c r="C4418" s="2">
        <v>1128299</v>
      </c>
      <c r="D4418" s="3">
        <v>44588</v>
      </c>
      <c r="E4418" s="2" t="s">
        <v>24</v>
      </c>
      <c r="F4418" s="2" t="s">
        <v>34</v>
      </c>
      <c r="G4418" s="2" t="s">
        <v>35</v>
      </c>
      <c r="H4418" s="2" t="s">
        <v>15</v>
      </c>
      <c r="I4418" s="4">
        <v>0.6</v>
      </c>
      <c r="J4418" s="5">
        <v>1040</v>
      </c>
      <c r="K4418" s="6">
        <v>624</v>
      </c>
      <c r="L4418" s="6">
        <v>268.32</v>
      </c>
      <c r="M4418" s="7">
        <v>0.43</v>
      </c>
      <c r="N4418" s="2">
        <f t="shared" si="204"/>
        <v>2022</v>
      </c>
      <c r="O4418" s="2">
        <f t="shared" si="205"/>
        <v>1</v>
      </c>
      <c r="P4418" s="2" t="str">
        <f t="shared" si="206"/>
        <v>Q1</v>
      </c>
    </row>
    <row r="4419" spans="2:16"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c r="N4419" s="2">
        <f t="shared" si="204"/>
        <v>2022</v>
      </c>
      <c r="O4419" s="2">
        <f t="shared" si="205"/>
        <v>1</v>
      </c>
      <c r="P4419" s="2" t="str">
        <f t="shared" si="206"/>
        <v>Q1</v>
      </c>
    </row>
    <row r="4420" spans="2:16"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c r="N4420" s="2">
        <f t="shared" si="204"/>
        <v>2022</v>
      </c>
      <c r="O4420" s="2">
        <f t="shared" si="205"/>
        <v>1</v>
      </c>
      <c r="P4420" s="2" t="str">
        <f t="shared" si="206"/>
        <v>Q1</v>
      </c>
    </row>
    <row r="4421" spans="2:16"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c r="N4421" s="2">
        <f t="shared" ref="N4421:N4484" si="207">YEAR(D4421)</f>
        <v>2022</v>
      </c>
      <c r="O4421" s="2">
        <f t="shared" ref="O4421:O4484" si="208">MONTH(D4421)</f>
        <v>1</v>
      </c>
      <c r="P4421" s="2" t="str">
        <f t="shared" ref="P4421:P4484" si="209">"Q"&amp;ROUNDUP(MONTH(D4421)/3,0)</f>
        <v>Q1</v>
      </c>
    </row>
    <row r="4422" spans="2:16"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c r="N4422" s="2">
        <f t="shared" si="207"/>
        <v>2022</v>
      </c>
      <c r="O4422" s="2">
        <f t="shared" si="208"/>
        <v>1</v>
      </c>
      <c r="P4422" s="2" t="str">
        <f t="shared" si="209"/>
        <v>Q1</v>
      </c>
    </row>
    <row r="4423" spans="2:16"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c r="N4423" s="2">
        <f t="shared" si="207"/>
        <v>2022</v>
      </c>
      <c r="O4423" s="2">
        <f t="shared" si="208"/>
        <v>2</v>
      </c>
      <c r="P4423" s="2" t="str">
        <f t="shared" si="209"/>
        <v>Q1</v>
      </c>
    </row>
    <row r="4424" spans="2:16"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c r="N4424" s="2">
        <f t="shared" si="207"/>
        <v>2022</v>
      </c>
      <c r="O4424" s="2">
        <f t="shared" si="208"/>
        <v>2</v>
      </c>
      <c r="P4424" s="2" t="str">
        <f t="shared" si="209"/>
        <v>Q1</v>
      </c>
    </row>
    <row r="4425" spans="2:16"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c r="N4425" s="2">
        <f t="shared" si="207"/>
        <v>2022</v>
      </c>
      <c r="O4425" s="2">
        <f t="shared" si="208"/>
        <v>2</v>
      </c>
      <c r="P4425" s="2" t="str">
        <f t="shared" si="209"/>
        <v>Q1</v>
      </c>
    </row>
    <row r="4426" spans="2:16"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c r="N4426" s="2">
        <f t="shared" si="207"/>
        <v>2022</v>
      </c>
      <c r="O4426" s="2">
        <f t="shared" si="208"/>
        <v>2</v>
      </c>
      <c r="P4426" s="2" t="str">
        <f t="shared" si="209"/>
        <v>Q1</v>
      </c>
    </row>
    <row r="4427" spans="2:16"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c r="N4427" s="2">
        <f t="shared" si="207"/>
        <v>2022</v>
      </c>
      <c r="O4427" s="2">
        <f t="shared" si="208"/>
        <v>2</v>
      </c>
      <c r="P4427" s="2" t="str">
        <f t="shared" si="209"/>
        <v>Q1</v>
      </c>
    </row>
    <row r="4428" spans="2:16"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c r="N4428" s="2">
        <f t="shared" si="207"/>
        <v>2022</v>
      </c>
      <c r="O4428" s="2">
        <f t="shared" si="208"/>
        <v>2</v>
      </c>
      <c r="P4428" s="2" t="str">
        <f t="shared" si="209"/>
        <v>Q1</v>
      </c>
    </row>
    <row r="4429" spans="2:16"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c r="N4429" s="2">
        <f t="shared" si="207"/>
        <v>2022</v>
      </c>
      <c r="O4429" s="2">
        <f t="shared" si="208"/>
        <v>2</v>
      </c>
      <c r="P4429" s="2" t="str">
        <f t="shared" si="209"/>
        <v>Q1</v>
      </c>
    </row>
    <row r="4430" spans="2:16"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c r="N4430" s="2">
        <f t="shared" si="207"/>
        <v>2022</v>
      </c>
      <c r="O4430" s="2">
        <f t="shared" si="208"/>
        <v>2</v>
      </c>
      <c r="P4430" s="2" t="str">
        <f t="shared" si="209"/>
        <v>Q1</v>
      </c>
    </row>
    <row r="4431" spans="2:16"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c r="N4431" s="2">
        <f t="shared" si="207"/>
        <v>2022</v>
      </c>
      <c r="O4431" s="2">
        <f t="shared" si="208"/>
        <v>2</v>
      </c>
      <c r="P4431" s="2" t="str">
        <f t="shared" si="209"/>
        <v>Q1</v>
      </c>
    </row>
    <row r="4432" spans="2:16"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c r="N4432" s="2">
        <f t="shared" si="207"/>
        <v>2022</v>
      </c>
      <c r="O4432" s="2">
        <f t="shared" si="208"/>
        <v>2</v>
      </c>
      <c r="P4432" s="2" t="str">
        <f t="shared" si="209"/>
        <v>Q1</v>
      </c>
    </row>
    <row r="4433" spans="2:16"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c r="N4433" s="2">
        <f t="shared" si="207"/>
        <v>2022</v>
      </c>
      <c r="O4433" s="2">
        <f t="shared" si="208"/>
        <v>2</v>
      </c>
      <c r="P4433" s="2" t="str">
        <f t="shared" si="209"/>
        <v>Q1</v>
      </c>
    </row>
    <row r="4434" spans="2:16"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c r="N4434" s="2">
        <f t="shared" si="207"/>
        <v>2022</v>
      </c>
      <c r="O4434" s="2">
        <f t="shared" si="208"/>
        <v>2</v>
      </c>
      <c r="P4434" s="2" t="str">
        <f t="shared" si="209"/>
        <v>Q1</v>
      </c>
    </row>
    <row r="4435" spans="2:16"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c r="N4435" s="2">
        <f t="shared" si="207"/>
        <v>2022</v>
      </c>
      <c r="O4435" s="2">
        <f t="shared" si="208"/>
        <v>2</v>
      </c>
      <c r="P4435" s="2" t="str">
        <f t="shared" si="209"/>
        <v>Q1</v>
      </c>
    </row>
    <row r="4436" spans="2:16"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c r="N4436" s="2">
        <f t="shared" si="207"/>
        <v>2022</v>
      </c>
      <c r="O4436" s="2">
        <f t="shared" si="208"/>
        <v>2</v>
      </c>
      <c r="P4436" s="2" t="str">
        <f t="shared" si="209"/>
        <v>Q1</v>
      </c>
    </row>
    <row r="4437" spans="2:16" x14ac:dyDescent="0.3">
      <c r="B4437" s="2" t="s">
        <v>128</v>
      </c>
      <c r="C4437" s="2">
        <v>1128299</v>
      </c>
      <c r="D4437" s="3">
        <v>44607</v>
      </c>
      <c r="E4437" s="2" t="s">
        <v>24</v>
      </c>
      <c r="F4437" s="2" t="s">
        <v>34</v>
      </c>
      <c r="G4437" s="2" t="s">
        <v>35</v>
      </c>
      <c r="H4437" s="2" t="s">
        <v>16</v>
      </c>
      <c r="I4437" s="4">
        <v>0.6</v>
      </c>
      <c r="J4437" s="5">
        <v>1520</v>
      </c>
      <c r="K4437" s="6">
        <v>912</v>
      </c>
      <c r="L4437" s="6">
        <v>474.24</v>
      </c>
      <c r="M4437" s="7">
        <v>0.52</v>
      </c>
      <c r="N4437" s="2">
        <f t="shared" si="207"/>
        <v>2022</v>
      </c>
      <c r="O4437" s="2">
        <f t="shared" si="208"/>
        <v>2</v>
      </c>
      <c r="P4437" s="2" t="str">
        <f t="shared" si="209"/>
        <v>Q1</v>
      </c>
    </row>
    <row r="4438" spans="2:16"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c r="N4438" s="2">
        <f t="shared" si="207"/>
        <v>2022</v>
      </c>
      <c r="O4438" s="2">
        <f t="shared" si="208"/>
        <v>2</v>
      </c>
      <c r="P4438" s="2" t="str">
        <f t="shared" si="209"/>
        <v>Q1</v>
      </c>
    </row>
    <row r="4439" spans="2:16"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c r="N4439" s="2">
        <f t="shared" si="207"/>
        <v>2022</v>
      </c>
      <c r="O4439" s="2">
        <f t="shared" si="208"/>
        <v>2</v>
      </c>
      <c r="P4439" s="2" t="str">
        <f t="shared" si="209"/>
        <v>Q1</v>
      </c>
    </row>
    <row r="4440" spans="2:16"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c r="N4440" s="2">
        <f t="shared" si="207"/>
        <v>2022</v>
      </c>
      <c r="O4440" s="2">
        <f t="shared" si="208"/>
        <v>2</v>
      </c>
      <c r="P4440" s="2" t="str">
        <f t="shared" si="209"/>
        <v>Q1</v>
      </c>
    </row>
    <row r="4441" spans="2:16"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c r="N4441" s="2">
        <f t="shared" si="207"/>
        <v>2022</v>
      </c>
      <c r="O4441" s="2">
        <f t="shared" si="208"/>
        <v>2</v>
      </c>
      <c r="P4441" s="2" t="str">
        <f t="shared" si="209"/>
        <v>Q1</v>
      </c>
    </row>
    <row r="4442" spans="2:16"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c r="N4442" s="2">
        <f t="shared" si="207"/>
        <v>2022</v>
      </c>
      <c r="O4442" s="2">
        <f t="shared" si="208"/>
        <v>2</v>
      </c>
      <c r="P4442" s="2" t="str">
        <f t="shared" si="209"/>
        <v>Q1</v>
      </c>
    </row>
    <row r="4443" spans="2:16"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c r="N4443" s="2">
        <f t="shared" si="207"/>
        <v>2022</v>
      </c>
      <c r="O4443" s="2">
        <f t="shared" si="208"/>
        <v>2</v>
      </c>
      <c r="P4443" s="2" t="str">
        <f t="shared" si="209"/>
        <v>Q1</v>
      </c>
    </row>
    <row r="4444" spans="2:16"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c r="N4444" s="2">
        <f t="shared" si="207"/>
        <v>2022</v>
      </c>
      <c r="O4444" s="2">
        <f t="shared" si="208"/>
        <v>2</v>
      </c>
      <c r="P4444" s="2" t="str">
        <f t="shared" si="209"/>
        <v>Q1</v>
      </c>
    </row>
    <row r="4445" spans="2:16"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c r="N4445" s="2">
        <f t="shared" si="207"/>
        <v>2022</v>
      </c>
      <c r="O4445" s="2">
        <f t="shared" si="208"/>
        <v>2</v>
      </c>
      <c r="P4445" s="2" t="str">
        <f t="shared" si="209"/>
        <v>Q1</v>
      </c>
    </row>
    <row r="4446" spans="2:16"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c r="N4446" s="2">
        <f t="shared" si="207"/>
        <v>2022</v>
      </c>
      <c r="O4446" s="2">
        <f t="shared" si="208"/>
        <v>2</v>
      </c>
      <c r="P4446" s="2" t="str">
        <f t="shared" si="209"/>
        <v>Q1</v>
      </c>
    </row>
    <row r="4447" spans="2:16"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c r="N4447" s="2">
        <f t="shared" si="207"/>
        <v>2022</v>
      </c>
      <c r="O4447" s="2">
        <f t="shared" si="208"/>
        <v>2</v>
      </c>
      <c r="P4447" s="2" t="str">
        <f t="shared" si="209"/>
        <v>Q1</v>
      </c>
    </row>
    <row r="4448" spans="2:16"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c r="N4448" s="2">
        <f t="shared" si="207"/>
        <v>2022</v>
      </c>
      <c r="O4448" s="2">
        <f t="shared" si="208"/>
        <v>2</v>
      </c>
      <c r="P4448" s="2" t="str">
        <f t="shared" si="209"/>
        <v>Q1</v>
      </c>
    </row>
    <row r="4449" spans="2:16"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c r="N4449" s="2">
        <f t="shared" si="207"/>
        <v>2022</v>
      </c>
      <c r="O4449" s="2">
        <f t="shared" si="208"/>
        <v>2</v>
      </c>
      <c r="P4449" s="2" t="str">
        <f t="shared" si="209"/>
        <v>Q1</v>
      </c>
    </row>
    <row r="4450" spans="2:16" x14ac:dyDescent="0.3">
      <c r="B4450" s="2" t="s">
        <v>128</v>
      </c>
      <c r="C4450" s="2">
        <v>1128299</v>
      </c>
      <c r="D4450" s="3">
        <v>44620</v>
      </c>
      <c r="E4450" s="2" t="s">
        <v>24</v>
      </c>
      <c r="F4450" s="2" t="s">
        <v>34</v>
      </c>
      <c r="G4450" s="2" t="s">
        <v>35</v>
      </c>
      <c r="H4450" s="2" t="s">
        <v>17</v>
      </c>
      <c r="I4450" s="4">
        <v>0.54</v>
      </c>
      <c r="J4450" s="5">
        <v>1050</v>
      </c>
      <c r="K4450" s="6">
        <v>567</v>
      </c>
      <c r="L4450" s="6">
        <v>238.14</v>
      </c>
      <c r="M4450" s="7">
        <v>0.42</v>
      </c>
      <c r="N4450" s="2">
        <f t="shared" si="207"/>
        <v>2022</v>
      </c>
      <c r="O4450" s="2">
        <f t="shared" si="208"/>
        <v>2</v>
      </c>
      <c r="P4450" s="2" t="str">
        <f t="shared" si="209"/>
        <v>Q1</v>
      </c>
    </row>
    <row r="4451" spans="2:16"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c r="N4451" s="2">
        <f t="shared" si="207"/>
        <v>2022</v>
      </c>
      <c r="O4451" s="2">
        <f t="shared" si="208"/>
        <v>3</v>
      </c>
      <c r="P4451" s="2" t="str">
        <f t="shared" si="209"/>
        <v>Q1</v>
      </c>
    </row>
    <row r="4452" spans="2:16"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c r="N4452" s="2">
        <f t="shared" si="207"/>
        <v>2022</v>
      </c>
      <c r="O4452" s="2">
        <f t="shared" si="208"/>
        <v>3</v>
      </c>
      <c r="P4452" s="2" t="str">
        <f t="shared" si="209"/>
        <v>Q1</v>
      </c>
    </row>
    <row r="4453" spans="2:16"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c r="N4453" s="2">
        <f t="shared" si="207"/>
        <v>2022</v>
      </c>
      <c r="O4453" s="2">
        <f t="shared" si="208"/>
        <v>3</v>
      </c>
      <c r="P4453" s="2" t="str">
        <f t="shared" si="209"/>
        <v>Q1</v>
      </c>
    </row>
    <row r="4454" spans="2:16"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c r="N4454" s="2">
        <f t="shared" si="207"/>
        <v>2022</v>
      </c>
      <c r="O4454" s="2">
        <f t="shared" si="208"/>
        <v>3</v>
      </c>
      <c r="P4454" s="2" t="str">
        <f t="shared" si="209"/>
        <v>Q1</v>
      </c>
    </row>
    <row r="4455" spans="2:16"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c r="N4455" s="2">
        <f t="shared" si="207"/>
        <v>2022</v>
      </c>
      <c r="O4455" s="2">
        <f t="shared" si="208"/>
        <v>3</v>
      </c>
      <c r="P4455" s="2" t="str">
        <f t="shared" si="209"/>
        <v>Q1</v>
      </c>
    </row>
    <row r="4456" spans="2:16"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c r="N4456" s="2">
        <f t="shared" si="207"/>
        <v>2022</v>
      </c>
      <c r="O4456" s="2">
        <f t="shared" si="208"/>
        <v>3</v>
      </c>
      <c r="P4456" s="2" t="str">
        <f t="shared" si="209"/>
        <v>Q1</v>
      </c>
    </row>
    <row r="4457" spans="2:16"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c r="N4457" s="2">
        <f t="shared" si="207"/>
        <v>2022</v>
      </c>
      <c r="O4457" s="2">
        <f t="shared" si="208"/>
        <v>3</v>
      </c>
      <c r="P4457" s="2" t="str">
        <f t="shared" si="209"/>
        <v>Q1</v>
      </c>
    </row>
    <row r="4458" spans="2:16"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c r="N4458" s="2">
        <f t="shared" si="207"/>
        <v>2022</v>
      </c>
      <c r="O4458" s="2">
        <f t="shared" si="208"/>
        <v>3</v>
      </c>
      <c r="P4458" s="2" t="str">
        <f t="shared" si="209"/>
        <v>Q1</v>
      </c>
    </row>
    <row r="4459" spans="2:16"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c r="N4459" s="2">
        <f t="shared" si="207"/>
        <v>2022</v>
      </c>
      <c r="O4459" s="2">
        <f t="shared" si="208"/>
        <v>3</v>
      </c>
      <c r="P4459" s="2" t="str">
        <f t="shared" si="209"/>
        <v>Q1</v>
      </c>
    </row>
    <row r="4460" spans="2:16"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c r="N4460" s="2">
        <f t="shared" si="207"/>
        <v>2022</v>
      </c>
      <c r="O4460" s="2">
        <f t="shared" si="208"/>
        <v>3</v>
      </c>
      <c r="P4460" s="2" t="str">
        <f t="shared" si="209"/>
        <v>Q1</v>
      </c>
    </row>
    <row r="4461" spans="2:16"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c r="N4461" s="2">
        <f t="shared" si="207"/>
        <v>2022</v>
      </c>
      <c r="O4461" s="2">
        <f t="shared" si="208"/>
        <v>3</v>
      </c>
      <c r="P4461" s="2" t="str">
        <f t="shared" si="209"/>
        <v>Q1</v>
      </c>
    </row>
    <row r="4462" spans="2:16"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c r="N4462" s="2">
        <f t="shared" si="207"/>
        <v>2022</v>
      </c>
      <c r="O4462" s="2">
        <f t="shared" si="208"/>
        <v>3</v>
      </c>
      <c r="P4462" s="2" t="str">
        <f t="shared" si="209"/>
        <v>Q1</v>
      </c>
    </row>
    <row r="4463" spans="2:16"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c r="N4463" s="2">
        <f t="shared" si="207"/>
        <v>2022</v>
      </c>
      <c r="O4463" s="2">
        <f t="shared" si="208"/>
        <v>3</v>
      </c>
      <c r="P4463" s="2" t="str">
        <f t="shared" si="209"/>
        <v>Q1</v>
      </c>
    </row>
    <row r="4464" spans="2:16"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c r="N4464" s="2">
        <f t="shared" si="207"/>
        <v>2022</v>
      </c>
      <c r="O4464" s="2">
        <f t="shared" si="208"/>
        <v>3</v>
      </c>
      <c r="P4464" s="2" t="str">
        <f t="shared" si="209"/>
        <v>Q1</v>
      </c>
    </row>
    <row r="4465" spans="2:16"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c r="N4465" s="2">
        <f t="shared" si="207"/>
        <v>2022</v>
      </c>
      <c r="O4465" s="2">
        <f t="shared" si="208"/>
        <v>3</v>
      </c>
      <c r="P4465" s="2" t="str">
        <f t="shared" si="209"/>
        <v>Q1</v>
      </c>
    </row>
    <row r="4466" spans="2:16"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c r="N4466" s="2">
        <f t="shared" si="207"/>
        <v>2022</v>
      </c>
      <c r="O4466" s="2">
        <f t="shared" si="208"/>
        <v>3</v>
      </c>
      <c r="P4466" s="2" t="str">
        <f t="shared" si="209"/>
        <v>Q1</v>
      </c>
    </row>
    <row r="4467" spans="2:16" x14ac:dyDescent="0.3">
      <c r="B4467" s="2" t="s">
        <v>128</v>
      </c>
      <c r="C4467" s="2">
        <v>1128299</v>
      </c>
      <c r="D4467" s="3">
        <v>44637</v>
      </c>
      <c r="E4467" s="2" t="s">
        <v>24</v>
      </c>
      <c r="F4467" s="2" t="s">
        <v>34</v>
      </c>
      <c r="G4467" s="2" t="s">
        <v>35</v>
      </c>
      <c r="H4467" s="2" t="s">
        <v>16</v>
      </c>
      <c r="I4467" s="4">
        <v>0.39</v>
      </c>
      <c r="J4467" s="5">
        <v>1150</v>
      </c>
      <c r="K4467" s="6">
        <v>448.5</v>
      </c>
      <c r="L4467" s="6">
        <v>206.31</v>
      </c>
      <c r="M4467" s="7">
        <v>0.46</v>
      </c>
      <c r="N4467" s="2">
        <f t="shared" si="207"/>
        <v>2022</v>
      </c>
      <c r="O4467" s="2">
        <f t="shared" si="208"/>
        <v>3</v>
      </c>
      <c r="P4467" s="2" t="str">
        <f t="shared" si="209"/>
        <v>Q1</v>
      </c>
    </row>
    <row r="4468" spans="2:16"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c r="N4468" s="2">
        <f t="shared" si="207"/>
        <v>2022</v>
      </c>
      <c r="O4468" s="2">
        <f t="shared" si="208"/>
        <v>3</v>
      </c>
      <c r="P4468" s="2" t="str">
        <f t="shared" si="209"/>
        <v>Q1</v>
      </c>
    </row>
    <row r="4469" spans="2:16"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c r="N4469" s="2">
        <f t="shared" si="207"/>
        <v>2022</v>
      </c>
      <c r="O4469" s="2">
        <f t="shared" si="208"/>
        <v>3</v>
      </c>
      <c r="P4469" s="2" t="str">
        <f t="shared" si="209"/>
        <v>Q1</v>
      </c>
    </row>
    <row r="4470" spans="2:16"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c r="N4470" s="2">
        <f t="shared" si="207"/>
        <v>2022</v>
      </c>
      <c r="O4470" s="2">
        <f t="shared" si="208"/>
        <v>3</v>
      </c>
      <c r="P4470" s="2" t="str">
        <f t="shared" si="209"/>
        <v>Q1</v>
      </c>
    </row>
    <row r="4471" spans="2:16"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c r="N4471" s="2">
        <f t="shared" si="207"/>
        <v>2022</v>
      </c>
      <c r="O4471" s="2">
        <f t="shared" si="208"/>
        <v>3</v>
      </c>
      <c r="P4471" s="2" t="str">
        <f t="shared" si="209"/>
        <v>Q1</v>
      </c>
    </row>
    <row r="4472" spans="2:16"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c r="N4472" s="2">
        <f t="shared" si="207"/>
        <v>2022</v>
      </c>
      <c r="O4472" s="2">
        <f t="shared" si="208"/>
        <v>3</v>
      </c>
      <c r="P4472" s="2" t="str">
        <f t="shared" si="209"/>
        <v>Q1</v>
      </c>
    </row>
    <row r="4473" spans="2:16" x14ac:dyDescent="0.3">
      <c r="B4473" s="2" t="s">
        <v>128</v>
      </c>
      <c r="C4473" s="2">
        <v>1128299</v>
      </c>
      <c r="D4473" s="3">
        <v>44643</v>
      </c>
      <c r="E4473" s="2" t="s">
        <v>24</v>
      </c>
      <c r="F4473" s="2" t="s">
        <v>36</v>
      </c>
      <c r="G4473" s="2" t="s">
        <v>37</v>
      </c>
      <c r="H4473" s="2" t="s">
        <v>16</v>
      </c>
      <c r="I4473" s="4">
        <v>0.38</v>
      </c>
      <c r="J4473" s="5">
        <v>1230</v>
      </c>
      <c r="K4473" s="6">
        <v>467.4</v>
      </c>
      <c r="L4473" s="6">
        <v>233.7</v>
      </c>
      <c r="M4473" s="7">
        <v>0.5</v>
      </c>
      <c r="N4473" s="2">
        <f t="shared" si="207"/>
        <v>2022</v>
      </c>
      <c r="O4473" s="2">
        <f t="shared" si="208"/>
        <v>3</v>
      </c>
      <c r="P4473" s="2" t="str">
        <f t="shared" si="209"/>
        <v>Q1</v>
      </c>
    </row>
    <row r="4474" spans="2:16"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c r="N4474" s="2">
        <f t="shared" si="207"/>
        <v>2022</v>
      </c>
      <c r="O4474" s="2">
        <f t="shared" si="208"/>
        <v>3</v>
      </c>
      <c r="P4474" s="2" t="str">
        <f t="shared" si="209"/>
        <v>Q1</v>
      </c>
    </row>
    <row r="4475" spans="2:16"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c r="N4475" s="2">
        <f t="shared" si="207"/>
        <v>2022</v>
      </c>
      <c r="O4475" s="2">
        <f t="shared" si="208"/>
        <v>3</v>
      </c>
      <c r="P4475" s="2" t="str">
        <f t="shared" si="209"/>
        <v>Q1</v>
      </c>
    </row>
    <row r="4476" spans="2:16"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c r="N4476" s="2">
        <f t="shared" si="207"/>
        <v>2022</v>
      </c>
      <c r="O4476" s="2">
        <f t="shared" si="208"/>
        <v>3</v>
      </c>
      <c r="P4476" s="2" t="str">
        <f t="shared" si="209"/>
        <v>Q1</v>
      </c>
    </row>
    <row r="4477" spans="2:16"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c r="N4477" s="2">
        <f t="shared" si="207"/>
        <v>2022</v>
      </c>
      <c r="O4477" s="2">
        <f t="shared" si="208"/>
        <v>3</v>
      </c>
      <c r="P4477" s="2" t="str">
        <f t="shared" si="209"/>
        <v>Q1</v>
      </c>
    </row>
    <row r="4478" spans="2:16"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c r="N4478" s="2">
        <f t="shared" si="207"/>
        <v>2022</v>
      </c>
      <c r="O4478" s="2">
        <f t="shared" si="208"/>
        <v>3</v>
      </c>
      <c r="P4478" s="2" t="str">
        <f t="shared" si="209"/>
        <v>Q1</v>
      </c>
    </row>
    <row r="4479" spans="2:16"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c r="N4479" s="2">
        <f t="shared" si="207"/>
        <v>2022</v>
      </c>
      <c r="O4479" s="2">
        <f t="shared" si="208"/>
        <v>3</v>
      </c>
      <c r="P4479" s="2" t="str">
        <f t="shared" si="209"/>
        <v>Q1</v>
      </c>
    </row>
    <row r="4480" spans="2:16" x14ac:dyDescent="0.3">
      <c r="B4480" s="2" t="s">
        <v>128</v>
      </c>
      <c r="C4480" s="2">
        <v>1128299</v>
      </c>
      <c r="D4480" s="3">
        <v>44650</v>
      </c>
      <c r="E4480" s="2" t="s">
        <v>24</v>
      </c>
      <c r="F4480" s="2" t="s">
        <v>36</v>
      </c>
      <c r="G4480" s="2" t="s">
        <v>37</v>
      </c>
      <c r="H4480" s="2" t="s">
        <v>17</v>
      </c>
      <c r="I4480" s="4">
        <v>0.51</v>
      </c>
      <c r="J4480" s="5">
        <v>900</v>
      </c>
      <c r="K4480" s="6">
        <v>459</v>
      </c>
      <c r="L4480" s="6">
        <v>197.37</v>
      </c>
      <c r="M4480" s="7">
        <v>0.43</v>
      </c>
      <c r="N4480" s="2">
        <f t="shared" si="207"/>
        <v>2022</v>
      </c>
      <c r="O4480" s="2">
        <f t="shared" si="208"/>
        <v>3</v>
      </c>
      <c r="P4480" s="2" t="str">
        <f t="shared" si="209"/>
        <v>Q1</v>
      </c>
    </row>
    <row r="4481" spans="2:16"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c r="N4481" s="2">
        <f t="shared" si="207"/>
        <v>2022</v>
      </c>
      <c r="O4481" s="2">
        <f t="shared" si="208"/>
        <v>3</v>
      </c>
      <c r="P4481" s="2" t="str">
        <f t="shared" si="209"/>
        <v>Q1</v>
      </c>
    </row>
    <row r="4482" spans="2:16"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c r="N4482" s="2">
        <f t="shared" si="207"/>
        <v>2022</v>
      </c>
      <c r="O4482" s="2">
        <f t="shared" si="208"/>
        <v>4</v>
      </c>
      <c r="P4482" s="2" t="str">
        <f t="shared" si="209"/>
        <v>Q2</v>
      </c>
    </row>
    <row r="4483" spans="2:16"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c r="N4483" s="2">
        <f t="shared" si="207"/>
        <v>2022</v>
      </c>
      <c r="O4483" s="2">
        <f t="shared" si="208"/>
        <v>4</v>
      </c>
      <c r="P4483" s="2" t="str">
        <f t="shared" si="209"/>
        <v>Q2</v>
      </c>
    </row>
    <row r="4484" spans="2:16"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c r="N4484" s="2">
        <f t="shared" si="207"/>
        <v>2022</v>
      </c>
      <c r="O4484" s="2">
        <f t="shared" si="208"/>
        <v>4</v>
      </c>
      <c r="P4484" s="2" t="str">
        <f t="shared" si="209"/>
        <v>Q2</v>
      </c>
    </row>
    <row r="4485" spans="2:16" x14ac:dyDescent="0.3">
      <c r="B4485" s="2" t="s">
        <v>128</v>
      </c>
      <c r="C4485" s="2">
        <v>1128299</v>
      </c>
      <c r="D4485" s="3">
        <v>44655</v>
      </c>
      <c r="E4485" s="2" t="s">
        <v>24</v>
      </c>
      <c r="F4485" s="2" t="s">
        <v>36</v>
      </c>
      <c r="G4485" s="2" t="s">
        <v>37</v>
      </c>
      <c r="H4485" s="2" t="s">
        <v>16</v>
      </c>
      <c r="I4485" s="4">
        <v>0.61</v>
      </c>
      <c r="J4485" s="5">
        <v>1130</v>
      </c>
      <c r="K4485" s="6">
        <v>689.3</v>
      </c>
      <c r="L4485" s="6">
        <v>344.65</v>
      </c>
      <c r="M4485" s="7">
        <v>0.5</v>
      </c>
      <c r="N4485" s="2">
        <f t="shared" ref="N4485:N4548" si="210">YEAR(D4485)</f>
        <v>2022</v>
      </c>
      <c r="O4485" s="2">
        <f t="shared" ref="O4485:O4548" si="211">MONTH(D4485)</f>
        <v>4</v>
      </c>
      <c r="P4485" s="2" t="str">
        <f t="shared" ref="P4485:P4548" si="212">"Q"&amp;ROUNDUP(MONTH(D4485)/3,0)</f>
        <v>Q2</v>
      </c>
    </row>
    <row r="4486" spans="2:16"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c r="N4486" s="2">
        <f t="shared" si="210"/>
        <v>2022</v>
      </c>
      <c r="O4486" s="2">
        <f t="shared" si="211"/>
        <v>4</v>
      </c>
      <c r="P4486" s="2" t="str">
        <f t="shared" si="212"/>
        <v>Q2</v>
      </c>
    </row>
    <row r="4487" spans="2:16"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c r="N4487" s="2">
        <f t="shared" si="210"/>
        <v>2022</v>
      </c>
      <c r="O4487" s="2">
        <f t="shared" si="211"/>
        <v>4</v>
      </c>
      <c r="P4487" s="2" t="str">
        <f t="shared" si="212"/>
        <v>Q2</v>
      </c>
    </row>
    <row r="4488" spans="2:16" x14ac:dyDescent="0.3">
      <c r="B4488" s="2" t="s">
        <v>128</v>
      </c>
      <c r="C4488" s="2">
        <v>1128299</v>
      </c>
      <c r="D4488" s="3">
        <v>44658</v>
      </c>
      <c r="E4488" s="2" t="s">
        <v>24</v>
      </c>
      <c r="F4488" s="2" t="s">
        <v>36</v>
      </c>
      <c r="G4488" s="2" t="s">
        <v>37</v>
      </c>
      <c r="H4488" s="2" t="s">
        <v>19</v>
      </c>
      <c r="I4488" s="4">
        <v>0.72</v>
      </c>
      <c r="J4488" s="5">
        <v>980</v>
      </c>
      <c r="K4488" s="6">
        <v>705.6</v>
      </c>
      <c r="L4488" s="6">
        <v>176.4</v>
      </c>
      <c r="M4488" s="7">
        <v>0.25</v>
      </c>
      <c r="N4488" s="2">
        <f t="shared" si="210"/>
        <v>2022</v>
      </c>
      <c r="O4488" s="2">
        <f t="shared" si="211"/>
        <v>4</v>
      </c>
      <c r="P4488" s="2" t="str">
        <f t="shared" si="212"/>
        <v>Q2</v>
      </c>
    </row>
    <row r="4489" spans="2:16"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c r="N4489" s="2">
        <f t="shared" si="210"/>
        <v>2022</v>
      </c>
      <c r="O4489" s="2">
        <f t="shared" si="211"/>
        <v>4</v>
      </c>
      <c r="P4489" s="2" t="str">
        <f t="shared" si="212"/>
        <v>Q2</v>
      </c>
    </row>
    <row r="4490" spans="2:16"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c r="N4490" s="2">
        <f t="shared" si="210"/>
        <v>2022</v>
      </c>
      <c r="O4490" s="2">
        <f t="shared" si="211"/>
        <v>4</v>
      </c>
      <c r="P4490" s="2" t="str">
        <f t="shared" si="212"/>
        <v>Q2</v>
      </c>
    </row>
    <row r="4491" spans="2:16"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c r="N4491" s="2">
        <f t="shared" si="210"/>
        <v>2022</v>
      </c>
      <c r="O4491" s="2">
        <f t="shared" si="211"/>
        <v>4</v>
      </c>
      <c r="P4491" s="2" t="str">
        <f t="shared" si="212"/>
        <v>Q2</v>
      </c>
    </row>
    <row r="4492" spans="2:16"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c r="N4492" s="2">
        <f t="shared" si="210"/>
        <v>2022</v>
      </c>
      <c r="O4492" s="2">
        <f t="shared" si="211"/>
        <v>4</v>
      </c>
      <c r="P4492" s="2" t="str">
        <f t="shared" si="212"/>
        <v>Q2</v>
      </c>
    </row>
    <row r="4493" spans="2:16"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c r="N4493" s="2">
        <f t="shared" si="210"/>
        <v>2022</v>
      </c>
      <c r="O4493" s="2">
        <f t="shared" si="211"/>
        <v>4</v>
      </c>
      <c r="P4493" s="2" t="str">
        <f t="shared" si="212"/>
        <v>Q2</v>
      </c>
    </row>
    <row r="4494" spans="2:16"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c r="N4494" s="2">
        <f t="shared" si="210"/>
        <v>2022</v>
      </c>
      <c r="O4494" s="2">
        <f t="shared" si="211"/>
        <v>4</v>
      </c>
      <c r="P4494" s="2" t="str">
        <f t="shared" si="212"/>
        <v>Q2</v>
      </c>
    </row>
    <row r="4495" spans="2:16"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c r="N4495" s="2">
        <f t="shared" si="210"/>
        <v>2022</v>
      </c>
      <c r="O4495" s="2">
        <f t="shared" si="211"/>
        <v>4</v>
      </c>
      <c r="P4495" s="2" t="str">
        <f t="shared" si="212"/>
        <v>Q2</v>
      </c>
    </row>
    <row r="4496" spans="2:16"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c r="N4496" s="2">
        <f t="shared" si="210"/>
        <v>2022</v>
      </c>
      <c r="O4496" s="2">
        <f t="shared" si="211"/>
        <v>4</v>
      </c>
      <c r="P4496" s="2" t="str">
        <f t="shared" si="212"/>
        <v>Q2</v>
      </c>
    </row>
    <row r="4497" spans="2:16" x14ac:dyDescent="0.3">
      <c r="B4497" s="2" t="s">
        <v>128</v>
      </c>
      <c r="C4497" s="2">
        <v>1128299</v>
      </c>
      <c r="D4497" s="3">
        <v>44667</v>
      </c>
      <c r="E4497" s="2" t="s">
        <v>24</v>
      </c>
      <c r="F4497" s="2" t="s">
        <v>36</v>
      </c>
      <c r="G4497" s="2" t="s">
        <v>37</v>
      </c>
      <c r="H4497" s="2" t="s">
        <v>16</v>
      </c>
      <c r="I4497" s="4">
        <v>0.64</v>
      </c>
      <c r="J4497" s="5">
        <v>1500</v>
      </c>
      <c r="K4497" s="6">
        <v>960</v>
      </c>
      <c r="L4497" s="6">
        <v>614.4</v>
      </c>
      <c r="M4497" s="7">
        <v>0.64</v>
      </c>
      <c r="N4497" s="2">
        <f t="shared" si="210"/>
        <v>2022</v>
      </c>
      <c r="O4497" s="2">
        <f t="shared" si="211"/>
        <v>4</v>
      </c>
      <c r="P4497" s="2" t="str">
        <f t="shared" si="212"/>
        <v>Q2</v>
      </c>
    </row>
    <row r="4498" spans="2:16" x14ac:dyDescent="0.3">
      <c r="B4498" s="2" t="s">
        <v>128</v>
      </c>
      <c r="C4498" s="2">
        <v>1128299</v>
      </c>
      <c r="D4498" s="3">
        <v>44668</v>
      </c>
      <c r="E4498" s="2" t="s">
        <v>24</v>
      </c>
      <c r="F4498" s="2" t="s">
        <v>36</v>
      </c>
      <c r="G4498" s="2" t="s">
        <v>37</v>
      </c>
      <c r="H4498" s="2" t="s">
        <v>17</v>
      </c>
      <c r="I4498" s="4">
        <v>0.62</v>
      </c>
      <c r="J4498" s="5">
        <v>1350</v>
      </c>
      <c r="K4498" s="6">
        <v>837</v>
      </c>
      <c r="L4498" s="6">
        <v>502.2</v>
      </c>
      <c r="M4498" s="7">
        <v>0.6</v>
      </c>
      <c r="N4498" s="2">
        <f t="shared" si="210"/>
        <v>2022</v>
      </c>
      <c r="O4498" s="2">
        <f t="shared" si="211"/>
        <v>4</v>
      </c>
      <c r="P4498" s="2" t="str">
        <f t="shared" si="212"/>
        <v>Q2</v>
      </c>
    </row>
    <row r="4499" spans="2:16"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c r="N4499" s="2">
        <f t="shared" si="210"/>
        <v>2022</v>
      </c>
      <c r="O4499" s="2">
        <f t="shared" si="211"/>
        <v>4</v>
      </c>
      <c r="P4499" s="2" t="str">
        <f t="shared" si="212"/>
        <v>Q2</v>
      </c>
    </row>
    <row r="4500" spans="2:16"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c r="N4500" s="2">
        <f t="shared" si="210"/>
        <v>2022</v>
      </c>
      <c r="O4500" s="2">
        <f t="shared" si="211"/>
        <v>4</v>
      </c>
      <c r="P4500" s="2" t="str">
        <f t="shared" si="212"/>
        <v>Q2</v>
      </c>
    </row>
    <row r="4501" spans="2:16" x14ac:dyDescent="0.3">
      <c r="B4501" s="2" t="s">
        <v>128</v>
      </c>
      <c r="C4501" s="2">
        <v>1128299</v>
      </c>
      <c r="D4501" s="3">
        <v>44671</v>
      </c>
      <c r="E4501" s="2" t="s">
        <v>24</v>
      </c>
      <c r="F4501" s="2" t="s">
        <v>36</v>
      </c>
      <c r="G4501" s="2" t="s">
        <v>37</v>
      </c>
      <c r="H4501" s="2" t="s">
        <v>14</v>
      </c>
      <c r="I4501" s="4">
        <v>0.64</v>
      </c>
      <c r="J4501" s="5">
        <v>2020</v>
      </c>
      <c r="K4501" s="6">
        <v>1292.8</v>
      </c>
      <c r="L4501" s="6">
        <v>775.68</v>
      </c>
      <c r="M4501" s="7">
        <v>0.6</v>
      </c>
      <c r="N4501" s="2">
        <f t="shared" si="210"/>
        <v>2022</v>
      </c>
      <c r="O4501" s="2">
        <f t="shared" si="211"/>
        <v>4</v>
      </c>
      <c r="P4501" s="2" t="str">
        <f t="shared" si="212"/>
        <v>Q2</v>
      </c>
    </row>
    <row r="4502" spans="2:16"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c r="N4502" s="2">
        <f t="shared" si="210"/>
        <v>2022</v>
      </c>
      <c r="O4502" s="2">
        <f t="shared" si="211"/>
        <v>4</v>
      </c>
      <c r="P4502" s="2" t="str">
        <f t="shared" si="212"/>
        <v>Q2</v>
      </c>
    </row>
    <row r="4503" spans="2:16"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c r="N4503" s="2">
        <f t="shared" si="210"/>
        <v>2022</v>
      </c>
      <c r="O4503" s="2">
        <f t="shared" si="211"/>
        <v>4</v>
      </c>
      <c r="P4503" s="2" t="str">
        <f t="shared" si="212"/>
        <v>Q2</v>
      </c>
    </row>
    <row r="4504" spans="2:16"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c r="N4504" s="2">
        <f t="shared" si="210"/>
        <v>2022</v>
      </c>
      <c r="O4504" s="2">
        <f t="shared" si="211"/>
        <v>4</v>
      </c>
      <c r="P4504" s="2" t="str">
        <f t="shared" si="212"/>
        <v>Q2</v>
      </c>
    </row>
    <row r="4505" spans="2:16"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c r="N4505" s="2">
        <f t="shared" si="210"/>
        <v>2022</v>
      </c>
      <c r="O4505" s="2">
        <f t="shared" si="211"/>
        <v>4</v>
      </c>
      <c r="P4505" s="2" t="str">
        <f t="shared" si="212"/>
        <v>Q2</v>
      </c>
    </row>
    <row r="4506" spans="2:16"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c r="N4506" s="2">
        <f t="shared" si="210"/>
        <v>2022</v>
      </c>
      <c r="O4506" s="2">
        <f t="shared" si="211"/>
        <v>4</v>
      </c>
      <c r="P4506" s="2" t="str">
        <f t="shared" si="212"/>
        <v>Q2</v>
      </c>
    </row>
    <row r="4507" spans="2:16"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c r="N4507" s="2">
        <f t="shared" si="210"/>
        <v>2022</v>
      </c>
      <c r="O4507" s="2">
        <f t="shared" si="211"/>
        <v>4</v>
      </c>
      <c r="P4507" s="2" t="str">
        <f t="shared" si="212"/>
        <v>Q2</v>
      </c>
    </row>
    <row r="4508" spans="2:16"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c r="N4508" s="2">
        <f t="shared" si="210"/>
        <v>2022</v>
      </c>
      <c r="O4508" s="2">
        <f t="shared" si="211"/>
        <v>4</v>
      </c>
      <c r="P4508" s="2" t="str">
        <f t="shared" si="212"/>
        <v>Q2</v>
      </c>
    </row>
    <row r="4509" spans="2:16"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c r="N4509" s="2">
        <f t="shared" si="210"/>
        <v>2022</v>
      </c>
      <c r="O4509" s="2">
        <f t="shared" si="211"/>
        <v>4</v>
      </c>
      <c r="P4509" s="2" t="str">
        <f t="shared" si="212"/>
        <v>Q2</v>
      </c>
    </row>
    <row r="4510" spans="2:16"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c r="N4510" s="2">
        <f t="shared" si="210"/>
        <v>2022</v>
      </c>
      <c r="O4510" s="2">
        <f t="shared" si="211"/>
        <v>4</v>
      </c>
      <c r="P4510" s="2" t="str">
        <f t="shared" si="212"/>
        <v>Q2</v>
      </c>
    </row>
    <row r="4511" spans="2:16"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c r="N4511" s="2">
        <f t="shared" si="210"/>
        <v>2022</v>
      </c>
      <c r="O4511" s="2">
        <f t="shared" si="211"/>
        <v>4</v>
      </c>
      <c r="P4511" s="2" t="str">
        <f t="shared" si="212"/>
        <v>Q2</v>
      </c>
    </row>
    <row r="4512" spans="2:16" x14ac:dyDescent="0.3">
      <c r="B4512" s="2" t="s">
        <v>128</v>
      </c>
      <c r="C4512" s="2">
        <v>1128299</v>
      </c>
      <c r="D4512" s="3">
        <v>44682</v>
      </c>
      <c r="E4512" s="2" t="s">
        <v>24</v>
      </c>
      <c r="F4512" s="2" t="s">
        <v>36</v>
      </c>
      <c r="G4512" s="2" t="s">
        <v>37</v>
      </c>
      <c r="H4512" s="2" t="s">
        <v>19</v>
      </c>
      <c r="I4512" s="4">
        <v>0.74</v>
      </c>
      <c r="J4512" s="5">
        <v>1000</v>
      </c>
      <c r="K4512" s="6">
        <v>740</v>
      </c>
      <c r="L4512" s="6">
        <v>259</v>
      </c>
      <c r="M4512" s="7">
        <v>0.35</v>
      </c>
      <c r="N4512" s="2">
        <f t="shared" si="210"/>
        <v>2022</v>
      </c>
      <c r="O4512" s="2">
        <f t="shared" si="211"/>
        <v>5</v>
      </c>
      <c r="P4512" s="2" t="str">
        <f t="shared" si="212"/>
        <v>Q2</v>
      </c>
    </row>
    <row r="4513" spans="2:16"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c r="N4513" s="2">
        <f t="shared" si="210"/>
        <v>2022</v>
      </c>
      <c r="O4513" s="2">
        <f t="shared" si="211"/>
        <v>5</v>
      </c>
      <c r="P4513" s="2" t="str">
        <f t="shared" si="212"/>
        <v>Q2</v>
      </c>
    </row>
    <row r="4514" spans="2:16"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c r="N4514" s="2">
        <f t="shared" si="210"/>
        <v>2022</v>
      </c>
      <c r="O4514" s="2">
        <f t="shared" si="211"/>
        <v>5</v>
      </c>
      <c r="P4514" s="2" t="str">
        <f t="shared" si="212"/>
        <v>Q2</v>
      </c>
    </row>
    <row r="4515" spans="2:16" x14ac:dyDescent="0.3">
      <c r="B4515" s="2" t="s">
        <v>128</v>
      </c>
      <c r="C4515" s="2">
        <v>1128299</v>
      </c>
      <c r="D4515" s="3">
        <v>44685</v>
      </c>
      <c r="E4515" s="2" t="s">
        <v>24</v>
      </c>
      <c r="F4515" s="2" t="s">
        <v>36</v>
      </c>
      <c r="G4515" s="2" t="s">
        <v>37</v>
      </c>
      <c r="H4515" s="2" t="s">
        <v>16</v>
      </c>
      <c r="I4515" s="4">
        <v>0.6</v>
      </c>
      <c r="J4515" s="5">
        <v>1130</v>
      </c>
      <c r="K4515" s="6">
        <v>678</v>
      </c>
      <c r="L4515" s="6">
        <v>339</v>
      </c>
      <c r="M4515" s="7">
        <v>0.5</v>
      </c>
      <c r="N4515" s="2">
        <f t="shared" si="210"/>
        <v>2022</v>
      </c>
      <c r="O4515" s="2">
        <f t="shared" si="211"/>
        <v>5</v>
      </c>
      <c r="P4515" s="2" t="str">
        <f t="shared" si="212"/>
        <v>Q2</v>
      </c>
    </row>
    <row r="4516" spans="2:16" x14ac:dyDescent="0.3">
      <c r="B4516" s="2" t="s">
        <v>128</v>
      </c>
      <c r="C4516" s="2">
        <v>1128299</v>
      </c>
      <c r="D4516" s="3">
        <v>44686</v>
      </c>
      <c r="E4516" s="2" t="s">
        <v>24</v>
      </c>
      <c r="F4516" s="2" t="s">
        <v>36</v>
      </c>
      <c r="G4516" s="2" t="s">
        <v>37</v>
      </c>
      <c r="H4516" s="2" t="s">
        <v>17</v>
      </c>
      <c r="I4516" s="4">
        <v>0.59</v>
      </c>
      <c r="J4516" s="5">
        <v>1000</v>
      </c>
      <c r="K4516" s="6">
        <v>590</v>
      </c>
      <c r="L4516" s="6">
        <v>283.2</v>
      </c>
      <c r="M4516" s="7">
        <v>0.48</v>
      </c>
      <c r="N4516" s="2">
        <f t="shared" si="210"/>
        <v>2022</v>
      </c>
      <c r="O4516" s="2">
        <f t="shared" si="211"/>
        <v>5</v>
      </c>
      <c r="P4516" s="2" t="str">
        <f t="shared" si="212"/>
        <v>Q2</v>
      </c>
    </row>
    <row r="4517" spans="2:16"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c r="N4517" s="2">
        <f t="shared" si="210"/>
        <v>2022</v>
      </c>
      <c r="O4517" s="2">
        <f t="shared" si="211"/>
        <v>5</v>
      </c>
      <c r="P4517" s="2" t="str">
        <f t="shared" si="212"/>
        <v>Q2</v>
      </c>
    </row>
    <row r="4518" spans="2:16" x14ac:dyDescent="0.3">
      <c r="B4518" s="2" t="s">
        <v>128</v>
      </c>
      <c r="C4518" s="2">
        <v>1128299</v>
      </c>
      <c r="D4518" s="3">
        <v>44688</v>
      </c>
      <c r="E4518" s="2" t="s">
        <v>24</v>
      </c>
      <c r="F4518" s="2" t="s">
        <v>36</v>
      </c>
      <c r="G4518" s="2" t="s">
        <v>37</v>
      </c>
      <c r="H4518" s="2" t="s">
        <v>19</v>
      </c>
      <c r="I4518" s="4">
        <v>0.65</v>
      </c>
      <c r="J4518" s="5">
        <v>1060</v>
      </c>
      <c r="K4518" s="6">
        <v>689</v>
      </c>
      <c r="L4518" s="6">
        <v>213.59</v>
      </c>
      <c r="M4518" s="7">
        <v>0.31</v>
      </c>
      <c r="N4518" s="2">
        <f t="shared" si="210"/>
        <v>2022</v>
      </c>
      <c r="O4518" s="2">
        <f t="shared" si="211"/>
        <v>5</v>
      </c>
      <c r="P4518" s="2" t="str">
        <f t="shared" si="212"/>
        <v>Q2</v>
      </c>
    </row>
    <row r="4519" spans="2:16" x14ac:dyDescent="0.3">
      <c r="B4519" s="2" t="s">
        <v>128</v>
      </c>
      <c r="C4519" s="2">
        <v>1128299</v>
      </c>
      <c r="D4519" s="3">
        <v>44689</v>
      </c>
      <c r="E4519" s="2" t="s">
        <v>24</v>
      </c>
      <c r="F4519" s="2" t="s">
        <v>36</v>
      </c>
      <c r="G4519" s="2" t="s">
        <v>37</v>
      </c>
      <c r="H4519" s="2" t="s">
        <v>14</v>
      </c>
      <c r="I4519" s="4">
        <v>0.51</v>
      </c>
      <c r="J4519" s="5">
        <v>1370</v>
      </c>
      <c r="K4519" s="6">
        <v>698.7</v>
      </c>
      <c r="L4519" s="6">
        <v>349.35</v>
      </c>
      <c r="M4519" s="7">
        <v>0.5</v>
      </c>
      <c r="N4519" s="2">
        <f t="shared" si="210"/>
        <v>2022</v>
      </c>
      <c r="O4519" s="2">
        <f t="shared" si="211"/>
        <v>5</v>
      </c>
      <c r="P4519" s="2" t="str">
        <f t="shared" si="212"/>
        <v>Q2</v>
      </c>
    </row>
    <row r="4520" spans="2:16"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c r="N4520" s="2">
        <f t="shared" si="210"/>
        <v>2022</v>
      </c>
      <c r="O4520" s="2">
        <f t="shared" si="211"/>
        <v>5</v>
      </c>
      <c r="P4520" s="2" t="str">
        <f t="shared" si="212"/>
        <v>Q2</v>
      </c>
    </row>
    <row r="4521" spans="2:16"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c r="N4521" s="2">
        <f t="shared" si="210"/>
        <v>2022</v>
      </c>
      <c r="O4521" s="2">
        <f t="shared" si="211"/>
        <v>5</v>
      </c>
      <c r="P4521" s="2" t="str">
        <f t="shared" si="212"/>
        <v>Q2</v>
      </c>
    </row>
    <row r="4522" spans="2:16"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c r="N4522" s="2">
        <f t="shared" si="210"/>
        <v>2022</v>
      </c>
      <c r="O4522" s="2">
        <f t="shared" si="211"/>
        <v>5</v>
      </c>
      <c r="P4522" s="2" t="str">
        <f t="shared" si="212"/>
        <v>Q2</v>
      </c>
    </row>
    <row r="4523" spans="2:16"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c r="N4523" s="2">
        <f t="shared" si="210"/>
        <v>2022</v>
      </c>
      <c r="O4523" s="2">
        <f t="shared" si="211"/>
        <v>5</v>
      </c>
      <c r="P4523" s="2" t="str">
        <f t="shared" si="212"/>
        <v>Q2</v>
      </c>
    </row>
    <row r="4524" spans="2:16"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c r="N4524" s="2">
        <f t="shared" si="210"/>
        <v>2022</v>
      </c>
      <c r="O4524" s="2">
        <f t="shared" si="211"/>
        <v>5</v>
      </c>
      <c r="P4524" s="2" t="str">
        <f t="shared" si="212"/>
        <v>Q2</v>
      </c>
    </row>
    <row r="4525" spans="2:16"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c r="N4525" s="2">
        <f t="shared" si="210"/>
        <v>2022</v>
      </c>
      <c r="O4525" s="2">
        <f t="shared" si="211"/>
        <v>5</v>
      </c>
      <c r="P4525" s="2" t="str">
        <f t="shared" si="212"/>
        <v>Q2</v>
      </c>
    </row>
    <row r="4526" spans="2:16"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c r="N4526" s="2">
        <f t="shared" si="210"/>
        <v>2022</v>
      </c>
      <c r="O4526" s="2">
        <f t="shared" si="211"/>
        <v>5</v>
      </c>
      <c r="P4526" s="2" t="str">
        <f t="shared" si="212"/>
        <v>Q2</v>
      </c>
    </row>
    <row r="4527" spans="2:16"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c r="N4527" s="2">
        <f t="shared" si="210"/>
        <v>2022</v>
      </c>
      <c r="O4527" s="2">
        <f t="shared" si="211"/>
        <v>5</v>
      </c>
      <c r="P4527" s="2" t="str">
        <f t="shared" si="212"/>
        <v>Q2</v>
      </c>
    </row>
    <row r="4528" spans="2:16" x14ac:dyDescent="0.3">
      <c r="B4528" s="2" t="s">
        <v>128</v>
      </c>
      <c r="C4528" s="2">
        <v>1128299</v>
      </c>
      <c r="D4528" s="3">
        <v>44698</v>
      </c>
      <c r="E4528" s="2" t="s">
        <v>24</v>
      </c>
      <c r="F4528" s="2" t="s">
        <v>36</v>
      </c>
      <c r="G4528" s="2" t="s">
        <v>37</v>
      </c>
      <c r="H4528" s="2" t="s">
        <v>17</v>
      </c>
      <c r="I4528" s="4">
        <v>0.6</v>
      </c>
      <c r="J4528" s="5">
        <v>1160</v>
      </c>
      <c r="K4528" s="6">
        <v>696</v>
      </c>
      <c r="L4528" s="6">
        <v>334.08</v>
      </c>
      <c r="M4528" s="7">
        <v>0.48</v>
      </c>
      <c r="N4528" s="2">
        <f t="shared" si="210"/>
        <v>2022</v>
      </c>
      <c r="O4528" s="2">
        <f t="shared" si="211"/>
        <v>5</v>
      </c>
      <c r="P4528" s="2" t="str">
        <f t="shared" si="212"/>
        <v>Q2</v>
      </c>
    </row>
    <row r="4529" spans="2:16"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c r="N4529" s="2">
        <f t="shared" si="210"/>
        <v>2022</v>
      </c>
      <c r="O4529" s="2">
        <f t="shared" si="211"/>
        <v>5</v>
      </c>
      <c r="P4529" s="2" t="str">
        <f t="shared" si="212"/>
        <v>Q2</v>
      </c>
    </row>
    <row r="4530" spans="2:16" x14ac:dyDescent="0.3">
      <c r="B4530" s="2" t="s">
        <v>128</v>
      </c>
      <c r="C4530" s="2">
        <v>1128299</v>
      </c>
      <c r="D4530" s="3">
        <v>44700</v>
      </c>
      <c r="E4530" s="2" t="s">
        <v>24</v>
      </c>
      <c r="F4530" s="2" t="s">
        <v>36</v>
      </c>
      <c r="G4530" s="2" t="s">
        <v>37</v>
      </c>
      <c r="H4530" s="2" t="s">
        <v>19</v>
      </c>
      <c r="I4530" s="4">
        <v>0.73</v>
      </c>
      <c r="J4530" s="5">
        <v>1300</v>
      </c>
      <c r="K4530" s="6">
        <v>949</v>
      </c>
      <c r="L4530" s="6">
        <v>294.19</v>
      </c>
      <c r="M4530" s="7">
        <v>0.31</v>
      </c>
      <c r="N4530" s="2">
        <f t="shared" si="210"/>
        <v>2022</v>
      </c>
      <c r="O4530" s="2">
        <f t="shared" si="211"/>
        <v>5</v>
      </c>
      <c r="P4530" s="2" t="str">
        <f t="shared" si="212"/>
        <v>Q2</v>
      </c>
    </row>
    <row r="4531" spans="2:16"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c r="N4531" s="2">
        <f t="shared" si="210"/>
        <v>2022</v>
      </c>
      <c r="O4531" s="2">
        <f t="shared" si="211"/>
        <v>5</v>
      </c>
      <c r="P4531" s="2" t="str">
        <f t="shared" si="212"/>
        <v>Q2</v>
      </c>
    </row>
    <row r="4532" spans="2:16"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c r="N4532" s="2">
        <f t="shared" si="210"/>
        <v>2022</v>
      </c>
      <c r="O4532" s="2">
        <f t="shared" si="211"/>
        <v>5</v>
      </c>
      <c r="P4532" s="2" t="str">
        <f t="shared" si="212"/>
        <v>Q2</v>
      </c>
    </row>
    <row r="4533" spans="2:16"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c r="N4533" s="2">
        <f t="shared" si="210"/>
        <v>2022</v>
      </c>
      <c r="O4533" s="2">
        <f t="shared" si="211"/>
        <v>5</v>
      </c>
      <c r="P4533" s="2" t="str">
        <f t="shared" si="212"/>
        <v>Q2</v>
      </c>
    </row>
    <row r="4534" spans="2:16"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c r="N4534" s="2">
        <f t="shared" si="210"/>
        <v>2022</v>
      </c>
      <c r="O4534" s="2">
        <f t="shared" si="211"/>
        <v>5</v>
      </c>
      <c r="P4534" s="2" t="str">
        <f t="shared" si="212"/>
        <v>Q2</v>
      </c>
    </row>
    <row r="4535" spans="2:16"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c r="N4535" s="2">
        <f t="shared" si="210"/>
        <v>2022</v>
      </c>
      <c r="O4535" s="2">
        <f t="shared" si="211"/>
        <v>5</v>
      </c>
      <c r="P4535" s="2" t="str">
        <f t="shared" si="212"/>
        <v>Q2</v>
      </c>
    </row>
    <row r="4536" spans="2:16"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c r="N4536" s="2">
        <f t="shared" si="210"/>
        <v>2022</v>
      </c>
      <c r="O4536" s="2">
        <f t="shared" si="211"/>
        <v>5</v>
      </c>
      <c r="P4536" s="2" t="str">
        <f t="shared" si="212"/>
        <v>Q2</v>
      </c>
    </row>
    <row r="4537" spans="2:16"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c r="N4537" s="2">
        <f t="shared" si="210"/>
        <v>2022</v>
      </c>
      <c r="O4537" s="2">
        <f t="shared" si="211"/>
        <v>5</v>
      </c>
      <c r="P4537" s="2" t="str">
        <f t="shared" si="212"/>
        <v>Q2</v>
      </c>
    </row>
    <row r="4538" spans="2:16"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c r="N4538" s="2">
        <f t="shared" si="210"/>
        <v>2022</v>
      </c>
      <c r="O4538" s="2">
        <f t="shared" si="211"/>
        <v>5</v>
      </c>
      <c r="P4538" s="2" t="str">
        <f t="shared" si="212"/>
        <v>Q2</v>
      </c>
    </row>
    <row r="4539" spans="2:16" x14ac:dyDescent="0.3">
      <c r="B4539" s="2" t="s">
        <v>128</v>
      </c>
      <c r="C4539" s="2">
        <v>1128299</v>
      </c>
      <c r="D4539" s="3">
        <v>44709</v>
      </c>
      <c r="E4539" s="2" t="s">
        <v>24</v>
      </c>
      <c r="F4539" s="2" t="s">
        <v>36</v>
      </c>
      <c r="G4539" s="2" t="s">
        <v>37</v>
      </c>
      <c r="H4539" s="2" t="s">
        <v>16</v>
      </c>
      <c r="I4539" s="4">
        <v>0.46</v>
      </c>
      <c r="J4539" s="5">
        <v>1350</v>
      </c>
      <c r="K4539" s="6">
        <v>621</v>
      </c>
      <c r="L4539" s="6">
        <v>217.35</v>
      </c>
      <c r="M4539" s="7">
        <v>0.35</v>
      </c>
      <c r="N4539" s="2">
        <f t="shared" si="210"/>
        <v>2022</v>
      </c>
      <c r="O4539" s="2">
        <f t="shared" si="211"/>
        <v>5</v>
      </c>
      <c r="P4539" s="2" t="str">
        <f t="shared" si="212"/>
        <v>Q2</v>
      </c>
    </row>
    <row r="4540" spans="2:16" x14ac:dyDescent="0.3">
      <c r="B4540" s="2" t="s">
        <v>128</v>
      </c>
      <c r="C4540" s="2">
        <v>1128299</v>
      </c>
      <c r="D4540" s="3">
        <v>44710</v>
      </c>
      <c r="E4540" s="2" t="s">
        <v>24</v>
      </c>
      <c r="F4540" s="2" t="s">
        <v>36</v>
      </c>
      <c r="G4540" s="2" t="s">
        <v>37</v>
      </c>
      <c r="H4540" s="2" t="s">
        <v>17</v>
      </c>
      <c r="I4540" s="4">
        <v>0.49</v>
      </c>
      <c r="J4540" s="5">
        <v>780</v>
      </c>
      <c r="K4540" s="6">
        <v>382.2</v>
      </c>
      <c r="L4540" s="6">
        <v>156.702</v>
      </c>
      <c r="M4540" s="7">
        <v>0.41</v>
      </c>
      <c r="N4540" s="2">
        <f t="shared" si="210"/>
        <v>2022</v>
      </c>
      <c r="O4540" s="2">
        <f t="shared" si="211"/>
        <v>5</v>
      </c>
      <c r="P4540" s="2" t="str">
        <f t="shared" si="212"/>
        <v>Q2</v>
      </c>
    </row>
    <row r="4541" spans="2:16" x14ac:dyDescent="0.3">
      <c r="B4541" s="2" t="s">
        <v>128</v>
      </c>
      <c r="C4541" s="2">
        <v>1128299</v>
      </c>
      <c r="D4541" s="3">
        <v>44711</v>
      </c>
      <c r="E4541" s="2" t="s">
        <v>24</v>
      </c>
      <c r="F4541" s="2" t="s">
        <v>38</v>
      </c>
      <c r="G4541" s="2" t="s">
        <v>39</v>
      </c>
      <c r="H4541" s="2" t="s">
        <v>18</v>
      </c>
      <c r="I4541" s="4">
        <v>0.51</v>
      </c>
      <c r="J4541" s="5">
        <v>730</v>
      </c>
      <c r="K4541" s="6">
        <v>372.3</v>
      </c>
      <c r="L4541" s="6">
        <v>145.197</v>
      </c>
      <c r="M4541" s="7">
        <v>0.39</v>
      </c>
      <c r="N4541" s="2">
        <f t="shared" si="210"/>
        <v>2022</v>
      </c>
      <c r="O4541" s="2">
        <f t="shared" si="211"/>
        <v>5</v>
      </c>
      <c r="P4541" s="2" t="str">
        <f t="shared" si="212"/>
        <v>Q2</v>
      </c>
    </row>
    <row r="4542" spans="2:16" x14ac:dyDescent="0.3">
      <c r="B4542" s="2" t="s">
        <v>128</v>
      </c>
      <c r="C4542" s="2">
        <v>1128299</v>
      </c>
      <c r="D4542" s="3">
        <v>44712</v>
      </c>
      <c r="E4542" s="2" t="s">
        <v>24</v>
      </c>
      <c r="F4542" s="2" t="s">
        <v>38</v>
      </c>
      <c r="G4542" s="2" t="s">
        <v>39</v>
      </c>
      <c r="H4542" s="2" t="s">
        <v>19</v>
      </c>
      <c r="I4542" s="4">
        <v>0.46</v>
      </c>
      <c r="J4542" s="5">
        <v>1250</v>
      </c>
      <c r="K4542" s="6">
        <v>575</v>
      </c>
      <c r="L4542" s="6">
        <v>178.25</v>
      </c>
      <c r="M4542" s="7">
        <v>0.31</v>
      </c>
      <c r="N4542" s="2">
        <f t="shared" si="210"/>
        <v>2022</v>
      </c>
      <c r="O4542" s="2">
        <f t="shared" si="211"/>
        <v>5</v>
      </c>
      <c r="P4542" s="2" t="str">
        <f t="shared" si="212"/>
        <v>Q2</v>
      </c>
    </row>
    <row r="4543" spans="2:16"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c r="N4543" s="2">
        <f t="shared" si="210"/>
        <v>2022</v>
      </c>
      <c r="O4543" s="2">
        <f t="shared" si="211"/>
        <v>6</v>
      </c>
      <c r="P4543" s="2" t="str">
        <f t="shared" si="212"/>
        <v>Q2</v>
      </c>
    </row>
    <row r="4544" spans="2:16"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c r="N4544" s="2">
        <f t="shared" si="210"/>
        <v>2022</v>
      </c>
      <c r="O4544" s="2">
        <f t="shared" si="211"/>
        <v>6</v>
      </c>
      <c r="P4544" s="2" t="str">
        <f t="shared" si="212"/>
        <v>Q2</v>
      </c>
    </row>
    <row r="4545" spans="2:16"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c r="N4545" s="2">
        <f t="shared" si="210"/>
        <v>2022</v>
      </c>
      <c r="O4545" s="2">
        <f t="shared" si="211"/>
        <v>6</v>
      </c>
      <c r="P4545" s="2" t="str">
        <f t="shared" si="212"/>
        <v>Q2</v>
      </c>
    </row>
    <row r="4546" spans="2:16"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c r="N4546" s="2">
        <f t="shared" si="210"/>
        <v>2022</v>
      </c>
      <c r="O4546" s="2">
        <f t="shared" si="211"/>
        <v>6</v>
      </c>
      <c r="P4546" s="2" t="str">
        <f t="shared" si="212"/>
        <v>Q2</v>
      </c>
    </row>
    <row r="4547" spans="2:16"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c r="N4547" s="2">
        <f t="shared" si="210"/>
        <v>2022</v>
      </c>
      <c r="O4547" s="2">
        <f t="shared" si="211"/>
        <v>6</v>
      </c>
      <c r="P4547" s="2" t="str">
        <f t="shared" si="212"/>
        <v>Q2</v>
      </c>
    </row>
    <row r="4548" spans="2:16"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c r="N4548" s="2">
        <f t="shared" si="210"/>
        <v>2022</v>
      </c>
      <c r="O4548" s="2">
        <f t="shared" si="211"/>
        <v>6</v>
      </c>
      <c r="P4548" s="2" t="str">
        <f t="shared" si="212"/>
        <v>Q2</v>
      </c>
    </row>
    <row r="4549" spans="2:16"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c r="N4549" s="2">
        <f t="shared" ref="N4549:N4612" si="213">YEAR(D4549)</f>
        <v>2022</v>
      </c>
      <c r="O4549" s="2">
        <f t="shared" ref="O4549:O4612" si="214">MONTH(D4549)</f>
        <v>6</v>
      </c>
      <c r="P4549" s="2" t="str">
        <f t="shared" ref="P4549:P4612" si="215">"Q"&amp;ROUNDUP(MONTH(D4549)/3,0)</f>
        <v>Q2</v>
      </c>
    </row>
    <row r="4550" spans="2:16"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c r="N4550" s="2">
        <f t="shared" si="213"/>
        <v>2022</v>
      </c>
      <c r="O4550" s="2">
        <f t="shared" si="214"/>
        <v>6</v>
      </c>
      <c r="P4550" s="2" t="str">
        <f t="shared" si="215"/>
        <v>Q2</v>
      </c>
    </row>
    <row r="4551" spans="2:16" x14ac:dyDescent="0.3">
      <c r="B4551" s="2" t="s">
        <v>128</v>
      </c>
      <c r="C4551" s="2">
        <v>1128299</v>
      </c>
      <c r="D4551" s="3">
        <v>44721</v>
      </c>
      <c r="E4551" s="2" t="s">
        <v>24</v>
      </c>
      <c r="F4551" s="2" t="s">
        <v>38</v>
      </c>
      <c r="G4551" s="2" t="s">
        <v>39</v>
      </c>
      <c r="H4551" s="2" t="s">
        <v>16</v>
      </c>
      <c r="I4551" s="4">
        <v>0.6</v>
      </c>
      <c r="J4551" s="5">
        <v>1150</v>
      </c>
      <c r="K4551" s="6">
        <v>690</v>
      </c>
      <c r="L4551" s="6">
        <v>276</v>
      </c>
      <c r="M4551" s="7">
        <v>0.4</v>
      </c>
      <c r="N4551" s="2">
        <f t="shared" si="213"/>
        <v>2022</v>
      </c>
      <c r="O4551" s="2">
        <f t="shared" si="214"/>
        <v>6</v>
      </c>
      <c r="P4551" s="2" t="str">
        <f t="shared" si="215"/>
        <v>Q2</v>
      </c>
    </row>
    <row r="4552" spans="2:16" x14ac:dyDescent="0.3">
      <c r="B4552" s="2" t="s">
        <v>128</v>
      </c>
      <c r="C4552" s="2">
        <v>1128299</v>
      </c>
      <c r="D4552" s="3">
        <v>44722</v>
      </c>
      <c r="E4552" s="2" t="s">
        <v>24</v>
      </c>
      <c r="F4552" s="2" t="s">
        <v>38</v>
      </c>
      <c r="G4552" s="2" t="s">
        <v>39</v>
      </c>
      <c r="H4552" s="2" t="s">
        <v>17</v>
      </c>
      <c r="I4552" s="4">
        <v>0.64</v>
      </c>
      <c r="J4552" s="5">
        <v>850</v>
      </c>
      <c r="K4552" s="6">
        <v>544</v>
      </c>
      <c r="L4552" s="6">
        <v>228.48</v>
      </c>
      <c r="M4552" s="7">
        <v>0.42</v>
      </c>
      <c r="N4552" s="2">
        <f t="shared" si="213"/>
        <v>2022</v>
      </c>
      <c r="O4552" s="2">
        <f t="shared" si="214"/>
        <v>6</v>
      </c>
      <c r="P4552" s="2" t="str">
        <f t="shared" si="215"/>
        <v>Q2</v>
      </c>
    </row>
    <row r="4553" spans="2:16"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c r="N4553" s="2">
        <f t="shared" si="213"/>
        <v>2022</v>
      </c>
      <c r="O4553" s="2">
        <f t="shared" si="214"/>
        <v>6</v>
      </c>
      <c r="P4553" s="2" t="str">
        <f t="shared" si="215"/>
        <v>Q2</v>
      </c>
    </row>
    <row r="4554" spans="2:16" x14ac:dyDescent="0.3">
      <c r="B4554" s="2" t="s">
        <v>128</v>
      </c>
      <c r="C4554" s="2">
        <v>1128299</v>
      </c>
      <c r="D4554" s="3">
        <v>44724</v>
      </c>
      <c r="E4554" s="2" t="s">
        <v>24</v>
      </c>
      <c r="F4554" s="2" t="s">
        <v>38</v>
      </c>
      <c r="G4554" s="2" t="s">
        <v>39</v>
      </c>
      <c r="H4554" s="2" t="s">
        <v>19</v>
      </c>
      <c r="I4554" s="4">
        <v>0.62</v>
      </c>
      <c r="J4554" s="5">
        <v>1050</v>
      </c>
      <c r="K4554" s="6">
        <v>651</v>
      </c>
      <c r="L4554" s="6">
        <v>221.34</v>
      </c>
      <c r="M4554" s="7">
        <v>0.34</v>
      </c>
      <c r="N4554" s="2">
        <f t="shared" si="213"/>
        <v>2022</v>
      </c>
      <c r="O4554" s="2">
        <f t="shared" si="214"/>
        <v>6</v>
      </c>
      <c r="P4554" s="2" t="str">
        <f t="shared" si="215"/>
        <v>Q2</v>
      </c>
    </row>
    <row r="4555" spans="2:16" x14ac:dyDescent="0.3">
      <c r="B4555" s="2" t="s">
        <v>128</v>
      </c>
      <c r="C4555" s="2">
        <v>1128299</v>
      </c>
      <c r="D4555" s="3">
        <v>44725</v>
      </c>
      <c r="E4555" s="2" t="s">
        <v>24</v>
      </c>
      <c r="F4555" s="2" t="s">
        <v>38</v>
      </c>
      <c r="G4555" s="2" t="s">
        <v>39</v>
      </c>
      <c r="H4555" s="2" t="s">
        <v>14</v>
      </c>
      <c r="I4555" s="4">
        <v>0.68</v>
      </c>
      <c r="J4555" s="5">
        <v>1600</v>
      </c>
      <c r="K4555" s="6">
        <v>1088</v>
      </c>
      <c r="L4555" s="6">
        <v>478.72</v>
      </c>
      <c r="M4555" s="7">
        <v>0.44</v>
      </c>
      <c r="N4555" s="2">
        <f t="shared" si="213"/>
        <v>2022</v>
      </c>
      <c r="O4555" s="2">
        <f t="shared" si="214"/>
        <v>6</v>
      </c>
      <c r="P4555" s="2" t="str">
        <f t="shared" si="215"/>
        <v>Q2</v>
      </c>
    </row>
    <row r="4556" spans="2:16"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c r="N4556" s="2">
        <f t="shared" si="213"/>
        <v>2022</v>
      </c>
      <c r="O4556" s="2">
        <f t="shared" si="214"/>
        <v>6</v>
      </c>
      <c r="P4556" s="2" t="str">
        <f t="shared" si="215"/>
        <v>Q2</v>
      </c>
    </row>
    <row r="4557" spans="2:16" x14ac:dyDescent="0.3">
      <c r="B4557" s="2" t="s">
        <v>128</v>
      </c>
      <c r="C4557" s="2">
        <v>1128299</v>
      </c>
      <c r="D4557" s="3">
        <v>44727</v>
      </c>
      <c r="E4557" s="2" t="s">
        <v>24</v>
      </c>
      <c r="F4557" s="2" t="s">
        <v>38</v>
      </c>
      <c r="G4557" s="2" t="s">
        <v>39</v>
      </c>
      <c r="H4557" s="2" t="s">
        <v>16</v>
      </c>
      <c r="I4557" s="4">
        <v>0.74</v>
      </c>
      <c r="J4557" s="5">
        <v>1200</v>
      </c>
      <c r="K4557" s="6">
        <v>888</v>
      </c>
      <c r="L4557" s="6">
        <v>346.32</v>
      </c>
      <c r="M4557" s="7">
        <v>0.39</v>
      </c>
      <c r="N4557" s="2">
        <f t="shared" si="213"/>
        <v>2022</v>
      </c>
      <c r="O4557" s="2">
        <f t="shared" si="214"/>
        <v>6</v>
      </c>
      <c r="P4557" s="2" t="str">
        <f t="shared" si="215"/>
        <v>Q2</v>
      </c>
    </row>
    <row r="4558" spans="2:16"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c r="N4558" s="2">
        <f t="shared" si="213"/>
        <v>2022</v>
      </c>
      <c r="O4558" s="2">
        <f t="shared" si="214"/>
        <v>6</v>
      </c>
      <c r="P4558" s="2" t="str">
        <f t="shared" si="215"/>
        <v>Q2</v>
      </c>
    </row>
    <row r="4559" spans="2:16" x14ac:dyDescent="0.3">
      <c r="B4559" s="2" t="s">
        <v>128</v>
      </c>
      <c r="C4559" s="2">
        <v>1128299</v>
      </c>
      <c r="D4559" s="3">
        <v>44729</v>
      </c>
      <c r="E4559" s="2" t="s">
        <v>24</v>
      </c>
      <c r="F4559" s="2" t="s">
        <v>38</v>
      </c>
      <c r="G4559" s="2" t="s">
        <v>39</v>
      </c>
      <c r="H4559" s="2" t="s">
        <v>18</v>
      </c>
      <c r="I4559" s="4">
        <v>0.59</v>
      </c>
      <c r="J4559" s="5">
        <v>560</v>
      </c>
      <c r="K4559" s="6">
        <v>330.4</v>
      </c>
      <c r="L4559" s="6">
        <v>132.16</v>
      </c>
      <c r="M4559" s="7">
        <v>0.4</v>
      </c>
      <c r="N4559" s="2">
        <f t="shared" si="213"/>
        <v>2022</v>
      </c>
      <c r="O4559" s="2">
        <f t="shared" si="214"/>
        <v>6</v>
      </c>
      <c r="P4559" s="2" t="str">
        <f t="shared" si="215"/>
        <v>Q2</v>
      </c>
    </row>
    <row r="4560" spans="2:16" x14ac:dyDescent="0.3">
      <c r="B4560" s="2" t="s">
        <v>128</v>
      </c>
      <c r="C4560" s="2">
        <v>1128299</v>
      </c>
      <c r="D4560" s="3">
        <v>44730</v>
      </c>
      <c r="E4560" s="2" t="s">
        <v>24</v>
      </c>
      <c r="F4560" s="2" t="s">
        <v>38</v>
      </c>
      <c r="G4560" s="2" t="s">
        <v>39</v>
      </c>
      <c r="H4560" s="2" t="s">
        <v>19</v>
      </c>
      <c r="I4560" s="4">
        <v>0.78</v>
      </c>
      <c r="J4560" s="5">
        <v>880</v>
      </c>
      <c r="K4560" s="6">
        <v>686.4</v>
      </c>
      <c r="L4560" s="6">
        <v>219.648</v>
      </c>
      <c r="M4560" s="7">
        <v>0.32</v>
      </c>
      <c r="N4560" s="2">
        <f t="shared" si="213"/>
        <v>2022</v>
      </c>
      <c r="O4560" s="2">
        <f t="shared" si="214"/>
        <v>6</v>
      </c>
      <c r="P4560" s="2" t="str">
        <f t="shared" si="215"/>
        <v>Q2</v>
      </c>
    </row>
    <row r="4561" spans="2:16"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c r="N4561" s="2">
        <f t="shared" si="213"/>
        <v>2022</v>
      </c>
      <c r="O4561" s="2">
        <f t="shared" si="214"/>
        <v>6</v>
      </c>
      <c r="P4561" s="2" t="str">
        <f t="shared" si="215"/>
        <v>Q2</v>
      </c>
    </row>
    <row r="4562" spans="2:16" x14ac:dyDescent="0.3">
      <c r="B4562" s="2" t="s">
        <v>128</v>
      </c>
      <c r="C4562" s="2">
        <v>1128299</v>
      </c>
      <c r="D4562" s="3">
        <v>44732</v>
      </c>
      <c r="E4562" s="2" t="s">
        <v>24</v>
      </c>
      <c r="F4562" s="2" t="s">
        <v>38</v>
      </c>
      <c r="G4562" s="2" t="s">
        <v>39</v>
      </c>
      <c r="H4562" s="2" t="s">
        <v>15</v>
      </c>
      <c r="I4562" s="4">
        <v>0.6</v>
      </c>
      <c r="J4562" s="5">
        <v>1080</v>
      </c>
      <c r="K4562" s="6">
        <v>648</v>
      </c>
      <c r="L4562" s="6">
        <v>246.24</v>
      </c>
      <c r="M4562" s="7">
        <v>0.38</v>
      </c>
      <c r="N4562" s="2">
        <f t="shared" si="213"/>
        <v>2022</v>
      </c>
      <c r="O4562" s="2">
        <f t="shared" si="214"/>
        <v>6</v>
      </c>
      <c r="P4562" s="2" t="str">
        <f t="shared" si="215"/>
        <v>Q2</v>
      </c>
    </row>
    <row r="4563" spans="2:16"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c r="N4563" s="2">
        <f t="shared" si="213"/>
        <v>2022</v>
      </c>
      <c r="O4563" s="2">
        <f t="shared" si="214"/>
        <v>6</v>
      </c>
      <c r="P4563" s="2" t="str">
        <f t="shared" si="215"/>
        <v>Q2</v>
      </c>
    </row>
    <row r="4564" spans="2:16"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c r="N4564" s="2">
        <f t="shared" si="213"/>
        <v>2022</v>
      </c>
      <c r="O4564" s="2">
        <f t="shared" si="214"/>
        <v>6</v>
      </c>
      <c r="P4564" s="2" t="str">
        <f t="shared" si="215"/>
        <v>Q2</v>
      </c>
    </row>
    <row r="4565" spans="2:16" x14ac:dyDescent="0.3">
      <c r="B4565" s="2" t="s">
        <v>128</v>
      </c>
      <c r="C4565" s="2">
        <v>1128299</v>
      </c>
      <c r="D4565" s="3">
        <v>44735</v>
      </c>
      <c r="E4565" s="2" t="s">
        <v>24</v>
      </c>
      <c r="F4565" s="2" t="s">
        <v>38</v>
      </c>
      <c r="G4565" s="2" t="s">
        <v>39</v>
      </c>
      <c r="H4565" s="2" t="s">
        <v>18</v>
      </c>
      <c r="I4565" s="4">
        <v>0.6</v>
      </c>
      <c r="J4565" s="5">
        <v>520</v>
      </c>
      <c r="K4565" s="6">
        <v>312</v>
      </c>
      <c r="L4565" s="6">
        <v>118.56</v>
      </c>
      <c r="M4565" s="7">
        <v>0.38</v>
      </c>
      <c r="N4565" s="2">
        <f t="shared" si="213"/>
        <v>2022</v>
      </c>
      <c r="O4565" s="2">
        <f t="shared" si="214"/>
        <v>6</v>
      </c>
      <c r="P4565" s="2" t="str">
        <f t="shared" si="215"/>
        <v>Q2</v>
      </c>
    </row>
    <row r="4566" spans="2:16"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c r="N4566" s="2">
        <f t="shared" si="213"/>
        <v>2022</v>
      </c>
      <c r="O4566" s="2">
        <f t="shared" si="214"/>
        <v>6</v>
      </c>
      <c r="P4566" s="2" t="str">
        <f t="shared" si="215"/>
        <v>Q2</v>
      </c>
    </row>
    <row r="4567" spans="2:16"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c r="N4567" s="2">
        <f t="shared" si="213"/>
        <v>2022</v>
      </c>
      <c r="O4567" s="2">
        <f t="shared" si="214"/>
        <v>6</v>
      </c>
      <c r="P4567" s="2" t="str">
        <f t="shared" si="215"/>
        <v>Q2</v>
      </c>
    </row>
    <row r="4568" spans="2:16"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c r="N4568" s="2">
        <f t="shared" si="213"/>
        <v>2022</v>
      </c>
      <c r="O4568" s="2">
        <f t="shared" si="214"/>
        <v>6</v>
      </c>
      <c r="P4568" s="2" t="str">
        <f t="shared" si="215"/>
        <v>Q2</v>
      </c>
    </row>
    <row r="4569" spans="2:16"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c r="N4569" s="2">
        <f t="shared" si="213"/>
        <v>2022</v>
      </c>
      <c r="O4569" s="2">
        <f t="shared" si="214"/>
        <v>6</v>
      </c>
      <c r="P4569" s="2" t="str">
        <f t="shared" si="215"/>
        <v>Q2</v>
      </c>
    </row>
    <row r="4570" spans="2:16" x14ac:dyDescent="0.3">
      <c r="B4570" s="2" t="s">
        <v>128</v>
      </c>
      <c r="C4570" s="2">
        <v>1128299</v>
      </c>
      <c r="D4570" s="3">
        <v>44740</v>
      </c>
      <c r="E4570" s="2" t="s">
        <v>24</v>
      </c>
      <c r="F4570" s="2" t="s">
        <v>38</v>
      </c>
      <c r="G4570" s="2" t="s">
        <v>39</v>
      </c>
      <c r="H4570" s="2" t="s">
        <v>17</v>
      </c>
      <c r="I4570" s="4">
        <v>0.75</v>
      </c>
      <c r="J4570" s="5">
        <v>1250</v>
      </c>
      <c r="K4570" s="6">
        <v>937.5</v>
      </c>
      <c r="L4570" s="6">
        <v>375</v>
      </c>
      <c r="M4570" s="7">
        <v>0.4</v>
      </c>
      <c r="N4570" s="2">
        <f t="shared" si="213"/>
        <v>2022</v>
      </c>
      <c r="O4570" s="2">
        <f t="shared" si="214"/>
        <v>6</v>
      </c>
      <c r="P4570" s="2" t="str">
        <f t="shared" si="215"/>
        <v>Q2</v>
      </c>
    </row>
    <row r="4571" spans="2:16" x14ac:dyDescent="0.3">
      <c r="B4571" s="2" t="s">
        <v>128</v>
      </c>
      <c r="C4571" s="2">
        <v>1128299</v>
      </c>
      <c r="D4571" s="3">
        <v>44741</v>
      </c>
      <c r="E4571" s="2" t="s">
        <v>24</v>
      </c>
      <c r="F4571" s="2" t="s">
        <v>38</v>
      </c>
      <c r="G4571" s="2" t="s">
        <v>39</v>
      </c>
      <c r="H4571" s="2" t="s">
        <v>18</v>
      </c>
      <c r="I4571" s="4">
        <v>0.82</v>
      </c>
      <c r="J4571" s="5">
        <v>1050</v>
      </c>
      <c r="K4571" s="6">
        <v>861</v>
      </c>
      <c r="L4571" s="6">
        <v>335.79</v>
      </c>
      <c r="M4571" s="7">
        <v>0.39</v>
      </c>
      <c r="N4571" s="2">
        <f t="shared" si="213"/>
        <v>2022</v>
      </c>
      <c r="O4571" s="2">
        <f t="shared" si="214"/>
        <v>6</v>
      </c>
      <c r="P4571" s="2" t="str">
        <f t="shared" si="215"/>
        <v>Q2</v>
      </c>
    </row>
    <row r="4572" spans="2:16"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c r="N4572" s="2">
        <f t="shared" si="213"/>
        <v>2022</v>
      </c>
      <c r="O4572" s="2">
        <f t="shared" si="214"/>
        <v>6</v>
      </c>
      <c r="P4572" s="2" t="str">
        <f t="shared" si="215"/>
        <v>Q2</v>
      </c>
    </row>
    <row r="4573" spans="2:16"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c r="N4573" s="2">
        <f t="shared" si="213"/>
        <v>2022</v>
      </c>
      <c r="O4573" s="2">
        <f t="shared" si="214"/>
        <v>7</v>
      </c>
      <c r="P4573" s="2" t="str">
        <f t="shared" si="215"/>
        <v>Q3</v>
      </c>
    </row>
    <row r="4574" spans="2:16"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c r="N4574" s="2">
        <f t="shared" si="213"/>
        <v>2022</v>
      </c>
      <c r="O4574" s="2">
        <f t="shared" si="214"/>
        <v>7</v>
      </c>
      <c r="P4574" s="2" t="str">
        <f t="shared" si="215"/>
        <v>Q3</v>
      </c>
    </row>
    <row r="4575" spans="2:16"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c r="N4575" s="2">
        <f t="shared" si="213"/>
        <v>2022</v>
      </c>
      <c r="O4575" s="2">
        <f t="shared" si="214"/>
        <v>7</v>
      </c>
      <c r="P4575" s="2" t="str">
        <f t="shared" si="215"/>
        <v>Q3</v>
      </c>
    </row>
    <row r="4576" spans="2:16"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c r="N4576" s="2">
        <f t="shared" si="213"/>
        <v>2022</v>
      </c>
      <c r="O4576" s="2">
        <f t="shared" si="214"/>
        <v>7</v>
      </c>
      <c r="P4576" s="2" t="str">
        <f t="shared" si="215"/>
        <v>Q3</v>
      </c>
    </row>
    <row r="4577" spans="2:16"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c r="N4577" s="2">
        <f t="shared" si="213"/>
        <v>2022</v>
      </c>
      <c r="O4577" s="2">
        <f t="shared" si="214"/>
        <v>7</v>
      </c>
      <c r="P4577" s="2" t="str">
        <f t="shared" si="215"/>
        <v>Q3</v>
      </c>
    </row>
    <row r="4578" spans="2:16"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c r="N4578" s="2">
        <f t="shared" si="213"/>
        <v>2022</v>
      </c>
      <c r="O4578" s="2">
        <f t="shared" si="214"/>
        <v>7</v>
      </c>
      <c r="P4578" s="2" t="str">
        <f t="shared" si="215"/>
        <v>Q3</v>
      </c>
    </row>
    <row r="4579" spans="2:16"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c r="N4579" s="2">
        <f t="shared" si="213"/>
        <v>2022</v>
      </c>
      <c r="O4579" s="2">
        <f t="shared" si="214"/>
        <v>7</v>
      </c>
      <c r="P4579" s="2" t="str">
        <f t="shared" si="215"/>
        <v>Q3</v>
      </c>
    </row>
    <row r="4580" spans="2:16" x14ac:dyDescent="0.3">
      <c r="B4580" s="2" t="s">
        <v>128</v>
      </c>
      <c r="C4580" s="2">
        <v>1128299</v>
      </c>
      <c r="D4580" s="3">
        <v>44750</v>
      </c>
      <c r="E4580" s="2" t="s">
        <v>24</v>
      </c>
      <c r="F4580" s="2" t="s">
        <v>38</v>
      </c>
      <c r="G4580" s="2" t="s">
        <v>39</v>
      </c>
      <c r="H4580" s="2" t="s">
        <v>15</v>
      </c>
      <c r="I4580" s="4">
        <v>0.77</v>
      </c>
      <c r="J4580" s="5">
        <v>2100</v>
      </c>
      <c r="K4580" s="6">
        <v>1617</v>
      </c>
      <c r="L4580" s="6">
        <v>630.63</v>
      </c>
      <c r="M4580" s="7">
        <v>0.39</v>
      </c>
      <c r="N4580" s="2">
        <f t="shared" si="213"/>
        <v>2022</v>
      </c>
      <c r="O4580" s="2">
        <f t="shared" si="214"/>
        <v>7</v>
      </c>
      <c r="P4580" s="2" t="str">
        <f t="shared" si="215"/>
        <v>Q3</v>
      </c>
    </row>
    <row r="4581" spans="2:16"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c r="N4581" s="2">
        <f t="shared" si="213"/>
        <v>2022</v>
      </c>
      <c r="O4581" s="2">
        <f t="shared" si="214"/>
        <v>7</v>
      </c>
      <c r="P4581" s="2" t="str">
        <f t="shared" si="215"/>
        <v>Q3</v>
      </c>
    </row>
    <row r="4582" spans="2:16" x14ac:dyDescent="0.3">
      <c r="B4582" s="2" t="s">
        <v>128</v>
      </c>
      <c r="C4582" s="2">
        <v>1128299</v>
      </c>
      <c r="D4582" s="3">
        <v>44752</v>
      </c>
      <c r="E4582" s="2" t="s">
        <v>24</v>
      </c>
      <c r="F4582" s="2" t="s">
        <v>38</v>
      </c>
      <c r="G4582" s="2" t="s">
        <v>39</v>
      </c>
      <c r="H4582" s="2" t="s">
        <v>17</v>
      </c>
      <c r="I4582" s="4">
        <v>0.74</v>
      </c>
      <c r="J4582" s="5">
        <v>1550</v>
      </c>
      <c r="K4582" s="6">
        <v>1147</v>
      </c>
      <c r="L4582" s="6">
        <v>504.68</v>
      </c>
      <c r="M4582" s="7">
        <v>0.44</v>
      </c>
      <c r="N4582" s="2">
        <f t="shared" si="213"/>
        <v>2022</v>
      </c>
      <c r="O4582" s="2">
        <f t="shared" si="214"/>
        <v>7</v>
      </c>
      <c r="P4582" s="2" t="str">
        <f t="shared" si="215"/>
        <v>Q3</v>
      </c>
    </row>
    <row r="4583" spans="2:16"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c r="N4583" s="2">
        <f t="shared" si="213"/>
        <v>2022</v>
      </c>
      <c r="O4583" s="2">
        <f t="shared" si="214"/>
        <v>7</v>
      </c>
      <c r="P4583" s="2" t="str">
        <f t="shared" si="215"/>
        <v>Q3</v>
      </c>
    </row>
    <row r="4584" spans="2:16"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c r="N4584" s="2">
        <f t="shared" si="213"/>
        <v>2022</v>
      </c>
      <c r="O4584" s="2">
        <f t="shared" si="214"/>
        <v>7</v>
      </c>
      <c r="P4584" s="2" t="str">
        <f t="shared" si="215"/>
        <v>Q3</v>
      </c>
    </row>
    <row r="4585" spans="2:16"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c r="N4585" s="2">
        <f t="shared" si="213"/>
        <v>2022</v>
      </c>
      <c r="O4585" s="2">
        <f t="shared" si="214"/>
        <v>7</v>
      </c>
      <c r="P4585" s="2" t="str">
        <f t="shared" si="215"/>
        <v>Q3</v>
      </c>
    </row>
    <row r="4586" spans="2:16"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c r="N4586" s="2">
        <f t="shared" si="213"/>
        <v>2022</v>
      </c>
      <c r="O4586" s="2">
        <f t="shared" si="214"/>
        <v>7</v>
      </c>
      <c r="P4586" s="2" t="str">
        <f t="shared" si="215"/>
        <v>Q3</v>
      </c>
    </row>
    <row r="4587" spans="2:16"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c r="N4587" s="2">
        <f t="shared" si="213"/>
        <v>2022</v>
      </c>
      <c r="O4587" s="2">
        <f t="shared" si="214"/>
        <v>7</v>
      </c>
      <c r="P4587" s="2" t="str">
        <f t="shared" si="215"/>
        <v>Q3</v>
      </c>
    </row>
    <row r="4588" spans="2:16"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c r="N4588" s="2">
        <f t="shared" si="213"/>
        <v>2022</v>
      </c>
      <c r="O4588" s="2">
        <f t="shared" si="214"/>
        <v>7</v>
      </c>
      <c r="P4588" s="2" t="str">
        <f t="shared" si="215"/>
        <v>Q3</v>
      </c>
    </row>
    <row r="4589" spans="2:16"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c r="N4589" s="2">
        <f t="shared" si="213"/>
        <v>2022</v>
      </c>
      <c r="O4589" s="2">
        <f t="shared" si="214"/>
        <v>7</v>
      </c>
      <c r="P4589" s="2" t="str">
        <f t="shared" si="215"/>
        <v>Q3</v>
      </c>
    </row>
    <row r="4590" spans="2:16"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c r="N4590" s="2">
        <f t="shared" si="213"/>
        <v>2022</v>
      </c>
      <c r="O4590" s="2">
        <f t="shared" si="214"/>
        <v>7</v>
      </c>
      <c r="P4590" s="2" t="str">
        <f t="shared" si="215"/>
        <v>Q3</v>
      </c>
    </row>
    <row r="4591" spans="2:16"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c r="N4591" s="2">
        <f t="shared" si="213"/>
        <v>2022</v>
      </c>
      <c r="O4591" s="2">
        <f t="shared" si="214"/>
        <v>7</v>
      </c>
      <c r="P4591" s="2" t="str">
        <f t="shared" si="215"/>
        <v>Q3</v>
      </c>
    </row>
    <row r="4592" spans="2:16"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c r="N4592" s="2">
        <f t="shared" si="213"/>
        <v>2022</v>
      </c>
      <c r="O4592" s="2">
        <f t="shared" si="214"/>
        <v>7</v>
      </c>
      <c r="P4592" s="2" t="str">
        <f t="shared" si="215"/>
        <v>Q3</v>
      </c>
    </row>
    <row r="4593" spans="2:16"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c r="N4593" s="2">
        <f t="shared" si="213"/>
        <v>2022</v>
      </c>
      <c r="O4593" s="2">
        <f t="shared" si="214"/>
        <v>7</v>
      </c>
      <c r="P4593" s="2" t="str">
        <f t="shared" si="215"/>
        <v>Q3</v>
      </c>
    </row>
    <row r="4594" spans="2:16"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c r="N4594" s="2">
        <f t="shared" si="213"/>
        <v>2022</v>
      </c>
      <c r="O4594" s="2">
        <f t="shared" si="214"/>
        <v>7</v>
      </c>
      <c r="P4594" s="2" t="str">
        <f t="shared" si="215"/>
        <v>Q3</v>
      </c>
    </row>
    <row r="4595" spans="2:16"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c r="N4595" s="2">
        <f t="shared" si="213"/>
        <v>2022</v>
      </c>
      <c r="O4595" s="2">
        <f t="shared" si="214"/>
        <v>7</v>
      </c>
      <c r="P4595" s="2" t="str">
        <f t="shared" si="215"/>
        <v>Q3</v>
      </c>
    </row>
    <row r="4596" spans="2:16"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c r="N4596" s="2">
        <f t="shared" si="213"/>
        <v>2022</v>
      </c>
      <c r="O4596" s="2">
        <f t="shared" si="214"/>
        <v>7</v>
      </c>
      <c r="P4596" s="2" t="str">
        <f t="shared" si="215"/>
        <v>Q3</v>
      </c>
    </row>
    <row r="4597" spans="2:16"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c r="N4597" s="2">
        <f t="shared" si="213"/>
        <v>2022</v>
      </c>
      <c r="O4597" s="2">
        <f t="shared" si="214"/>
        <v>7</v>
      </c>
      <c r="P4597" s="2" t="str">
        <f t="shared" si="215"/>
        <v>Q3</v>
      </c>
    </row>
    <row r="4598" spans="2:16" x14ac:dyDescent="0.3">
      <c r="B4598" s="2" t="s">
        <v>128</v>
      </c>
      <c r="C4598" s="2">
        <v>1128299</v>
      </c>
      <c r="D4598" s="3">
        <v>44768</v>
      </c>
      <c r="E4598" s="2" t="s">
        <v>24</v>
      </c>
      <c r="F4598" s="2" t="s">
        <v>38</v>
      </c>
      <c r="G4598" s="2" t="s">
        <v>39</v>
      </c>
      <c r="H4598" s="2" t="s">
        <v>15</v>
      </c>
      <c r="I4598" s="4">
        <v>0.6</v>
      </c>
      <c r="J4598" s="5">
        <v>1880</v>
      </c>
      <c r="K4598" s="6">
        <v>1128</v>
      </c>
      <c r="L4598" s="6">
        <v>417.36</v>
      </c>
      <c r="M4598" s="7">
        <v>0.37</v>
      </c>
      <c r="N4598" s="2">
        <f t="shared" si="213"/>
        <v>2022</v>
      </c>
      <c r="O4598" s="2">
        <f t="shared" si="214"/>
        <v>7</v>
      </c>
      <c r="P4598" s="2" t="str">
        <f t="shared" si="215"/>
        <v>Q3</v>
      </c>
    </row>
    <row r="4599" spans="2:16"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c r="N4599" s="2">
        <f t="shared" si="213"/>
        <v>2022</v>
      </c>
      <c r="O4599" s="2">
        <f t="shared" si="214"/>
        <v>7</v>
      </c>
      <c r="P4599" s="2" t="str">
        <f t="shared" si="215"/>
        <v>Q3</v>
      </c>
    </row>
    <row r="4600" spans="2:16"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c r="N4600" s="2">
        <f t="shared" si="213"/>
        <v>2022</v>
      </c>
      <c r="O4600" s="2">
        <f t="shared" si="214"/>
        <v>7</v>
      </c>
      <c r="P4600" s="2" t="str">
        <f t="shared" si="215"/>
        <v>Q3</v>
      </c>
    </row>
    <row r="4601" spans="2:16" x14ac:dyDescent="0.3">
      <c r="B4601" s="2" t="s">
        <v>128</v>
      </c>
      <c r="C4601" s="2">
        <v>1128299</v>
      </c>
      <c r="D4601" s="3">
        <v>44771</v>
      </c>
      <c r="E4601" s="2" t="s">
        <v>24</v>
      </c>
      <c r="F4601" s="2" t="s">
        <v>38</v>
      </c>
      <c r="G4601" s="2" t="s">
        <v>39</v>
      </c>
      <c r="H4601" s="2" t="s">
        <v>18</v>
      </c>
      <c r="I4601" s="4">
        <v>0.85</v>
      </c>
      <c r="J4601" s="5">
        <v>1150</v>
      </c>
      <c r="K4601" s="6">
        <v>977.5</v>
      </c>
      <c r="L4601" s="6">
        <v>391</v>
      </c>
      <c r="M4601" s="7">
        <v>0.4</v>
      </c>
      <c r="N4601" s="2">
        <f t="shared" si="213"/>
        <v>2022</v>
      </c>
      <c r="O4601" s="2">
        <f t="shared" si="214"/>
        <v>7</v>
      </c>
      <c r="P4601" s="2" t="str">
        <f t="shared" si="215"/>
        <v>Q3</v>
      </c>
    </row>
    <row r="4602" spans="2:16"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c r="N4602" s="2">
        <f t="shared" si="213"/>
        <v>2022</v>
      </c>
      <c r="O4602" s="2">
        <f t="shared" si="214"/>
        <v>7</v>
      </c>
      <c r="P4602" s="2" t="str">
        <f t="shared" si="215"/>
        <v>Q3</v>
      </c>
    </row>
    <row r="4603" spans="2:16"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c r="N4603" s="2">
        <f t="shared" si="213"/>
        <v>2022</v>
      </c>
      <c r="O4603" s="2">
        <f t="shared" si="214"/>
        <v>7</v>
      </c>
      <c r="P4603" s="2" t="str">
        <f t="shared" si="215"/>
        <v>Q3</v>
      </c>
    </row>
    <row r="4604" spans="2:16"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c r="N4604" s="2">
        <f t="shared" si="213"/>
        <v>2022</v>
      </c>
      <c r="O4604" s="2">
        <f t="shared" si="214"/>
        <v>8</v>
      </c>
      <c r="P4604" s="2" t="str">
        <f t="shared" si="215"/>
        <v>Q3</v>
      </c>
    </row>
    <row r="4605" spans="2:16"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c r="N4605" s="2">
        <f t="shared" si="213"/>
        <v>2022</v>
      </c>
      <c r="O4605" s="2">
        <f t="shared" si="214"/>
        <v>8</v>
      </c>
      <c r="P4605" s="2" t="str">
        <f t="shared" si="215"/>
        <v>Q3</v>
      </c>
    </row>
    <row r="4606" spans="2:16"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c r="N4606" s="2">
        <f t="shared" si="213"/>
        <v>2022</v>
      </c>
      <c r="O4606" s="2">
        <f t="shared" si="214"/>
        <v>8</v>
      </c>
      <c r="P4606" s="2" t="str">
        <f t="shared" si="215"/>
        <v>Q3</v>
      </c>
    </row>
    <row r="4607" spans="2:16"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c r="N4607" s="2">
        <f t="shared" si="213"/>
        <v>2022</v>
      </c>
      <c r="O4607" s="2">
        <f t="shared" si="214"/>
        <v>8</v>
      </c>
      <c r="P4607" s="2" t="str">
        <f t="shared" si="215"/>
        <v>Q3</v>
      </c>
    </row>
    <row r="4608" spans="2:16" x14ac:dyDescent="0.3">
      <c r="B4608" s="2" t="s">
        <v>128</v>
      </c>
      <c r="C4608" s="2">
        <v>1128299</v>
      </c>
      <c r="D4608" s="3">
        <v>44778</v>
      </c>
      <c r="E4608" s="2" t="s">
        <v>24</v>
      </c>
      <c r="F4608" s="2" t="s">
        <v>38</v>
      </c>
      <c r="G4608" s="2" t="s">
        <v>39</v>
      </c>
      <c r="H4608" s="2" t="s">
        <v>19</v>
      </c>
      <c r="I4608" s="4">
        <v>0.86</v>
      </c>
      <c r="J4608" s="5">
        <v>1500</v>
      </c>
      <c r="K4608" s="6">
        <v>1290</v>
      </c>
      <c r="L4608" s="6">
        <v>438.6</v>
      </c>
      <c r="M4608" s="7">
        <v>0.34</v>
      </c>
      <c r="N4608" s="2">
        <f t="shared" si="213"/>
        <v>2022</v>
      </c>
      <c r="O4608" s="2">
        <f t="shared" si="214"/>
        <v>8</v>
      </c>
      <c r="P4608" s="2" t="str">
        <f t="shared" si="215"/>
        <v>Q3</v>
      </c>
    </row>
    <row r="4609" spans="2:16"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c r="N4609" s="2">
        <f t="shared" si="213"/>
        <v>2022</v>
      </c>
      <c r="O4609" s="2">
        <f t="shared" si="214"/>
        <v>8</v>
      </c>
      <c r="P4609" s="2" t="str">
        <f t="shared" si="215"/>
        <v>Q3</v>
      </c>
    </row>
    <row r="4610" spans="2:16"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c r="N4610" s="2">
        <f t="shared" si="213"/>
        <v>2022</v>
      </c>
      <c r="O4610" s="2">
        <f t="shared" si="214"/>
        <v>8</v>
      </c>
      <c r="P4610" s="2" t="str">
        <f t="shared" si="215"/>
        <v>Q3</v>
      </c>
    </row>
    <row r="4611" spans="2:16" x14ac:dyDescent="0.3">
      <c r="B4611" s="2" t="s">
        <v>20</v>
      </c>
      <c r="C4611" s="2">
        <v>1185732</v>
      </c>
      <c r="D4611" s="3">
        <v>44781</v>
      </c>
      <c r="E4611" s="2" t="s">
        <v>24</v>
      </c>
      <c r="F4611" s="2" t="s">
        <v>38</v>
      </c>
      <c r="G4611" s="2" t="s">
        <v>39</v>
      </c>
      <c r="H4611" s="2" t="s">
        <v>16</v>
      </c>
      <c r="I4611" s="4">
        <v>0.34</v>
      </c>
      <c r="J4611" s="5">
        <v>2300</v>
      </c>
      <c r="K4611" s="6">
        <v>782</v>
      </c>
      <c r="L4611" s="6">
        <v>304.98</v>
      </c>
      <c r="M4611" s="7">
        <v>0.39</v>
      </c>
      <c r="N4611" s="2">
        <f t="shared" si="213"/>
        <v>2022</v>
      </c>
      <c r="O4611" s="2">
        <f t="shared" si="214"/>
        <v>8</v>
      </c>
      <c r="P4611" s="2" t="str">
        <f t="shared" si="215"/>
        <v>Q3</v>
      </c>
    </row>
    <row r="4612" spans="2:16" x14ac:dyDescent="0.3">
      <c r="B4612" s="2" t="s">
        <v>20</v>
      </c>
      <c r="C4612" s="2">
        <v>1185732</v>
      </c>
      <c r="D4612" s="3">
        <v>44782</v>
      </c>
      <c r="E4612" s="2" t="s">
        <v>24</v>
      </c>
      <c r="F4612" s="2" t="s">
        <v>38</v>
      </c>
      <c r="G4612" s="2" t="s">
        <v>39</v>
      </c>
      <c r="H4612" s="2" t="s">
        <v>17</v>
      </c>
      <c r="I4612" s="4">
        <v>0.38</v>
      </c>
      <c r="J4612" s="5">
        <v>1750</v>
      </c>
      <c r="K4612" s="6">
        <v>665</v>
      </c>
      <c r="L4612" s="6">
        <v>266</v>
      </c>
      <c r="M4612" s="7">
        <v>0.4</v>
      </c>
      <c r="N4612" s="2">
        <f t="shared" si="213"/>
        <v>2022</v>
      </c>
      <c r="O4612" s="2">
        <f t="shared" si="214"/>
        <v>8</v>
      </c>
      <c r="P4612" s="2" t="str">
        <f t="shared" si="215"/>
        <v>Q3</v>
      </c>
    </row>
    <row r="4613" spans="2:16" x14ac:dyDescent="0.3">
      <c r="B4613" s="2" t="s">
        <v>20</v>
      </c>
      <c r="C4613" s="2">
        <v>1185732</v>
      </c>
      <c r="D4613" s="3">
        <v>44783</v>
      </c>
      <c r="E4613" s="2" t="s">
        <v>40</v>
      </c>
      <c r="F4613" s="2" t="s">
        <v>41</v>
      </c>
      <c r="G4613" s="2" t="s">
        <v>42</v>
      </c>
      <c r="H4613" s="2" t="s">
        <v>18</v>
      </c>
      <c r="I4613" s="4">
        <v>0.5</v>
      </c>
      <c r="J4613" s="5">
        <v>1950</v>
      </c>
      <c r="K4613" s="6">
        <v>975</v>
      </c>
      <c r="L4613" s="6">
        <v>487.5</v>
      </c>
      <c r="M4613" s="7">
        <v>0.5</v>
      </c>
      <c r="N4613" s="2">
        <f t="shared" ref="N4613:N4676" si="216">YEAR(D4613)</f>
        <v>2022</v>
      </c>
      <c r="O4613" s="2">
        <f t="shared" ref="O4613:O4676" si="217">MONTH(D4613)</f>
        <v>8</v>
      </c>
      <c r="P4613" s="2" t="str">
        <f t="shared" ref="P4613:P4676" si="218">"Q"&amp;ROUNDUP(MONTH(D4613)/3,0)</f>
        <v>Q3</v>
      </c>
    </row>
    <row r="4614" spans="2:16"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c r="N4614" s="2">
        <f t="shared" si="216"/>
        <v>2022</v>
      </c>
      <c r="O4614" s="2">
        <f t="shared" si="217"/>
        <v>8</v>
      </c>
      <c r="P4614" s="2" t="str">
        <f t="shared" si="218"/>
        <v>Q3</v>
      </c>
    </row>
    <row r="4615" spans="2:16"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c r="N4615" s="2">
        <f t="shared" si="216"/>
        <v>2022</v>
      </c>
      <c r="O4615" s="2">
        <f t="shared" si="217"/>
        <v>8</v>
      </c>
      <c r="P4615" s="2" t="str">
        <f t="shared" si="218"/>
        <v>Q3</v>
      </c>
    </row>
    <row r="4616" spans="2:16"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c r="N4616" s="2">
        <f t="shared" si="216"/>
        <v>2022</v>
      </c>
      <c r="O4616" s="2">
        <f t="shared" si="217"/>
        <v>8</v>
      </c>
      <c r="P4616" s="2" t="str">
        <f t="shared" si="218"/>
        <v>Q3</v>
      </c>
    </row>
    <row r="4617" spans="2:16"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c r="N4617" s="2">
        <f t="shared" si="216"/>
        <v>2022</v>
      </c>
      <c r="O4617" s="2">
        <f t="shared" si="217"/>
        <v>8</v>
      </c>
      <c r="P4617" s="2" t="str">
        <f t="shared" si="218"/>
        <v>Q3</v>
      </c>
    </row>
    <row r="4618" spans="2:16"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c r="N4618" s="2">
        <f t="shared" si="216"/>
        <v>2022</v>
      </c>
      <c r="O4618" s="2">
        <f t="shared" si="217"/>
        <v>8</v>
      </c>
      <c r="P4618" s="2" t="str">
        <f t="shared" si="218"/>
        <v>Q3</v>
      </c>
    </row>
    <row r="4619" spans="2:16"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c r="N4619" s="2">
        <f t="shared" si="216"/>
        <v>2022</v>
      </c>
      <c r="O4619" s="2">
        <f t="shared" si="217"/>
        <v>8</v>
      </c>
      <c r="P4619" s="2" t="str">
        <f t="shared" si="218"/>
        <v>Q3</v>
      </c>
    </row>
    <row r="4620" spans="2:16"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c r="N4620" s="2">
        <f t="shared" si="216"/>
        <v>2022</v>
      </c>
      <c r="O4620" s="2">
        <f t="shared" si="217"/>
        <v>8</v>
      </c>
      <c r="P4620" s="2" t="str">
        <f t="shared" si="218"/>
        <v>Q3</v>
      </c>
    </row>
    <row r="4621" spans="2:16" x14ac:dyDescent="0.3">
      <c r="B4621" s="2" t="s">
        <v>20</v>
      </c>
      <c r="C4621" s="2">
        <v>1185732</v>
      </c>
      <c r="D4621" s="3">
        <v>44791</v>
      </c>
      <c r="E4621" s="2" t="s">
        <v>40</v>
      </c>
      <c r="F4621" s="2" t="s">
        <v>41</v>
      </c>
      <c r="G4621" s="2" t="s">
        <v>42</v>
      </c>
      <c r="H4621" s="2" t="s">
        <v>14</v>
      </c>
      <c r="I4621" s="4">
        <v>0.41</v>
      </c>
      <c r="J4621" s="5">
        <v>2680</v>
      </c>
      <c r="K4621" s="6">
        <v>1098.8</v>
      </c>
      <c r="L4621" s="6">
        <v>659.28</v>
      </c>
      <c r="M4621" s="7">
        <v>0.6</v>
      </c>
      <c r="N4621" s="2">
        <f t="shared" si="216"/>
        <v>2022</v>
      </c>
      <c r="O4621" s="2">
        <f t="shared" si="217"/>
        <v>8</v>
      </c>
      <c r="P4621" s="2" t="str">
        <f t="shared" si="218"/>
        <v>Q3</v>
      </c>
    </row>
    <row r="4622" spans="2:16"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c r="N4622" s="2">
        <f t="shared" si="216"/>
        <v>2022</v>
      </c>
      <c r="O4622" s="2">
        <f t="shared" si="217"/>
        <v>8</v>
      </c>
      <c r="P4622" s="2" t="str">
        <f t="shared" si="218"/>
        <v>Q3</v>
      </c>
    </row>
    <row r="4623" spans="2:16"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c r="N4623" s="2">
        <f t="shared" si="216"/>
        <v>2022</v>
      </c>
      <c r="O4623" s="2">
        <f t="shared" si="217"/>
        <v>8</v>
      </c>
      <c r="P4623" s="2" t="str">
        <f t="shared" si="218"/>
        <v>Q3</v>
      </c>
    </row>
    <row r="4624" spans="2:16" x14ac:dyDescent="0.3">
      <c r="B4624" s="2" t="s">
        <v>20</v>
      </c>
      <c r="C4624" s="2">
        <v>1185732</v>
      </c>
      <c r="D4624" s="3">
        <v>44794</v>
      </c>
      <c r="E4624" s="2" t="s">
        <v>40</v>
      </c>
      <c r="F4624" s="2" t="s">
        <v>41</v>
      </c>
      <c r="G4624" s="2" t="s">
        <v>42</v>
      </c>
      <c r="H4624" s="2" t="s">
        <v>17</v>
      </c>
      <c r="I4624" s="4">
        <v>0.36</v>
      </c>
      <c r="J4624" s="5">
        <v>1750</v>
      </c>
      <c r="K4624" s="6">
        <v>630</v>
      </c>
      <c r="L4624" s="6">
        <v>252</v>
      </c>
      <c r="M4624" s="7">
        <v>0.4</v>
      </c>
      <c r="N4624" s="2">
        <f t="shared" si="216"/>
        <v>2022</v>
      </c>
      <c r="O4624" s="2">
        <f t="shared" si="217"/>
        <v>8</v>
      </c>
      <c r="P4624" s="2" t="str">
        <f t="shared" si="218"/>
        <v>Q3</v>
      </c>
    </row>
    <row r="4625" spans="2:16"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c r="N4625" s="2">
        <f t="shared" si="216"/>
        <v>2022</v>
      </c>
      <c r="O4625" s="2">
        <f t="shared" si="217"/>
        <v>8</v>
      </c>
      <c r="P4625" s="2" t="str">
        <f t="shared" si="218"/>
        <v>Q3</v>
      </c>
    </row>
    <row r="4626" spans="2:16"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c r="N4626" s="2">
        <f t="shared" si="216"/>
        <v>2022</v>
      </c>
      <c r="O4626" s="2">
        <f t="shared" si="217"/>
        <v>8</v>
      </c>
      <c r="P4626" s="2" t="str">
        <f t="shared" si="218"/>
        <v>Q3</v>
      </c>
    </row>
    <row r="4627" spans="2:16"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c r="N4627" s="2">
        <f t="shared" si="216"/>
        <v>2022</v>
      </c>
      <c r="O4627" s="2">
        <f t="shared" si="217"/>
        <v>4</v>
      </c>
      <c r="P4627" s="2" t="str">
        <f t="shared" si="218"/>
        <v>Q2</v>
      </c>
    </row>
    <row r="4628" spans="2:16" x14ac:dyDescent="0.3">
      <c r="B4628" s="2" t="s">
        <v>20</v>
      </c>
      <c r="C4628" s="2">
        <v>1185732</v>
      </c>
      <c r="D4628" s="3">
        <v>44675</v>
      </c>
      <c r="E4628" s="2" t="s">
        <v>40</v>
      </c>
      <c r="F4628" s="2" t="s">
        <v>41</v>
      </c>
      <c r="G4628" s="2" t="s">
        <v>42</v>
      </c>
      <c r="H4628" s="2" t="s">
        <v>15</v>
      </c>
      <c r="I4628" s="4">
        <v>0.41</v>
      </c>
      <c r="J4628" s="5">
        <v>2100</v>
      </c>
      <c r="K4628" s="6">
        <v>861</v>
      </c>
      <c r="L4628" s="6">
        <v>430.5</v>
      </c>
      <c r="M4628" s="7">
        <v>0.5</v>
      </c>
      <c r="N4628" s="2">
        <f t="shared" si="216"/>
        <v>2022</v>
      </c>
      <c r="O4628" s="2">
        <f t="shared" si="217"/>
        <v>4</v>
      </c>
      <c r="P4628" s="2" t="str">
        <f t="shared" si="218"/>
        <v>Q2</v>
      </c>
    </row>
    <row r="4629" spans="2:16"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c r="N4629" s="2">
        <f t="shared" si="216"/>
        <v>2022</v>
      </c>
      <c r="O4629" s="2">
        <f t="shared" si="217"/>
        <v>4</v>
      </c>
      <c r="P4629" s="2" t="str">
        <f t="shared" si="218"/>
        <v>Q2</v>
      </c>
    </row>
    <row r="4630" spans="2:16"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c r="N4630" s="2">
        <f t="shared" si="216"/>
        <v>2022</v>
      </c>
      <c r="O4630" s="2">
        <f t="shared" si="217"/>
        <v>4</v>
      </c>
      <c r="P4630" s="2" t="str">
        <f t="shared" si="218"/>
        <v>Q2</v>
      </c>
    </row>
    <row r="4631" spans="2:16"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c r="N4631" s="2">
        <f t="shared" si="216"/>
        <v>2022</v>
      </c>
      <c r="O4631" s="2">
        <f t="shared" si="217"/>
        <v>4</v>
      </c>
      <c r="P4631" s="2" t="str">
        <f t="shared" si="218"/>
        <v>Q2</v>
      </c>
    </row>
    <row r="4632" spans="2:16" x14ac:dyDescent="0.3">
      <c r="B4632" s="2" t="s">
        <v>128</v>
      </c>
      <c r="C4632" s="2">
        <v>1185732</v>
      </c>
      <c r="D4632" s="3">
        <v>44675</v>
      </c>
      <c r="E4632" s="2" t="s">
        <v>40</v>
      </c>
      <c r="F4632" s="2" t="s">
        <v>41</v>
      </c>
      <c r="G4632" s="2" t="s">
        <v>42</v>
      </c>
      <c r="H4632" s="2" t="s">
        <v>19</v>
      </c>
      <c r="I4632" s="4">
        <v>0.44</v>
      </c>
      <c r="J4632" s="5">
        <v>2080</v>
      </c>
      <c r="K4632" s="6">
        <v>915.2</v>
      </c>
      <c r="L4632" s="6">
        <v>549.12</v>
      </c>
      <c r="M4632" s="7">
        <v>0.6</v>
      </c>
      <c r="N4632" s="2">
        <f t="shared" si="216"/>
        <v>2022</v>
      </c>
      <c r="O4632" s="2">
        <f t="shared" si="217"/>
        <v>4</v>
      </c>
      <c r="P4632" s="2" t="str">
        <f t="shared" si="218"/>
        <v>Q2</v>
      </c>
    </row>
    <row r="4633" spans="2:16"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c r="N4633" s="2">
        <f t="shared" si="216"/>
        <v>2022</v>
      </c>
      <c r="O4633" s="2">
        <f t="shared" si="217"/>
        <v>4</v>
      </c>
      <c r="P4633" s="2" t="str">
        <f t="shared" si="218"/>
        <v>Q2</v>
      </c>
    </row>
    <row r="4634" spans="2:16"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c r="N4634" s="2">
        <f t="shared" si="216"/>
        <v>2022</v>
      </c>
      <c r="O4634" s="2">
        <f t="shared" si="217"/>
        <v>4</v>
      </c>
      <c r="P4634" s="2" t="str">
        <f t="shared" si="218"/>
        <v>Q2</v>
      </c>
    </row>
    <row r="4635" spans="2:16"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c r="N4635" s="2">
        <f t="shared" si="216"/>
        <v>2022</v>
      </c>
      <c r="O4635" s="2">
        <f t="shared" si="217"/>
        <v>4</v>
      </c>
      <c r="P4635" s="2" t="str">
        <f t="shared" si="218"/>
        <v>Q2</v>
      </c>
    </row>
    <row r="4636" spans="2:16"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c r="N4636" s="2">
        <f t="shared" si="216"/>
        <v>2022</v>
      </c>
      <c r="O4636" s="2">
        <f t="shared" si="217"/>
        <v>4</v>
      </c>
      <c r="P4636" s="2" t="str">
        <f t="shared" si="218"/>
        <v>Q2</v>
      </c>
    </row>
    <row r="4637" spans="2:16"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c r="N4637" s="2">
        <f t="shared" si="216"/>
        <v>2022</v>
      </c>
      <c r="O4637" s="2">
        <f t="shared" si="217"/>
        <v>4</v>
      </c>
      <c r="P4637" s="2" t="str">
        <f t="shared" si="218"/>
        <v>Q2</v>
      </c>
    </row>
    <row r="4638" spans="2:16"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c r="N4638" s="2">
        <f t="shared" si="216"/>
        <v>2022</v>
      </c>
      <c r="O4638" s="2">
        <f t="shared" si="217"/>
        <v>4</v>
      </c>
      <c r="P4638" s="2" t="str">
        <f t="shared" si="218"/>
        <v>Q2</v>
      </c>
    </row>
    <row r="4639" spans="2:16"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c r="N4639" s="2">
        <f t="shared" si="216"/>
        <v>2022</v>
      </c>
      <c r="O4639" s="2">
        <f t="shared" si="217"/>
        <v>4</v>
      </c>
      <c r="P4639" s="2" t="str">
        <f t="shared" si="218"/>
        <v>Q2</v>
      </c>
    </row>
    <row r="4640" spans="2:16"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c r="N4640" s="2">
        <f t="shared" si="216"/>
        <v>2022</v>
      </c>
      <c r="O4640" s="2">
        <f t="shared" si="217"/>
        <v>4</v>
      </c>
      <c r="P4640" s="2" t="str">
        <f t="shared" si="218"/>
        <v>Q2</v>
      </c>
    </row>
    <row r="4641" spans="2:16"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c r="N4641" s="2">
        <f t="shared" si="216"/>
        <v>2022</v>
      </c>
      <c r="O4641" s="2">
        <f t="shared" si="217"/>
        <v>9</v>
      </c>
      <c r="P4641" s="2" t="str">
        <f t="shared" si="218"/>
        <v>Q3</v>
      </c>
    </row>
    <row r="4642" spans="2:16"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c r="N4642" s="2">
        <f t="shared" si="216"/>
        <v>2022</v>
      </c>
      <c r="O4642" s="2">
        <f t="shared" si="217"/>
        <v>9</v>
      </c>
      <c r="P4642" s="2" t="str">
        <f t="shared" si="218"/>
        <v>Q3</v>
      </c>
    </row>
    <row r="4643" spans="2:16"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c r="N4643" s="2">
        <f t="shared" si="216"/>
        <v>2022</v>
      </c>
      <c r="O4643" s="2">
        <f t="shared" si="217"/>
        <v>9</v>
      </c>
      <c r="P4643" s="2" t="str">
        <f t="shared" si="218"/>
        <v>Q3</v>
      </c>
    </row>
    <row r="4644" spans="2:16"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c r="N4644" s="2">
        <f t="shared" si="216"/>
        <v>2022</v>
      </c>
      <c r="O4644" s="2">
        <f t="shared" si="217"/>
        <v>9</v>
      </c>
      <c r="P4644" s="2" t="str">
        <f t="shared" si="218"/>
        <v>Q3</v>
      </c>
    </row>
    <row r="4645" spans="2:16"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c r="N4645" s="2">
        <f t="shared" si="216"/>
        <v>2022</v>
      </c>
      <c r="O4645" s="2">
        <f t="shared" si="217"/>
        <v>9</v>
      </c>
      <c r="P4645" s="2" t="str">
        <f t="shared" si="218"/>
        <v>Q3</v>
      </c>
    </row>
    <row r="4646" spans="2:16"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c r="N4646" s="2">
        <f t="shared" si="216"/>
        <v>2022</v>
      </c>
      <c r="O4646" s="2">
        <f t="shared" si="217"/>
        <v>9</v>
      </c>
      <c r="P4646" s="2" t="str">
        <f t="shared" si="218"/>
        <v>Q3</v>
      </c>
    </row>
    <row r="4647" spans="2:16" x14ac:dyDescent="0.3">
      <c r="B4647" s="2" t="s">
        <v>128</v>
      </c>
      <c r="C4647" s="2">
        <v>1185732</v>
      </c>
      <c r="D4647" s="3">
        <v>44817</v>
      </c>
      <c r="E4647" s="2" t="s">
        <v>40</v>
      </c>
      <c r="F4647" s="2" t="s">
        <v>41</v>
      </c>
      <c r="G4647" s="2" t="s">
        <v>42</v>
      </c>
      <c r="H4647" s="2" t="s">
        <v>16</v>
      </c>
      <c r="I4647" s="4">
        <v>0.5</v>
      </c>
      <c r="J4647" s="5">
        <v>2150</v>
      </c>
      <c r="K4647" s="6">
        <v>1075</v>
      </c>
      <c r="L4647" s="6">
        <v>397.75</v>
      </c>
      <c r="M4647" s="7">
        <v>0.37</v>
      </c>
      <c r="N4647" s="2">
        <f t="shared" si="216"/>
        <v>2022</v>
      </c>
      <c r="O4647" s="2">
        <f t="shared" si="217"/>
        <v>9</v>
      </c>
      <c r="P4647" s="2" t="str">
        <f t="shared" si="218"/>
        <v>Q3</v>
      </c>
    </row>
    <row r="4648" spans="2:16"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c r="N4648" s="2">
        <f t="shared" si="216"/>
        <v>2022</v>
      </c>
      <c r="O4648" s="2">
        <f t="shared" si="217"/>
        <v>9</v>
      </c>
      <c r="P4648" s="2" t="str">
        <f t="shared" si="218"/>
        <v>Q3</v>
      </c>
    </row>
    <row r="4649" spans="2:16"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c r="N4649" s="2">
        <f t="shared" si="216"/>
        <v>2022</v>
      </c>
      <c r="O4649" s="2">
        <f t="shared" si="217"/>
        <v>9</v>
      </c>
      <c r="P4649" s="2" t="str">
        <f t="shared" si="218"/>
        <v>Q3</v>
      </c>
    </row>
    <row r="4650" spans="2:16"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c r="N4650" s="2">
        <f t="shared" si="216"/>
        <v>2022</v>
      </c>
      <c r="O4650" s="2">
        <f t="shared" si="217"/>
        <v>9</v>
      </c>
      <c r="P4650" s="2" t="str">
        <f t="shared" si="218"/>
        <v>Q3</v>
      </c>
    </row>
    <row r="4651" spans="2:16"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c r="N4651" s="2">
        <f t="shared" si="216"/>
        <v>2022</v>
      </c>
      <c r="O4651" s="2">
        <f t="shared" si="217"/>
        <v>9</v>
      </c>
      <c r="P4651" s="2" t="str">
        <f t="shared" si="218"/>
        <v>Q3</v>
      </c>
    </row>
    <row r="4652" spans="2:16"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c r="N4652" s="2">
        <f t="shared" si="216"/>
        <v>2022</v>
      </c>
      <c r="O4652" s="2">
        <f t="shared" si="217"/>
        <v>9</v>
      </c>
      <c r="P4652" s="2" t="str">
        <f t="shared" si="218"/>
        <v>Q3</v>
      </c>
    </row>
    <row r="4653" spans="2:16"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c r="N4653" s="2">
        <f t="shared" si="216"/>
        <v>2022</v>
      </c>
      <c r="O4653" s="2">
        <f t="shared" si="217"/>
        <v>9</v>
      </c>
      <c r="P4653" s="2" t="str">
        <f t="shared" si="218"/>
        <v>Q3</v>
      </c>
    </row>
    <row r="4654" spans="2:16"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c r="N4654" s="2">
        <f t="shared" si="216"/>
        <v>2022</v>
      </c>
      <c r="O4654" s="2">
        <f t="shared" si="217"/>
        <v>9</v>
      </c>
      <c r="P4654" s="2" t="str">
        <f t="shared" si="218"/>
        <v>Q3</v>
      </c>
    </row>
    <row r="4655" spans="2:16"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c r="N4655" s="2">
        <f t="shared" si="216"/>
        <v>2022</v>
      </c>
      <c r="O4655" s="2">
        <f t="shared" si="217"/>
        <v>9</v>
      </c>
      <c r="P4655" s="2" t="str">
        <f t="shared" si="218"/>
        <v>Q3</v>
      </c>
    </row>
    <row r="4656" spans="2:16"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c r="N4656" s="2">
        <f t="shared" si="216"/>
        <v>2022</v>
      </c>
      <c r="O4656" s="2">
        <f t="shared" si="217"/>
        <v>9</v>
      </c>
      <c r="P4656" s="2" t="str">
        <f t="shared" si="218"/>
        <v>Q3</v>
      </c>
    </row>
    <row r="4657" spans="2:16"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c r="N4657" s="2">
        <f t="shared" si="216"/>
        <v>2022</v>
      </c>
      <c r="O4657" s="2">
        <f t="shared" si="217"/>
        <v>9</v>
      </c>
      <c r="P4657" s="2" t="str">
        <f t="shared" si="218"/>
        <v>Q3</v>
      </c>
    </row>
    <row r="4658" spans="2:16"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c r="N4658" s="2">
        <f t="shared" si="216"/>
        <v>2022</v>
      </c>
      <c r="O4658" s="2">
        <f t="shared" si="217"/>
        <v>9</v>
      </c>
      <c r="P4658" s="2" t="str">
        <f t="shared" si="218"/>
        <v>Q3</v>
      </c>
    </row>
    <row r="4659" spans="2:16"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c r="N4659" s="2">
        <f t="shared" si="216"/>
        <v>2022</v>
      </c>
      <c r="O4659" s="2">
        <f t="shared" si="217"/>
        <v>9</v>
      </c>
      <c r="P4659" s="2" t="str">
        <f t="shared" si="218"/>
        <v>Q3</v>
      </c>
    </row>
    <row r="4660" spans="2:16" x14ac:dyDescent="0.3">
      <c r="B4660" s="2" t="s">
        <v>127</v>
      </c>
      <c r="C4660" s="2">
        <v>1185732</v>
      </c>
      <c r="D4660" s="3">
        <v>44830</v>
      </c>
      <c r="E4660" s="2" t="s">
        <v>40</v>
      </c>
      <c r="F4660" s="2" t="s">
        <v>41</v>
      </c>
      <c r="G4660" s="2" t="s">
        <v>42</v>
      </c>
      <c r="H4660" s="2" t="s">
        <v>17</v>
      </c>
      <c r="I4660" s="4">
        <v>0.42</v>
      </c>
      <c r="J4660" s="5">
        <v>2100</v>
      </c>
      <c r="K4660" s="6">
        <v>882</v>
      </c>
      <c r="L4660" s="6">
        <v>379.26</v>
      </c>
      <c r="M4660" s="7">
        <v>0.43</v>
      </c>
      <c r="N4660" s="2">
        <f t="shared" si="216"/>
        <v>2022</v>
      </c>
      <c r="O4660" s="2">
        <f t="shared" si="217"/>
        <v>9</v>
      </c>
      <c r="P4660" s="2" t="str">
        <f t="shared" si="218"/>
        <v>Q3</v>
      </c>
    </row>
    <row r="4661" spans="2:16" x14ac:dyDescent="0.3">
      <c r="B4661" s="2" t="s">
        <v>127</v>
      </c>
      <c r="C4661" s="2">
        <v>1185732</v>
      </c>
      <c r="D4661" s="3">
        <v>44831</v>
      </c>
      <c r="E4661" s="2" t="s">
        <v>40</v>
      </c>
      <c r="F4661" s="2" t="s">
        <v>41</v>
      </c>
      <c r="G4661" s="2" t="s">
        <v>42</v>
      </c>
      <c r="H4661" s="2" t="s">
        <v>18</v>
      </c>
      <c r="I4661" s="4">
        <v>0.5</v>
      </c>
      <c r="J4661" s="5">
        <v>2100</v>
      </c>
      <c r="K4661" s="6">
        <v>1050</v>
      </c>
      <c r="L4661" s="6">
        <v>525</v>
      </c>
      <c r="M4661" s="7">
        <v>0.5</v>
      </c>
      <c r="N4661" s="2">
        <f t="shared" si="216"/>
        <v>2022</v>
      </c>
      <c r="O4661" s="2">
        <f t="shared" si="217"/>
        <v>9</v>
      </c>
      <c r="P4661" s="2" t="str">
        <f t="shared" si="218"/>
        <v>Q3</v>
      </c>
    </row>
    <row r="4662" spans="2:16"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c r="N4662" s="2">
        <f t="shared" si="216"/>
        <v>2022</v>
      </c>
      <c r="O4662" s="2">
        <f t="shared" si="217"/>
        <v>9</v>
      </c>
      <c r="P4662" s="2" t="str">
        <f t="shared" si="218"/>
        <v>Q3</v>
      </c>
    </row>
    <row r="4663" spans="2:16"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c r="N4663" s="2">
        <f t="shared" si="216"/>
        <v>2022</v>
      </c>
      <c r="O4663" s="2">
        <f t="shared" si="217"/>
        <v>9</v>
      </c>
      <c r="P4663" s="2" t="str">
        <f t="shared" si="218"/>
        <v>Q3</v>
      </c>
    </row>
    <row r="4664" spans="2:16"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c r="N4664" s="2">
        <f t="shared" si="216"/>
        <v>2022</v>
      </c>
      <c r="O4664" s="2">
        <f t="shared" si="217"/>
        <v>9</v>
      </c>
      <c r="P4664" s="2" t="str">
        <f t="shared" si="218"/>
        <v>Q3</v>
      </c>
    </row>
    <row r="4665" spans="2:16"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c r="N4665" s="2">
        <f t="shared" si="216"/>
        <v>2022</v>
      </c>
      <c r="O4665" s="2">
        <f t="shared" si="217"/>
        <v>10</v>
      </c>
      <c r="P4665" s="2" t="str">
        <f t="shared" si="218"/>
        <v>Q4</v>
      </c>
    </row>
    <row r="4666" spans="2:16" x14ac:dyDescent="0.3">
      <c r="B4666" s="2" t="s">
        <v>127</v>
      </c>
      <c r="C4666" s="2">
        <v>1185732</v>
      </c>
      <c r="D4666" s="3">
        <v>44836</v>
      </c>
      <c r="E4666" s="2" t="s">
        <v>40</v>
      </c>
      <c r="F4666" s="2" t="s">
        <v>41</v>
      </c>
      <c r="G4666" s="2" t="s">
        <v>42</v>
      </c>
      <c r="H4666" s="2" t="s">
        <v>17</v>
      </c>
      <c r="I4666" s="4">
        <v>0.45</v>
      </c>
      <c r="J4666" s="5">
        <v>1820</v>
      </c>
      <c r="K4666" s="6">
        <v>819</v>
      </c>
      <c r="L4666" s="6">
        <v>360.36</v>
      </c>
      <c r="M4666" s="7">
        <v>0.44</v>
      </c>
      <c r="N4666" s="2">
        <f t="shared" si="216"/>
        <v>2022</v>
      </c>
      <c r="O4666" s="2">
        <f t="shared" si="217"/>
        <v>10</v>
      </c>
      <c r="P4666" s="2" t="str">
        <f t="shared" si="218"/>
        <v>Q4</v>
      </c>
    </row>
    <row r="4667" spans="2:16"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c r="N4667" s="2">
        <f t="shared" si="216"/>
        <v>2022</v>
      </c>
      <c r="O4667" s="2">
        <f t="shared" si="217"/>
        <v>10</v>
      </c>
      <c r="P4667" s="2" t="str">
        <f t="shared" si="218"/>
        <v>Q4</v>
      </c>
    </row>
    <row r="4668" spans="2:16"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c r="N4668" s="2">
        <f t="shared" si="216"/>
        <v>2022</v>
      </c>
      <c r="O4668" s="2">
        <f t="shared" si="217"/>
        <v>10</v>
      </c>
      <c r="P4668" s="2" t="str">
        <f t="shared" si="218"/>
        <v>Q4</v>
      </c>
    </row>
    <row r="4669" spans="2:16"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c r="N4669" s="2">
        <f t="shared" si="216"/>
        <v>2022</v>
      </c>
      <c r="O4669" s="2">
        <f t="shared" si="217"/>
        <v>10</v>
      </c>
      <c r="P4669" s="2" t="str">
        <f t="shared" si="218"/>
        <v>Q4</v>
      </c>
    </row>
    <row r="4670" spans="2:16"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c r="N4670" s="2">
        <f t="shared" si="216"/>
        <v>2022</v>
      </c>
      <c r="O4670" s="2">
        <f t="shared" si="217"/>
        <v>10</v>
      </c>
      <c r="P4670" s="2" t="str">
        <f t="shared" si="218"/>
        <v>Q4</v>
      </c>
    </row>
    <row r="4671" spans="2:16"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c r="N4671" s="2">
        <f t="shared" si="216"/>
        <v>2022</v>
      </c>
      <c r="O4671" s="2">
        <f t="shared" si="217"/>
        <v>10</v>
      </c>
      <c r="P4671" s="2" t="str">
        <f t="shared" si="218"/>
        <v>Q4</v>
      </c>
    </row>
    <row r="4672" spans="2:16"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c r="N4672" s="2">
        <f t="shared" si="216"/>
        <v>2022</v>
      </c>
      <c r="O4672" s="2">
        <f t="shared" si="217"/>
        <v>10</v>
      </c>
      <c r="P4672" s="2" t="str">
        <f t="shared" si="218"/>
        <v>Q4</v>
      </c>
    </row>
    <row r="4673" spans="2:16" x14ac:dyDescent="0.3">
      <c r="B4673" s="2" t="s">
        <v>127</v>
      </c>
      <c r="C4673" s="2">
        <v>1185732</v>
      </c>
      <c r="D4673" s="3">
        <v>44843</v>
      </c>
      <c r="E4673" s="2" t="s">
        <v>40</v>
      </c>
      <c r="F4673" s="2" t="s">
        <v>41</v>
      </c>
      <c r="G4673" s="2" t="s">
        <v>42</v>
      </c>
      <c r="H4673" s="2" t="s">
        <v>18</v>
      </c>
      <c r="I4673" s="4">
        <v>0.64</v>
      </c>
      <c r="J4673" s="5">
        <v>1950</v>
      </c>
      <c r="K4673" s="6">
        <v>1248</v>
      </c>
      <c r="L4673" s="6">
        <v>624</v>
      </c>
      <c r="M4673" s="7">
        <v>0.5</v>
      </c>
      <c r="N4673" s="2">
        <f t="shared" si="216"/>
        <v>2022</v>
      </c>
      <c r="O4673" s="2">
        <f t="shared" si="217"/>
        <v>10</v>
      </c>
      <c r="P4673" s="2" t="str">
        <f t="shared" si="218"/>
        <v>Q4</v>
      </c>
    </row>
    <row r="4674" spans="2:16" x14ac:dyDescent="0.3">
      <c r="B4674" s="2" t="s">
        <v>127</v>
      </c>
      <c r="C4674" s="2">
        <v>1185732</v>
      </c>
      <c r="D4674" s="3">
        <v>44844</v>
      </c>
      <c r="E4674" s="2" t="s">
        <v>40</v>
      </c>
      <c r="F4674" s="2" t="s">
        <v>41</v>
      </c>
      <c r="G4674" s="2" t="s">
        <v>42</v>
      </c>
      <c r="H4674" s="2" t="s">
        <v>19</v>
      </c>
      <c r="I4674" s="4">
        <v>0.64</v>
      </c>
      <c r="J4674" s="5">
        <v>2130</v>
      </c>
      <c r="K4674" s="6">
        <v>1363.2</v>
      </c>
      <c r="L4674" s="6">
        <v>817.92</v>
      </c>
      <c r="M4674" s="7">
        <v>0.6</v>
      </c>
      <c r="N4674" s="2">
        <f t="shared" si="216"/>
        <v>2022</v>
      </c>
      <c r="O4674" s="2">
        <f t="shared" si="217"/>
        <v>10</v>
      </c>
      <c r="P4674" s="2" t="str">
        <f t="shared" si="218"/>
        <v>Q4</v>
      </c>
    </row>
    <row r="4675" spans="2:16"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c r="N4675" s="2">
        <f t="shared" si="216"/>
        <v>2022</v>
      </c>
      <c r="O4675" s="2">
        <f t="shared" si="217"/>
        <v>5</v>
      </c>
      <c r="P4675" s="2" t="str">
        <f t="shared" si="218"/>
        <v>Q2</v>
      </c>
    </row>
    <row r="4676" spans="2:16"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c r="N4676" s="2">
        <f t="shared" si="216"/>
        <v>2022</v>
      </c>
      <c r="O4676" s="2">
        <f t="shared" si="217"/>
        <v>5</v>
      </c>
      <c r="P4676" s="2" t="str">
        <f t="shared" si="218"/>
        <v>Q2</v>
      </c>
    </row>
    <row r="4677" spans="2:16"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c r="N4677" s="2">
        <f t="shared" ref="N4677:N4740" si="219">YEAR(D4677)</f>
        <v>2022</v>
      </c>
      <c r="O4677" s="2">
        <f t="shared" ref="O4677:O4740" si="220">MONTH(D4677)</f>
        <v>5</v>
      </c>
      <c r="P4677" s="2" t="str">
        <f t="shared" ref="P4677:P4740" si="221">"Q"&amp;ROUNDUP(MONTH(D4677)/3,0)</f>
        <v>Q2</v>
      </c>
    </row>
    <row r="4678" spans="2:16"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c r="N4678" s="2">
        <f t="shared" si="219"/>
        <v>2022</v>
      </c>
      <c r="O4678" s="2">
        <f t="shared" si="220"/>
        <v>5</v>
      </c>
      <c r="P4678" s="2" t="str">
        <f t="shared" si="221"/>
        <v>Q2</v>
      </c>
    </row>
    <row r="4679" spans="2:16" x14ac:dyDescent="0.3">
      <c r="B4679" s="2" t="s">
        <v>20</v>
      </c>
      <c r="C4679" s="2">
        <v>1185732</v>
      </c>
      <c r="D4679" s="3">
        <v>44705</v>
      </c>
      <c r="E4679" s="2" t="s">
        <v>40</v>
      </c>
      <c r="F4679" s="2" t="s">
        <v>41</v>
      </c>
      <c r="G4679" s="2" t="s">
        <v>42</v>
      </c>
      <c r="H4679" s="2" t="s">
        <v>18</v>
      </c>
      <c r="I4679" s="4">
        <v>0.6</v>
      </c>
      <c r="J4679" s="5">
        <v>2020</v>
      </c>
      <c r="K4679" s="6">
        <v>1212</v>
      </c>
      <c r="L4679" s="6">
        <v>593.88</v>
      </c>
      <c r="M4679" s="7">
        <v>0.49</v>
      </c>
      <c r="N4679" s="2">
        <f t="shared" si="219"/>
        <v>2022</v>
      </c>
      <c r="O4679" s="2">
        <f t="shared" si="220"/>
        <v>5</v>
      </c>
      <c r="P4679" s="2" t="str">
        <f t="shared" si="221"/>
        <v>Q2</v>
      </c>
    </row>
    <row r="4680" spans="2:16"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c r="N4680" s="2">
        <f t="shared" si="219"/>
        <v>2022</v>
      </c>
      <c r="O4680" s="2">
        <f t="shared" si="220"/>
        <v>5</v>
      </c>
      <c r="P4680" s="2" t="str">
        <f t="shared" si="221"/>
        <v>Q2</v>
      </c>
    </row>
    <row r="4681" spans="2:16"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c r="N4681" s="2">
        <f t="shared" si="219"/>
        <v>2022</v>
      </c>
      <c r="O4681" s="2">
        <f t="shared" si="220"/>
        <v>10</v>
      </c>
      <c r="P4681" s="2" t="str">
        <f t="shared" si="221"/>
        <v>Q4</v>
      </c>
    </row>
    <row r="4682" spans="2:16"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c r="N4682" s="2">
        <f t="shared" si="219"/>
        <v>2022</v>
      </c>
      <c r="O4682" s="2">
        <f t="shared" si="220"/>
        <v>10</v>
      </c>
      <c r="P4682" s="2" t="str">
        <f t="shared" si="221"/>
        <v>Q4</v>
      </c>
    </row>
    <row r="4683" spans="2:16"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c r="N4683" s="2">
        <f t="shared" si="219"/>
        <v>2022</v>
      </c>
      <c r="O4683" s="2">
        <f t="shared" si="220"/>
        <v>10</v>
      </c>
      <c r="P4683" s="2" t="str">
        <f t="shared" si="221"/>
        <v>Q4</v>
      </c>
    </row>
    <row r="4684" spans="2:16"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c r="N4684" s="2">
        <f t="shared" si="219"/>
        <v>2022</v>
      </c>
      <c r="O4684" s="2">
        <f t="shared" si="220"/>
        <v>10</v>
      </c>
      <c r="P4684" s="2" t="str">
        <f t="shared" si="221"/>
        <v>Q4</v>
      </c>
    </row>
    <row r="4685" spans="2:16"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c r="N4685" s="2">
        <f t="shared" si="219"/>
        <v>2022</v>
      </c>
      <c r="O4685" s="2">
        <f t="shared" si="220"/>
        <v>10</v>
      </c>
      <c r="P4685" s="2" t="str">
        <f t="shared" si="221"/>
        <v>Q4</v>
      </c>
    </row>
    <row r="4686" spans="2:16"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c r="N4686" s="2">
        <f t="shared" si="219"/>
        <v>2022</v>
      </c>
      <c r="O4686" s="2">
        <f t="shared" si="220"/>
        <v>10</v>
      </c>
      <c r="P4686" s="2" t="str">
        <f t="shared" si="221"/>
        <v>Q4</v>
      </c>
    </row>
    <row r="4687" spans="2:16"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c r="N4687" s="2">
        <f t="shared" si="219"/>
        <v>2022</v>
      </c>
      <c r="O4687" s="2">
        <f t="shared" si="220"/>
        <v>10</v>
      </c>
      <c r="P4687" s="2" t="str">
        <f t="shared" si="221"/>
        <v>Q4</v>
      </c>
    </row>
    <row r="4688" spans="2:16"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c r="N4688" s="2">
        <f t="shared" si="219"/>
        <v>2022</v>
      </c>
      <c r="O4688" s="2">
        <f t="shared" si="220"/>
        <v>10</v>
      </c>
      <c r="P4688" s="2" t="str">
        <f t="shared" si="221"/>
        <v>Q4</v>
      </c>
    </row>
    <row r="4689" spans="2:16" x14ac:dyDescent="0.3">
      <c r="B4689" s="2" t="s">
        <v>20</v>
      </c>
      <c r="C4689" s="2">
        <v>1185732</v>
      </c>
      <c r="D4689" s="3">
        <v>44859</v>
      </c>
      <c r="E4689" s="2" t="s">
        <v>28</v>
      </c>
      <c r="F4689" s="2" t="s">
        <v>43</v>
      </c>
      <c r="G4689" s="2" t="s">
        <v>44</v>
      </c>
      <c r="H4689" s="2" t="s">
        <v>16</v>
      </c>
      <c r="I4689" s="4">
        <v>0.25</v>
      </c>
      <c r="J4689" s="5">
        <v>560</v>
      </c>
      <c r="K4689" s="6">
        <v>140</v>
      </c>
      <c r="L4689" s="6">
        <v>58.8</v>
      </c>
      <c r="M4689" s="7">
        <v>0.42</v>
      </c>
      <c r="N4689" s="2">
        <f t="shared" si="219"/>
        <v>2022</v>
      </c>
      <c r="O4689" s="2">
        <f t="shared" si="220"/>
        <v>10</v>
      </c>
      <c r="P4689" s="2" t="str">
        <f t="shared" si="221"/>
        <v>Q4</v>
      </c>
    </row>
    <row r="4690" spans="2:16"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c r="N4690" s="2">
        <f t="shared" si="219"/>
        <v>2022</v>
      </c>
      <c r="O4690" s="2">
        <f t="shared" si="220"/>
        <v>10</v>
      </c>
      <c r="P4690" s="2" t="str">
        <f t="shared" si="221"/>
        <v>Q4</v>
      </c>
    </row>
    <row r="4691" spans="2:16"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c r="N4691" s="2">
        <f t="shared" si="219"/>
        <v>2022</v>
      </c>
      <c r="O4691" s="2">
        <f t="shared" si="220"/>
        <v>10</v>
      </c>
      <c r="P4691" s="2" t="str">
        <f t="shared" si="221"/>
        <v>Q4</v>
      </c>
    </row>
    <row r="4692" spans="2:16"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c r="N4692" s="2">
        <f t="shared" si="219"/>
        <v>2022</v>
      </c>
      <c r="O4692" s="2">
        <f t="shared" si="220"/>
        <v>10</v>
      </c>
      <c r="P4692" s="2" t="str">
        <f t="shared" si="221"/>
        <v>Q4</v>
      </c>
    </row>
    <row r="4693" spans="2:16"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c r="N4693" s="2">
        <f t="shared" si="219"/>
        <v>2022</v>
      </c>
      <c r="O4693" s="2">
        <f t="shared" si="220"/>
        <v>10</v>
      </c>
      <c r="P4693" s="2" t="str">
        <f t="shared" si="221"/>
        <v>Q4</v>
      </c>
    </row>
    <row r="4694" spans="2:16" x14ac:dyDescent="0.3">
      <c r="B4694" s="2" t="s">
        <v>20</v>
      </c>
      <c r="C4694" s="2">
        <v>1185732</v>
      </c>
      <c r="D4694" s="3">
        <v>44864</v>
      </c>
      <c r="E4694" s="2" t="s">
        <v>28</v>
      </c>
      <c r="F4694" s="2" t="s">
        <v>43</v>
      </c>
      <c r="G4694" s="2" t="s">
        <v>44</v>
      </c>
      <c r="H4694" s="2" t="s">
        <v>15</v>
      </c>
      <c r="I4694" s="4">
        <v>0.38</v>
      </c>
      <c r="J4694" s="5">
        <v>350</v>
      </c>
      <c r="K4694" s="6">
        <v>133</v>
      </c>
      <c r="L4694" s="6">
        <v>53.2</v>
      </c>
      <c r="M4694" s="7">
        <v>0.4</v>
      </c>
      <c r="N4694" s="2">
        <f t="shared" si="219"/>
        <v>2022</v>
      </c>
      <c r="O4694" s="2">
        <f t="shared" si="220"/>
        <v>10</v>
      </c>
      <c r="P4694" s="2" t="str">
        <f t="shared" si="221"/>
        <v>Q4</v>
      </c>
    </row>
    <row r="4695" spans="2:16"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c r="N4695" s="2">
        <f t="shared" si="219"/>
        <v>2022</v>
      </c>
      <c r="O4695" s="2">
        <f t="shared" si="220"/>
        <v>10</v>
      </c>
      <c r="P4695" s="2" t="str">
        <f t="shared" si="221"/>
        <v>Q4</v>
      </c>
    </row>
    <row r="4696" spans="2:16"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c r="N4696" s="2">
        <f t="shared" si="219"/>
        <v>2022</v>
      </c>
      <c r="O4696" s="2">
        <f t="shared" si="220"/>
        <v>11</v>
      </c>
      <c r="P4696" s="2" t="str">
        <f t="shared" si="221"/>
        <v>Q4</v>
      </c>
    </row>
    <row r="4697" spans="2:16" x14ac:dyDescent="0.3">
      <c r="B4697" s="2" t="s">
        <v>20</v>
      </c>
      <c r="C4697" s="2">
        <v>1185732</v>
      </c>
      <c r="D4697" s="3">
        <v>44867</v>
      </c>
      <c r="E4697" s="2" t="s">
        <v>28</v>
      </c>
      <c r="F4697" s="2" t="s">
        <v>43</v>
      </c>
      <c r="G4697" s="2" t="s">
        <v>44</v>
      </c>
      <c r="H4697" s="2" t="s">
        <v>18</v>
      </c>
      <c r="I4697" s="4">
        <v>0.47</v>
      </c>
      <c r="J4697" s="5">
        <v>190</v>
      </c>
      <c r="K4697" s="6">
        <v>89.3</v>
      </c>
      <c r="L4697" s="6">
        <v>37.506</v>
      </c>
      <c r="M4697" s="7">
        <v>0.42</v>
      </c>
      <c r="N4697" s="2">
        <f t="shared" si="219"/>
        <v>2022</v>
      </c>
      <c r="O4697" s="2">
        <f t="shared" si="220"/>
        <v>11</v>
      </c>
      <c r="P4697" s="2" t="str">
        <f t="shared" si="221"/>
        <v>Q4</v>
      </c>
    </row>
    <row r="4698" spans="2:16"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c r="N4698" s="2">
        <f t="shared" si="219"/>
        <v>2022</v>
      </c>
      <c r="O4698" s="2">
        <f t="shared" si="220"/>
        <v>11</v>
      </c>
      <c r="P4698" s="2" t="str">
        <f t="shared" si="221"/>
        <v>Q4</v>
      </c>
    </row>
    <row r="4699" spans="2:16"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c r="N4699" s="2">
        <f t="shared" si="219"/>
        <v>2022</v>
      </c>
      <c r="O4699" s="2">
        <f t="shared" si="220"/>
        <v>11</v>
      </c>
      <c r="P4699" s="2" t="str">
        <f t="shared" si="221"/>
        <v>Q4</v>
      </c>
    </row>
    <row r="4700" spans="2:16"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c r="N4700" s="2">
        <f t="shared" si="219"/>
        <v>2022</v>
      </c>
      <c r="O4700" s="2">
        <f t="shared" si="220"/>
        <v>11</v>
      </c>
      <c r="P4700" s="2" t="str">
        <f t="shared" si="221"/>
        <v>Q4</v>
      </c>
    </row>
    <row r="4701" spans="2:16"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c r="N4701" s="2">
        <f t="shared" si="219"/>
        <v>2022</v>
      </c>
      <c r="O4701" s="2">
        <f t="shared" si="220"/>
        <v>11</v>
      </c>
      <c r="P4701" s="2" t="str">
        <f t="shared" si="221"/>
        <v>Q4</v>
      </c>
    </row>
    <row r="4702" spans="2:16"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c r="N4702" s="2">
        <f t="shared" si="219"/>
        <v>2022</v>
      </c>
      <c r="O4702" s="2">
        <f t="shared" si="220"/>
        <v>11</v>
      </c>
      <c r="P4702" s="2" t="str">
        <f t="shared" si="221"/>
        <v>Q4</v>
      </c>
    </row>
    <row r="4703" spans="2:16" x14ac:dyDescent="0.3">
      <c r="B4703" s="2" t="s">
        <v>20</v>
      </c>
      <c r="C4703" s="2">
        <v>1185732</v>
      </c>
      <c r="D4703" s="3">
        <v>44873</v>
      </c>
      <c r="E4703" s="2" t="s">
        <v>28</v>
      </c>
      <c r="F4703" s="2" t="s">
        <v>43</v>
      </c>
      <c r="G4703" s="2" t="s">
        <v>44</v>
      </c>
      <c r="H4703" s="2" t="s">
        <v>18</v>
      </c>
      <c r="I4703" s="4">
        <v>0.47</v>
      </c>
      <c r="J4703" s="5">
        <v>140</v>
      </c>
      <c r="K4703" s="6">
        <v>65.8</v>
      </c>
      <c r="L4703" s="6">
        <v>26.32</v>
      </c>
      <c r="M4703" s="7">
        <v>0.4</v>
      </c>
      <c r="N4703" s="2">
        <f t="shared" si="219"/>
        <v>2022</v>
      </c>
      <c r="O4703" s="2">
        <f t="shared" si="220"/>
        <v>11</v>
      </c>
      <c r="P4703" s="2" t="str">
        <f t="shared" si="221"/>
        <v>Q4</v>
      </c>
    </row>
    <row r="4704" spans="2:16"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c r="N4704" s="2">
        <f t="shared" si="219"/>
        <v>2022</v>
      </c>
      <c r="O4704" s="2">
        <f t="shared" si="220"/>
        <v>11</v>
      </c>
      <c r="P4704" s="2" t="str">
        <f t="shared" si="221"/>
        <v>Q4</v>
      </c>
    </row>
    <row r="4705" spans="2:16"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c r="N4705" s="2">
        <f t="shared" si="219"/>
        <v>2022</v>
      </c>
      <c r="O4705" s="2">
        <f t="shared" si="220"/>
        <v>11</v>
      </c>
      <c r="P4705" s="2" t="str">
        <f t="shared" si="221"/>
        <v>Q4</v>
      </c>
    </row>
    <row r="4706" spans="2:16"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c r="N4706" s="2">
        <f t="shared" si="219"/>
        <v>2022</v>
      </c>
      <c r="O4706" s="2">
        <f t="shared" si="220"/>
        <v>11</v>
      </c>
      <c r="P4706" s="2" t="str">
        <f t="shared" si="221"/>
        <v>Q4</v>
      </c>
    </row>
    <row r="4707" spans="2:16"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c r="N4707" s="2">
        <f t="shared" si="219"/>
        <v>2022</v>
      </c>
      <c r="O4707" s="2">
        <f t="shared" si="220"/>
        <v>11</v>
      </c>
      <c r="P4707" s="2" t="str">
        <f t="shared" si="221"/>
        <v>Q4</v>
      </c>
    </row>
    <row r="4708" spans="2:16"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c r="N4708" s="2">
        <f t="shared" si="219"/>
        <v>2022</v>
      </c>
      <c r="O4708" s="2">
        <f t="shared" si="220"/>
        <v>11</v>
      </c>
      <c r="P4708" s="2" t="str">
        <f t="shared" si="221"/>
        <v>Q4</v>
      </c>
    </row>
    <row r="4709" spans="2:16" x14ac:dyDescent="0.3">
      <c r="B4709" s="2" t="s">
        <v>20</v>
      </c>
      <c r="C4709" s="2">
        <v>1185732</v>
      </c>
      <c r="D4709" s="3">
        <v>44879</v>
      </c>
      <c r="E4709" s="2" t="s">
        <v>28</v>
      </c>
      <c r="F4709" s="2" t="s">
        <v>43</v>
      </c>
      <c r="G4709" s="2" t="s">
        <v>44</v>
      </c>
      <c r="H4709" s="2" t="s">
        <v>18</v>
      </c>
      <c r="I4709" s="4">
        <v>0.5</v>
      </c>
      <c r="J4709" s="5">
        <v>200</v>
      </c>
      <c r="K4709" s="6">
        <v>100</v>
      </c>
      <c r="L4709" s="6">
        <v>41</v>
      </c>
      <c r="M4709" s="7">
        <v>0.41</v>
      </c>
      <c r="N4709" s="2">
        <f t="shared" si="219"/>
        <v>2022</v>
      </c>
      <c r="O4709" s="2">
        <f t="shared" si="220"/>
        <v>11</v>
      </c>
      <c r="P4709" s="2" t="str">
        <f t="shared" si="221"/>
        <v>Q4</v>
      </c>
    </row>
    <row r="4710" spans="2:16"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c r="N4710" s="2">
        <f t="shared" si="219"/>
        <v>2022</v>
      </c>
      <c r="O4710" s="2">
        <f t="shared" si="220"/>
        <v>11</v>
      </c>
      <c r="P4710" s="2" t="str">
        <f t="shared" si="221"/>
        <v>Q4</v>
      </c>
    </row>
    <row r="4711" spans="2:16"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c r="N4711" s="2">
        <f t="shared" si="219"/>
        <v>2022</v>
      </c>
      <c r="O4711" s="2">
        <f t="shared" si="220"/>
        <v>11</v>
      </c>
      <c r="P4711" s="2" t="str">
        <f t="shared" si="221"/>
        <v>Q4</v>
      </c>
    </row>
    <row r="4712" spans="2:16"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c r="N4712" s="2">
        <f t="shared" si="219"/>
        <v>2022</v>
      </c>
      <c r="O4712" s="2">
        <f t="shared" si="220"/>
        <v>11</v>
      </c>
      <c r="P4712" s="2" t="str">
        <f t="shared" si="221"/>
        <v>Q4</v>
      </c>
    </row>
    <row r="4713" spans="2:16"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c r="N4713" s="2">
        <f t="shared" si="219"/>
        <v>2022</v>
      </c>
      <c r="O4713" s="2">
        <f t="shared" si="220"/>
        <v>11</v>
      </c>
      <c r="P4713" s="2" t="str">
        <f t="shared" si="221"/>
        <v>Q4</v>
      </c>
    </row>
    <row r="4714" spans="2:16"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c r="N4714" s="2">
        <f t="shared" si="219"/>
        <v>2022</v>
      </c>
      <c r="O4714" s="2">
        <f t="shared" si="220"/>
        <v>11</v>
      </c>
      <c r="P4714" s="2" t="str">
        <f t="shared" si="221"/>
        <v>Q4</v>
      </c>
    </row>
    <row r="4715" spans="2:16" x14ac:dyDescent="0.3">
      <c r="B4715" s="2" t="s">
        <v>20</v>
      </c>
      <c r="C4715" s="2">
        <v>1185732</v>
      </c>
      <c r="D4715" s="3">
        <v>44885</v>
      </c>
      <c r="E4715" s="2" t="s">
        <v>28</v>
      </c>
      <c r="F4715" s="2" t="s">
        <v>43</v>
      </c>
      <c r="G4715" s="2" t="s">
        <v>44</v>
      </c>
      <c r="H4715" s="2" t="s">
        <v>18</v>
      </c>
      <c r="I4715" s="4">
        <v>0.49</v>
      </c>
      <c r="J4715" s="5">
        <v>450</v>
      </c>
      <c r="K4715" s="6">
        <v>220.5</v>
      </c>
      <c r="L4715" s="6">
        <v>92.61</v>
      </c>
      <c r="M4715" s="7">
        <v>0.42</v>
      </c>
      <c r="N4715" s="2">
        <f t="shared" si="219"/>
        <v>2022</v>
      </c>
      <c r="O4715" s="2">
        <f t="shared" si="220"/>
        <v>11</v>
      </c>
      <c r="P4715" s="2" t="str">
        <f t="shared" si="221"/>
        <v>Q4</v>
      </c>
    </row>
    <row r="4716" spans="2:16"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c r="N4716" s="2">
        <f t="shared" si="219"/>
        <v>2022</v>
      </c>
      <c r="O4716" s="2">
        <f t="shared" si="220"/>
        <v>11</v>
      </c>
      <c r="P4716" s="2" t="str">
        <f t="shared" si="221"/>
        <v>Q4</v>
      </c>
    </row>
    <row r="4717" spans="2:16"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c r="N4717" s="2">
        <f t="shared" si="219"/>
        <v>2022</v>
      </c>
      <c r="O4717" s="2">
        <f t="shared" si="220"/>
        <v>11</v>
      </c>
      <c r="P4717" s="2" t="str">
        <f t="shared" si="221"/>
        <v>Q4</v>
      </c>
    </row>
    <row r="4718" spans="2:16"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c r="N4718" s="2">
        <f t="shared" si="219"/>
        <v>2022</v>
      </c>
      <c r="O4718" s="2">
        <f t="shared" si="220"/>
        <v>11</v>
      </c>
      <c r="P4718" s="2" t="str">
        <f t="shared" si="221"/>
        <v>Q4</v>
      </c>
    </row>
    <row r="4719" spans="2:16"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c r="N4719" s="2">
        <f t="shared" si="219"/>
        <v>2022</v>
      </c>
      <c r="O4719" s="2">
        <f t="shared" si="220"/>
        <v>11</v>
      </c>
      <c r="P4719" s="2" t="str">
        <f t="shared" si="221"/>
        <v>Q4</v>
      </c>
    </row>
    <row r="4720" spans="2:16"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c r="N4720" s="2">
        <f t="shared" si="219"/>
        <v>2022</v>
      </c>
      <c r="O4720" s="2">
        <f t="shared" si="220"/>
        <v>11</v>
      </c>
      <c r="P4720" s="2" t="str">
        <f t="shared" si="221"/>
        <v>Q4</v>
      </c>
    </row>
    <row r="4721" spans="2:16"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c r="N4721" s="2">
        <f t="shared" si="219"/>
        <v>2022</v>
      </c>
      <c r="O4721" s="2">
        <f t="shared" si="220"/>
        <v>11</v>
      </c>
      <c r="P4721" s="2" t="str">
        <f t="shared" si="221"/>
        <v>Q4</v>
      </c>
    </row>
    <row r="4722" spans="2:16"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c r="N4722" s="2">
        <f t="shared" si="219"/>
        <v>2022</v>
      </c>
      <c r="O4722" s="2">
        <f t="shared" si="220"/>
        <v>11</v>
      </c>
      <c r="P4722" s="2" t="str">
        <f t="shared" si="221"/>
        <v>Q4</v>
      </c>
    </row>
    <row r="4723" spans="2:16"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c r="N4723" s="2">
        <f t="shared" si="219"/>
        <v>2022</v>
      </c>
      <c r="O4723" s="2">
        <f t="shared" si="220"/>
        <v>11</v>
      </c>
      <c r="P4723" s="2" t="str">
        <f t="shared" si="221"/>
        <v>Q4</v>
      </c>
    </row>
    <row r="4724" spans="2:16"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c r="N4724" s="2">
        <f t="shared" si="219"/>
        <v>2022</v>
      </c>
      <c r="O4724" s="2">
        <f t="shared" si="220"/>
        <v>11</v>
      </c>
      <c r="P4724" s="2" t="str">
        <f t="shared" si="221"/>
        <v>Q4</v>
      </c>
    </row>
    <row r="4725" spans="2:16" x14ac:dyDescent="0.3">
      <c r="B4725" s="2" t="s">
        <v>20</v>
      </c>
      <c r="C4725" s="2">
        <v>1185732</v>
      </c>
      <c r="D4725" s="3">
        <v>44895</v>
      </c>
      <c r="E4725" s="2" t="s">
        <v>28</v>
      </c>
      <c r="F4725" s="2" t="s">
        <v>43</v>
      </c>
      <c r="G4725" s="2" t="s">
        <v>44</v>
      </c>
      <c r="H4725" s="2" t="s">
        <v>16</v>
      </c>
      <c r="I4725" s="4">
        <v>0.37</v>
      </c>
      <c r="J4725" s="5">
        <v>680</v>
      </c>
      <c r="K4725" s="6">
        <v>251.6</v>
      </c>
      <c r="L4725" s="6">
        <v>100.64</v>
      </c>
      <c r="M4725" s="7">
        <v>0.4</v>
      </c>
      <c r="N4725" s="2">
        <f t="shared" si="219"/>
        <v>2022</v>
      </c>
      <c r="O4725" s="2">
        <f t="shared" si="220"/>
        <v>11</v>
      </c>
      <c r="P4725" s="2" t="str">
        <f t="shared" si="221"/>
        <v>Q4</v>
      </c>
    </row>
    <row r="4726" spans="2:16"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c r="N4726" s="2">
        <f t="shared" si="219"/>
        <v>2022</v>
      </c>
      <c r="O4726" s="2">
        <f t="shared" si="220"/>
        <v>12</v>
      </c>
      <c r="P4726" s="2" t="str">
        <f t="shared" si="221"/>
        <v>Q4</v>
      </c>
    </row>
    <row r="4727" spans="2:16"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c r="N4727" s="2">
        <f t="shared" si="219"/>
        <v>2022</v>
      </c>
      <c r="O4727" s="2">
        <f t="shared" si="220"/>
        <v>12</v>
      </c>
      <c r="P4727" s="2" t="str">
        <f t="shared" si="221"/>
        <v>Q4</v>
      </c>
    </row>
    <row r="4728" spans="2:16"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c r="N4728" s="2">
        <f t="shared" si="219"/>
        <v>2022</v>
      </c>
      <c r="O4728" s="2">
        <f t="shared" si="220"/>
        <v>12</v>
      </c>
      <c r="P4728" s="2" t="str">
        <f t="shared" si="221"/>
        <v>Q4</v>
      </c>
    </row>
    <row r="4729" spans="2:16"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c r="N4729" s="2">
        <f t="shared" si="219"/>
        <v>2022</v>
      </c>
      <c r="O4729" s="2">
        <f t="shared" si="220"/>
        <v>12</v>
      </c>
      <c r="P4729" s="2" t="str">
        <f t="shared" si="221"/>
        <v>Q4</v>
      </c>
    </row>
    <row r="4730" spans="2:16"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c r="N4730" s="2">
        <f t="shared" si="219"/>
        <v>2022</v>
      </c>
      <c r="O4730" s="2">
        <f t="shared" si="220"/>
        <v>12</v>
      </c>
      <c r="P4730" s="2" t="str">
        <f t="shared" si="221"/>
        <v>Q4</v>
      </c>
    </row>
    <row r="4731" spans="2:16"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c r="N4731" s="2">
        <f t="shared" si="219"/>
        <v>2022</v>
      </c>
      <c r="O4731" s="2">
        <f t="shared" si="220"/>
        <v>12</v>
      </c>
      <c r="P4731" s="2" t="str">
        <f t="shared" si="221"/>
        <v>Q4</v>
      </c>
    </row>
    <row r="4732" spans="2:16"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c r="N4732" s="2">
        <f t="shared" si="219"/>
        <v>2022</v>
      </c>
      <c r="O4732" s="2">
        <f t="shared" si="220"/>
        <v>12</v>
      </c>
      <c r="P4732" s="2" t="str">
        <f t="shared" si="221"/>
        <v>Q4</v>
      </c>
    </row>
    <row r="4733" spans="2:16" x14ac:dyDescent="0.3">
      <c r="B4733" s="2" t="s">
        <v>20</v>
      </c>
      <c r="C4733" s="2">
        <v>1185732</v>
      </c>
      <c r="D4733" s="3">
        <v>44903</v>
      </c>
      <c r="E4733" s="2" t="s">
        <v>28</v>
      </c>
      <c r="F4733" s="2" t="s">
        <v>43</v>
      </c>
      <c r="G4733" s="2" t="s">
        <v>44</v>
      </c>
      <c r="H4733" s="2" t="s">
        <v>18</v>
      </c>
      <c r="I4733" s="4">
        <v>0.32</v>
      </c>
      <c r="J4733" s="5">
        <v>340</v>
      </c>
      <c r="K4733" s="6">
        <v>108.8</v>
      </c>
      <c r="L4733" s="6">
        <v>47.872</v>
      </c>
      <c r="M4733" s="7">
        <v>0.44</v>
      </c>
      <c r="N4733" s="2">
        <f t="shared" si="219"/>
        <v>2022</v>
      </c>
      <c r="O4733" s="2">
        <f t="shared" si="220"/>
        <v>12</v>
      </c>
      <c r="P4733" s="2" t="str">
        <f t="shared" si="221"/>
        <v>Q4</v>
      </c>
    </row>
    <row r="4734" spans="2:16"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c r="N4734" s="2">
        <f t="shared" si="219"/>
        <v>2022</v>
      </c>
      <c r="O4734" s="2">
        <f t="shared" si="220"/>
        <v>12</v>
      </c>
      <c r="P4734" s="2" t="str">
        <f t="shared" si="221"/>
        <v>Q4</v>
      </c>
    </row>
    <row r="4735" spans="2:16"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c r="N4735" s="2">
        <f t="shared" si="219"/>
        <v>2022</v>
      </c>
      <c r="O4735" s="2">
        <f t="shared" si="220"/>
        <v>12</v>
      </c>
      <c r="P4735" s="2" t="str">
        <f t="shared" si="221"/>
        <v>Q4</v>
      </c>
    </row>
    <row r="4736" spans="2:16"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c r="N4736" s="2">
        <f t="shared" si="219"/>
        <v>2022</v>
      </c>
      <c r="O4736" s="2">
        <f t="shared" si="220"/>
        <v>12</v>
      </c>
      <c r="P4736" s="2" t="str">
        <f t="shared" si="221"/>
        <v>Q4</v>
      </c>
    </row>
    <row r="4737" spans="2:16" x14ac:dyDescent="0.3">
      <c r="B4737" s="2" t="s">
        <v>20</v>
      </c>
      <c r="C4737" s="2">
        <v>1185732</v>
      </c>
      <c r="D4737" s="3">
        <v>44907</v>
      </c>
      <c r="E4737" s="2" t="s">
        <v>28</v>
      </c>
      <c r="F4737" s="2" t="s">
        <v>43</v>
      </c>
      <c r="G4737" s="2" t="s">
        <v>44</v>
      </c>
      <c r="H4737" s="2" t="s">
        <v>16</v>
      </c>
      <c r="I4737" s="4">
        <v>0.32</v>
      </c>
      <c r="J4737" s="5">
        <v>250</v>
      </c>
      <c r="K4737" s="6">
        <v>80</v>
      </c>
      <c r="L4737" s="6">
        <v>33.6</v>
      </c>
      <c r="M4737" s="7">
        <v>0.42</v>
      </c>
      <c r="N4737" s="2">
        <f t="shared" si="219"/>
        <v>2022</v>
      </c>
      <c r="O4737" s="2">
        <f t="shared" si="220"/>
        <v>12</v>
      </c>
      <c r="P4737" s="2" t="str">
        <f t="shared" si="221"/>
        <v>Q4</v>
      </c>
    </row>
    <row r="4738" spans="2:16"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c r="N4738" s="2">
        <f t="shared" si="219"/>
        <v>2022</v>
      </c>
      <c r="O4738" s="2">
        <f t="shared" si="220"/>
        <v>12</v>
      </c>
      <c r="P4738" s="2" t="str">
        <f t="shared" si="221"/>
        <v>Q4</v>
      </c>
    </row>
    <row r="4739" spans="2:16"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c r="N4739" s="2">
        <f t="shared" si="219"/>
        <v>2022</v>
      </c>
      <c r="O4739" s="2">
        <f t="shared" si="220"/>
        <v>12</v>
      </c>
      <c r="P4739" s="2" t="str">
        <f t="shared" si="221"/>
        <v>Q4</v>
      </c>
    </row>
    <row r="4740" spans="2:16" x14ac:dyDescent="0.3">
      <c r="B4740" s="2" t="s">
        <v>20</v>
      </c>
      <c r="C4740" s="2">
        <v>1185732</v>
      </c>
      <c r="D4740" s="3">
        <v>44910</v>
      </c>
      <c r="E4740" s="2" t="s">
        <v>28</v>
      </c>
      <c r="F4740" s="2" t="s">
        <v>43</v>
      </c>
      <c r="G4740" s="2" t="s">
        <v>44</v>
      </c>
      <c r="H4740" s="2" t="s">
        <v>19</v>
      </c>
      <c r="I4740" s="4">
        <v>0.49</v>
      </c>
      <c r="J4740" s="5">
        <v>600</v>
      </c>
      <c r="K4740" s="6">
        <v>294</v>
      </c>
      <c r="L4740" s="6">
        <v>176.4</v>
      </c>
      <c r="M4740" s="7">
        <v>0.6</v>
      </c>
      <c r="N4740" s="2">
        <f t="shared" si="219"/>
        <v>2022</v>
      </c>
      <c r="O4740" s="2">
        <f t="shared" si="220"/>
        <v>12</v>
      </c>
      <c r="P4740" s="2" t="str">
        <f t="shared" si="221"/>
        <v>Q4</v>
      </c>
    </row>
    <row r="4741" spans="2:16"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c r="N4741" s="2">
        <f t="shared" ref="N4741:N4804" si="222">YEAR(D4741)</f>
        <v>2022</v>
      </c>
      <c r="O4741" s="2">
        <f t="shared" ref="O4741:O4804" si="223">MONTH(D4741)</f>
        <v>12</v>
      </c>
      <c r="P4741" s="2" t="str">
        <f t="shared" ref="P4741:P4804" si="224">"Q"&amp;ROUNDUP(MONTH(D4741)/3,0)</f>
        <v>Q4</v>
      </c>
    </row>
    <row r="4742" spans="2:16"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c r="N4742" s="2">
        <f t="shared" si="222"/>
        <v>2022</v>
      </c>
      <c r="O4742" s="2">
        <f t="shared" si="223"/>
        <v>12</v>
      </c>
      <c r="P4742" s="2" t="str">
        <f t="shared" si="224"/>
        <v>Q4</v>
      </c>
    </row>
    <row r="4743" spans="2:16"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c r="N4743" s="2">
        <f t="shared" si="222"/>
        <v>2022</v>
      </c>
      <c r="O4743" s="2">
        <f t="shared" si="223"/>
        <v>12</v>
      </c>
      <c r="P4743" s="2" t="str">
        <f t="shared" si="224"/>
        <v>Q4</v>
      </c>
    </row>
    <row r="4744" spans="2:16"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c r="N4744" s="2">
        <f t="shared" si="222"/>
        <v>2022</v>
      </c>
      <c r="O4744" s="2">
        <f t="shared" si="223"/>
        <v>12</v>
      </c>
      <c r="P4744" s="2" t="str">
        <f t="shared" si="224"/>
        <v>Q4</v>
      </c>
    </row>
    <row r="4745" spans="2:16" x14ac:dyDescent="0.3">
      <c r="B4745" s="2" t="s">
        <v>20</v>
      </c>
      <c r="C4745" s="2">
        <v>1185732</v>
      </c>
      <c r="D4745" s="3">
        <v>44915</v>
      </c>
      <c r="E4745" s="2" t="s">
        <v>28</v>
      </c>
      <c r="F4745" s="2" t="s">
        <v>43</v>
      </c>
      <c r="G4745" s="2" t="s">
        <v>44</v>
      </c>
      <c r="H4745" s="2" t="s">
        <v>18</v>
      </c>
      <c r="I4745" s="4">
        <v>0.52</v>
      </c>
      <c r="J4745" s="5">
        <v>340</v>
      </c>
      <c r="K4745" s="6">
        <v>176.8</v>
      </c>
      <c r="L4745" s="6">
        <v>74.256</v>
      </c>
      <c r="M4745" s="7">
        <v>0.42</v>
      </c>
      <c r="N4745" s="2">
        <f t="shared" si="222"/>
        <v>2022</v>
      </c>
      <c r="O4745" s="2">
        <f t="shared" si="223"/>
        <v>12</v>
      </c>
      <c r="P4745" s="2" t="str">
        <f t="shared" si="224"/>
        <v>Q4</v>
      </c>
    </row>
    <row r="4746" spans="2:16"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c r="N4746" s="2">
        <f t="shared" si="222"/>
        <v>2022</v>
      </c>
      <c r="O4746" s="2">
        <f t="shared" si="223"/>
        <v>12</v>
      </c>
      <c r="P4746" s="2" t="str">
        <f t="shared" si="224"/>
        <v>Q4</v>
      </c>
    </row>
    <row r="4747" spans="2:16" x14ac:dyDescent="0.3">
      <c r="B4747" s="2" t="s">
        <v>20</v>
      </c>
      <c r="C4747" s="2">
        <v>1185732</v>
      </c>
      <c r="D4747" s="3">
        <v>44917</v>
      </c>
      <c r="E4747" s="2" t="s">
        <v>28</v>
      </c>
      <c r="F4747" s="2" t="s">
        <v>43</v>
      </c>
      <c r="G4747" s="2" t="s">
        <v>44</v>
      </c>
      <c r="H4747" s="2" t="s">
        <v>14</v>
      </c>
      <c r="I4747" s="4">
        <v>0.5</v>
      </c>
      <c r="J4747" s="5">
        <v>1240</v>
      </c>
      <c r="K4747" s="6">
        <v>620</v>
      </c>
      <c r="L4747" s="6">
        <v>310</v>
      </c>
      <c r="M4747" s="7">
        <v>0.5</v>
      </c>
      <c r="N4747" s="2">
        <f t="shared" si="222"/>
        <v>2022</v>
      </c>
      <c r="O4747" s="2">
        <f t="shared" si="223"/>
        <v>12</v>
      </c>
      <c r="P4747" s="2" t="str">
        <f t="shared" si="224"/>
        <v>Q4</v>
      </c>
    </row>
    <row r="4748" spans="2:16"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c r="N4748" s="2">
        <f t="shared" si="222"/>
        <v>2022</v>
      </c>
      <c r="O4748" s="2">
        <f t="shared" si="223"/>
        <v>12</v>
      </c>
      <c r="P4748" s="2" t="str">
        <f t="shared" si="224"/>
        <v>Q4</v>
      </c>
    </row>
    <row r="4749" spans="2:16" x14ac:dyDescent="0.3">
      <c r="B4749" s="2" t="s">
        <v>20</v>
      </c>
      <c r="C4749" s="2">
        <v>1185732</v>
      </c>
      <c r="D4749" s="3">
        <v>44919</v>
      </c>
      <c r="E4749" s="2" t="s">
        <v>28</v>
      </c>
      <c r="F4749" s="2" t="s">
        <v>43</v>
      </c>
      <c r="G4749" s="2" t="s">
        <v>44</v>
      </c>
      <c r="H4749" s="2" t="s">
        <v>16</v>
      </c>
      <c r="I4749" s="4">
        <v>0.44</v>
      </c>
      <c r="J4749" s="5">
        <v>560</v>
      </c>
      <c r="K4749" s="6">
        <v>246.4</v>
      </c>
      <c r="L4749" s="6">
        <v>101.024</v>
      </c>
      <c r="M4749" s="7">
        <v>0.41</v>
      </c>
      <c r="N4749" s="2">
        <f t="shared" si="222"/>
        <v>2022</v>
      </c>
      <c r="O4749" s="2">
        <f t="shared" si="223"/>
        <v>12</v>
      </c>
      <c r="P4749" s="2" t="str">
        <f t="shared" si="224"/>
        <v>Q4</v>
      </c>
    </row>
    <row r="4750" spans="2:16"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c r="N4750" s="2">
        <f t="shared" si="222"/>
        <v>2022</v>
      </c>
      <c r="O4750" s="2">
        <f t="shared" si="223"/>
        <v>12</v>
      </c>
      <c r="P4750" s="2" t="str">
        <f t="shared" si="224"/>
        <v>Q4</v>
      </c>
    </row>
    <row r="4751" spans="2:16"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c r="N4751" s="2">
        <f t="shared" si="222"/>
        <v>2022</v>
      </c>
      <c r="O4751" s="2">
        <f t="shared" si="223"/>
        <v>12</v>
      </c>
      <c r="P4751" s="2" t="str">
        <f t="shared" si="224"/>
        <v>Q4</v>
      </c>
    </row>
    <row r="4752" spans="2:16"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c r="N4752" s="2">
        <f t="shared" si="222"/>
        <v>2022</v>
      </c>
      <c r="O4752" s="2">
        <f t="shared" si="223"/>
        <v>12</v>
      </c>
      <c r="P4752" s="2" t="str">
        <f t="shared" si="224"/>
        <v>Q4</v>
      </c>
    </row>
    <row r="4753" spans="2:16"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c r="N4753" s="2">
        <f t="shared" si="222"/>
        <v>2022</v>
      </c>
      <c r="O4753" s="2">
        <f t="shared" si="223"/>
        <v>12</v>
      </c>
      <c r="P4753" s="2" t="str">
        <f t="shared" si="224"/>
        <v>Q4</v>
      </c>
    </row>
    <row r="4754" spans="2:16"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c r="N4754" s="2">
        <f t="shared" si="222"/>
        <v>2022</v>
      </c>
      <c r="O4754" s="2">
        <f t="shared" si="223"/>
        <v>12</v>
      </c>
      <c r="P4754" s="2" t="str">
        <f t="shared" si="224"/>
        <v>Q4</v>
      </c>
    </row>
    <row r="4755" spans="2:16"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c r="N4755" s="2">
        <f t="shared" si="222"/>
        <v>2022</v>
      </c>
      <c r="O4755" s="2">
        <f t="shared" si="223"/>
        <v>12</v>
      </c>
      <c r="P4755" s="2" t="str">
        <f t="shared" si="224"/>
        <v>Q4</v>
      </c>
    </row>
    <row r="4756" spans="2:16"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c r="N4756" s="2">
        <f t="shared" si="222"/>
        <v>2022</v>
      </c>
      <c r="O4756" s="2">
        <f t="shared" si="223"/>
        <v>12</v>
      </c>
      <c r="P4756" s="2" t="str">
        <f t="shared" si="224"/>
        <v>Q4</v>
      </c>
    </row>
    <row r="4757" spans="2:16"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c r="N4757" s="2">
        <f t="shared" si="222"/>
        <v>2023</v>
      </c>
      <c r="O4757" s="2">
        <f t="shared" si="223"/>
        <v>1</v>
      </c>
      <c r="P4757" s="2" t="str">
        <f t="shared" si="224"/>
        <v>Q1</v>
      </c>
    </row>
    <row r="4758" spans="2:16"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c r="N4758" s="2">
        <f t="shared" si="222"/>
        <v>2023</v>
      </c>
      <c r="O4758" s="2">
        <f t="shared" si="223"/>
        <v>1</v>
      </c>
      <c r="P4758" s="2" t="str">
        <f t="shared" si="224"/>
        <v>Q1</v>
      </c>
    </row>
    <row r="4759" spans="2:16"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c r="N4759" s="2">
        <f t="shared" si="222"/>
        <v>2023</v>
      </c>
      <c r="O4759" s="2">
        <f t="shared" si="223"/>
        <v>1</v>
      </c>
      <c r="P4759" s="2" t="str">
        <f t="shared" si="224"/>
        <v>Q1</v>
      </c>
    </row>
    <row r="4760" spans="2:16"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c r="N4760" s="2">
        <f t="shared" si="222"/>
        <v>2023</v>
      </c>
      <c r="O4760" s="2">
        <f t="shared" si="223"/>
        <v>1</v>
      </c>
      <c r="P4760" s="2" t="str">
        <f t="shared" si="224"/>
        <v>Q1</v>
      </c>
    </row>
    <row r="4761" spans="2:16"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c r="N4761" s="2">
        <f t="shared" si="222"/>
        <v>2023</v>
      </c>
      <c r="O4761" s="2">
        <f t="shared" si="223"/>
        <v>1</v>
      </c>
      <c r="P4761" s="2" t="str">
        <f t="shared" si="224"/>
        <v>Q1</v>
      </c>
    </row>
    <row r="4762" spans="2:16"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c r="N4762" s="2">
        <f t="shared" si="222"/>
        <v>2023</v>
      </c>
      <c r="O4762" s="2">
        <f t="shared" si="223"/>
        <v>1</v>
      </c>
      <c r="P4762" s="2" t="str">
        <f t="shared" si="224"/>
        <v>Q1</v>
      </c>
    </row>
    <row r="4763" spans="2:16"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c r="N4763" s="2">
        <f t="shared" si="222"/>
        <v>2023</v>
      </c>
      <c r="O4763" s="2">
        <f t="shared" si="223"/>
        <v>1</v>
      </c>
      <c r="P4763" s="2" t="str">
        <f t="shared" si="224"/>
        <v>Q1</v>
      </c>
    </row>
    <row r="4764" spans="2:16"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c r="N4764" s="2">
        <f t="shared" si="222"/>
        <v>2023</v>
      </c>
      <c r="O4764" s="2">
        <f t="shared" si="223"/>
        <v>1</v>
      </c>
      <c r="P4764" s="2" t="str">
        <f t="shared" si="224"/>
        <v>Q1</v>
      </c>
    </row>
    <row r="4765" spans="2:16"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c r="N4765" s="2">
        <f t="shared" si="222"/>
        <v>2023</v>
      </c>
      <c r="O4765" s="2">
        <f t="shared" si="223"/>
        <v>1</v>
      </c>
      <c r="P4765" s="2" t="str">
        <f t="shared" si="224"/>
        <v>Q1</v>
      </c>
    </row>
    <row r="4766" spans="2:16"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c r="N4766" s="2">
        <f t="shared" si="222"/>
        <v>2023</v>
      </c>
      <c r="O4766" s="2">
        <f t="shared" si="223"/>
        <v>1</v>
      </c>
      <c r="P4766" s="2" t="str">
        <f t="shared" si="224"/>
        <v>Q1</v>
      </c>
    </row>
    <row r="4767" spans="2:16"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c r="N4767" s="2">
        <f t="shared" si="222"/>
        <v>2023</v>
      </c>
      <c r="O4767" s="2">
        <f t="shared" si="223"/>
        <v>1</v>
      </c>
      <c r="P4767" s="2" t="str">
        <f t="shared" si="224"/>
        <v>Q1</v>
      </c>
    </row>
    <row r="4768" spans="2:16"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c r="N4768" s="2">
        <f t="shared" si="222"/>
        <v>2023</v>
      </c>
      <c r="O4768" s="2">
        <f t="shared" si="223"/>
        <v>1</v>
      </c>
      <c r="P4768" s="2" t="str">
        <f t="shared" si="224"/>
        <v>Q1</v>
      </c>
    </row>
    <row r="4769" spans="2:16"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c r="N4769" s="2">
        <f t="shared" si="222"/>
        <v>2023</v>
      </c>
      <c r="O4769" s="2">
        <f t="shared" si="223"/>
        <v>1</v>
      </c>
      <c r="P4769" s="2" t="str">
        <f t="shared" si="224"/>
        <v>Q1</v>
      </c>
    </row>
    <row r="4770" spans="2:16"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c r="N4770" s="2">
        <f t="shared" si="222"/>
        <v>2023</v>
      </c>
      <c r="O4770" s="2">
        <f t="shared" si="223"/>
        <v>1</v>
      </c>
      <c r="P4770" s="2" t="str">
        <f t="shared" si="224"/>
        <v>Q1</v>
      </c>
    </row>
    <row r="4771" spans="2:16"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c r="N4771" s="2">
        <f t="shared" si="222"/>
        <v>2023</v>
      </c>
      <c r="O4771" s="2">
        <f t="shared" si="223"/>
        <v>1</v>
      </c>
      <c r="P4771" s="2" t="str">
        <f t="shared" si="224"/>
        <v>Q1</v>
      </c>
    </row>
    <row r="4772" spans="2:16"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c r="N4772" s="2">
        <f t="shared" si="222"/>
        <v>2023</v>
      </c>
      <c r="O4772" s="2">
        <f t="shared" si="223"/>
        <v>1</v>
      </c>
      <c r="P4772" s="2" t="str">
        <f t="shared" si="224"/>
        <v>Q1</v>
      </c>
    </row>
    <row r="4773" spans="2:16" x14ac:dyDescent="0.3">
      <c r="B4773" s="2" t="s">
        <v>129</v>
      </c>
      <c r="C4773" s="2">
        <v>1189833</v>
      </c>
      <c r="D4773" s="3">
        <v>44943</v>
      </c>
      <c r="E4773" s="2" t="s">
        <v>28</v>
      </c>
      <c r="F4773" s="2" t="s">
        <v>45</v>
      </c>
      <c r="G4773" s="2" t="s">
        <v>46</v>
      </c>
      <c r="H4773" s="2" t="s">
        <v>16</v>
      </c>
      <c r="I4773" s="4">
        <v>0.44</v>
      </c>
      <c r="J4773" s="5">
        <v>1200</v>
      </c>
      <c r="K4773" s="6">
        <v>528</v>
      </c>
      <c r="L4773" s="6">
        <v>316.8</v>
      </c>
      <c r="M4773" s="7">
        <v>0.6</v>
      </c>
      <c r="N4773" s="2">
        <f t="shared" si="222"/>
        <v>2023</v>
      </c>
      <c r="O4773" s="2">
        <f t="shared" si="223"/>
        <v>1</v>
      </c>
      <c r="P4773" s="2" t="str">
        <f t="shared" si="224"/>
        <v>Q1</v>
      </c>
    </row>
    <row r="4774" spans="2:16" x14ac:dyDescent="0.3">
      <c r="B4774" s="2" t="s">
        <v>129</v>
      </c>
      <c r="C4774" s="2">
        <v>1189833</v>
      </c>
      <c r="D4774" s="3">
        <v>44944</v>
      </c>
      <c r="E4774" s="2" t="s">
        <v>28</v>
      </c>
      <c r="F4774" s="2" t="s">
        <v>45</v>
      </c>
      <c r="G4774" s="2" t="s">
        <v>46</v>
      </c>
      <c r="H4774" s="2" t="s">
        <v>17</v>
      </c>
      <c r="I4774" s="4">
        <v>0.36</v>
      </c>
      <c r="J4774" s="5">
        <v>780</v>
      </c>
      <c r="K4774" s="6">
        <v>280.8</v>
      </c>
      <c r="L4774" s="6">
        <v>140.4</v>
      </c>
      <c r="M4774" s="7">
        <v>0.5</v>
      </c>
      <c r="N4774" s="2">
        <f t="shared" si="222"/>
        <v>2023</v>
      </c>
      <c r="O4774" s="2">
        <f t="shared" si="223"/>
        <v>1</v>
      </c>
      <c r="P4774" s="2" t="str">
        <f t="shared" si="224"/>
        <v>Q1</v>
      </c>
    </row>
    <row r="4775" spans="2:16"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c r="N4775" s="2">
        <f t="shared" si="222"/>
        <v>2023</v>
      </c>
      <c r="O4775" s="2">
        <f t="shared" si="223"/>
        <v>1</v>
      </c>
      <c r="P4775" s="2" t="str">
        <f t="shared" si="224"/>
        <v>Q1</v>
      </c>
    </row>
    <row r="4776" spans="2:16"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c r="N4776" s="2">
        <f t="shared" si="222"/>
        <v>2023</v>
      </c>
      <c r="O4776" s="2">
        <f t="shared" si="223"/>
        <v>1</v>
      </c>
      <c r="P4776" s="2" t="str">
        <f t="shared" si="224"/>
        <v>Q1</v>
      </c>
    </row>
    <row r="4777" spans="2:16"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c r="N4777" s="2">
        <f t="shared" si="222"/>
        <v>2023</v>
      </c>
      <c r="O4777" s="2">
        <f t="shared" si="223"/>
        <v>1</v>
      </c>
      <c r="P4777" s="2" t="str">
        <f t="shared" si="224"/>
        <v>Q1</v>
      </c>
    </row>
    <row r="4778" spans="2:16"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c r="N4778" s="2">
        <f t="shared" si="222"/>
        <v>2023</v>
      </c>
      <c r="O4778" s="2">
        <f t="shared" si="223"/>
        <v>1</v>
      </c>
      <c r="P4778" s="2" t="str">
        <f t="shared" si="224"/>
        <v>Q1</v>
      </c>
    </row>
    <row r="4779" spans="2:16"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c r="N4779" s="2">
        <f t="shared" si="222"/>
        <v>2023</v>
      </c>
      <c r="O4779" s="2">
        <f t="shared" si="223"/>
        <v>1</v>
      </c>
      <c r="P4779" s="2" t="str">
        <f t="shared" si="224"/>
        <v>Q1</v>
      </c>
    </row>
    <row r="4780" spans="2:16" x14ac:dyDescent="0.3">
      <c r="B4780" s="2" t="s">
        <v>129</v>
      </c>
      <c r="C4780" s="2">
        <v>1189833</v>
      </c>
      <c r="D4780" s="3">
        <v>44950</v>
      </c>
      <c r="E4780" s="2" t="s">
        <v>28</v>
      </c>
      <c r="F4780" s="2" t="s">
        <v>45</v>
      </c>
      <c r="G4780" s="2" t="s">
        <v>46</v>
      </c>
      <c r="H4780" s="2" t="s">
        <v>17</v>
      </c>
      <c r="I4780" s="4">
        <v>0.38</v>
      </c>
      <c r="J4780" s="5">
        <v>880</v>
      </c>
      <c r="K4780" s="6">
        <v>334.4</v>
      </c>
      <c r="L4780" s="6">
        <v>177.232</v>
      </c>
      <c r="M4780" s="7">
        <v>0.53</v>
      </c>
      <c r="N4780" s="2">
        <f t="shared" si="222"/>
        <v>2023</v>
      </c>
      <c r="O4780" s="2">
        <f t="shared" si="223"/>
        <v>1</v>
      </c>
      <c r="P4780" s="2" t="str">
        <f t="shared" si="224"/>
        <v>Q1</v>
      </c>
    </row>
    <row r="4781" spans="2:16"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c r="N4781" s="2">
        <f t="shared" si="222"/>
        <v>2023</v>
      </c>
      <c r="O4781" s="2">
        <f t="shared" si="223"/>
        <v>1</v>
      </c>
      <c r="P4781" s="2" t="str">
        <f t="shared" si="224"/>
        <v>Q1</v>
      </c>
    </row>
    <row r="4782" spans="2:16"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c r="N4782" s="2">
        <f t="shared" si="222"/>
        <v>2023</v>
      </c>
      <c r="O4782" s="2">
        <f t="shared" si="223"/>
        <v>1</v>
      </c>
      <c r="P4782" s="2" t="str">
        <f t="shared" si="224"/>
        <v>Q1</v>
      </c>
    </row>
    <row r="4783" spans="2:16"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c r="N4783" s="2">
        <f t="shared" si="222"/>
        <v>2023</v>
      </c>
      <c r="O4783" s="2">
        <f t="shared" si="223"/>
        <v>1</v>
      </c>
      <c r="P4783" s="2" t="str">
        <f t="shared" si="224"/>
        <v>Q1</v>
      </c>
    </row>
    <row r="4784" spans="2:16"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c r="N4784" s="2">
        <f t="shared" si="222"/>
        <v>2023</v>
      </c>
      <c r="O4784" s="2">
        <f t="shared" si="223"/>
        <v>1</v>
      </c>
      <c r="P4784" s="2" t="str">
        <f t="shared" si="224"/>
        <v>Q1</v>
      </c>
    </row>
    <row r="4785" spans="2:16"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c r="N4785" s="2">
        <f t="shared" si="222"/>
        <v>2023</v>
      </c>
      <c r="O4785" s="2">
        <f t="shared" si="223"/>
        <v>1</v>
      </c>
      <c r="P4785" s="2" t="str">
        <f t="shared" si="224"/>
        <v>Q1</v>
      </c>
    </row>
    <row r="4786" spans="2:16"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c r="N4786" s="2">
        <f t="shared" si="222"/>
        <v>2023</v>
      </c>
      <c r="O4786" s="2">
        <f t="shared" si="223"/>
        <v>1</v>
      </c>
      <c r="P4786" s="2" t="str">
        <f t="shared" si="224"/>
        <v>Q1</v>
      </c>
    </row>
    <row r="4787" spans="2:16"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c r="N4787" s="2">
        <f t="shared" si="222"/>
        <v>2023</v>
      </c>
      <c r="O4787" s="2">
        <f t="shared" si="223"/>
        <v>1</v>
      </c>
      <c r="P4787" s="2" t="str">
        <f t="shared" si="224"/>
        <v>Q1</v>
      </c>
    </row>
    <row r="4788" spans="2:16"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c r="N4788" s="2">
        <f t="shared" si="222"/>
        <v>2023</v>
      </c>
      <c r="O4788" s="2">
        <f t="shared" si="223"/>
        <v>2</v>
      </c>
      <c r="P4788" s="2" t="str">
        <f t="shared" si="224"/>
        <v>Q1</v>
      </c>
    </row>
    <row r="4789" spans="2:16"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c r="N4789" s="2">
        <f t="shared" si="222"/>
        <v>2023</v>
      </c>
      <c r="O4789" s="2">
        <f t="shared" si="223"/>
        <v>2</v>
      </c>
      <c r="P4789" s="2" t="str">
        <f t="shared" si="224"/>
        <v>Q1</v>
      </c>
    </row>
    <row r="4790" spans="2:16"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c r="N4790" s="2">
        <f t="shared" si="222"/>
        <v>2023</v>
      </c>
      <c r="O4790" s="2">
        <f t="shared" si="223"/>
        <v>2</v>
      </c>
      <c r="P4790" s="2" t="str">
        <f t="shared" si="224"/>
        <v>Q1</v>
      </c>
    </row>
    <row r="4791" spans="2:16"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c r="N4791" s="2">
        <f t="shared" si="222"/>
        <v>2023</v>
      </c>
      <c r="O4791" s="2">
        <f t="shared" si="223"/>
        <v>2</v>
      </c>
      <c r="P4791" s="2" t="str">
        <f t="shared" si="224"/>
        <v>Q1</v>
      </c>
    </row>
    <row r="4792" spans="2:16"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c r="N4792" s="2">
        <f t="shared" si="222"/>
        <v>2023</v>
      </c>
      <c r="O4792" s="2">
        <f t="shared" si="223"/>
        <v>2</v>
      </c>
      <c r="P4792" s="2" t="str">
        <f t="shared" si="224"/>
        <v>Q1</v>
      </c>
    </row>
    <row r="4793" spans="2:16"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c r="N4793" s="2">
        <f t="shared" si="222"/>
        <v>2023</v>
      </c>
      <c r="O4793" s="2">
        <f t="shared" si="223"/>
        <v>2</v>
      </c>
      <c r="P4793" s="2" t="str">
        <f t="shared" si="224"/>
        <v>Q1</v>
      </c>
    </row>
    <row r="4794" spans="2:16"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c r="N4794" s="2">
        <f t="shared" si="222"/>
        <v>2023</v>
      </c>
      <c r="O4794" s="2">
        <f t="shared" si="223"/>
        <v>2</v>
      </c>
      <c r="P4794" s="2" t="str">
        <f t="shared" si="224"/>
        <v>Q1</v>
      </c>
    </row>
    <row r="4795" spans="2:16"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c r="N4795" s="2">
        <f t="shared" si="222"/>
        <v>2023</v>
      </c>
      <c r="O4795" s="2">
        <f t="shared" si="223"/>
        <v>2</v>
      </c>
      <c r="P4795" s="2" t="str">
        <f t="shared" si="224"/>
        <v>Q1</v>
      </c>
    </row>
    <row r="4796" spans="2:16"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c r="N4796" s="2">
        <f t="shared" si="222"/>
        <v>2023</v>
      </c>
      <c r="O4796" s="2">
        <f t="shared" si="223"/>
        <v>2</v>
      </c>
      <c r="P4796" s="2" t="str">
        <f t="shared" si="224"/>
        <v>Q1</v>
      </c>
    </row>
    <row r="4797" spans="2:16"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c r="N4797" s="2">
        <f t="shared" si="222"/>
        <v>2023</v>
      </c>
      <c r="O4797" s="2">
        <f t="shared" si="223"/>
        <v>2</v>
      </c>
      <c r="P4797" s="2" t="str">
        <f t="shared" si="224"/>
        <v>Q1</v>
      </c>
    </row>
    <row r="4798" spans="2:16"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c r="N4798" s="2">
        <f t="shared" si="222"/>
        <v>2023</v>
      </c>
      <c r="O4798" s="2">
        <f t="shared" si="223"/>
        <v>2</v>
      </c>
      <c r="P4798" s="2" t="str">
        <f t="shared" si="224"/>
        <v>Q1</v>
      </c>
    </row>
    <row r="4799" spans="2:16"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c r="N4799" s="2">
        <f t="shared" si="222"/>
        <v>2023</v>
      </c>
      <c r="O4799" s="2">
        <f t="shared" si="223"/>
        <v>2</v>
      </c>
      <c r="P4799" s="2" t="str">
        <f t="shared" si="224"/>
        <v>Q1</v>
      </c>
    </row>
    <row r="4800" spans="2:16"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c r="N4800" s="2">
        <f t="shared" si="222"/>
        <v>2023</v>
      </c>
      <c r="O4800" s="2">
        <f t="shared" si="223"/>
        <v>2</v>
      </c>
      <c r="P4800" s="2" t="str">
        <f t="shared" si="224"/>
        <v>Q1</v>
      </c>
    </row>
    <row r="4801" spans="2:16"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c r="N4801" s="2">
        <f t="shared" si="222"/>
        <v>2023</v>
      </c>
      <c r="O4801" s="2">
        <f t="shared" si="223"/>
        <v>2</v>
      </c>
      <c r="P4801" s="2" t="str">
        <f t="shared" si="224"/>
        <v>Q1</v>
      </c>
    </row>
    <row r="4802" spans="2:16"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c r="N4802" s="2">
        <f t="shared" si="222"/>
        <v>2023</v>
      </c>
      <c r="O4802" s="2">
        <f t="shared" si="223"/>
        <v>2</v>
      </c>
      <c r="P4802" s="2" t="str">
        <f t="shared" si="224"/>
        <v>Q1</v>
      </c>
    </row>
    <row r="4803" spans="2:16"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c r="N4803" s="2">
        <f t="shared" si="222"/>
        <v>2023</v>
      </c>
      <c r="O4803" s="2">
        <f t="shared" si="223"/>
        <v>2</v>
      </c>
      <c r="P4803" s="2" t="str">
        <f t="shared" si="224"/>
        <v>Q1</v>
      </c>
    </row>
    <row r="4804" spans="2:16"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c r="N4804" s="2">
        <f t="shared" si="222"/>
        <v>2023</v>
      </c>
      <c r="O4804" s="2">
        <f t="shared" si="223"/>
        <v>2</v>
      </c>
      <c r="P4804" s="2" t="str">
        <f t="shared" si="224"/>
        <v>Q1</v>
      </c>
    </row>
    <row r="4805" spans="2:16"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c r="N4805" s="2">
        <f t="shared" ref="N4805:N4868" si="225">YEAR(D4805)</f>
        <v>2023</v>
      </c>
      <c r="O4805" s="2">
        <f t="shared" ref="O4805:O4868" si="226">MONTH(D4805)</f>
        <v>2</v>
      </c>
      <c r="P4805" s="2" t="str">
        <f t="shared" ref="P4805:P4868" si="227">"Q"&amp;ROUNDUP(MONTH(D4805)/3,0)</f>
        <v>Q1</v>
      </c>
    </row>
    <row r="4806" spans="2:16" x14ac:dyDescent="0.3">
      <c r="B4806" s="2" t="s">
        <v>129</v>
      </c>
      <c r="C4806" s="2">
        <v>1189833</v>
      </c>
      <c r="D4806" s="3">
        <v>44976</v>
      </c>
      <c r="E4806" s="2" t="s">
        <v>28</v>
      </c>
      <c r="F4806" s="2" t="s">
        <v>45</v>
      </c>
      <c r="G4806" s="2" t="s">
        <v>46</v>
      </c>
      <c r="H4806" s="2" t="s">
        <v>19</v>
      </c>
      <c r="I4806" s="4">
        <v>0.59</v>
      </c>
      <c r="J4806" s="5">
        <v>1220</v>
      </c>
      <c r="K4806" s="6">
        <v>719.8</v>
      </c>
      <c r="L4806" s="6">
        <v>287.92</v>
      </c>
      <c r="M4806" s="7">
        <v>0.4</v>
      </c>
      <c r="N4806" s="2">
        <f t="shared" si="225"/>
        <v>2023</v>
      </c>
      <c r="O4806" s="2">
        <f t="shared" si="226"/>
        <v>2</v>
      </c>
      <c r="P4806" s="2" t="str">
        <f t="shared" si="227"/>
        <v>Q1</v>
      </c>
    </row>
    <row r="4807" spans="2:16"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c r="N4807" s="2">
        <f t="shared" si="225"/>
        <v>2023</v>
      </c>
      <c r="O4807" s="2">
        <f t="shared" si="226"/>
        <v>2</v>
      </c>
      <c r="P4807" s="2" t="str">
        <f t="shared" si="227"/>
        <v>Q1</v>
      </c>
    </row>
    <row r="4808" spans="2:16" x14ac:dyDescent="0.3">
      <c r="B4808" s="2" t="s">
        <v>129</v>
      </c>
      <c r="C4808" s="2">
        <v>1189833</v>
      </c>
      <c r="D4808" s="3">
        <v>44978</v>
      </c>
      <c r="E4808" s="2" t="s">
        <v>28</v>
      </c>
      <c r="F4808" s="2" t="s">
        <v>45</v>
      </c>
      <c r="G4808" s="2" t="s">
        <v>46</v>
      </c>
      <c r="H4808" s="2" t="s">
        <v>15</v>
      </c>
      <c r="I4808" s="4">
        <v>0.49</v>
      </c>
      <c r="J4808" s="5">
        <v>1600</v>
      </c>
      <c r="K4808" s="6">
        <v>784</v>
      </c>
      <c r="L4808" s="6">
        <v>337.12</v>
      </c>
      <c r="M4808" s="7">
        <v>0.43</v>
      </c>
      <c r="N4808" s="2">
        <f t="shared" si="225"/>
        <v>2023</v>
      </c>
      <c r="O4808" s="2">
        <f t="shared" si="226"/>
        <v>2</v>
      </c>
      <c r="P4808" s="2" t="str">
        <f t="shared" si="227"/>
        <v>Q1</v>
      </c>
    </row>
    <row r="4809" spans="2:16"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c r="N4809" s="2">
        <f t="shared" si="225"/>
        <v>2023</v>
      </c>
      <c r="O4809" s="2">
        <f t="shared" si="226"/>
        <v>2</v>
      </c>
      <c r="P4809" s="2" t="str">
        <f t="shared" si="227"/>
        <v>Q1</v>
      </c>
    </row>
    <row r="4810" spans="2:16" x14ac:dyDescent="0.3">
      <c r="B4810" s="2" t="s">
        <v>129</v>
      </c>
      <c r="C4810" s="2">
        <v>1189833</v>
      </c>
      <c r="D4810" s="3">
        <v>44980</v>
      </c>
      <c r="E4810" s="2" t="s">
        <v>28</v>
      </c>
      <c r="F4810" s="2" t="s">
        <v>45</v>
      </c>
      <c r="G4810" s="2" t="s">
        <v>46</v>
      </c>
      <c r="H4810" s="2" t="s">
        <v>17</v>
      </c>
      <c r="I4810" s="4">
        <v>0.44</v>
      </c>
      <c r="J4810" s="5">
        <v>1050</v>
      </c>
      <c r="K4810" s="6">
        <v>462</v>
      </c>
      <c r="L4810" s="6">
        <v>240.24</v>
      </c>
      <c r="M4810" s="7">
        <v>0.52</v>
      </c>
      <c r="N4810" s="2">
        <f t="shared" si="225"/>
        <v>2023</v>
      </c>
      <c r="O4810" s="2">
        <f t="shared" si="226"/>
        <v>2</v>
      </c>
      <c r="P4810" s="2" t="str">
        <f t="shared" si="227"/>
        <v>Q1</v>
      </c>
    </row>
    <row r="4811" spans="2:16"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c r="N4811" s="2">
        <f t="shared" si="225"/>
        <v>2023</v>
      </c>
      <c r="O4811" s="2">
        <f t="shared" si="226"/>
        <v>2</v>
      </c>
      <c r="P4811" s="2" t="str">
        <f t="shared" si="227"/>
        <v>Q1</v>
      </c>
    </row>
    <row r="4812" spans="2:16"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c r="N4812" s="2">
        <f t="shared" si="225"/>
        <v>2023</v>
      </c>
      <c r="O4812" s="2">
        <f t="shared" si="226"/>
        <v>2</v>
      </c>
      <c r="P4812" s="2" t="str">
        <f t="shared" si="227"/>
        <v>Q1</v>
      </c>
    </row>
    <row r="4813" spans="2:16"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c r="N4813" s="2">
        <f t="shared" si="225"/>
        <v>2023</v>
      </c>
      <c r="O4813" s="2">
        <f t="shared" si="226"/>
        <v>2</v>
      </c>
      <c r="P4813" s="2" t="str">
        <f t="shared" si="227"/>
        <v>Q1</v>
      </c>
    </row>
    <row r="4814" spans="2:16"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c r="N4814" s="2">
        <f t="shared" si="225"/>
        <v>2023</v>
      </c>
      <c r="O4814" s="2">
        <f t="shared" si="226"/>
        <v>2</v>
      </c>
      <c r="P4814" s="2" t="str">
        <f t="shared" si="227"/>
        <v>Q1</v>
      </c>
    </row>
    <row r="4815" spans="2:16"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c r="N4815" s="2">
        <f t="shared" si="225"/>
        <v>2023</v>
      </c>
      <c r="O4815" s="2">
        <f t="shared" si="226"/>
        <v>2</v>
      </c>
      <c r="P4815" s="2" t="str">
        <f t="shared" si="227"/>
        <v>Q1</v>
      </c>
    </row>
    <row r="4816" spans="2:16"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c r="N4816" s="2">
        <f t="shared" si="225"/>
        <v>2023</v>
      </c>
      <c r="O4816" s="2">
        <f t="shared" si="226"/>
        <v>3</v>
      </c>
      <c r="P4816" s="2" t="str">
        <f t="shared" si="227"/>
        <v>Q1</v>
      </c>
    </row>
    <row r="4817" spans="2:16"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c r="N4817" s="2">
        <f t="shared" si="225"/>
        <v>2023</v>
      </c>
      <c r="O4817" s="2">
        <f t="shared" si="226"/>
        <v>3</v>
      </c>
      <c r="P4817" s="2" t="str">
        <f t="shared" si="227"/>
        <v>Q1</v>
      </c>
    </row>
    <row r="4818" spans="2:16"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c r="N4818" s="2">
        <f t="shared" si="225"/>
        <v>2023</v>
      </c>
      <c r="O4818" s="2">
        <f t="shared" si="226"/>
        <v>3</v>
      </c>
      <c r="P4818" s="2" t="str">
        <f t="shared" si="227"/>
        <v>Q1</v>
      </c>
    </row>
    <row r="4819" spans="2:16"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c r="N4819" s="2">
        <f t="shared" si="225"/>
        <v>2023</v>
      </c>
      <c r="O4819" s="2">
        <f t="shared" si="226"/>
        <v>3</v>
      </c>
      <c r="P4819" s="2" t="str">
        <f t="shared" si="227"/>
        <v>Q1</v>
      </c>
    </row>
    <row r="4820" spans="2:16" x14ac:dyDescent="0.3">
      <c r="B4820" s="2" t="s">
        <v>129</v>
      </c>
      <c r="C4820" s="2">
        <v>1189833</v>
      </c>
      <c r="D4820" s="3">
        <v>44990</v>
      </c>
      <c r="E4820" s="2" t="s">
        <v>28</v>
      </c>
      <c r="F4820" s="2" t="s">
        <v>45</v>
      </c>
      <c r="G4820" s="2" t="s">
        <v>46</v>
      </c>
      <c r="H4820" s="2" t="s">
        <v>15</v>
      </c>
      <c r="I4820" s="4">
        <v>0.45</v>
      </c>
      <c r="J4820" s="5">
        <v>1820</v>
      </c>
      <c r="K4820" s="6">
        <v>819</v>
      </c>
      <c r="L4820" s="6">
        <v>352.17</v>
      </c>
      <c r="M4820" s="7">
        <v>0.43</v>
      </c>
      <c r="N4820" s="2">
        <f t="shared" si="225"/>
        <v>2023</v>
      </c>
      <c r="O4820" s="2">
        <f t="shared" si="226"/>
        <v>3</v>
      </c>
      <c r="P4820" s="2" t="str">
        <f t="shared" si="227"/>
        <v>Q1</v>
      </c>
    </row>
    <row r="4821" spans="2:16" x14ac:dyDescent="0.3">
      <c r="B4821" s="2" t="s">
        <v>129</v>
      </c>
      <c r="C4821" s="2">
        <v>1189833</v>
      </c>
      <c r="D4821" s="3">
        <v>44991</v>
      </c>
      <c r="E4821" s="2" t="s">
        <v>28</v>
      </c>
      <c r="F4821" s="2" t="s">
        <v>45</v>
      </c>
      <c r="G4821" s="2" t="s">
        <v>46</v>
      </c>
      <c r="H4821" s="2" t="s">
        <v>16</v>
      </c>
      <c r="I4821" s="4">
        <v>0.42</v>
      </c>
      <c r="J4821" s="5">
        <v>1330</v>
      </c>
      <c r="K4821" s="6">
        <v>558.6</v>
      </c>
      <c r="L4821" s="6">
        <v>335.16</v>
      </c>
      <c r="M4821" s="7">
        <v>0.6</v>
      </c>
      <c r="N4821" s="2">
        <f t="shared" si="225"/>
        <v>2023</v>
      </c>
      <c r="O4821" s="2">
        <f t="shared" si="226"/>
        <v>3</v>
      </c>
      <c r="P4821" s="2" t="str">
        <f t="shared" si="227"/>
        <v>Q1</v>
      </c>
    </row>
    <row r="4822" spans="2:16"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c r="N4822" s="2">
        <f t="shared" si="225"/>
        <v>2023</v>
      </c>
      <c r="O4822" s="2">
        <f t="shared" si="226"/>
        <v>3</v>
      </c>
      <c r="P4822" s="2" t="str">
        <f t="shared" si="227"/>
        <v>Q1</v>
      </c>
    </row>
    <row r="4823" spans="2:16"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c r="N4823" s="2">
        <f t="shared" si="225"/>
        <v>2023</v>
      </c>
      <c r="O4823" s="2">
        <f t="shared" si="226"/>
        <v>3</v>
      </c>
      <c r="P4823" s="2" t="str">
        <f t="shared" si="227"/>
        <v>Q1</v>
      </c>
    </row>
    <row r="4824" spans="2:16"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c r="N4824" s="2">
        <f t="shared" si="225"/>
        <v>2023</v>
      </c>
      <c r="O4824" s="2">
        <f t="shared" si="226"/>
        <v>3</v>
      </c>
      <c r="P4824" s="2" t="str">
        <f t="shared" si="227"/>
        <v>Q1</v>
      </c>
    </row>
    <row r="4825" spans="2:16" x14ac:dyDescent="0.3">
      <c r="B4825" s="2" t="s">
        <v>127</v>
      </c>
      <c r="C4825" s="2">
        <v>1197831</v>
      </c>
      <c r="D4825" s="3">
        <v>44995</v>
      </c>
      <c r="E4825" s="2" t="s">
        <v>28</v>
      </c>
      <c r="F4825" s="2" t="s">
        <v>45</v>
      </c>
      <c r="G4825" s="2" t="s">
        <v>46</v>
      </c>
      <c r="H4825" s="2" t="s">
        <v>14</v>
      </c>
      <c r="I4825" s="4">
        <v>0.18</v>
      </c>
      <c r="J4825" s="5">
        <v>2100</v>
      </c>
      <c r="K4825" s="6">
        <v>378</v>
      </c>
      <c r="L4825" s="6">
        <v>189</v>
      </c>
      <c r="M4825" s="7">
        <v>0.5</v>
      </c>
      <c r="N4825" s="2">
        <f t="shared" si="225"/>
        <v>2023</v>
      </c>
      <c r="O4825" s="2">
        <f t="shared" si="226"/>
        <v>3</v>
      </c>
      <c r="P4825" s="2" t="str">
        <f t="shared" si="227"/>
        <v>Q1</v>
      </c>
    </row>
    <row r="4826" spans="2:16"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c r="N4826" s="2">
        <f t="shared" si="225"/>
        <v>2023</v>
      </c>
      <c r="O4826" s="2">
        <f t="shared" si="226"/>
        <v>3</v>
      </c>
      <c r="P4826" s="2" t="str">
        <f t="shared" si="227"/>
        <v>Q1</v>
      </c>
    </row>
    <row r="4827" spans="2:16"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c r="N4827" s="2">
        <f t="shared" si="225"/>
        <v>2023</v>
      </c>
      <c r="O4827" s="2">
        <f t="shared" si="226"/>
        <v>3</v>
      </c>
      <c r="P4827" s="2" t="str">
        <f t="shared" si="227"/>
        <v>Q1</v>
      </c>
    </row>
    <row r="4828" spans="2:16"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c r="N4828" s="2">
        <f t="shared" si="225"/>
        <v>2023</v>
      </c>
      <c r="O4828" s="2">
        <f t="shared" si="226"/>
        <v>3</v>
      </c>
      <c r="P4828" s="2" t="str">
        <f t="shared" si="227"/>
        <v>Q1</v>
      </c>
    </row>
    <row r="4829" spans="2:16"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c r="N4829" s="2">
        <f t="shared" si="225"/>
        <v>2023</v>
      </c>
      <c r="O4829" s="2">
        <f t="shared" si="226"/>
        <v>3</v>
      </c>
      <c r="P4829" s="2" t="str">
        <f t="shared" si="227"/>
        <v>Q1</v>
      </c>
    </row>
    <row r="4830" spans="2:16"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c r="N4830" s="2">
        <f t="shared" si="225"/>
        <v>2023</v>
      </c>
      <c r="O4830" s="2">
        <f t="shared" si="226"/>
        <v>3</v>
      </c>
      <c r="P4830" s="2" t="str">
        <f t="shared" si="227"/>
        <v>Q1</v>
      </c>
    </row>
    <row r="4831" spans="2:16"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c r="N4831" s="2">
        <f t="shared" si="225"/>
        <v>2023</v>
      </c>
      <c r="O4831" s="2">
        <f t="shared" si="226"/>
        <v>3</v>
      </c>
      <c r="P4831" s="2" t="str">
        <f t="shared" si="227"/>
        <v>Q1</v>
      </c>
    </row>
    <row r="4832" spans="2:16"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c r="N4832" s="2">
        <f t="shared" si="225"/>
        <v>2023</v>
      </c>
      <c r="O4832" s="2">
        <f t="shared" si="226"/>
        <v>3</v>
      </c>
      <c r="P4832" s="2" t="str">
        <f t="shared" si="227"/>
        <v>Q1</v>
      </c>
    </row>
    <row r="4833" spans="2:16"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c r="N4833" s="2">
        <f t="shared" si="225"/>
        <v>2023</v>
      </c>
      <c r="O4833" s="2">
        <f t="shared" si="226"/>
        <v>3</v>
      </c>
      <c r="P4833" s="2" t="str">
        <f t="shared" si="227"/>
        <v>Q1</v>
      </c>
    </row>
    <row r="4834" spans="2:16"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c r="N4834" s="2">
        <f t="shared" si="225"/>
        <v>2023</v>
      </c>
      <c r="O4834" s="2">
        <f t="shared" si="226"/>
        <v>3</v>
      </c>
      <c r="P4834" s="2" t="str">
        <f t="shared" si="227"/>
        <v>Q1</v>
      </c>
    </row>
    <row r="4835" spans="2:16"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c r="N4835" s="2">
        <f t="shared" si="225"/>
        <v>2023</v>
      </c>
      <c r="O4835" s="2">
        <f t="shared" si="226"/>
        <v>3</v>
      </c>
      <c r="P4835" s="2" t="str">
        <f t="shared" si="227"/>
        <v>Q1</v>
      </c>
    </row>
    <row r="4836" spans="2:16"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c r="N4836" s="2">
        <f t="shared" si="225"/>
        <v>2023</v>
      </c>
      <c r="O4836" s="2">
        <f t="shared" si="226"/>
        <v>3</v>
      </c>
      <c r="P4836" s="2" t="str">
        <f t="shared" si="227"/>
        <v>Q1</v>
      </c>
    </row>
    <row r="4837" spans="2:16"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c r="N4837" s="2">
        <f t="shared" si="225"/>
        <v>2023</v>
      </c>
      <c r="O4837" s="2">
        <f t="shared" si="226"/>
        <v>3</v>
      </c>
      <c r="P4837" s="2" t="str">
        <f t="shared" si="227"/>
        <v>Q1</v>
      </c>
    </row>
    <row r="4838" spans="2:16"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c r="N4838" s="2">
        <f t="shared" si="225"/>
        <v>2023</v>
      </c>
      <c r="O4838" s="2">
        <f t="shared" si="226"/>
        <v>3</v>
      </c>
      <c r="P4838" s="2" t="str">
        <f t="shared" si="227"/>
        <v>Q1</v>
      </c>
    </row>
    <row r="4839" spans="2:16"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c r="N4839" s="2">
        <f t="shared" si="225"/>
        <v>2023</v>
      </c>
      <c r="O4839" s="2">
        <f t="shared" si="226"/>
        <v>3</v>
      </c>
      <c r="P4839" s="2" t="str">
        <f t="shared" si="227"/>
        <v>Q1</v>
      </c>
    </row>
    <row r="4840" spans="2:16"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c r="N4840" s="2">
        <f t="shared" si="225"/>
        <v>2023</v>
      </c>
      <c r="O4840" s="2">
        <f t="shared" si="226"/>
        <v>3</v>
      </c>
      <c r="P4840" s="2" t="str">
        <f t="shared" si="227"/>
        <v>Q1</v>
      </c>
    </row>
    <row r="4841" spans="2:16"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c r="N4841" s="2">
        <f t="shared" si="225"/>
        <v>2023</v>
      </c>
      <c r="O4841" s="2">
        <f t="shared" si="226"/>
        <v>3</v>
      </c>
      <c r="P4841" s="2" t="str">
        <f t="shared" si="227"/>
        <v>Q1</v>
      </c>
    </row>
    <row r="4842" spans="2:16"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c r="N4842" s="2">
        <f t="shared" si="225"/>
        <v>2023</v>
      </c>
      <c r="O4842" s="2">
        <f t="shared" si="226"/>
        <v>3</v>
      </c>
      <c r="P4842" s="2" t="str">
        <f t="shared" si="227"/>
        <v>Q1</v>
      </c>
    </row>
    <row r="4843" spans="2:16"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c r="N4843" s="2">
        <f t="shared" si="225"/>
        <v>2023</v>
      </c>
      <c r="O4843" s="2">
        <f t="shared" si="226"/>
        <v>3</v>
      </c>
      <c r="P4843" s="2" t="str">
        <f t="shared" si="227"/>
        <v>Q1</v>
      </c>
    </row>
    <row r="4844" spans="2:16"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c r="N4844" s="2">
        <f t="shared" si="225"/>
        <v>2023</v>
      </c>
      <c r="O4844" s="2">
        <f t="shared" si="226"/>
        <v>3</v>
      </c>
      <c r="P4844" s="2" t="str">
        <f t="shared" si="227"/>
        <v>Q1</v>
      </c>
    </row>
    <row r="4845" spans="2:16"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c r="N4845" s="2">
        <f t="shared" si="225"/>
        <v>2023</v>
      </c>
      <c r="O4845" s="2">
        <f t="shared" si="226"/>
        <v>3</v>
      </c>
      <c r="P4845" s="2" t="str">
        <f t="shared" si="227"/>
        <v>Q1</v>
      </c>
    </row>
    <row r="4846" spans="2:16"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c r="N4846" s="2">
        <f t="shared" si="225"/>
        <v>2023</v>
      </c>
      <c r="O4846" s="2">
        <f t="shared" si="226"/>
        <v>3</v>
      </c>
      <c r="P4846" s="2" t="str">
        <f t="shared" si="227"/>
        <v>Q1</v>
      </c>
    </row>
    <row r="4847" spans="2:16"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c r="N4847" s="2">
        <f t="shared" si="225"/>
        <v>2023</v>
      </c>
      <c r="O4847" s="2">
        <f t="shared" si="226"/>
        <v>4</v>
      </c>
      <c r="P4847" s="2" t="str">
        <f t="shared" si="227"/>
        <v>Q2</v>
      </c>
    </row>
    <row r="4848" spans="2:16"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c r="N4848" s="2">
        <f t="shared" si="225"/>
        <v>2023</v>
      </c>
      <c r="O4848" s="2">
        <f t="shared" si="226"/>
        <v>4</v>
      </c>
      <c r="P4848" s="2" t="str">
        <f t="shared" si="227"/>
        <v>Q2</v>
      </c>
    </row>
    <row r="4849" spans="2:16"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c r="N4849" s="2">
        <f t="shared" si="225"/>
        <v>2023</v>
      </c>
      <c r="O4849" s="2">
        <f t="shared" si="226"/>
        <v>4</v>
      </c>
      <c r="P4849" s="2" t="str">
        <f t="shared" si="227"/>
        <v>Q2</v>
      </c>
    </row>
    <row r="4850" spans="2:16"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c r="N4850" s="2">
        <f t="shared" si="225"/>
        <v>2023</v>
      </c>
      <c r="O4850" s="2">
        <f t="shared" si="226"/>
        <v>4</v>
      </c>
      <c r="P4850" s="2" t="str">
        <f t="shared" si="227"/>
        <v>Q2</v>
      </c>
    </row>
    <row r="4851" spans="2:16" x14ac:dyDescent="0.3">
      <c r="B4851" s="2" t="s">
        <v>127</v>
      </c>
      <c r="C4851" s="2">
        <v>1197831</v>
      </c>
      <c r="D4851" s="3">
        <v>45021</v>
      </c>
      <c r="E4851" s="2" t="s">
        <v>21</v>
      </c>
      <c r="F4851" s="2" t="s">
        <v>47</v>
      </c>
      <c r="G4851" s="2" t="s">
        <v>48</v>
      </c>
      <c r="H4851" s="2" t="s">
        <v>16</v>
      </c>
      <c r="I4851" s="4">
        <v>0.19</v>
      </c>
      <c r="J4851" s="5">
        <v>1800</v>
      </c>
      <c r="K4851" s="6">
        <v>342</v>
      </c>
      <c r="L4851" s="6">
        <v>184.68</v>
      </c>
      <c r="M4851" s="7">
        <v>0.54</v>
      </c>
      <c r="N4851" s="2">
        <f t="shared" si="225"/>
        <v>2023</v>
      </c>
      <c r="O4851" s="2">
        <f t="shared" si="226"/>
        <v>4</v>
      </c>
      <c r="P4851" s="2" t="str">
        <f t="shared" si="227"/>
        <v>Q2</v>
      </c>
    </row>
    <row r="4852" spans="2:16"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c r="N4852" s="2">
        <f t="shared" si="225"/>
        <v>2023</v>
      </c>
      <c r="O4852" s="2">
        <f t="shared" si="226"/>
        <v>4</v>
      </c>
      <c r="P4852" s="2" t="str">
        <f t="shared" si="227"/>
        <v>Q2</v>
      </c>
    </row>
    <row r="4853" spans="2:16"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c r="N4853" s="2">
        <f t="shared" si="225"/>
        <v>2023</v>
      </c>
      <c r="O4853" s="2">
        <f t="shared" si="226"/>
        <v>4</v>
      </c>
      <c r="P4853" s="2" t="str">
        <f t="shared" si="227"/>
        <v>Q2</v>
      </c>
    </row>
    <row r="4854" spans="2:16"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c r="N4854" s="2">
        <f t="shared" si="225"/>
        <v>2023</v>
      </c>
      <c r="O4854" s="2">
        <f t="shared" si="226"/>
        <v>4</v>
      </c>
      <c r="P4854" s="2" t="str">
        <f t="shared" si="227"/>
        <v>Q2</v>
      </c>
    </row>
    <row r="4855" spans="2:16"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c r="N4855" s="2">
        <f t="shared" si="225"/>
        <v>2023</v>
      </c>
      <c r="O4855" s="2">
        <f t="shared" si="226"/>
        <v>4</v>
      </c>
      <c r="P4855" s="2" t="str">
        <f t="shared" si="227"/>
        <v>Q2</v>
      </c>
    </row>
    <row r="4856" spans="2:16"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c r="N4856" s="2">
        <f t="shared" si="225"/>
        <v>2023</v>
      </c>
      <c r="O4856" s="2">
        <f t="shared" si="226"/>
        <v>4</v>
      </c>
      <c r="P4856" s="2" t="str">
        <f t="shared" si="227"/>
        <v>Q2</v>
      </c>
    </row>
    <row r="4857" spans="2:16"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c r="N4857" s="2">
        <f t="shared" si="225"/>
        <v>2023</v>
      </c>
      <c r="O4857" s="2">
        <f t="shared" si="226"/>
        <v>4</v>
      </c>
      <c r="P4857" s="2" t="str">
        <f t="shared" si="227"/>
        <v>Q2</v>
      </c>
    </row>
    <row r="4858" spans="2:16"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c r="N4858" s="2">
        <f t="shared" si="225"/>
        <v>2023</v>
      </c>
      <c r="O4858" s="2">
        <f t="shared" si="226"/>
        <v>4</v>
      </c>
      <c r="P4858" s="2" t="str">
        <f t="shared" si="227"/>
        <v>Q2</v>
      </c>
    </row>
    <row r="4859" spans="2:16"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c r="N4859" s="2">
        <f t="shared" si="225"/>
        <v>2023</v>
      </c>
      <c r="O4859" s="2">
        <f t="shared" si="226"/>
        <v>4</v>
      </c>
      <c r="P4859" s="2" t="str">
        <f t="shared" si="227"/>
        <v>Q2</v>
      </c>
    </row>
    <row r="4860" spans="2:16"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c r="N4860" s="2">
        <f t="shared" si="225"/>
        <v>2023</v>
      </c>
      <c r="O4860" s="2">
        <f t="shared" si="226"/>
        <v>4</v>
      </c>
      <c r="P4860" s="2" t="str">
        <f t="shared" si="227"/>
        <v>Q2</v>
      </c>
    </row>
    <row r="4861" spans="2:16"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c r="N4861" s="2">
        <f t="shared" si="225"/>
        <v>2023</v>
      </c>
      <c r="O4861" s="2">
        <f t="shared" si="226"/>
        <v>4</v>
      </c>
      <c r="P4861" s="2" t="str">
        <f t="shared" si="227"/>
        <v>Q2</v>
      </c>
    </row>
    <row r="4862" spans="2:16"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c r="N4862" s="2">
        <f t="shared" si="225"/>
        <v>2023</v>
      </c>
      <c r="O4862" s="2">
        <f t="shared" si="226"/>
        <v>4</v>
      </c>
      <c r="P4862" s="2" t="str">
        <f t="shared" si="227"/>
        <v>Q2</v>
      </c>
    </row>
    <row r="4863" spans="2:16"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c r="N4863" s="2">
        <f t="shared" si="225"/>
        <v>2023</v>
      </c>
      <c r="O4863" s="2">
        <f t="shared" si="226"/>
        <v>4</v>
      </c>
      <c r="P4863" s="2" t="str">
        <f t="shared" si="227"/>
        <v>Q2</v>
      </c>
    </row>
    <row r="4864" spans="2:16"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c r="N4864" s="2">
        <f t="shared" si="225"/>
        <v>2023</v>
      </c>
      <c r="O4864" s="2">
        <f t="shared" si="226"/>
        <v>4</v>
      </c>
      <c r="P4864" s="2" t="str">
        <f t="shared" si="227"/>
        <v>Q2</v>
      </c>
    </row>
    <row r="4865" spans="2:16"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c r="N4865" s="2">
        <f t="shared" si="225"/>
        <v>2023</v>
      </c>
      <c r="O4865" s="2">
        <f t="shared" si="226"/>
        <v>4</v>
      </c>
      <c r="P4865" s="2" t="str">
        <f t="shared" si="227"/>
        <v>Q2</v>
      </c>
    </row>
    <row r="4866" spans="2:16"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c r="N4866" s="2">
        <f t="shared" si="225"/>
        <v>2023</v>
      </c>
      <c r="O4866" s="2">
        <f t="shared" si="226"/>
        <v>4</v>
      </c>
      <c r="P4866" s="2" t="str">
        <f t="shared" si="227"/>
        <v>Q2</v>
      </c>
    </row>
    <row r="4867" spans="2:16"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c r="N4867" s="2">
        <f t="shared" si="225"/>
        <v>2023</v>
      </c>
      <c r="O4867" s="2">
        <f t="shared" si="226"/>
        <v>4</v>
      </c>
      <c r="P4867" s="2" t="str">
        <f t="shared" si="227"/>
        <v>Q2</v>
      </c>
    </row>
    <row r="4868" spans="2:16"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c r="N4868" s="2">
        <f t="shared" si="225"/>
        <v>2023</v>
      </c>
      <c r="O4868" s="2">
        <f t="shared" si="226"/>
        <v>4</v>
      </c>
      <c r="P4868" s="2" t="str">
        <f t="shared" si="227"/>
        <v>Q2</v>
      </c>
    </row>
    <row r="4869" spans="2:16" x14ac:dyDescent="0.3">
      <c r="B4869" s="2" t="s">
        <v>127</v>
      </c>
      <c r="C4869" s="2">
        <v>1197831</v>
      </c>
      <c r="D4869" s="3">
        <v>45039</v>
      </c>
      <c r="E4869" s="2" t="s">
        <v>21</v>
      </c>
      <c r="F4869" s="2" t="s">
        <v>47</v>
      </c>
      <c r="G4869" s="2" t="s">
        <v>48</v>
      </c>
      <c r="H4869" s="2" t="s">
        <v>16</v>
      </c>
      <c r="I4869" s="4">
        <v>0.46</v>
      </c>
      <c r="J4869" s="5">
        <v>2850</v>
      </c>
      <c r="K4869" s="6">
        <v>1311</v>
      </c>
      <c r="L4869" s="6">
        <v>786.6</v>
      </c>
      <c r="M4869" s="7">
        <v>0.6</v>
      </c>
      <c r="N4869" s="2">
        <f t="shared" ref="N4869:N4932" si="228">YEAR(D4869)</f>
        <v>2023</v>
      </c>
      <c r="O4869" s="2">
        <f t="shared" ref="O4869:O4932" si="229">MONTH(D4869)</f>
        <v>4</v>
      </c>
      <c r="P4869" s="2" t="str">
        <f t="shared" ref="P4869:P4932" si="230">"Q"&amp;ROUNDUP(MONTH(D4869)/3,0)</f>
        <v>Q2</v>
      </c>
    </row>
    <row r="4870" spans="2:16"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c r="N4870" s="2">
        <f t="shared" si="228"/>
        <v>2023</v>
      </c>
      <c r="O4870" s="2">
        <f t="shared" si="229"/>
        <v>4</v>
      </c>
      <c r="P4870" s="2" t="str">
        <f t="shared" si="230"/>
        <v>Q2</v>
      </c>
    </row>
    <row r="4871" spans="2:16"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c r="N4871" s="2">
        <f t="shared" si="228"/>
        <v>2023</v>
      </c>
      <c r="O4871" s="2">
        <f t="shared" si="229"/>
        <v>4</v>
      </c>
      <c r="P4871" s="2" t="str">
        <f t="shared" si="230"/>
        <v>Q2</v>
      </c>
    </row>
    <row r="4872" spans="2:16"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c r="N4872" s="2">
        <f t="shared" si="228"/>
        <v>2023</v>
      </c>
      <c r="O4872" s="2">
        <f t="shared" si="229"/>
        <v>4</v>
      </c>
      <c r="P4872" s="2" t="str">
        <f t="shared" si="230"/>
        <v>Q2</v>
      </c>
    </row>
    <row r="4873" spans="2:16"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c r="N4873" s="2">
        <f t="shared" si="228"/>
        <v>2023</v>
      </c>
      <c r="O4873" s="2">
        <f t="shared" si="229"/>
        <v>4</v>
      </c>
      <c r="P4873" s="2" t="str">
        <f t="shared" si="230"/>
        <v>Q2</v>
      </c>
    </row>
    <row r="4874" spans="2:16"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c r="N4874" s="2">
        <f t="shared" si="228"/>
        <v>2023</v>
      </c>
      <c r="O4874" s="2">
        <f t="shared" si="229"/>
        <v>4</v>
      </c>
      <c r="P4874" s="2" t="str">
        <f t="shared" si="230"/>
        <v>Q2</v>
      </c>
    </row>
    <row r="4875" spans="2:16"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c r="N4875" s="2">
        <f t="shared" si="228"/>
        <v>2023</v>
      </c>
      <c r="O4875" s="2">
        <f t="shared" si="229"/>
        <v>4</v>
      </c>
      <c r="P4875" s="2" t="str">
        <f t="shared" si="230"/>
        <v>Q2</v>
      </c>
    </row>
    <row r="4876" spans="2:16"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c r="N4876" s="2">
        <f t="shared" si="228"/>
        <v>2023</v>
      </c>
      <c r="O4876" s="2">
        <f t="shared" si="229"/>
        <v>4</v>
      </c>
      <c r="P4876" s="2" t="str">
        <f t="shared" si="230"/>
        <v>Q2</v>
      </c>
    </row>
    <row r="4877" spans="2:16" x14ac:dyDescent="0.3">
      <c r="B4877" s="2" t="s">
        <v>127</v>
      </c>
      <c r="C4877" s="2">
        <v>1197831</v>
      </c>
      <c r="D4877" s="3">
        <v>45047</v>
      </c>
      <c r="E4877" s="2" t="s">
        <v>21</v>
      </c>
      <c r="F4877" s="2" t="s">
        <v>47</v>
      </c>
      <c r="G4877" s="2" t="s">
        <v>48</v>
      </c>
      <c r="H4877" s="2" t="s">
        <v>18</v>
      </c>
      <c r="I4877" s="4">
        <v>0.47</v>
      </c>
      <c r="J4877" s="5">
        <v>1200</v>
      </c>
      <c r="K4877" s="6">
        <v>564</v>
      </c>
      <c r="L4877" s="6">
        <v>287.64</v>
      </c>
      <c r="M4877" s="7">
        <v>0.51</v>
      </c>
      <c r="N4877" s="2">
        <f t="shared" si="228"/>
        <v>2023</v>
      </c>
      <c r="O4877" s="2">
        <f t="shared" si="229"/>
        <v>5</v>
      </c>
      <c r="P4877" s="2" t="str">
        <f t="shared" si="230"/>
        <v>Q2</v>
      </c>
    </row>
    <row r="4878" spans="2:16"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c r="N4878" s="2">
        <f t="shared" si="228"/>
        <v>2023</v>
      </c>
      <c r="O4878" s="2">
        <f t="shared" si="229"/>
        <v>5</v>
      </c>
      <c r="P4878" s="2" t="str">
        <f t="shared" si="230"/>
        <v>Q2</v>
      </c>
    </row>
    <row r="4879" spans="2:16"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c r="N4879" s="2">
        <f t="shared" si="228"/>
        <v>2023</v>
      </c>
      <c r="O4879" s="2">
        <f t="shared" si="229"/>
        <v>5</v>
      </c>
      <c r="P4879" s="2" t="str">
        <f t="shared" si="230"/>
        <v>Q2</v>
      </c>
    </row>
    <row r="4880" spans="2:16" x14ac:dyDescent="0.3">
      <c r="B4880" s="2" t="s">
        <v>127</v>
      </c>
      <c r="C4880" s="2">
        <v>1197831</v>
      </c>
      <c r="D4880" s="3">
        <v>45050</v>
      </c>
      <c r="E4880" s="2" t="s">
        <v>21</v>
      </c>
      <c r="F4880" s="2" t="s">
        <v>47</v>
      </c>
      <c r="G4880" s="2" t="s">
        <v>48</v>
      </c>
      <c r="H4880" s="2" t="s">
        <v>15</v>
      </c>
      <c r="I4880" s="4">
        <v>0.32</v>
      </c>
      <c r="J4880" s="5">
        <v>1500</v>
      </c>
      <c r="K4880" s="6">
        <v>480</v>
      </c>
      <c r="L4880" s="6">
        <v>288</v>
      </c>
      <c r="M4880" s="7">
        <v>0.6</v>
      </c>
      <c r="N4880" s="2">
        <f t="shared" si="228"/>
        <v>2023</v>
      </c>
      <c r="O4880" s="2">
        <f t="shared" si="229"/>
        <v>5</v>
      </c>
      <c r="P4880" s="2" t="str">
        <f t="shared" si="230"/>
        <v>Q2</v>
      </c>
    </row>
    <row r="4881" spans="2:16"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c r="N4881" s="2">
        <f t="shared" si="228"/>
        <v>2023</v>
      </c>
      <c r="O4881" s="2">
        <f t="shared" si="229"/>
        <v>5</v>
      </c>
      <c r="P4881" s="2" t="str">
        <f t="shared" si="230"/>
        <v>Q2</v>
      </c>
    </row>
    <row r="4882" spans="2:16"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c r="N4882" s="2">
        <f t="shared" si="228"/>
        <v>2023</v>
      </c>
      <c r="O4882" s="2">
        <f t="shared" si="229"/>
        <v>5</v>
      </c>
      <c r="P4882" s="2" t="str">
        <f t="shared" si="230"/>
        <v>Q2</v>
      </c>
    </row>
    <row r="4883" spans="2:16"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c r="N4883" s="2">
        <f t="shared" si="228"/>
        <v>2023</v>
      </c>
      <c r="O4883" s="2">
        <f t="shared" si="229"/>
        <v>5</v>
      </c>
      <c r="P4883" s="2" t="str">
        <f t="shared" si="230"/>
        <v>Q2</v>
      </c>
    </row>
    <row r="4884" spans="2:16"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c r="N4884" s="2">
        <f t="shared" si="228"/>
        <v>2023</v>
      </c>
      <c r="O4884" s="2">
        <f t="shared" si="229"/>
        <v>5</v>
      </c>
      <c r="P4884" s="2" t="str">
        <f t="shared" si="230"/>
        <v>Q2</v>
      </c>
    </row>
    <row r="4885" spans="2:16"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c r="N4885" s="2">
        <f t="shared" si="228"/>
        <v>2023</v>
      </c>
      <c r="O4885" s="2">
        <f t="shared" si="229"/>
        <v>5</v>
      </c>
      <c r="P4885" s="2" t="str">
        <f t="shared" si="230"/>
        <v>Q2</v>
      </c>
    </row>
    <row r="4886" spans="2:16"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c r="N4886" s="2">
        <f t="shared" si="228"/>
        <v>2023</v>
      </c>
      <c r="O4886" s="2">
        <f t="shared" si="229"/>
        <v>5</v>
      </c>
      <c r="P4886" s="2" t="str">
        <f t="shared" si="230"/>
        <v>Q2</v>
      </c>
    </row>
    <row r="4887" spans="2:16"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c r="N4887" s="2">
        <f t="shared" si="228"/>
        <v>2023</v>
      </c>
      <c r="O4887" s="2">
        <f t="shared" si="229"/>
        <v>5</v>
      </c>
      <c r="P4887" s="2" t="str">
        <f t="shared" si="230"/>
        <v>Q2</v>
      </c>
    </row>
    <row r="4888" spans="2:16"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c r="N4888" s="2">
        <f t="shared" si="228"/>
        <v>2023</v>
      </c>
      <c r="O4888" s="2">
        <f t="shared" si="229"/>
        <v>5</v>
      </c>
      <c r="P4888" s="2" t="str">
        <f t="shared" si="230"/>
        <v>Q2</v>
      </c>
    </row>
    <row r="4889" spans="2:16"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c r="N4889" s="2">
        <f t="shared" si="228"/>
        <v>2023</v>
      </c>
      <c r="O4889" s="2">
        <f t="shared" si="229"/>
        <v>5</v>
      </c>
      <c r="P4889" s="2" t="str">
        <f t="shared" si="230"/>
        <v>Q2</v>
      </c>
    </row>
    <row r="4890" spans="2:16"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c r="N4890" s="2">
        <f t="shared" si="228"/>
        <v>2023</v>
      </c>
      <c r="O4890" s="2">
        <f t="shared" si="229"/>
        <v>5</v>
      </c>
      <c r="P4890" s="2" t="str">
        <f t="shared" si="230"/>
        <v>Q2</v>
      </c>
    </row>
    <row r="4891" spans="2:16"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c r="N4891" s="2">
        <f t="shared" si="228"/>
        <v>2023</v>
      </c>
      <c r="O4891" s="2">
        <f t="shared" si="229"/>
        <v>5</v>
      </c>
      <c r="P4891" s="2" t="str">
        <f t="shared" si="230"/>
        <v>Q2</v>
      </c>
    </row>
    <row r="4892" spans="2:16"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c r="N4892" s="2">
        <f t="shared" si="228"/>
        <v>2023</v>
      </c>
      <c r="O4892" s="2">
        <f t="shared" si="229"/>
        <v>5</v>
      </c>
      <c r="P4892" s="2" t="str">
        <f t="shared" si="230"/>
        <v>Q2</v>
      </c>
    </row>
    <row r="4893" spans="2:16"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c r="N4893" s="2">
        <f t="shared" si="228"/>
        <v>2023</v>
      </c>
      <c r="O4893" s="2">
        <f t="shared" si="229"/>
        <v>5</v>
      </c>
      <c r="P4893" s="2" t="str">
        <f t="shared" si="230"/>
        <v>Q2</v>
      </c>
    </row>
    <row r="4894" spans="2:16"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c r="N4894" s="2">
        <f t="shared" si="228"/>
        <v>2023</v>
      </c>
      <c r="O4894" s="2">
        <f t="shared" si="229"/>
        <v>5</v>
      </c>
      <c r="P4894" s="2" t="str">
        <f t="shared" si="230"/>
        <v>Q2</v>
      </c>
    </row>
    <row r="4895" spans="2:16" x14ac:dyDescent="0.3">
      <c r="B4895" s="2" t="s">
        <v>127</v>
      </c>
      <c r="C4895" s="2">
        <v>1197831</v>
      </c>
      <c r="D4895" s="3">
        <v>45065</v>
      </c>
      <c r="E4895" s="2" t="s">
        <v>21</v>
      </c>
      <c r="F4895" s="2" t="s">
        <v>47</v>
      </c>
      <c r="G4895" s="2" t="s">
        <v>48</v>
      </c>
      <c r="H4895" s="2" t="s">
        <v>18</v>
      </c>
      <c r="I4895" s="4">
        <v>0.5</v>
      </c>
      <c r="J4895" s="5">
        <v>1400</v>
      </c>
      <c r="K4895" s="6">
        <v>700</v>
      </c>
      <c r="L4895" s="6">
        <v>350</v>
      </c>
      <c r="M4895" s="7">
        <v>0.5</v>
      </c>
      <c r="N4895" s="2">
        <f t="shared" si="228"/>
        <v>2023</v>
      </c>
      <c r="O4895" s="2">
        <f t="shared" si="229"/>
        <v>5</v>
      </c>
      <c r="P4895" s="2" t="str">
        <f t="shared" si="230"/>
        <v>Q2</v>
      </c>
    </row>
    <row r="4896" spans="2:16"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c r="N4896" s="2">
        <f t="shared" si="228"/>
        <v>2023</v>
      </c>
      <c r="O4896" s="2">
        <f t="shared" si="229"/>
        <v>5</v>
      </c>
      <c r="P4896" s="2" t="str">
        <f t="shared" si="230"/>
        <v>Q2</v>
      </c>
    </row>
    <row r="4897" spans="2:16" x14ac:dyDescent="0.3">
      <c r="B4897" s="2" t="s">
        <v>20</v>
      </c>
      <c r="C4897" s="2">
        <v>1185732</v>
      </c>
      <c r="D4897" s="3">
        <v>45067</v>
      </c>
      <c r="E4897" s="2" t="s">
        <v>21</v>
      </c>
      <c r="F4897" s="2" t="s">
        <v>47</v>
      </c>
      <c r="G4897" s="2" t="s">
        <v>48</v>
      </c>
      <c r="H4897" s="2" t="s">
        <v>14</v>
      </c>
      <c r="I4897" s="4">
        <v>0.32</v>
      </c>
      <c r="J4897" s="5">
        <v>1190</v>
      </c>
      <c r="K4897" s="6">
        <v>380.8</v>
      </c>
      <c r="L4897" s="6">
        <v>190.4</v>
      </c>
      <c r="M4897" s="7">
        <v>0.5</v>
      </c>
      <c r="N4897" s="2">
        <f t="shared" si="228"/>
        <v>2023</v>
      </c>
      <c r="O4897" s="2">
        <f t="shared" si="229"/>
        <v>5</v>
      </c>
      <c r="P4897" s="2" t="str">
        <f t="shared" si="230"/>
        <v>Q2</v>
      </c>
    </row>
    <row r="4898" spans="2:16"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c r="N4898" s="2">
        <f t="shared" si="228"/>
        <v>2023</v>
      </c>
      <c r="O4898" s="2">
        <f t="shared" si="229"/>
        <v>5</v>
      </c>
      <c r="P4898" s="2" t="str">
        <f t="shared" si="230"/>
        <v>Q2</v>
      </c>
    </row>
    <row r="4899" spans="2:16" x14ac:dyDescent="0.3">
      <c r="B4899" s="2" t="s">
        <v>20</v>
      </c>
      <c r="C4899" s="2">
        <v>1185732</v>
      </c>
      <c r="D4899" s="3">
        <v>45069</v>
      </c>
      <c r="E4899" s="2" t="s">
        <v>21</v>
      </c>
      <c r="F4899" s="2" t="s">
        <v>47</v>
      </c>
      <c r="G4899" s="2" t="s">
        <v>48</v>
      </c>
      <c r="H4899" s="2" t="s">
        <v>16</v>
      </c>
      <c r="I4899" s="4">
        <v>0.24</v>
      </c>
      <c r="J4899" s="5">
        <v>650</v>
      </c>
      <c r="K4899" s="6">
        <v>156</v>
      </c>
      <c r="L4899" s="6">
        <v>74.88</v>
      </c>
      <c r="M4899" s="7">
        <v>0.48</v>
      </c>
      <c r="N4899" s="2">
        <f t="shared" si="228"/>
        <v>2023</v>
      </c>
      <c r="O4899" s="2">
        <f t="shared" si="229"/>
        <v>5</v>
      </c>
      <c r="P4899" s="2" t="str">
        <f t="shared" si="230"/>
        <v>Q2</v>
      </c>
    </row>
    <row r="4900" spans="2:16"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c r="N4900" s="2">
        <f t="shared" si="228"/>
        <v>2023</v>
      </c>
      <c r="O4900" s="2">
        <f t="shared" si="229"/>
        <v>5</v>
      </c>
      <c r="P4900" s="2" t="str">
        <f t="shared" si="230"/>
        <v>Q2</v>
      </c>
    </row>
    <row r="4901" spans="2:16"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c r="N4901" s="2">
        <f t="shared" si="228"/>
        <v>2023</v>
      </c>
      <c r="O4901" s="2">
        <f t="shared" si="229"/>
        <v>5</v>
      </c>
      <c r="P4901" s="2" t="str">
        <f t="shared" si="230"/>
        <v>Q2</v>
      </c>
    </row>
    <row r="4902" spans="2:16"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c r="N4902" s="2">
        <f t="shared" si="228"/>
        <v>2023</v>
      </c>
      <c r="O4902" s="2">
        <f t="shared" si="229"/>
        <v>5</v>
      </c>
      <c r="P4902" s="2" t="str">
        <f t="shared" si="230"/>
        <v>Q2</v>
      </c>
    </row>
    <row r="4903" spans="2:16"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c r="N4903" s="2">
        <f t="shared" si="228"/>
        <v>2023</v>
      </c>
      <c r="O4903" s="2">
        <f t="shared" si="229"/>
        <v>5</v>
      </c>
      <c r="P4903" s="2" t="str">
        <f t="shared" si="230"/>
        <v>Q2</v>
      </c>
    </row>
    <row r="4904" spans="2:16" x14ac:dyDescent="0.3">
      <c r="B4904" s="2" t="s">
        <v>20</v>
      </c>
      <c r="C4904" s="2">
        <v>1185732</v>
      </c>
      <c r="D4904" s="3">
        <v>45074</v>
      </c>
      <c r="E4904" s="2" t="s">
        <v>28</v>
      </c>
      <c r="F4904" s="2" t="s">
        <v>49</v>
      </c>
      <c r="G4904" s="2" t="s">
        <v>50</v>
      </c>
      <c r="H4904" s="2" t="s">
        <v>15</v>
      </c>
      <c r="I4904" s="4">
        <v>0.33</v>
      </c>
      <c r="J4904" s="5">
        <v>380</v>
      </c>
      <c r="K4904" s="6">
        <v>125.4</v>
      </c>
      <c r="L4904" s="6">
        <v>62.7</v>
      </c>
      <c r="M4904" s="7">
        <v>0.5</v>
      </c>
      <c r="N4904" s="2">
        <f t="shared" si="228"/>
        <v>2023</v>
      </c>
      <c r="O4904" s="2">
        <f t="shared" si="229"/>
        <v>5</v>
      </c>
      <c r="P4904" s="2" t="str">
        <f t="shared" si="230"/>
        <v>Q2</v>
      </c>
    </row>
    <row r="4905" spans="2:16"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c r="N4905" s="2">
        <f t="shared" si="228"/>
        <v>2023</v>
      </c>
      <c r="O4905" s="2">
        <f t="shared" si="229"/>
        <v>5</v>
      </c>
      <c r="P4905" s="2" t="str">
        <f t="shared" si="230"/>
        <v>Q2</v>
      </c>
    </row>
    <row r="4906" spans="2:16"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c r="N4906" s="2">
        <f t="shared" si="228"/>
        <v>2023</v>
      </c>
      <c r="O4906" s="2">
        <f t="shared" si="229"/>
        <v>5</v>
      </c>
      <c r="P4906" s="2" t="str">
        <f t="shared" si="230"/>
        <v>Q2</v>
      </c>
    </row>
    <row r="4907" spans="2:16"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c r="N4907" s="2">
        <f t="shared" si="228"/>
        <v>2023</v>
      </c>
      <c r="O4907" s="2">
        <f t="shared" si="229"/>
        <v>5</v>
      </c>
      <c r="P4907" s="2" t="str">
        <f t="shared" si="230"/>
        <v>Q2</v>
      </c>
    </row>
    <row r="4908" spans="2:16"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c r="N4908" s="2">
        <f t="shared" si="228"/>
        <v>2023</v>
      </c>
      <c r="O4908" s="2">
        <f t="shared" si="229"/>
        <v>6</v>
      </c>
      <c r="P4908" s="2" t="str">
        <f t="shared" si="230"/>
        <v>Q2</v>
      </c>
    </row>
    <row r="4909" spans="2:16"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c r="N4909" s="2">
        <f t="shared" si="228"/>
        <v>2023</v>
      </c>
      <c r="O4909" s="2">
        <f t="shared" si="229"/>
        <v>6</v>
      </c>
      <c r="P4909" s="2" t="str">
        <f t="shared" si="230"/>
        <v>Q2</v>
      </c>
    </row>
    <row r="4910" spans="2:16"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c r="N4910" s="2">
        <f t="shared" si="228"/>
        <v>2023</v>
      </c>
      <c r="O4910" s="2">
        <f t="shared" si="229"/>
        <v>6</v>
      </c>
      <c r="P4910" s="2" t="str">
        <f t="shared" si="230"/>
        <v>Q2</v>
      </c>
    </row>
    <row r="4911" spans="2:16"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c r="N4911" s="2">
        <f t="shared" si="228"/>
        <v>2023</v>
      </c>
      <c r="O4911" s="2">
        <f t="shared" si="229"/>
        <v>6</v>
      </c>
      <c r="P4911" s="2" t="str">
        <f t="shared" si="230"/>
        <v>Q2</v>
      </c>
    </row>
    <row r="4912" spans="2:16"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c r="N4912" s="2">
        <f t="shared" si="228"/>
        <v>2023</v>
      </c>
      <c r="O4912" s="2">
        <f t="shared" si="229"/>
        <v>6</v>
      </c>
      <c r="P4912" s="2" t="str">
        <f t="shared" si="230"/>
        <v>Q2</v>
      </c>
    </row>
    <row r="4913" spans="2:16"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c r="N4913" s="2">
        <f t="shared" si="228"/>
        <v>2023</v>
      </c>
      <c r="O4913" s="2">
        <f t="shared" si="229"/>
        <v>6</v>
      </c>
      <c r="P4913" s="2" t="str">
        <f t="shared" si="230"/>
        <v>Q2</v>
      </c>
    </row>
    <row r="4914" spans="2:16"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c r="N4914" s="2">
        <f t="shared" si="228"/>
        <v>2023</v>
      </c>
      <c r="O4914" s="2">
        <f t="shared" si="229"/>
        <v>6</v>
      </c>
      <c r="P4914" s="2" t="str">
        <f t="shared" si="230"/>
        <v>Q2</v>
      </c>
    </row>
    <row r="4915" spans="2:16" x14ac:dyDescent="0.3">
      <c r="B4915" s="2" t="s">
        <v>20</v>
      </c>
      <c r="C4915" s="2">
        <v>1185732</v>
      </c>
      <c r="D4915" s="3">
        <v>45085</v>
      </c>
      <c r="E4915" s="2" t="s">
        <v>28</v>
      </c>
      <c r="F4915" s="2" t="s">
        <v>49</v>
      </c>
      <c r="G4915" s="2" t="s">
        <v>50</v>
      </c>
      <c r="H4915" s="2" t="s">
        <v>14</v>
      </c>
      <c r="I4915" s="4">
        <v>0.38</v>
      </c>
      <c r="J4915" s="5">
        <v>1050</v>
      </c>
      <c r="K4915" s="6">
        <v>399</v>
      </c>
      <c r="L4915" s="6">
        <v>211.47</v>
      </c>
      <c r="M4915" s="7">
        <v>0.53</v>
      </c>
      <c r="N4915" s="2">
        <f t="shared" si="228"/>
        <v>2023</v>
      </c>
      <c r="O4915" s="2">
        <f t="shared" si="229"/>
        <v>6</v>
      </c>
      <c r="P4915" s="2" t="str">
        <f t="shared" si="230"/>
        <v>Q2</v>
      </c>
    </row>
    <row r="4916" spans="2:16"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c r="N4916" s="2">
        <f t="shared" si="228"/>
        <v>2023</v>
      </c>
      <c r="O4916" s="2">
        <f t="shared" si="229"/>
        <v>6</v>
      </c>
      <c r="P4916" s="2" t="str">
        <f t="shared" si="230"/>
        <v>Q2</v>
      </c>
    </row>
    <row r="4917" spans="2:16"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c r="N4917" s="2">
        <f t="shared" si="228"/>
        <v>2023</v>
      </c>
      <c r="O4917" s="2">
        <f t="shared" si="229"/>
        <v>6</v>
      </c>
      <c r="P4917" s="2" t="str">
        <f t="shared" si="230"/>
        <v>Q2</v>
      </c>
    </row>
    <row r="4918" spans="2:16" x14ac:dyDescent="0.3">
      <c r="B4918" s="2" t="s">
        <v>20</v>
      </c>
      <c r="C4918" s="2">
        <v>1185732</v>
      </c>
      <c r="D4918" s="3">
        <v>45088</v>
      </c>
      <c r="E4918" s="2" t="s">
        <v>28</v>
      </c>
      <c r="F4918" s="2" t="s">
        <v>49</v>
      </c>
      <c r="G4918" s="2" t="s">
        <v>50</v>
      </c>
      <c r="H4918" s="2" t="s">
        <v>17</v>
      </c>
      <c r="I4918" s="4">
        <v>0.27</v>
      </c>
      <c r="J4918" s="5">
        <v>0</v>
      </c>
      <c r="K4918" s="6">
        <v>0</v>
      </c>
      <c r="L4918" s="6">
        <v>0</v>
      </c>
      <c r="M4918" s="7">
        <v>0.53</v>
      </c>
      <c r="N4918" s="2">
        <f t="shared" si="228"/>
        <v>2023</v>
      </c>
      <c r="O4918" s="2">
        <f t="shared" si="229"/>
        <v>6</v>
      </c>
      <c r="P4918" s="2" t="str">
        <f t="shared" si="230"/>
        <v>Q2</v>
      </c>
    </row>
    <row r="4919" spans="2:16" x14ac:dyDescent="0.3">
      <c r="B4919" s="2" t="s">
        <v>20</v>
      </c>
      <c r="C4919" s="2">
        <v>1185732</v>
      </c>
      <c r="D4919" s="3">
        <v>45089</v>
      </c>
      <c r="E4919" s="2" t="s">
        <v>28</v>
      </c>
      <c r="F4919" s="2" t="s">
        <v>49</v>
      </c>
      <c r="G4919" s="2" t="s">
        <v>50</v>
      </c>
      <c r="H4919" s="2" t="s">
        <v>18</v>
      </c>
      <c r="I4919" s="4">
        <v>0.42</v>
      </c>
      <c r="J4919" s="5">
        <v>60</v>
      </c>
      <c r="K4919" s="6">
        <v>25.2</v>
      </c>
      <c r="L4919" s="6">
        <v>12.096</v>
      </c>
      <c r="M4919" s="7">
        <v>0.48</v>
      </c>
      <c r="N4919" s="2">
        <f t="shared" si="228"/>
        <v>2023</v>
      </c>
      <c r="O4919" s="2">
        <f t="shared" si="229"/>
        <v>6</v>
      </c>
      <c r="P4919" s="2" t="str">
        <f t="shared" si="230"/>
        <v>Q2</v>
      </c>
    </row>
    <row r="4920" spans="2:16"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c r="N4920" s="2">
        <f t="shared" si="228"/>
        <v>2023</v>
      </c>
      <c r="O4920" s="2">
        <f t="shared" si="229"/>
        <v>6</v>
      </c>
      <c r="P4920" s="2" t="str">
        <f t="shared" si="230"/>
        <v>Q2</v>
      </c>
    </row>
    <row r="4921" spans="2:16"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c r="N4921" s="2">
        <f t="shared" si="228"/>
        <v>2023</v>
      </c>
      <c r="O4921" s="2">
        <f t="shared" si="229"/>
        <v>6</v>
      </c>
      <c r="P4921" s="2" t="str">
        <f t="shared" si="230"/>
        <v>Q2</v>
      </c>
    </row>
    <row r="4922" spans="2:16" x14ac:dyDescent="0.3">
      <c r="B4922" s="2" t="s">
        <v>20</v>
      </c>
      <c r="C4922" s="2">
        <v>1185732</v>
      </c>
      <c r="D4922" s="3">
        <v>45092</v>
      </c>
      <c r="E4922" s="2" t="s">
        <v>28</v>
      </c>
      <c r="F4922" s="2" t="s">
        <v>49</v>
      </c>
      <c r="G4922" s="2" t="s">
        <v>50</v>
      </c>
      <c r="H4922" s="2" t="s">
        <v>15</v>
      </c>
      <c r="I4922" s="4">
        <v>0.38</v>
      </c>
      <c r="J4922" s="5">
        <v>330</v>
      </c>
      <c r="K4922" s="6">
        <v>125.4</v>
      </c>
      <c r="L4922" s="6">
        <v>62.7</v>
      </c>
      <c r="M4922" s="7">
        <v>0.5</v>
      </c>
      <c r="N4922" s="2">
        <f t="shared" si="228"/>
        <v>2023</v>
      </c>
      <c r="O4922" s="2">
        <f t="shared" si="229"/>
        <v>6</v>
      </c>
      <c r="P4922" s="2" t="str">
        <f t="shared" si="230"/>
        <v>Q2</v>
      </c>
    </row>
    <row r="4923" spans="2:16" x14ac:dyDescent="0.3">
      <c r="B4923" s="2" t="s">
        <v>20</v>
      </c>
      <c r="C4923" s="2">
        <v>1185732</v>
      </c>
      <c r="D4923" s="3">
        <v>45093</v>
      </c>
      <c r="E4923" s="2" t="s">
        <v>28</v>
      </c>
      <c r="F4923" s="2" t="s">
        <v>49</v>
      </c>
      <c r="G4923" s="2" t="s">
        <v>50</v>
      </c>
      <c r="H4923" s="2" t="s">
        <v>16</v>
      </c>
      <c r="I4923" s="4">
        <v>0.32</v>
      </c>
      <c r="J4923" s="5">
        <v>300</v>
      </c>
      <c r="K4923" s="6">
        <v>96</v>
      </c>
      <c r="L4923" s="6">
        <v>46.08</v>
      </c>
      <c r="M4923" s="7">
        <v>0.48</v>
      </c>
      <c r="N4923" s="2">
        <f t="shared" si="228"/>
        <v>2023</v>
      </c>
      <c r="O4923" s="2">
        <f t="shared" si="229"/>
        <v>6</v>
      </c>
      <c r="P4923" s="2" t="str">
        <f t="shared" si="230"/>
        <v>Q2</v>
      </c>
    </row>
    <row r="4924" spans="2:16"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c r="N4924" s="2">
        <f t="shared" si="228"/>
        <v>2023</v>
      </c>
      <c r="O4924" s="2">
        <f t="shared" si="229"/>
        <v>6</v>
      </c>
      <c r="P4924" s="2" t="str">
        <f t="shared" si="230"/>
        <v>Q2</v>
      </c>
    </row>
    <row r="4925" spans="2:16"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c r="N4925" s="2">
        <f t="shared" si="228"/>
        <v>2023</v>
      </c>
      <c r="O4925" s="2">
        <f t="shared" si="229"/>
        <v>6</v>
      </c>
      <c r="P4925" s="2" t="str">
        <f t="shared" si="230"/>
        <v>Q2</v>
      </c>
    </row>
    <row r="4926" spans="2:16" x14ac:dyDescent="0.3">
      <c r="B4926" s="2" t="s">
        <v>20</v>
      </c>
      <c r="C4926" s="2">
        <v>1185732</v>
      </c>
      <c r="D4926" s="3">
        <v>45096</v>
      </c>
      <c r="E4926" s="2" t="s">
        <v>28</v>
      </c>
      <c r="F4926" s="2" t="s">
        <v>49</v>
      </c>
      <c r="G4926" s="2" t="s">
        <v>50</v>
      </c>
      <c r="H4926" s="2" t="s">
        <v>19</v>
      </c>
      <c r="I4926" s="4">
        <v>0.51</v>
      </c>
      <c r="J4926" s="5">
        <v>410</v>
      </c>
      <c r="K4926" s="6">
        <v>209.1</v>
      </c>
      <c r="L4926" s="6">
        <v>129.642</v>
      </c>
      <c r="M4926" s="7">
        <v>0.62</v>
      </c>
      <c r="N4926" s="2">
        <f t="shared" si="228"/>
        <v>2023</v>
      </c>
      <c r="O4926" s="2">
        <f t="shared" si="229"/>
        <v>6</v>
      </c>
      <c r="P4926" s="2" t="str">
        <f t="shared" si="230"/>
        <v>Q2</v>
      </c>
    </row>
    <row r="4927" spans="2:16" x14ac:dyDescent="0.3">
      <c r="B4927" s="2" t="s">
        <v>20</v>
      </c>
      <c r="C4927" s="2">
        <v>1185732</v>
      </c>
      <c r="D4927" s="3">
        <v>45097</v>
      </c>
      <c r="E4927" s="2" t="s">
        <v>28</v>
      </c>
      <c r="F4927" s="2" t="s">
        <v>49</v>
      </c>
      <c r="G4927" s="2" t="s">
        <v>50</v>
      </c>
      <c r="H4927" s="2" t="s">
        <v>14</v>
      </c>
      <c r="I4927" s="4">
        <v>0.36</v>
      </c>
      <c r="J4927" s="5">
        <v>1200</v>
      </c>
      <c r="K4927" s="6">
        <v>432</v>
      </c>
      <c r="L4927" s="6">
        <v>228.96</v>
      </c>
      <c r="M4927" s="7">
        <v>0.53</v>
      </c>
      <c r="N4927" s="2">
        <f t="shared" si="228"/>
        <v>2023</v>
      </c>
      <c r="O4927" s="2">
        <f t="shared" si="229"/>
        <v>6</v>
      </c>
      <c r="P4927" s="2" t="str">
        <f t="shared" si="230"/>
        <v>Q2</v>
      </c>
    </row>
    <row r="4928" spans="2:16" x14ac:dyDescent="0.3">
      <c r="B4928" s="2" t="s">
        <v>20</v>
      </c>
      <c r="C4928" s="2">
        <v>1185732</v>
      </c>
      <c r="D4928" s="3">
        <v>45098</v>
      </c>
      <c r="E4928" s="2" t="s">
        <v>28</v>
      </c>
      <c r="F4928" s="2" t="s">
        <v>49</v>
      </c>
      <c r="G4928" s="2" t="s">
        <v>50</v>
      </c>
      <c r="H4928" s="2" t="s">
        <v>15</v>
      </c>
      <c r="I4928" s="4">
        <v>0.32</v>
      </c>
      <c r="J4928" s="5">
        <v>450</v>
      </c>
      <c r="K4928" s="6">
        <v>144</v>
      </c>
      <c r="L4928" s="6">
        <v>72</v>
      </c>
      <c r="M4928" s="7">
        <v>0.5</v>
      </c>
      <c r="N4928" s="2">
        <f t="shared" si="228"/>
        <v>2023</v>
      </c>
      <c r="O4928" s="2">
        <f t="shared" si="229"/>
        <v>6</v>
      </c>
      <c r="P4928" s="2" t="str">
        <f t="shared" si="230"/>
        <v>Q2</v>
      </c>
    </row>
    <row r="4929" spans="2:16"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c r="N4929" s="2">
        <f t="shared" si="228"/>
        <v>2023</v>
      </c>
      <c r="O4929" s="2">
        <f t="shared" si="229"/>
        <v>6</v>
      </c>
      <c r="P4929" s="2" t="str">
        <f t="shared" si="230"/>
        <v>Q2</v>
      </c>
    </row>
    <row r="4930" spans="2:16"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c r="N4930" s="2">
        <f t="shared" si="228"/>
        <v>2023</v>
      </c>
      <c r="O4930" s="2">
        <f t="shared" si="229"/>
        <v>6</v>
      </c>
      <c r="P4930" s="2" t="str">
        <f t="shared" si="230"/>
        <v>Q2</v>
      </c>
    </row>
    <row r="4931" spans="2:16" x14ac:dyDescent="0.3">
      <c r="B4931" s="2" t="s">
        <v>20</v>
      </c>
      <c r="C4931" s="2">
        <v>1185732</v>
      </c>
      <c r="D4931" s="3">
        <v>45101</v>
      </c>
      <c r="E4931" s="2" t="s">
        <v>28</v>
      </c>
      <c r="F4931" s="2" t="s">
        <v>49</v>
      </c>
      <c r="G4931" s="2" t="s">
        <v>50</v>
      </c>
      <c r="H4931" s="2" t="s">
        <v>18</v>
      </c>
      <c r="I4931" s="4">
        <v>0.42</v>
      </c>
      <c r="J4931" s="5">
        <v>420</v>
      </c>
      <c r="K4931" s="6">
        <v>176.4</v>
      </c>
      <c r="L4931" s="6">
        <v>88.2</v>
      </c>
      <c r="M4931" s="7">
        <v>0.5</v>
      </c>
      <c r="N4931" s="2">
        <f t="shared" si="228"/>
        <v>2023</v>
      </c>
      <c r="O4931" s="2">
        <f t="shared" si="229"/>
        <v>6</v>
      </c>
      <c r="P4931" s="2" t="str">
        <f t="shared" si="230"/>
        <v>Q2</v>
      </c>
    </row>
    <row r="4932" spans="2:16" x14ac:dyDescent="0.3">
      <c r="B4932" s="2" t="s">
        <v>20</v>
      </c>
      <c r="C4932" s="2">
        <v>1185732</v>
      </c>
      <c r="D4932" s="3">
        <v>45102</v>
      </c>
      <c r="E4932" s="2" t="s">
        <v>28</v>
      </c>
      <c r="F4932" s="2" t="s">
        <v>49</v>
      </c>
      <c r="G4932" s="2" t="s">
        <v>50</v>
      </c>
      <c r="H4932" s="2" t="s">
        <v>19</v>
      </c>
      <c r="I4932" s="4">
        <v>0.49</v>
      </c>
      <c r="J4932" s="5">
        <v>850</v>
      </c>
      <c r="K4932" s="6">
        <v>416.5</v>
      </c>
      <c r="L4932" s="6">
        <v>258.23</v>
      </c>
      <c r="M4932" s="7">
        <v>0.62</v>
      </c>
      <c r="N4932" s="2">
        <f t="shared" si="228"/>
        <v>2023</v>
      </c>
      <c r="O4932" s="2">
        <f t="shared" si="229"/>
        <v>6</v>
      </c>
      <c r="P4932" s="2" t="str">
        <f t="shared" si="230"/>
        <v>Q2</v>
      </c>
    </row>
    <row r="4933" spans="2:16"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c r="N4933" s="2">
        <f t="shared" ref="N4933:N4996" si="231">YEAR(D4933)</f>
        <v>2023</v>
      </c>
      <c r="O4933" s="2">
        <f t="shared" ref="O4933:O4996" si="232">MONTH(D4933)</f>
        <v>6</v>
      </c>
      <c r="P4933" s="2" t="str">
        <f t="shared" ref="P4933:P4996" si="233">"Q"&amp;ROUNDUP(MONTH(D4933)/3,0)</f>
        <v>Q2</v>
      </c>
    </row>
    <row r="4934" spans="2:16"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c r="N4934" s="2">
        <f t="shared" si="231"/>
        <v>2023</v>
      </c>
      <c r="O4934" s="2">
        <f t="shared" si="232"/>
        <v>6</v>
      </c>
      <c r="P4934" s="2" t="str">
        <f t="shared" si="233"/>
        <v>Q2</v>
      </c>
    </row>
    <row r="4935" spans="2:16"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c r="N4935" s="2">
        <f t="shared" si="231"/>
        <v>2023</v>
      </c>
      <c r="O4935" s="2">
        <f t="shared" si="232"/>
        <v>6</v>
      </c>
      <c r="P4935" s="2" t="str">
        <f t="shared" si="233"/>
        <v>Q2</v>
      </c>
    </row>
    <row r="4936" spans="2:16"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c r="N4936" s="2">
        <f t="shared" si="231"/>
        <v>2023</v>
      </c>
      <c r="O4936" s="2">
        <f t="shared" si="232"/>
        <v>6</v>
      </c>
      <c r="P4936" s="2" t="str">
        <f t="shared" si="233"/>
        <v>Q2</v>
      </c>
    </row>
    <row r="4937" spans="2:16"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c r="N4937" s="2">
        <f t="shared" si="231"/>
        <v>2023</v>
      </c>
      <c r="O4937" s="2">
        <f t="shared" si="232"/>
        <v>6</v>
      </c>
      <c r="P4937" s="2" t="str">
        <f t="shared" si="233"/>
        <v>Q2</v>
      </c>
    </row>
    <row r="4938" spans="2:16"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c r="N4938" s="2">
        <f t="shared" si="231"/>
        <v>2023</v>
      </c>
      <c r="O4938" s="2">
        <f t="shared" si="232"/>
        <v>7</v>
      </c>
      <c r="P4938" s="2" t="str">
        <f t="shared" si="233"/>
        <v>Q3</v>
      </c>
    </row>
    <row r="4939" spans="2:16"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c r="N4939" s="2">
        <f t="shared" si="231"/>
        <v>2023</v>
      </c>
      <c r="O4939" s="2">
        <f t="shared" si="232"/>
        <v>7</v>
      </c>
      <c r="P4939" s="2" t="str">
        <f t="shared" si="233"/>
        <v>Q3</v>
      </c>
    </row>
    <row r="4940" spans="2:16" x14ac:dyDescent="0.3">
      <c r="B4940" s="2" t="s">
        <v>20</v>
      </c>
      <c r="C4940" s="2">
        <v>1185732</v>
      </c>
      <c r="D4940" s="3">
        <v>45110</v>
      </c>
      <c r="E4940" s="2" t="s">
        <v>28</v>
      </c>
      <c r="F4940" s="2" t="s">
        <v>49</v>
      </c>
      <c r="G4940" s="2" t="s">
        <v>50</v>
      </c>
      <c r="H4940" s="2" t="s">
        <v>15</v>
      </c>
      <c r="I4940" s="4">
        <v>0.42</v>
      </c>
      <c r="J4940" s="5">
        <v>800</v>
      </c>
      <c r="K4940" s="6">
        <v>336</v>
      </c>
      <c r="L4940" s="6">
        <v>164.64</v>
      </c>
      <c r="M4940" s="7">
        <v>0.49</v>
      </c>
      <c r="N4940" s="2">
        <f t="shared" si="231"/>
        <v>2023</v>
      </c>
      <c r="O4940" s="2">
        <f t="shared" si="232"/>
        <v>7</v>
      </c>
      <c r="P4940" s="2" t="str">
        <f t="shared" si="233"/>
        <v>Q3</v>
      </c>
    </row>
    <row r="4941" spans="2:16"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c r="N4941" s="2">
        <f t="shared" si="231"/>
        <v>2023</v>
      </c>
      <c r="O4941" s="2">
        <f t="shared" si="232"/>
        <v>7</v>
      </c>
      <c r="P4941" s="2" t="str">
        <f t="shared" si="233"/>
        <v>Q3</v>
      </c>
    </row>
    <row r="4942" spans="2:16"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c r="N4942" s="2">
        <f t="shared" si="231"/>
        <v>2023</v>
      </c>
      <c r="O4942" s="2">
        <f t="shared" si="232"/>
        <v>7</v>
      </c>
      <c r="P4942" s="2" t="str">
        <f t="shared" si="233"/>
        <v>Q3</v>
      </c>
    </row>
    <row r="4943" spans="2:16"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c r="N4943" s="2">
        <f t="shared" si="231"/>
        <v>2023</v>
      </c>
      <c r="O4943" s="2">
        <f t="shared" si="232"/>
        <v>7</v>
      </c>
      <c r="P4943" s="2" t="str">
        <f t="shared" si="233"/>
        <v>Q3</v>
      </c>
    </row>
    <row r="4944" spans="2:16"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c r="N4944" s="2">
        <f t="shared" si="231"/>
        <v>2023</v>
      </c>
      <c r="O4944" s="2">
        <f t="shared" si="232"/>
        <v>7</v>
      </c>
      <c r="P4944" s="2" t="str">
        <f t="shared" si="233"/>
        <v>Q3</v>
      </c>
    </row>
    <row r="4945" spans="2:16"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c r="N4945" s="2">
        <f t="shared" si="231"/>
        <v>2023</v>
      </c>
      <c r="O4945" s="2">
        <f t="shared" si="232"/>
        <v>7</v>
      </c>
      <c r="P4945" s="2" t="str">
        <f t="shared" si="233"/>
        <v>Q3</v>
      </c>
    </row>
    <row r="4946" spans="2:16"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c r="N4946" s="2">
        <f t="shared" si="231"/>
        <v>2023</v>
      </c>
      <c r="O4946" s="2">
        <f t="shared" si="232"/>
        <v>7</v>
      </c>
      <c r="P4946" s="2" t="str">
        <f t="shared" si="233"/>
        <v>Q3</v>
      </c>
    </row>
    <row r="4947" spans="2:16"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c r="N4947" s="2">
        <f t="shared" si="231"/>
        <v>2023</v>
      </c>
      <c r="O4947" s="2">
        <f t="shared" si="232"/>
        <v>7</v>
      </c>
      <c r="P4947" s="2" t="str">
        <f t="shared" si="233"/>
        <v>Q3</v>
      </c>
    </row>
    <row r="4948" spans="2:16"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c r="N4948" s="2">
        <f t="shared" si="231"/>
        <v>2023</v>
      </c>
      <c r="O4948" s="2">
        <f t="shared" si="232"/>
        <v>7</v>
      </c>
      <c r="P4948" s="2" t="str">
        <f t="shared" si="233"/>
        <v>Q3</v>
      </c>
    </row>
    <row r="4949" spans="2:16"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c r="N4949" s="2">
        <f t="shared" si="231"/>
        <v>2023</v>
      </c>
      <c r="O4949" s="2">
        <f t="shared" si="232"/>
        <v>7</v>
      </c>
      <c r="P4949" s="2" t="str">
        <f t="shared" si="233"/>
        <v>Q3</v>
      </c>
    </row>
    <row r="4950" spans="2:16"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c r="N4950" s="2">
        <f t="shared" si="231"/>
        <v>2023</v>
      </c>
      <c r="O4950" s="2">
        <f t="shared" si="232"/>
        <v>7</v>
      </c>
      <c r="P4950" s="2" t="str">
        <f t="shared" si="233"/>
        <v>Q3</v>
      </c>
    </row>
    <row r="4951" spans="2:16"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c r="N4951" s="2">
        <f t="shared" si="231"/>
        <v>2023</v>
      </c>
      <c r="O4951" s="2">
        <f t="shared" si="232"/>
        <v>7</v>
      </c>
      <c r="P4951" s="2" t="str">
        <f t="shared" si="233"/>
        <v>Q3</v>
      </c>
    </row>
    <row r="4952" spans="2:16"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c r="N4952" s="2">
        <f t="shared" si="231"/>
        <v>2023</v>
      </c>
      <c r="O4952" s="2">
        <f t="shared" si="232"/>
        <v>7</v>
      </c>
      <c r="P4952" s="2" t="str">
        <f t="shared" si="233"/>
        <v>Q3</v>
      </c>
    </row>
    <row r="4953" spans="2:16"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c r="N4953" s="2">
        <f t="shared" si="231"/>
        <v>2023</v>
      </c>
      <c r="O4953" s="2">
        <f t="shared" si="232"/>
        <v>7</v>
      </c>
      <c r="P4953" s="2" t="str">
        <f t="shared" si="233"/>
        <v>Q3</v>
      </c>
    </row>
    <row r="4954" spans="2:16"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c r="N4954" s="2">
        <f t="shared" si="231"/>
        <v>2023</v>
      </c>
      <c r="O4954" s="2">
        <f t="shared" si="232"/>
        <v>7</v>
      </c>
      <c r="P4954" s="2" t="str">
        <f t="shared" si="233"/>
        <v>Q3</v>
      </c>
    </row>
    <row r="4955" spans="2:16"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c r="N4955" s="2">
        <f t="shared" si="231"/>
        <v>2023</v>
      </c>
      <c r="O4955" s="2">
        <f t="shared" si="232"/>
        <v>7</v>
      </c>
      <c r="P4955" s="2" t="str">
        <f t="shared" si="233"/>
        <v>Q3</v>
      </c>
    </row>
    <row r="4956" spans="2:16" x14ac:dyDescent="0.3">
      <c r="B4956" s="2" t="s">
        <v>20</v>
      </c>
      <c r="C4956" s="2">
        <v>1185732</v>
      </c>
      <c r="D4956" s="3">
        <v>45126</v>
      </c>
      <c r="E4956" s="2" t="s">
        <v>28</v>
      </c>
      <c r="F4956" s="2" t="s">
        <v>49</v>
      </c>
      <c r="G4956" s="2" t="s">
        <v>50</v>
      </c>
      <c r="H4956" s="2" t="s">
        <v>19</v>
      </c>
      <c r="I4956" s="4">
        <v>0.44</v>
      </c>
      <c r="J4956" s="5">
        <v>380</v>
      </c>
      <c r="K4956" s="6">
        <v>167.2</v>
      </c>
      <c r="L4956" s="6">
        <v>105.336</v>
      </c>
      <c r="M4956" s="7">
        <v>0.63</v>
      </c>
      <c r="N4956" s="2">
        <f t="shared" si="231"/>
        <v>2023</v>
      </c>
      <c r="O4956" s="2">
        <f t="shared" si="232"/>
        <v>7</v>
      </c>
      <c r="P4956" s="2" t="str">
        <f t="shared" si="233"/>
        <v>Q3</v>
      </c>
    </row>
    <row r="4957" spans="2:16"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c r="N4957" s="2">
        <f t="shared" si="231"/>
        <v>2023</v>
      </c>
      <c r="O4957" s="2">
        <f t="shared" si="232"/>
        <v>7</v>
      </c>
      <c r="P4957" s="2" t="str">
        <f t="shared" si="233"/>
        <v>Q3</v>
      </c>
    </row>
    <row r="4958" spans="2:16"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c r="N4958" s="2">
        <f t="shared" si="231"/>
        <v>2023</v>
      </c>
      <c r="O4958" s="2">
        <f t="shared" si="232"/>
        <v>7</v>
      </c>
      <c r="P4958" s="2" t="str">
        <f t="shared" si="233"/>
        <v>Q3</v>
      </c>
    </row>
    <row r="4959" spans="2:16"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c r="N4959" s="2">
        <f t="shared" si="231"/>
        <v>2023</v>
      </c>
      <c r="O4959" s="2">
        <f t="shared" si="232"/>
        <v>7</v>
      </c>
      <c r="P4959" s="2" t="str">
        <f t="shared" si="233"/>
        <v>Q3</v>
      </c>
    </row>
    <row r="4960" spans="2:16"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c r="N4960" s="2">
        <f t="shared" si="231"/>
        <v>2023</v>
      </c>
      <c r="O4960" s="2">
        <f t="shared" si="232"/>
        <v>7</v>
      </c>
      <c r="P4960" s="2" t="str">
        <f t="shared" si="233"/>
        <v>Q3</v>
      </c>
    </row>
    <row r="4961" spans="2:16"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c r="N4961" s="2">
        <f t="shared" si="231"/>
        <v>2023</v>
      </c>
      <c r="O4961" s="2">
        <f t="shared" si="232"/>
        <v>7</v>
      </c>
      <c r="P4961" s="2" t="str">
        <f t="shared" si="233"/>
        <v>Q3</v>
      </c>
    </row>
    <row r="4962" spans="2:16"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c r="N4962" s="2">
        <f t="shared" si="231"/>
        <v>2023</v>
      </c>
      <c r="O4962" s="2">
        <f t="shared" si="232"/>
        <v>7</v>
      </c>
      <c r="P4962" s="2" t="str">
        <f t="shared" si="233"/>
        <v>Q3</v>
      </c>
    </row>
    <row r="4963" spans="2:16"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c r="N4963" s="2">
        <f t="shared" si="231"/>
        <v>2023</v>
      </c>
      <c r="O4963" s="2">
        <f t="shared" si="232"/>
        <v>7</v>
      </c>
      <c r="P4963" s="2" t="str">
        <f t="shared" si="233"/>
        <v>Q3</v>
      </c>
    </row>
    <row r="4964" spans="2:16"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c r="N4964" s="2">
        <f t="shared" si="231"/>
        <v>2023</v>
      </c>
      <c r="O4964" s="2">
        <f t="shared" si="232"/>
        <v>7</v>
      </c>
      <c r="P4964" s="2" t="str">
        <f t="shared" si="233"/>
        <v>Q3</v>
      </c>
    </row>
    <row r="4965" spans="2:16" x14ac:dyDescent="0.3">
      <c r="B4965" s="2" t="s">
        <v>20</v>
      </c>
      <c r="C4965" s="2">
        <v>1185732</v>
      </c>
      <c r="D4965" s="3">
        <v>45135</v>
      </c>
      <c r="E4965" s="2" t="s">
        <v>28</v>
      </c>
      <c r="F4965" s="2" t="s">
        <v>49</v>
      </c>
      <c r="G4965" s="2" t="s">
        <v>50</v>
      </c>
      <c r="H4965" s="2" t="s">
        <v>16</v>
      </c>
      <c r="I4965" s="4">
        <v>0.39</v>
      </c>
      <c r="J4965" s="5">
        <v>600</v>
      </c>
      <c r="K4965" s="6">
        <v>234</v>
      </c>
      <c r="L4965" s="6">
        <v>114.66</v>
      </c>
      <c r="M4965" s="7">
        <v>0.49</v>
      </c>
      <c r="N4965" s="2">
        <f t="shared" si="231"/>
        <v>2023</v>
      </c>
      <c r="O4965" s="2">
        <f t="shared" si="232"/>
        <v>7</v>
      </c>
      <c r="P4965" s="2" t="str">
        <f t="shared" si="233"/>
        <v>Q3</v>
      </c>
    </row>
    <row r="4966" spans="2:16"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c r="N4966" s="2">
        <f t="shared" si="231"/>
        <v>2023</v>
      </c>
      <c r="O4966" s="2">
        <f t="shared" si="232"/>
        <v>7</v>
      </c>
      <c r="P4966" s="2" t="str">
        <f t="shared" si="233"/>
        <v>Q3</v>
      </c>
    </row>
    <row r="4967" spans="2:16" x14ac:dyDescent="0.3">
      <c r="B4967" s="2" t="s">
        <v>20</v>
      </c>
      <c r="C4967" s="2">
        <v>1185732</v>
      </c>
      <c r="D4967" s="3">
        <v>45137</v>
      </c>
      <c r="E4967" s="2" t="s">
        <v>28</v>
      </c>
      <c r="F4967" s="2" t="s">
        <v>49</v>
      </c>
      <c r="G4967" s="2" t="s">
        <v>50</v>
      </c>
      <c r="H4967" s="2" t="s">
        <v>18</v>
      </c>
      <c r="I4967" s="4">
        <v>0.45</v>
      </c>
      <c r="J4967" s="5">
        <v>390</v>
      </c>
      <c r="K4967" s="6">
        <v>175.5</v>
      </c>
      <c r="L4967" s="6">
        <v>84.24</v>
      </c>
      <c r="M4967" s="7">
        <v>0.48</v>
      </c>
      <c r="N4967" s="2">
        <f t="shared" si="231"/>
        <v>2023</v>
      </c>
      <c r="O4967" s="2">
        <f t="shared" si="232"/>
        <v>7</v>
      </c>
      <c r="P4967" s="2" t="str">
        <f t="shared" si="233"/>
        <v>Q3</v>
      </c>
    </row>
    <row r="4968" spans="2:16" x14ac:dyDescent="0.3">
      <c r="B4968" s="2" t="s">
        <v>20</v>
      </c>
      <c r="C4968" s="2">
        <v>1185732</v>
      </c>
      <c r="D4968" s="3">
        <v>45138</v>
      </c>
      <c r="E4968" s="2" t="s">
        <v>28</v>
      </c>
      <c r="F4968" s="2" t="s">
        <v>49</v>
      </c>
      <c r="G4968" s="2" t="s">
        <v>50</v>
      </c>
      <c r="H4968" s="2" t="s">
        <v>19</v>
      </c>
      <c r="I4968" s="4">
        <v>0.54</v>
      </c>
      <c r="J4968" s="5">
        <v>650</v>
      </c>
      <c r="K4968" s="6">
        <v>351</v>
      </c>
      <c r="L4968" s="6">
        <v>217.62</v>
      </c>
      <c r="M4968" s="7">
        <v>0.62</v>
      </c>
      <c r="N4968" s="2">
        <f t="shared" si="231"/>
        <v>2023</v>
      </c>
      <c r="O4968" s="2">
        <f t="shared" si="232"/>
        <v>7</v>
      </c>
      <c r="P4968" s="2" t="str">
        <f t="shared" si="233"/>
        <v>Q3</v>
      </c>
    </row>
    <row r="4969" spans="2:16"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c r="N4969" s="2">
        <f t="shared" si="231"/>
        <v>2023</v>
      </c>
      <c r="O4969" s="2">
        <f t="shared" si="232"/>
        <v>8</v>
      </c>
      <c r="P4969" s="2" t="str">
        <f t="shared" si="233"/>
        <v>Q3</v>
      </c>
    </row>
    <row r="4970" spans="2:16"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c r="N4970" s="2">
        <f t="shared" si="231"/>
        <v>2023</v>
      </c>
      <c r="O4970" s="2">
        <f t="shared" si="232"/>
        <v>8</v>
      </c>
      <c r="P4970" s="2" t="str">
        <f t="shared" si="233"/>
        <v>Q3</v>
      </c>
    </row>
    <row r="4971" spans="2:16"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c r="N4971" s="2">
        <f t="shared" si="231"/>
        <v>2023</v>
      </c>
      <c r="O4971" s="2">
        <f t="shared" si="232"/>
        <v>8</v>
      </c>
      <c r="P4971" s="2" t="str">
        <f t="shared" si="233"/>
        <v>Q3</v>
      </c>
    </row>
    <row r="4972" spans="2:16"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c r="N4972" s="2">
        <f t="shared" si="231"/>
        <v>2023</v>
      </c>
      <c r="O4972" s="2">
        <f t="shared" si="232"/>
        <v>8</v>
      </c>
      <c r="P4972" s="2" t="str">
        <f t="shared" si="233"/>
        <v>Q3</v>
      </c>
    </row>
    <row r="4973" spans="2:16"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c r="N4973" s="2">
        <f t="shared" si="231"/>
        <v>2023</v>
      </c>
      <c r="O4973" s="2">
        <f t="shared" si="232"/>
        <v>8</v>
      </c>
      <c r="P4973" s="2" t="str">
        <f t="shared" si="233"/>
        <v>Q3</v>
      </c>
    </row>
    <row r="4974" spans="2:16"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c r="N4974" s="2">
        <f t="shared" si="231"/>
        <v>2023</v>
      </c>
      <c r="O4974" s="2">
        <f t="shared" si="232"/>
        <v>8</v>
      </c>
      <c r="P4974" s="2" t="str">
        <f t="shared" si="233"/>
        <v>Q3</v>
      </c>
    </row>
    <row r="4975" spans="2:16"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c r="N4975" s="2">
        <f t="shared" si="231"/>
        <v>2023</v>
      </c>
      <c r="O4975" s="2">
        <f t="shared" si="232"/>
        <v>8</v>
      </c>
      <c r="P4975" s="2" t="str">
        <f t="shared" si="233"/>
        <v>Q3</v>
      </c>
    </row>
    <row r="4976" spans="2:16"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c r="N4976" s="2">
        <f t="shared" si="231"/>
        <v>2023</v>
      </c>
      <c r="O4976" s="2">
        <f t="shared" si="232"/>
        <v>8</v>
      </c>
      <c r="P4976" s="2" t="str">
        <f t="shared" si="233"/>
        <v>Q3</v>
      </c>
    </row>
    <row r="4977" spans="2:16"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c r="N4977" s="2">
        <f t="shared" si="231"/>
        <v>2023</v>
      </c>
      <c r="O4977" s="2">
        <f t="shared" si="232"/>
        <v>8</v>
      </c>
      <c r="P4977" s="2" t="str">
        <f t="shared" si="233"/>
        <v>Q3</v>
      </c>
    </row>
    <row r="4978" spans="2:16"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c r="N4978" s="2">
        <f t="shared" si="231"/>
        <v>2023</v>
      </c>
      <c r="O4978" s="2">
        <f t="shared" si="232"/>
        <v>8</v>
      </c>
      <c r="P4978" s="2" t="str">
        <f t="shared" si="233"/>
        <v>Q3</v>
      </c>
    </row>
    <row r="4979" spans="2:16"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c r="N4979" s="2">
        <f t="shared" si="231"/>
        <v>2023</v>
      </c>
      <c r="O4979" s="2">
        <f t="shared" si="232"/>
        <v>8</v>
      </c>
      <c r="P4979" s="2" t="str">
        <f t="shared" si="233"/>
        <v>Q3</v>
      </c>
    </row>
    <row r="4980" spans="2:16"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c r="N4980" s="2">
        <f t="shared" si="231"/>
        <v>2023</v>
      </c>
      <c r="O4980" s="2">
        <f t="shared" si="232"/>
        <v>8</v>
      </c>
      <c r="P4980" s="2" t="str">
        <f t="shared" si="233"/>
        <v>Q3</v>
      </c>
    </row>
    <row r="4981" spans="2:16"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c r="N4981" s="2">
        <f t="shared" si="231"/>
        <v>2023</v>
      </c>
      <c r="O4981" s="2">
        <f t="shared" si="232"/>
        <v>8</v>
      </c>
      <c r="P4981" s="2" t="str">
        <f t="shared" si="233"/>
        <v>Q3</v>
      </c>
    </row>
    <row r="4982" spans="2:16"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c r="N4982" s="2">
        <f t="shared" si="231"/>
        <v>2023</v>
      </c>
      <c r="O4982" s="2">
        <f t="shared" si="232"/>
        <v>8</v>
      </c>
      <c r="P4982" s="2" t="str">
        <f t="shared" si="233"/>
        <v>Q3</v>
      </c>
    </row>
    <row r="4983" spans="2:16"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c r="N4983" s="2">
        <f t="shared" si="231"/>
        <v>2023</v>
      </c>
      <c r="O4983" s="2">
        <f t="shared" si="232"/>
        <v>8</v>
      </c>
      <c r="P4983" s="2" t="str">
        <f t="shared" si="233"/>
        <v>Q3</v>
      </c>
    </row>
    <row r="4984" spans="2:16" x14ac:dyDescent="0.3">
      <c r="B4984" s="2" t="s">
        <v>127</v>
      </c>
      <c r="C4984" s="2">
        <v>1197831</v>
      </c>
      <c r="D4984" s="3">
        <v>45154</v>
      </c>
      <c r="E4984" s="2" t="s">
        <v>21</v>
      </c>
      <c r="F4984" s="2" t="s">
        <v>51</v>
      </c>
      <c r="G4984" s="2" t="s">
        <v>52</v>
      </c>
      <c r="H4984" s="2" t="s">
        <v>17</v>
      </c>
      <c r="I4984" s="4">
        <v>0.33</v>
      </c>
      <c r="J4984" s="5">
        <v>1050</v>
      </c>
      <c r="K4984" s="6">
        <v>346.5</v>
      </c>
      <c r="L4984" s="6">
        <v>235.62</v>
      </c>
      <c r="M4984" s="7">
        <v>0.68</v>
      </c>
      <c r="N4984" s="2">
        <f t="shared" si="231"/>
        <v>2023</v>
      </c>
      <c r="O4984" s="2">
        <f t="shared" si="232"/>
        <v>8</v>
      </c>
      <c r="P4984" s="2" t="str">
        <f t="shared" si="233"/>
        <v>Q3</v>
      </c>
    </row>
    <row r="4985" spans="2:16"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c r="N4985" s="2">
        <f t="shared" si="231"/>
        <v>2023</v>
      </c>
      <c r="O4985" s="2">
        <f t="shared" si="232"/>
        <v>8</v>
      </c>
      <c r="P4985" s="2" t="str">
        <f t="shared" si="233"/>
        <v>Q3</v>
      </c>
    </row>
    <row r="4986" spans="2:16"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c r="N4986" s="2">
        <f t="shared" si="231"/>
        <v>2023</v>
      </c>
      <c r="O4986" s="2">
        <f t="shared" si="232"/>
        <v>8</v>
      </c>
      <c r="P4986" s="2" t="str">
        <f t="shared" si="233"/>
        <v>Q3</v>
      </c>
    </row>
    <row r="4987" spans="2:16"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c r="N4987" s="2">
        <f t="shared" si="231"/>
        <v>2023</v>
      </c>
      <c r="O4987" s="2">
        <f t="shared" si="232"/>
        <v>8</v>
      </c>
      <c r="P4987" s="2" t="str">
        <f t="shared" si="233"/>
        <v>Q3</v>
      </c>
    </row>
    <row r="4988" spans="2:16"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c r="N4988" s="2">
        <f t="shared" si="231"/>
        <v>2023</v>
      </c>
      <c r="O4988" s="2">
        <f t="shared" si="232"/>
        <v>8</v>
      </c>
      <c r="P4988" s="2" t="str">
        <f t="shared" si="233"/>
        <v>Q3</v>
      </c>
    </row>
    <row r="4989" spans="2:16"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c r="N4989" s="2">
        <f t="shared" si="231"/>
        <v>2023</v>
      </c>
      <c r="O4989" s="2">
        <f t="shared" si="232"/>
        <v>8</v>
      </c>
      <c r="P4989" s="2" t="str">
        <f t="shared" si="233"/>
        <v>Q3</v>
      </c>
    </row>
    <row r="4990" spans="2:16"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c r="N4990" s="2">
        <f t="shared" si="231"/>
        <v>2023</v>
      </c>
      <c r="O4990" s="2">
        <f t="shared" si="232"/>
        <v>8</v>
      </c>
      <c r="P4990" s="2" t="str">
        <f t="shared" si="233"/>
        <v>Q3</v>
      </c>
    </row>
    <row r="4991" spans="2:16"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c r="N4991" s="2">
        <f t="shared" si="231"/>
        <v>2023</v>
      </c>
      <c r="O4991" s="2">
        <f t="shared" si="232"/>
        <v>8</v>
      </c>
      <c r="P4991" s="2" t="str">
        <f t="shared" si="233"/>
        <v>Q3</v>
      </c>
    </row>
    <row r="4992" spans="2:16"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c r="N4992" s="2">
        <f t="shared" si="231"/>
        <v>2023</v>
      </c>
      <c r="O4992" s="2">
        <f t="shared" si="232"/>
        <v>8</v>
      </c>
      <c r="P4992" s="2" t="str">
        <f t="shared" si="233"/>
        <v>Q3</v>
      </c>
    </row>
    <row r="4993" spans="2:16"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c r="N4993" s="2">
        <f t="shared" si="231"/>
        <v>2023</v>
      </c>
      <c r="O4993" s="2">
        <f t="shared" si="232"/>
        <v>8</v>
      </c>
      <c r="P4993" s="2" t="str">
        <f t="shared" si="233"/>
        <v>Q3</v>
      </c>
    </row>
    <row r="4994" spans="2:16"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c r="N4994" s="2">
        <f t="shared" si="231"/>
        <v>2023</v>
      </c>
      <c r="O4994" s="2">
        <f t="shared" si="232"/>
        <v>8</v>
      </c>
      <c r="P4994" s="2" t="str">
        <f t="shared" si="233"/>
        <v>Q3</v>
      </c>
    </row>
    <row r="4995" spans="2:16"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c r="N4995" s="2">
        <f t="shared" si="231"/>
        <v>2023</v>
      </c>
      <c r="O4995" s="2">
        <f t="shared" si="232"/>
        <v>8</v>
      </c>
      <c r="P4995" s="2" t="str">
        <f t="shared" si="233"/>
        <v>Q3</v>
      </c>
    </row>
    <row r="4996" spans="2:16"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c r="N4996" s="2">
        <f t="shared" si="231"/>
        <v>2023</v>
      </c>
      <c r="O4996" s="2">
        <f t="shared" si="232"/>
        <v>8</v>
      </c>
      <c r="P4996" s="2" t="str">
        <f t="shared" si="233"/>
        <v>Q3</v>
      </c>
    </row>
    <row r="4997" spans="2:16"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c r="N4997" s="2">
        <f t="shared" ref="N4997:N5060" si="234">YEAR(D4997)</f>
        <v>2023</v>
      </c>
      <c r="O4997" s="2">
        <f t="shared" ref="O4997:O5060" si="235">MONTH(D4997)</f>
        <v>8</v>
      </c>
      <c r="P4997" s="2" t="str">
        <f t="shared" ref="P4997:P5060" si="236">"Q"&amp;ROUNDUP(MONTH(D4997)/3,0)</f>
        <v>Q3</v>
      </c>
    </row>
    <row r="4998" spans="2:16"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c r="N4998" s="2">
        <f t="shared" si="234"/>
        <v>2023</v>
      </c>
      <c r="O4998" s="2">
        <f t="shared" si="235"/>
        <v>8</v>
      </c>
      <c r="P4998" s="2" t="str">
        <f t="shared" si="236"/>
        <v>Q3</v>
      </c>
    </row>
    <row r="4999" spans="2:16"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c r="N4999" s="2">
        <f t="shared" si="234"/>
        <v>2023</v>
      </c>
      <c r="O4999" s="2">
        <f t="shared" si="235"/>
        <v>8</v>
      </c>
      <c r="P4999" s="2" t="str">
        <f t="shared" si="236"/>
        <v>Q3</v>
      </c>
    </row>
    <row r="5000" spans="2:16"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c r="N5000" s="2">
        <f t="shared" si="234"/>
        <v>2023</v>
      </c>
      <c r="O5000" s="2">
        <f t="shared" si="235"/>
        <v>9</v>
      </c>
      <c r="P5000" s="2" t="str">
        <f t="shared" si="236"/>
        <v>Q3</v>
      </c>
    </row>
    <row r="5001" spans="2:16"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c r="N5001" s="2">
        <f t="shared" si="234"/>
        <v>2023</v>
      </c>
      <c r="O5001" s="2">
        <f t="shared" si="235"/>
        <v>9</v>
      </c>
      <c r="P5001" s="2" t="str">
        <f t="shared" si="236"/>
        <v>Q3</v>
      </c>
    </row>
    <row r="5002" spans="2:16"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c r="N5002" s="2">
        <f t="shared" si="234"/>
        <v>2023</v>
      </c>
      <c r="O5002" s="2">
        <f t="shared" si="235"/>
        <v>9</v>
      </c>
      <c r="P5002" s="2" t="str">
        <f t="shared" si="236"/>
        <v>Q3</v>
      </c>
    </row>
    <row r="5003" spans="2:16"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c r="N5003" s="2">
        <f t="shared" si="234"/>
        <v>2023</v>
      </c>
      <c r="O5003" s="2">
        <f t="shared" si="235"/>
        <v>9</v>
      </c>
      <c r="P5003" s="2" t="str">
        <f t="shared" si="236"/>
        <v>Q3</v>
      </c>
    </row>
    <row r="5004" spans="2:16"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c r="N5004" s="2">
        <f t="shared" si="234"/>
        <v>2023</v>
      </c>
      <c r="O5004" s="2">
        <f t="shared" si="235"/>
        <v>9</v>
      </c>
      <c r="P5004" s="2" t="str">
        <f t="shared" si="236"/>
        <v>Q3</v>
      </c>
    </row>
    <row r="5005" spans="2:16"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c r="N5005" s="2">
        <f t="shared" si="234"/>
        <v>2023</v>
      </c>
      <c r="O5005" s="2">
        <f t="shared" si="235"/>
        <v>9</v>
      </c>
      <c r="P5005" s="2" t="str">
        <f t="shared" si="236"/>
        <v>Q3</v>
      </c>
    </row>
    <row r="5006" spans="2:16"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c r="N5006" s="2">
        <f t="shared" si="234"/>
        <v>2023</v>
      </c>
      <c r="O5006" s="2">
        <f t="shared" si="235"/>
        <v>9</v>
      </c>
      <c r="P5006" s="2" t="str">
        <f t="shared" si="236"/>
        <v>Q3</v>
      </c>
    </row>
    <row r="5007" spans="2:16"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c r="N5007" s="2">
        <f t="shared" si="234"/>
        <v>2023</v>
      </c>
      <c r="O5007" s="2">
        <f t="shared" si="235"/>
        <v>9</v>
      </c>
      <c r="P5007" s="2" t="str">
        <f t="shared" si="236"/>
        <v>Q3</v>
      </c>
    </row>
    <row r="5008" spans="2:16"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c r="N5008" s="2">
        <f t="shared" si="234"/>
        <v>2023</v>
      </c>
      <c r="O5008" s="2">
        <f t="shared" si="235"/>
        <v>9</v>
      </c>
      <c r="P5008" s="2" t="str">
        <f t="shared" si="236"/>
        <v>Q3</v>
      </c>
    </row>
    <row r="5009" spans="2:16"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c r="N5009" s="2">
        <f t="shared" si="234"/>
        <v>2023</v>
      </c>
      <c r="O5009" s="2">
        <f t="shared" si="235"/>
        <v>9</v>
      </c>
      <c r="P5009" s="2" t="str">
        <f t="shared" si="236"/>
        <v>Q3</v>
      </c>
    </row>
    <row r="5010" spans="2:16"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c r="N5010" s="2">
        <f t="shared" si="234"/>
        <v>2023</v>
      </c>
      <c r="O5010" s="2">
        <f t="shared" si="235"/>
        <v>9</v>
      </c>
      <c r="P5010" s="2" t="str">
        <f t="shared" si="236"/>
        <v>Q3</v>
      </c>
    </row>
    <row r="5011" spans="2:16"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c r="N5011" s="2">
        <f t="shared" si="234"/>
        <v>2023</v>
      </c>
      <c r="O5011" s="2">
        <f t="shared" si="235"/>
        <v>9</v>
      </c>
      <c r="P5011" s="2" t="str">
        <f t="shared" si="236"/>
        <v>Q3</v>
      </c>
    </row>
    <row r="5012" spans="2:16"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c r="N5012" s="2">
        <f t="shared" si="234"/>
        <v>2023</v>
      </c>
      <c r="O5012" s="2">
        <f t="shared" si="235"/>
        <v>9</v>
      </c>
      <c r="P5012" s="2" t="str">
        <f t="shared" si="236"/>
        <v>Q3</v>
      </c>
    </row>
    <row r="5013" spans="2:16"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c r="N5013" s="2">
        <f t="shared" si="234"/>
        <v>2023</v>
      </c>
      <c r="O5013" s="2">
        <f t="shared" si="235"/>
        <v>9</v>
      </c>
      <c r="P5013" s="2" t="str">
        <f t="shared" si="236"/>
        <v>Q3</v>
      </c>
    </row>
    <row r="5014" spans="2:16"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c r="N5014" s="2">
        <f t="shared" si="234"/>
        <v>2023</v>
      </c>
      <c r="O5014" s="2">
        <f t="shared" si="235"/>
        <v>9</v>
      </c>
      <c r="P5014" s="2" t="str">
        <f t="shared" si="236"/>
        <v>Q3</v>
      </c>
    </row>
    <row r="5015" spans="2:16"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c r="N5015" s="2">
        <f t="shared" si="234"/>
        <v>2023</v>
      </c>
      <c r="O5015" s="2">
        <f t="shared" si="235"/>
        <v>9</v>
      </c>
      <c r="P5015" s="2" t="str">
        <f t="shared" si="236"/>
        <v>Q3</v>
      </c>
    </row>
    <row r="5016" spans="2:16"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c r="N5016" s="2">
        <f t="shared" si="234"/>
        <v>2023</v>
      </c>
      <c r="O5016" s="2">
        <f t="shared" si="235"/>
        <v>9</v>
      </c>
      <c r="P5016" s="2" t="str">
        <f t="shared" si="236"/>
        <v>Q3</v>
      </c>
    </row>
    <row r="5017" spans="2:16" x14ac:dyDescent="0.3">
      <c r="B5017" s="2" t="s">
        <v>127</v>
      </c>
      <c r="C5017" s="2">
        <v>1197831</v>
      </c>
      <c r="D5017" s="3">
        <v>45187</v>
      </c>
      <c r="E5017" s="2" t="s">
        <v>21</v>
      </c>
      <c r="F5017" s="2" t="s">
        <v>51</v>
      </c>
      <c r="G5017" s="2" t="s">
        <v>52</v>
      </c>
      <c r="H5017" s="2" t="s">
        <v>14</v>
      </c>
      <c r="I5017" s="4">
        <v>0.51</v>
      </c>
      <c r="J5017" s="5">
        <v>1750</v>
      </c>
      <c r="K5017" s="6">
        <v>892.5</v>
      </c>
      <c r="L5017" s="6">
        <v>535.5</v>
      </c>
      <c r="M5017" s="7">
        <v>0.6</v>
      </c>
      <c r="N5017" s="2">
        <f t="shared" si="234"/>
        <v>2023</v>
      </c>
      <c r="O5017" s="2">
        <f t="shared" si="235"/>
        <v>9</v>
      </c>
      <c r="P5017" s="2" t="str">
        <f t="shared" si="236"/>
        <v>Q3</v>
      </c>
    </row>
    <row r="5018" spans="2:16"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c r="N5018" s="2">
        <f t="shared" si="234"/>
        <v>2023</v>
      </c>
      <c r="O5018" s="2">
        <f t="shared" si="235"/>
        <v>9</v>
      </c>
      <c r="P5018" s="2" t="str">
        <f t="shared" si="236"/>
        <v>Q3</v>
      </c>
    </row>
    <row r="5019" spans="2:16"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c r="N5019" s="2">
        <f t="shared" si="234"/>
        <v>2023</v>
      </c>
      <c r="O5019" s="2">
        <f t="shared" si="235"/>
        <v>9</v>
      </c>
      <c r="P5019" s="2" t="str">
        <f t="shared" si="236"/>
        <v>Q3</v>
      </c>
    </row>
    <row r="5020" spans="2:16"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c r="N5020" s="2">
        <f t="shared" si="234"/>
        <v>2023</v>
      </c>
      <c r="O5020" s="2">
        <f t="shared" si="235"/>
        <v>9</v>
      </c>
      <c r="P5020" s="2" t="str">
        <f t="shared" si="236"/>
        <v>Q3</v>
      </c>
    </row>
    <row r="5021" spans="2:16"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c r="N5021" s="2">
        <f t="shared" si="234"/>
        <v>2023</v>
      </c>
      <c r="O5021" s="2">
        <f t="shared" si="235"/>
        <v>9</v>
      </c>
      <c r="P5021" s="2" t="str">
        <f t="shared" si="236"/>
        <v>Q3</v>
      </c>
    </row>
    <row r="5022" spans="2:16"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c r="N5022" s="2">
        <f t="shared" si="234"/>
        <v>2023</v>
      </c>
      <c r="O5022" s="2">
        <f t="shared" si="235"/>
        <v>9</v>
      </c>
      <c r="P5022" s="2" t="str">
        <f t="shared" si="236"/>
        <v>Q3</v>
      </c>
    </row>
    <row r="5023" spans="2:16"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c r="N5023" s="2">
        <f t="shared" si="234"/>
        <v>2023</v>
      </c>
      <c r="O5023" s="2">
        <f t="shared" si="235"/>
        <v>9</v>
      </c>
      <c r="P5023" s="2" t="str">
        <f t="shared" si="236"/>
        <v>Q3</v>
      </c>
    </row>
    <row r="5024" spans="2:16"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c r="N5024" s="2">
        <f t="shared" si="234"/>
        <v>2023</v>
      </c>
      <c r="O5024" s="2">
        <f t="shared" si="235"/>
        <v>9</v>
      </c>
      <c r="P5024" s="2" t="str">
        <f t="shared" si="236"/>
        <v>Q3</v>
      </c>
    </row>
    <row r="5025" spans="2:16"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c r="N5025" s="2">
        <f t="shared" si="234"/>
        <v>2023</v>
      </c>
      <c r="O5025" s="2">
        <f t="shared" si="235"/>
        <v>9</v>
      </c>
      <c r="P5025" s="2" t="str">
        <f t="shared" si="236"/>
        <v>Q3</v>
      </c>
    </row>
    <row r="5026" spans="2:16"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c r="N5026" s="2">
        <f t="shared" si="234"/>
        <v>2023</v>
      </c>
      <c r="O5026" s="2">
        <f t="shared" si="235"/>
        <v>9</v>
      </c>
      <c r="P5026" s="2" t="str">
        <f t="shared" si="236"/>
        <v>Q3</v>
      </c>
    </row>
    <row r="5027" spans="2:16"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c r="N5027" s="2">
        <f t="shared" si="234"/>
        <v>2023</v>
      </c>
      <c r="O5027" s="2">
        <f t="shared" si="235"/>
        <v>9</v>
      </c>
      <c r="P5027" s="2" t="str">
        <f t="shared" si="236"/>
        <v>Q3</v>
      </c>
    </row>
    <row r="5028" spans="2:16"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c r="N5028" s="2">
        <f t="shared" si="234"/>
        <v>2023</v>
      </c>
      <c r="O5028" s="2">
        <f t="shared" si="235"/>
        <v>9</v>
      </c>
      <c r="P5028" s="2" t="str">
        <f t="shared" si="236"/>
        <v>Q3</v>
      </c>
    </row>
    <row r="5029" spans="2:16"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c r="N5029" s="2">
        <f t="shared" si="234"/>
        <v>2023</v>
      </c>
      <c r="O5029" s="2">
        <f t="shared" si="235"/>
        <v>9</v>
      </c>
      <c r="P5029" s="2" t="str">
        <f t="shared" si="236"/>
        <v>Q3</v>
      </c>
    </row>
    <row r="5030" spans="2:16"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c r="N5030" s="2">
        <f t="shared" si="234"/>
        <v>2023</v>
      </c>
      <c r="O5030" s="2">
        <f t="shared" si="235"/>
        <v>10</v>
      </c>
      <c r="P5030" s="2" t="str">
        <f t="shared" si="236"/>
        <v>Q4</v>
      </c>
    </row>
    <row r="5031" spans="2:16"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c r="N5031" s="2">
        <f t="shared" si="234"/>
        <v>2023</v>
      </c>
      <c r="O5031" s="2">
        <f t="shared" si="235"/>
        <v>10</v>
      </c>
      <c r="P5031" s="2" t="str">
        <f t="shared" si="236"/>
        <v>Q4</v>
      </c>
    </row>
    <row r="5032" spans="2:16"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c r="N5032" s="2">
        <f t="shared" si="234"/>
        <v>2023</v>
      </c>
      <c r="O5032" s="2">
        <f t="shared" si="235"/>
        <v>10</v>
      </c>
      <c r="P5032" s="2" t="str">
        <f t="shared" si="236"/>
        <v>Q4</v>
      </c>
    </row>
    <row r="5033" spans="2:16"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c r="N5033" s="2">
        <f t="shared" si="234"/>
        <v>2023</v>
      </c>
      <c r="O5033" s="2">
        <f t="shared" si="235"/>
        <v>10</v>
      </c>
      <c r="P5033" s="2" t="str">
        <f t="shared" si="236"/>
        <v>Q4</v>
      </c>
    </row>
    <row r="5034" spans="2:16"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c r="N5034" s="2">
        <f t="shared" si="234"/>
        <v>2023</v>
      </c>
      <c r="O5034" s="2">
        <f t="shared" si="235"/>
        <v>10</v>
      </c>
      <c r="P5034" s="2" t="str">
        <f t="shared" si="236"/>
        <v>Q4</v>
      </c>
    </row>
    <row r="5035" spans="2:16"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c r="N5035" s="2">
        <f t="shared" si="234"/>
        <v>2023</v>
      </c>
      <c r="O5035" s="2">
        <f t="shared" si="235"/>
        <v>10</v>
      </c>
      <c r="P5035" s="2" t="str">
        <f t="shared" si="236"/>
        <v>Q4</v>
      </c>
    </row>
    <row r="5036" spans="2:16"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c r="N5036" s="2">
        <f t="shared" si="234"/>
        <v>2023</v>
      </c>
      <c r="O5036" s="2">
        <f t="shared" si="235"/>
        <v>10</v>
      </c>
      <c r="P5036" s="2" t="str">
        <f t="shared" si="236"/>
        <v>Q4</v>
      </c>
    </row>
    <row r="5037" spans="2:16"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c r="N5037" s="2">
        <f t="shared" si="234"/>
        <v>2023</v>
      </c>
      <c r="O5037" s="2">
        <f t="shared" si="235"/>
        <v>10</v>
      </c>
      <c r="P5037" s="2" t="str">
        <f t="shared" si="236"/>
        <v>Q4</v>
      </c>
    </row>
    <row r="5038" spans="2:16"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c r="N5038" s="2">
        <f t="shared" si="234"/>
        <v>2023</v>
      </c>
      <c r="O5038" s="2">
        <f t="shared" si="235"/>
        <v>10</v>
      </c>
      <c r="P5038" s="2" t="str">
        <f t="shared" si="236"/>
        <v>Q4</v>
      </c>
    </row>
    <row r="5039" spans="2:16"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c r="N5039" s="2">
        <f t="shared" si="234"/>
        <v>2023</v>
      </c>
      <c r="O5039" s="2">
        <f t="shared" si="235"/>
        <v>10</v>
      </c>
      <c r="P5039" s="2" t="str">
        <f t="shared" si="236"/>
        <v>Q4</v>
      </c>
    </row>
    <row r="5040" spans="2:16"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c r="N5040" s="2">
        <f t="shared" si="234"/>
        <v>2023</v>
      </c>
      <c r="O5040" s="2">
        <f t="shared" si="235"/>
        <v>10</v>
      </c>
      <c r="P5040" s="2" t="str">
        <f t="shared" si="236"/>
        <v>Q4</v>
      </c>
    </row>
    <row r="5041" spans="2:16" x14ac:dyDescent="0.3">
      <c r="B5041" s="2" t="s">
        <v>130</v>
      </c>
      <c r="C5041" s="2">
        <v>1185732</v>
      </c>
      <c r="D5041" s="3">
        <v>45211</v>
      </c>
      <c r="E5041" s="2" t="s">
        <v>21</v>
      </c>
      <c r="F5041" s="2" t="s">
        <v>51</v>
      </c>
      <c r="G5041" s="2" t="s">
        <v>52</v>
      </c>
      <c r="H5041" s="2" t="s">
        <v>14</v>
      </c>
      <c r="I5041" s="4">
        <v>0.38</v>
      </c>
      <c r="J5041" s="5">
        <v>1170</v>
      </c>
      <c r="K5041" s="6">
        <v>444.6</v>
      </c>
      <c r="L5041" s="6">
        <v>222.3</v>
      </c>
      <c r="M5041" s="7">
        <v>0.5</v>
      </c>
      <c r="N5041" s="2">
        <f t="shared" si="234"/>
        <v>2023</v>
      </c>
      <c r="O5041" s="2">
        <f t="shared" si="235"/>
        <v>10</v>
      </c>
      <c r="P5041" s="2" t="str">
        <f t="shared" si="236"/>
        <v>Q4</v>
      </c>
    </row>
    <row r="5042" spans="2:16"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c r="N5042" s="2">
        <f t="shared" si="234"/>
        <v>2023</v>
      </c>
      <c r="O5042" s="2">
        <f t="shared" si="235"/>
        <v>10</v>
      </c>
      <c r="P5042" s="2" t="str">
        <f t="shared" si="236"/>
        <v>Q4</v>
      </c>
    </row>
    <row r="5043" spans="2:16"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c r="N5043" s="2">
        <f t="shared" si="234"/>
        <v>2023</v>
      </c>
      <c r="O5043" s="2">
        <f t="shared" si="235"/>
        <v>10</v>
      </c>
      <c r="P5043" s="2" t="str">
        <f t="shared" si="236"/>
        <v>Q4</v>
      </c>
    </row>
    <row r="5044" spans="2:16"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c r="N5044" s="2">
        <f t="shared" si="234"/>
        <v>2023</v>
      </c>
      <c r="O5044" s="2">
        <f t="shared" si="235"/>
        <v>10</v>
      </c>
      <c r="P5044" s="2" t="str">
        <f t="shared" si="236"/>
        <v>Q4</v>
      </c>
    </row>
    <row r="5045" spans="2:16"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c r="N5045" s="2">
        <f t="shared" si="234"/>
        <v>2023</v>
      </c>
      <c r="O5045" s="2">
        <f t="shared" si="235"/>
        <v>10</v>
      </c>
      <c r="P5045" s="2" t="str">
        <f t="shared" si="236"/>
        <v>Q4</v>
      </c>
    </row>
    <row r="5046" spans="2:16"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c r="N5046" s="2">
        <f t="shared" si="234"/>
        <v>2023</v>
      </c>
      <c r="O5046" s="2">
        <f t="shared" si="235"/>
        <v>10</v>
      </c>
      <c r="P5046" s="2" t="str">
        <f t="shared" si="236"/>
        <v>Q4</v>
      </c>
    </row>
    <row r="5047" spans="2:16" x14ac:dyDescent="0.3">
      <c r="B5047" s="2" t="s">
        <v>130</v>
      </c>
      <c r="C5047" s="2">
        <v>1185732</v>
      </c>
      <c r="D5047" s="3">
        <v>45217</v>
      </c>
      <c r="E5047" s="2" t="s">
        <v>12</v>
      </c>
      <c r="F5047" s="2" t="s">
        <v>53</v>
      </c>
      <c r="G5047" s="2" t="s">
        <v>54</v>
      </c>
      <c r="H5047" s="2" t="s">
        <v>14</v>
      </c>
      <c r="I5047" s="4">
        <v>0.38</v>
      </c>
      <c r="J5047" s="5">
        <v>1400</v>
      </c>
      <c r="K5047" s="6">
        <v>532</v>
      </c>
      <c r="L5047" s="6">
        <v>260.68</v>
      </c>
      <c r="M5047" s="7">
        <v>0.49</v>
      </c>
      <c r="N5047" s="2">
        <f t="shared" si="234"/>
        <v>2023</v>
      </c>
      <c r="O5047" s="2">
        <f t="shared" si="235"/>
        <v>10</v>
      </c>
      <c r="P5047" s="2" t="str">
        <f t="shared" si="236"/>
        <v>Q4</v>
      </c>
    </row>
    <row r="5048" spans="2:16"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c r="N5048" s="2">
        <f t="shared" si="234"/>
        <v>2023</v>
      </c>
      <c r="O5048" s="2">
        <f t="shared" si="235"/>
        <v>10</v>
      </c>
      <c r="P5048" s="2" t="str">
        <f t="shared" si="236"/>
        <v>Q4</v>
      </c>
    </row>
    <row r="5049" spans="2:16"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c r="N5049" s="2">
        <f t="shared" si="234"/>
        <v>2023</v>
      </c>
      <c r="O5049" s="2">
        <f t="shared" si="235"/>
        <v>10</v>
      </c>
      <c r="P5049" s="2" t="str">
        <f t="shared" si="236"/>
        <v>Q4</v>
      </c>
    </row>
    <row r="5050" spans="2:16"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c r="N5050" s="2">
        <f t="shared" si="234"/>
        <v>2023</v>
      </c>
      <c r="O5050" s="2">
        <f t="shared" si="235"/>
        <v>10</v>
      </c>
      <c r="P5050" s="2" t="str">
        <f t="shared" si="236"/>
        <v>Q4</v>
      </c>
    </row>
    <row r="5051" spans="2:16" x14ac:dyDescent="0.3">
      <c r="B5051" s="2" t="s">
        <v>130</v>
      </c>
      <c r="C5051" s="2">
        <v>1185732</v>
      </c>
      <c r="D5051" s="3">
        <v>45221</v>
      </c>
      <c r="E5051" s="2" t="s">
        <v>12</v>
      </c>
      <c r="F5051" s="2" t="s">
        <v>53</v>
      </c>
      <c r="G5051" s="2" t="s">
        <v>54</v>
      </c>
      <c r="H5051" s="2" t="s">
        <v>18</v>
      </c>
      <c r="I5051" s="4">
        <v>0.46</v>
      </c>
      <c r="J5051" s="5">
        <v>450</v>
      </c>
      <c r="K5051" s="6">
        <v>207</v>
      </c>
      <c r="L5051" s="6">
        <v>80.73</v>
      </c>
      <c r="M5051" s="7">
        <v>0.39</v>
      </c>
      <c r="N5051" s="2">
        <f t="shared" si="234"/>
        <v>2023</v>
      </c>
      <c r="O5051" s="2">
        <f t="shared" si="235"/>
        <v>10</v>
      </c>
      <c r="P5051" s="2" t="str">
        <f t="shared" si="236"/>
        <v>Q4</v>
      </c>
    </row>
    <row r="5052" spans="2:16" x14ac:dyDescent="0.3">
      <c r="B5052" s="2" t="s">
        <v>130</v>
      </c>
      <c r="C5052" s="2">
        <v>1185732</v>
      </c>
      <c r="D5052" s="3">
        <v>45222</v>
      </c>
      <c r="E5052" s="2" t="s">
        <v>12</v>
      </c>
      <c r="F5052" s="2" t="s">
        <v>53</v>
      </c>
      <c r="G5052" s="2" t="s">
        <v>54</v>
      </c>
      <c r="H5052" s="2" t="s">
        <v>19</v>
      </c>
      <c r="I5052" s="4">
        <v>0.37</v>
      </c>
      <c r="J5052" s="5">
        <v>630</v>
      </c>
      <c r="K5052" s="6">
        <v>233.1</v>
      </c>
      <c r="L5052" s="6">
        <v>118.881</v>
      </c>
      <c r="M5052" s="7">
        <v>0.51</v>
      </c>
      <c r="N5052" s="2">
        <f t="shared" si="234"/>
        <v>2023</v>
      </c>
      <c r="O5052" s="2">
        <f t="shared" si="235"/>
        <v>10</v>
      </c>
      <c r="P5052" s="2" t="str">
        <f t="shared" si="236"/>
        <v>Q4</v>
      </c>
    </row>
    <row r="5053" spans="2:16"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c r="N5053" s="2">
        <f t="shared" si="234"/>
        <v>2023</v>
      </c>
      <c r="O5053" s="2">
        <f t="shared" si="235"/>
        <v>10</v>
      </c>
      <c r="P5053" s="2" t="str">
        <f t="shared" si="236"/>
        <v>Q4</v>
      </c>
    </row>
    <row r="5054" spans="2:16"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c r="N5054" s="2">
        <f t="shared" si="234"/>
        <v>2023</v>
      </c>
      <c r="O5054" s="2">
        <f t="shared" si="235"/>
        <v>10</v>
      </c>
      <c r="P5054" s="2" t="str">
        <f t="shared" si="236"/>
        <v>Q4</v>
      </c>
    </row>
    <row r="5055" spans="2:16"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c r="N5055" s="2">
        <f t="shared" si="234"/>
        <v>2023</v>
      </c>
      <c r="O5055" s="2">
        <f t="shared" si="235"/>
        <v>10</v>
      </c>
      <c r="P5055" s="2" t="str">
        <f t="shared" si="236"/>
        <v>Q4</v>
      </c>
    </row>
    <row r="5056" spans="2:16" x14ac:dyDescent="0.3">
      <c r="B5056" s="2" t="s">
        <v>130</v>
      </c>
      <c r="C5056" s="2">
        <v>1185732</v>
      </c>
      <c r="D5056" s="3">
        <v>45226</v>
      </c>
      <c r="E5056" s="2" t="s">
        <v>12</v>
      </c>
      <c r="F5056" s="2" t="s">
        <v>53</v>
      </c>
      <c r="G5056" s="2" t="s">
        <v>54</v>
      </c>
      <c r="H5056" s="2" t="s">
        <v>17</v>
      </c>
      <c r="I5056" s="4">
        <v>0.32</v>
      </c>
      <c r="J5056" s="5">
        <v>130</v>
      </c>
      <c r="K5056" s="6">
        <v>41.6</v>
      </c>
      <c r="L5056" s="6">
        <v>16.64</v>
      </c>
      <c r="M5056" s="7">
        <v>0.4</v>
      </c>
      <c r="N5056" s="2">
        <f t="shared" si="234"/>
        <v>2023</v>
      </c>
      <c r="O5056" s="2">
        <f t="shared" si="235"/>
        <v>10</v>
      </c>
      <c r="P5056" s="2" t="str">
        <f t="shared" si="236"/>
        <v>Q4</v>
      </c>
    </row>
    <row r="5057" spans="2:16"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c r="N5057" s="2">
        <f t="shared" si="234"/>
        <v>2023</v>
      </c>
      <c r="O5057" s="2">
        <f t="shared" si="235"/>
        <v>10</v>
      </c>
      <c r="P5057" s="2" t="str">
        <f t="shared" si="236"/>
        <v>Q4</v>
      </c>
    </row>
    <row r="5058" spans="2:16"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c r="N5058" s="2">
        <f t="shared" si="234"/>
        <v>2023</v>
      </c>
      <c r="O5058" s="2">
        <f t="shared" si="235"/>
        <v>10</v>
      </c>
      <c r="P5058" s="2" t="str">
        <f t="shared" si="236"/>
        <v>Q4</v>
      </c>
    </row>
    <row r="5059" spans="2:16"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c r="N5059" s="2">
        <f t="shared" si="234"/>
        <v>2023</v>
      </c>
      <c r="O5059" s="2">
        <f t="shared" si="235"/>
        <v>10</v>
      </c>
      <c r="P5059" s="2" t="str">
        <f t="shared" si="236"/>
        <v>Q4</v>
      </c>
    </row>
    <row r="5060" spans="2:16"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c r="N5060" s="2">
        <f t="shared" si="234"/>
        <v>2023</v>
      </c>
      <c r="O5060" s="2">
        <f t="shared" si="235"/>
        <v>10</v>
      </c>
      <c r="P5060" s="2" t="str">
        <f t="shared" si="236"/>
        <v>Q4</v>
      </c>
    </row>
    <row r="5061" spans="2:16"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c r="N5061" s="2">
        <f t="shared" ref="N5061:N5124" si="237">YEAR(D5061)</f>
        <v>2023</v>
      </c>
      <c r="O5061" s="2">
        <f t="shared" ref="O5061:O5124" si="238">MONTH(D5061)</f>
        <v>11</v>
      </c>
      <c r="P5061" s="2" t="str">
        <f t="shared" ref="P5061:P5124" si="239">"Q"&amp;ROUNDUP(MONTH(D5061)/3,0)</f>
        <v>Q4</v>
      </c>
    </row>
    <row r="5062" spans="2:16" x14ac:dyDescent="0.3">
      <c r="B5062" s="2" t="s">
        <v>130</v>
      </c>
      <c r="C5062" s="2">
        <v>1185732</v>
      </c>
      <c r="D5062" s="3">
        <v>45232</v>
      </c>
      <c r="E5062" s="2" t="s">
        <v>12</v>
      </c>
      <c r="F5062" s="2" t="s">
        <v>53</v>
      </c>
      <c r="G5062" s="2" t="s">
        <v>54</v>
      </c>
      <c r="H5062" s="2" t="s">
        <v>17</v>
      </c>
      <c r="I5062" s="4">
        <v>0.33</v>
      </c>
      <c r="J5062" s="5">
        <v>210</v>
      </c>
      <c r="K5062" s="6">
        <v>69.3</v>
      </c>
      <c r="L5062" s="6">
        <v>27.72</v>
      </c>
      <c r="M5062" s="7">
        <v>0.4</v>
      </c>
      <c r="N5062" s="2">
        <f t="shared" si="237"/>
        <v>2023</v>
      </c>
      <c r="O5062" s="2">
        <f t="shared" si="238"/>
        <v>11</v>
      </c>
      <c r="P5062" s="2" t="str">
        <f t="shared" si="239"/>
        <v>Q4</v>
      </c>
    </row>
    <row r="5063" spans="2:16" x14ac:dyDescent="0.3">
      <c r="B5063" s="2" t="s">
        <v>130</v>
      </c>
      <c r="C5063" s="2">
        <v>1185732</v>
      </c>
      <c r="D5063" s="3">
        <v>45233</v>
      </c>
      <c r="E5063" s="2" t="s">
        <v>12</v>
      </c>
      <c r="F5063" s="2" t="s">
        <v>53</v>
      </c>
      <c r="G5063" s="2" t="s">
        <v>54</v>
      </c>
      <c r="H5063" s="2" t="s">
        <v>18</v>
      </c>
      <c r="I5063" s="4">
        <v>0.47</v>
      </c>
      <c r="J5063" s="5">
        <v>200</v>
      </c>
      <c r="K5063" s="6">
        <v>94</v>
      </c>
      <c r="L5063" s="6">
        <v>35.72</v>
      </c>
      <c r="M5063" s="7">
        <v>0.38</v>
      </c>
      <c r="N5063" s="2">
        <f t="shared" si="237"/>
        <v>2023</v>
      </c>
      <c r="O5063" s="2">
        <f t="shared" si="238"/>
        <v>11</v>
      </c>
      <c r="P5063" s="2" t="str">
        <f t="shared" si="239"/>
        <v>Q4</v>
      </c>
    </row>
    <row r="5064" spans="2:16"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c r="N5064" s="2">
        <f t="shared" si="237"/>
        <v>2023</v>
      </c>
      <c r="O5064" s="2">
        <f t="shared" si="238"/>
        <v>11</v>
      </c>
      <c r="P5064" s="2" t="str">
        <f t="shared" si="239"/>
        <v>Q4</v>
      </c>
    </row>
    <row r="5065" spans="2:16"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c r="N5065" s="2">
        <f t="shared" si="237"/>
        <v>2023</v>
      </c>
      <c r="O5065" s="2">
        <f t="shared" si="238"/>
        <v>11</v>
      </c>
      <c r="P5065" s="2" t="str">
        <f t="shared" si="239"/>
        <v>Q4</v>
      </c>
    </row>
    <row r="5066" spans="2:16" x14ac:dyDescent="0.3">
      <c r="B5066" s="2" t="s">
        <v>130</v>
      </c>
      <c r="C5066" s="2">
        <v>1185732</v>
      </c>
      <c r="D5066" s="3">
        <v>45236</v>
      </c>
      <c r="E5066" s="2" t="s">
        <v>12</v>
      </c>
      <c r="F5066" s="2" t="s">
        <v>53</v>
      </c>
      <c r="G5066" s="2" t="s">
        <v>54</v>
      </c>
      <c r="H5066" s="2" t="s">
        <v>15</v>
      </c>
      <c r="I5066" s="4">
        <v>0.48</v>
      </c>
      <c r="J5066" s="5">
        <v>600</v>
      </c>
      <c r="K5066" s="6">
        <v>288</v>
      </c>
      <c r="L5066" s="6">
        <v>144</v>
      </c>
      <c r="M5066" s="7">
        <v>0.5</v>
      </c>
      <c r="N5066" s="2">
        <f t="shared" si="237"/>
        <v>2023</v>
      </c>
      <c r="O5066" s="2">
        <f t="shared" si="238"/>
        <v>11</v>
      </c>
      <c r="P5066" s="2" t="str">
        <f t="shared" si="239"/>
        <v>Q4</v>
      </c>
    </row>
    <row r="5067" spans="2:16" x14ac:dyDescent="0.3">
      <c r="B5067" s="2" t="s">
        <v>130</v>
      </c>
      <c r="C5067" s="2">
        <v>1185732</v>
      </c>
      <c r="D5067" s="3">
        <v>45237</v>
      </c>
      <c r="E5067" s="2" t="s">
        <v>12</v>
      </c>
      <c r="F5067" s="2" t="s">
        <v>53</v>
      </c>
      <c r="G5067" s="2" t="s">
        <v>54</v>
      </c>
      <c r="H5067" s="2" t="s">
        <v>16</v>
      </c>
      <c r="I5067" s="4">
        <v>0.42</v>
      </c>
      <c r="J5067" s="5">
        <v>470</v>
      </c>
      <c r="K5067" s="6">
        <v>197.4</v>
      </c>
      <c r="L5067" s="6">
        <v>106.596</v>
      </c>
      <c r="M5067" s="7">
        <v>0.54</v>
      </c>
      <c r="N5067" s="2">
        <f t="shared" si="237"/>
        <v>2023</v>
      </c>
      <c r="O5067" s="2">
        <f t="shared" si="238"/>
        <v>11</v>
      </c>
      <c r="P5067" s="2" t="str">
        <f t="shared" si="239"/>
        <v>Q4</v>
      </c>
    </row>
    <row r="5068" spans="2:16"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c r="N5068" s="2">
        <f t="shared" si="237"/>
        <v>2023</v>
      </c>
      <c r="O5068" s="2">
        <f t="shared" si="238"/>
        <v>11</v>
      </c>
      <c r="P5068" s="2" t="str">
        <f t="shared" si="239"/>
        <v>Q4</v>
      </c>
    </row>
    <row r="5069" spans="2:16"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c r="N5069" s="2">
        <f t="shared" si="237"/>
        <v>2023</v>
      </c>
      <c r="O5069" s="2">
        <f t="shared" si="238"/>
        <v>11</v>
      </c>
      <c r="P5069" s="2" t="str">
        <f t="shared" si="239"/>
        <v>Q4</v>
      </c>
    </row>
    <row r="5070" spans="2:16"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c r="N5070" s="2">
        <f t="shared" si="237"/>
        <v>2023</v>
      </c>
      <c r="O5070" s="2">
        <f t="shared" si="238"/>
        <v>11</v>
      </c>
      <c r="P5070" s="2" t="str">
        <f t="shared" si="239"/>
        <v>Q4</v>
      </c>
    </row>
    <row r="5071" spans="2:16"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c r="N5071" s="2">
        <f t="shared" si="237"/>
        <v>2023</v>
      </c>
      <c r="O5071" s="2">
        <f t="shared" si="238"/>
        <v>11</v>
      </c>
      <c r="P5071" s="2" t="str">
        <f t="shared" si="239"/>
        <v>Q4</v>
      </c>
    </row>
    <row r="5072" spans="2:16"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c r="N5072" s="2">
        <f t="shared" si="237"/>
        <v>2023</v>
      </c>
      <c r="O5072" s="2">
        <f t="shared" si="238"/>
        <v>11</v>
      </c>
      <c r="P5072" s="2" t="str">
        <f t="shared" si="239"/>
        <v>Q4</v>
      </c>
    </row>
    <row r="5073" spans="2:16" x14ac:dyDescent="0.3">
      <c r="B5073" s="2" t="s">
        <v>130</v>
      </c>
      <c r="C5073" s="2">
        <v>1185732</v>
      </c>
      <c r="D5073" s="3">
        <v>45243</v>
      </c>
      <c r="E5073" s="2" t="s">
        <v>12</v>
      </c>
      <c r="F5073" s="2" t="s">
        <v>53</v>
      </c>
      <c r="G5073" s="2" t="s">
        <v>54</v>
      </c>
      <c r="H5073" s="2" t="s">
        <v>16</v>
      </c>
      <c r="I5073" s="4">
        <v>0.42</v>
      </c>
      <c r="J5073" s="5">
        <v>580</v>
      </c>
      <c r="K5073" s="6">
        <v>243.6</v>
      </c>
      <c r="L5073" s="6">
        <v>124.236</v>
      </c>
      <c r="M5073" s="7">
        <v>0.51</v>
      </c>
      <c r="N5073" s="2">
        <f t="shared" si="237"/>
        <v>2023</v>
      </c>
      <c r="O5073" s="2">
        <f t="shared" si="238"/>
        <v>11</v>
      </c>
      <c r="P5073" s="2" t="str">
        <f t="shared" si="239"/>
        <v>Q4</v>
      </c>
    </row>
    <row r="5074" spans="2:16"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c r="N5074" s="2">
        <f t="shared" si="237"/>
        <v>2023</v>
      </c>
      <c r="O5074" s="2">
        <f t="shared" si="238"/>
        <v>11</v>
      </c>
      <c r="P5074" s="2" t="str">
        <f t="shared" si="239"/>
        <v>Q4</v>
      </c>
    </row>
    <row r="5075" spans="2:16"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c r="N5075" s="2">
        <f t="shared" si="237"/>
        <v>2023</v>
      </c>
      <c r="O5075" s="2">
        <f t="shared" si="238"/>
        <v>11</v>
      </c>
      <c r="P5075" s="2" t="str">
        <f t="shared" si="239"/>
        <v>Q4</v>
      </c>
    </row>
    <row r="5076" spans="2:16"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c r="N5076" s="2">
        <f t="shared" si="237"/>
        <v>2023</v>
      </c>
      <c r="O5076" s="2">
        <f t="shared" si="238"/>
        <v>11</v>
      </c>
      <c r="P5076" s="2" t="str">
        <f t="shared" si="239"/>
        <v>Q4</v>
      </c>
    </row>
    <row r="5077" spans="2:16"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c r="N5077" s="2">
        <f t="shared" si="237"/>
        <v>2023</v>
      </c>
      <c r="O5077" s="2">
        <f t="shared" si="238"/>
        <v>11</v>
      </c>
      <c r="P5077" s="2" t="str">
        <f t="shared" si="239"/>
        <v>Q4</v>
      </c>
    </row>
    <row r="5078" spans="2:16"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c r="N5078" s="2">
        <f t="shared" si="237"/>
        <v>2023</v>
      </c>
      <c r="O5078" s="2">
        <f t="shared" si="238"/>
        <v>11</v>
      </c>
      <c r="P5078" s="2" t="str">
        <f t="shared" si="239"/>
        <v>Q4</v>
      </c>
    </row>
    <row r="5079" spans="2:16"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c r="N5079" s="2">
        <f t="shared" si="237"/>
        <v>2023</v>
      </c>
      <c r="O5079" s="2">
        <f t="shared" si="238"/>
        <v>11</v>
      </c>
      <c r="P5079" s="2" t="str">
        <f t="shared" si="239"/>
        <v>Q4</v>
      </c>
    </row>
    <row r="5080" spans="2:16"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c r="N5080" s="2">
        <f t="shared" si="237"/>
        <v>2023</v>
      </c>
      <c r="O5080" s="2">
        <f t="shared" si="238"/>
        <v>11</v>
      </c>
      <c r="P5080" s="2" t="str">
        <f t="shared" si="239"/>
        <v>Q4</v>
      </c>
    </row>
    <row r="5081" spans="2:16" x14ac:dyDescent="0.3">
      <c r="B5081" s="2" t="s">
        <v>130</v>
      </c>
      <c r="C5081" s="2">
        <v>1185732</v>
      </c>
      <c r="D5081" s="3">
        <v>45251</v>
      </c>
      <c r="E5081" s="2" t="s">
        <v>12</v>
      </c>
      <c r="F5081" s="2" t="s">
        <v>53</v>
      </c>
      <c r="G5081" s="2" t="s">
        <v>54</v>
      </c>
      <c r="H5081" s="2" t="s">
        <v>18</v>
      </c>
      <c r="I5081" s="4">
        <v>0.53</v>
      </c>
      <c r="J5081" s="5">
        <v>600</v>
      </c>
      <c r="K5081" s="6">
        <v>318</v>
      </c>
      <c r="L5081" s="6">
        <v>120.84</v>
      </c>
      <c r="M5081" s="7">
        <v>0.38</v>
      </c>
      <c r="N5081" s="2">
        <f t="shared" si="237"/>
        <v>2023</v>
      </c>
      <c r="O5081" s="2">
        <f t="shared" si="238"/>
        <v>11</v>
      </c>
      <c r="P5081" s="2" t="str">
        <f t="shared" si="239"/>
        <v>Q4</v>
      </c>
    </row>
    <row r="5082" spans="2:16"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c r="N5082" s="2">
        <f t="shared" si="237"/>
        <v>2023</v>
      </c>
      <c r="O5082" s="2">
        <f t="shared" si="238"/>
        <v>12</v>
      </c>
      <c r="P5082" s="2" t="str">
        <f t="shared" si="239"/>
        <v>Q4</v>
      </c>
    </row>
    <row r="5083" spans="2:16"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c r="N5083" s="2">
        <f t="shared" si="237"/>
        <v>2023</v>
      </c>
      <c r="O5083" s="2">
        <f t="shared" si="238"/>
        <v>12</v>
      </c>
      <c r="P5083" s="2" t="str">
        <f t="shared" si="239"/>
        <v>Q4</v>
      </c>
    </row>
    <row r="5084" spans="2:16"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c r="N5084" s="2">
        <f t="shared" si="237"/>
        <v>2023</v>
      </c>
      <c r="O5084" s="2">
        <f t="shared" si="238"/>
        <v>12</v>
      </c>
      <c r="P5084" s="2" t="str">
        <f t="shared" si="239"/>
        <v>Q4</v>
      </c>
    </row>
    <row r="5085" spans="2:16" x14ac:dyDescent="0.3">
      <c r="B5085" s="2" t="s">
        <v>130</v>
      </c>
      <c r="C5085" s="2">
        <v>1185732</v>
      </c>
      <c r="D5085" s="3">
        <v>45283</v>
      </c>
      <c r="E5085" s="2" t="s">
        <v>12</v>
      </c>
      <c r="F5085" s="2" t="s">
        <v>53</v>
      </c>
      <c r="G5085" s="2" t="s">
        <v>54</v>
      </c>
      <c r="H5085" s="2" t="s">
        <v>16</v>
      </c>
      <c r="I5085" s="4">
        <v>0.41</v>
      </c>
      <c r="J5085" s="5">
        <v>680</v>
      </c>
      <c r="K5085" s="6">
        <v>278.8</v>
      </c>
      <c r="L5085" s="6">
        <v>139.4</v>
      </c>
      <c r="M5085" s="7">
        <v>0.5</v>
      </c>
      <c r="N5085" s="2">
        <f t="shared" si="237"/>
        <v>2023</v>
      </c>
      <c r="O5085" s="2">
        <f t="shared" si="238"/>
        <v>12</v>
      </c>
      <c r="P5085" s="2" t="str">
        <f t="shared" si="239"/>
        <v>Q4</v>
      </c>
    </row>
    <row r="5086" spans="2:16"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c r="N5086" s="2">
        <f t="shared" si="237"/>
        <v>2023</v>
      </c>
      <c r="O5086" s="2">
        <f t="shared" si="238"/>
        <v>12</v>
      </c>
      <c r="P5086" s="2" t="str">
        <f t="shared" si="239"/>
        <v>Q4</v>
      </c>
    </row>
    <row r="5087" spans="2:16"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c r="N5087" s="2">
        <f t="shared" si="237"/>
        <v>2023</v>
      </c>
      <c r="O5087" s="2">
        <f t="shared" si="238"/>
        <v>12</v>
      </c>
      <c r="P5087" s="2" t="str">
        <f t="shared" si="239"/>
        <v>Q4</v>
      </c>
    </row>
    <row r="5088" spans="2:16"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c r="N5088" s="2">
        <f t="shared" si="237"/>
        <v>2023</v>
      </c>
      <c r="O5088" s="2">
        <f t="shared" si="238"/>
        <v>12</v>
      </c>
      <c r="P5088" s="2" t="str">
        <f t="shared" si="239"/>
        <v>Q4</v>
      </c>
    </row>
    <row r="5089" spans="2:16"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c r="N5089" s="2">
        <f t="shared" si="237"/>
        <v>2023</v>
      </c>
      <c r="O5089" s="2">
        <f t="shared" si="238"/>
        <v>12</v>
      </c>
      <c r="P5089" s="2" t="str">
        <f t="shared" si="239"/>
        <v>Q4</v>
      </c>
    </row>
    <row r="5090" spans="2:16" x14ac:dyDescent="0.3">
      <c r="B5090" s="2" t="s">
        <v>130</v>
      </c>
      <c r="C5090" s="2">
        <v>1185732</v>
      </c>
      <c r="D5090" s="3">
        <v>45288</v>
      </c>
      <c r="E5090" s="2" t="s">
        <v>12</v>
      </c>
      <c r="F5090" s="2" t="s">
        <v>53</v>
      </c>
      <c r="G5090" s="2" t="s">
        <v>54</v>
      </c>
      <c r="H5090" s="2" t="s">
        <v>15</v>
      </c>
      <c r="I5090" s="4">
        <v>0.46</v>
      </c>
      <c r="J5090" s="5">
        <v>700</v>
      </c>
      <c r="K5090" s="6">
        <v>322</v>
      </c>
      <c r="L5090" s="6">
        <v>151.34</v>
      </c>
      <c r="M5090" s="7">
        <v>0.47</v>
      </c>
      <c r="N5090" s="2">
        <f t="shared" si="237"/>
        <v>2023</v>
      </c>
      <c r="O5090" s="2">
        <f t="shared" si="238"/>
        <v>12</v>
      </c>
      <c r="P5090" s="2" t="str">
        <f t="shared" si="239"/>
        <v>Q4</v>
      </c>
    </row>
    <row r="5091" spans="2:16"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c r="N5091" s="2">
        <f t="shared" si="237"/>
        <v>2023</v>
      </c>
      <c r="O5091" s="2">
        <f t="shared" si="238"/>
        <v>12</v>
      </c>
      <c r="P5091" s="2" t="str">
        <f t="shared" si="239"/>
        <v>Q4</v>
      </c>
    </row>
    <row r="5092" spans="2:16"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c r="N5092" s="2">
        <f t="shared" si="237"/>
        <v>2023</v>
      </c>
      <c r="O5092" s="2">
        <f t="shared" si="238"/>
        <v>12</v>
      </c>
      <c r="P5092" s="2" t="str">
        <f t="shared" si="239"/>
        <v>Q4</v>
      </c>
    </row>
    <row r="5093" spans="2:16"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c r="N5093" s="2">
        <f t="shared" si="237"/>
        <v>2023</v>
      </c>
      <c r="O5093" s="2">
        <f t="shared" si="238"/>
        <v>12</v>
      </c>
      <c r="P5093" s="2" t="str">
        <f t="shared" si="239"/>
        <v>Q4</v>
      </c>
    </row>
    <row r="5094" spans="2:16"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c r="N5094" s="2">
        <f t="shared" si="237"/>
        <v>2023</v>
      </c>
      <c r="O5094" s="2">
        <f t="shared" si="238"/>
        <v>9</v>
      </c>
      <c r="P5094" s="2" t="str">
        <f t="shared" si="239"/>
        <v>Q3</v>
      </c>
    </row>
    <row r="5095" spans="2:16"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c r="N5095" s="2">
        <f t="shared" si="237"/>
        <v>2023</v>
      </c>
      <c r="O5095" s="2">
        <f t="shared" si="238"/>
        <v>10</v>
      </c>
      <c r="P5095" s="2" t="str">
        <f t="shared" si="239"/>
        <v>Q4</v>
      </c>
    </row>
    <row r="5096" spans="2:16"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c r="N5096" s="2">
        <f t="shared" si="237"/>
        <v>2023</v>
      </c>
      <c r="O5096" s="2">
        <f t="shared" si="238"/>
        <v>10</v>
      </c>
      <c r="P5096" s="2" t="str">
        <f t="shared" si="239"/>
        <v>Q4</v>
      </c>
    </row>
    <row r="5097" spans="2:16"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c r="N5097" s="2">
        <f t="shared" si="237"/>
        <v>2023</v>
      </c>
      <c r="O5097" s="2">
        <f t="shared" si="238"/>
        <v>10</v>
      </c>
      <c r="P5097" s="2" t="str">
        <f t="shared" si="239"/>
        <v>Q4</v>
      </c>
    </row>
    <row r="5098" spans="2:16" x14ac:dyDescent="0.3">
      <c r="B5098" s="2" t="s">
        <v>130</v>
      </c>
      <c r="C5098" s="2">
        <v>1185732</v>
      </c>
      <c r="D5098" s="3">
        <v>45218</v>
      </c>
      <c r="E5098" s="2" t="s">
        <v>12</v>
      </c>
      <c r="F5098" s="2" t="s">
        <v>53</v>
      </c>
      <c r="G5098" s="2" t="s">
        <v>54</v>
      </c>
      <c r="H5098" s="2" t="s">
        <v>17</v>
      </c>
      <c r="I5098" s="4">
        <v>0.5</v>
      </c>
      <c r="J5098" s="5">
        <v>260</v>
      </c>
      <c r="K5098" s="6">
        <v>130</v>
      </c>
      <c r="L5098" s="6">
        <v>52</v>
      </c>
      <c r="M5098" s="7">
        <v>0.4</v>
      </c>
      <c r="N5098" s="2">
        <f t="shared" si="237"/>
        <v>2023</v>
      </c>
      <c r="O5098" s="2">
        <f t="shared" si="238"/>
        <v>10</v>
      </c>
      <c r="P5098" s="2" t="str">
        <f t="shared" si="239"/>
        <v>Q4</v>
      </c>
    </row>
    <row r="5099" spans="2:16"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c r="N5099" s="2">
        <f t="shared" si="237"/>
        <v>2023</v>
      </c>
      <c r="O5099" s="2">
        <f t="shared" si="238"/>
        <v>10</v>
      </c>
      <c r="P5099" s="2" t="str">
        <f t="shared" si="239"/>
        <v>Q4</v>
      </c>
    </row>
    <row r="5100" spans="2:16"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c r="N5100" s="2">
        <f t="shared" si="237"/>
        <v>2023</v>
      </c>
      <c r="O5100" s="2">
        <f t="shared" si="238"/>
        <v>10</v>
      </c>
      <c r="P5100" s="2" t="str">
        <f t="shared" si="239"/>
        <v>Q4</v>
      </c>
    </row>
    <row r="5101" spans="2:16"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c r="N5101" s="2">
        <f t="shared" si="237"/>
        <v>2023</v>
      </c>
      <c r="O5101" s="2">
        <f t="shared" si="238"/>
        <v>11</v>
      </c>
      <c r="P5101" s="2" t="str">
        <f t="shared" si="239"/>
        <v>Q4</v>
      </c>
    </row>
    <row r="5102" spans="2:16"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c r="N5102" s="2">
        <f t="shared" si="237"/>
        <v>2023</v>
      </c>
      <c r="O5102" s="2">
        <f t="shared" si="238"/>
        <v>11</v>
      </c>
      <c r="P5102" s="2" t="str">
        <f t="shared" si="239"/>
        <v>Q4</v>
      </c>
    </row>
    <row r="5103" spans="2:16" x14ac:dyDescent="0.3">
      <c r="B5103" s="2" t="s">
        <v>130</v>
      </c>
      <c r="C5103" s="2">
        <v>1185732</v>
      </c>
      <c r="D5103" s="3">
        <v>45248</v>
      </c>
      <c r="E5103" s="2" t="s">
        <v>12</v>
      </c>
      <c r="F5103" s="2" t="s">
        <v>53</v>
      </c>
      <c r="G5103" s="2" t="s">
        <v>54</v>
      </c>
      <c r="H5103" s="2" t="s">
        <v>16</v>
      </c>
      <c r="I5103" s="4">
        <v>0.52</v>
      </c>
      <c r="J5103" s="5">
        <v>550</v>
      </c>
      <c r="K5103" s="6">
        <v>286</v>
      </c>
      <c r="L5103" s="6">
        <v>148.72</v>
      </c>
      <c r="M5103" s="7">
        <v>0.52</v>
      </c>
      <c r="N5103" s="2">
        <f t="shared" si="237"/>
        <v>2023</v>
      </c>
      <c r="O5103" s="2">
        <f t="shared" si="238"/>
        <v>11</v>
      </c>
      <c r="P5103" s="2" t="str">
        <f t="shared" si="239"/>
        <v>Q4</v>
      </c>
    </row>
    <row r="5104" spans="2:16" x14ac:dyDescent="0.3">
      <c r="B5104" s="2" t="s">
        <v>130</v>
      </c>
      <c r="C5104" s="2">
        <v>1185732</v>
      </c>
      <c r="D5104" s="3">
        <v>45248</v>
      </c>
      <c r="E5104" s="2" t="s">
        <v>12</v>
      </c>
      <c r="F5104" s="2" t="s">
        <v>53</v>
      </c>
      <c r="G5104" s="2" t="s">
        <v>54</v>
      </c>
      <c r="H5104" s="2" t="s">
        <v>17</v>
      </c>
      <c r="I5104" s="4">
        <v>0.54</v>
      </c>
      <c r="J5104" s="5">
        <v>460</v>
      </c>
      <c r="K5104" s="6">
        <v>248.4</v>
      </c>
      <c r="L5104" s="6">
        <v>106.812</v>
      </c>
      <c r="M5104" s="7">
        <v>0.43</v>
      </c>
      <c r="N5104" s="2">
        <f t="shared" si="237"/>
        <v>2023</v>
      </c>
      <c r="O5104" s="2">
        <f t="shared" si="238"/>
        <v>11</v>
      </c>
      <c r="P5104" s="2" t="str">
        <f t="shared" si="239"/>
        <v>Q4</v>
      </c>
    </row>
    <row r="5105" spans="2:16" x14ac:dyDescent="0.3">
      <c r="B5105" s="2" t="s">
        <v>130</v>
      </c>
      <c r="C5105" s="2">
        <v>1185732</v>
      </c>
      <c r="D5105" s="3">
        <v>45248</v>
      </c>
      <c r="E5105" s="2" t="s">
        <v>12</v>
      </c>
      <c r="F5105" s="2" t="s">
        <v>53</v>
      </c>
      <c r="G5105" s="2" t="s">
        <v>54</v>
      </c>
      <c r="H5105" s="2" t="s">
        <v>18</v>
      </c>
      <c r="I5105" s="4">
        <v>0.6</v>
      </c>
      <c r="J5105" s="5">
        <v>410</v>
      </c>
      <c r="K5105" s="6">
        <v>246</v>
      </c>
      <c r="L5105" s="6">
        <v>88.56</v>
      </c>
      <c r="M5105" s="7">
        <v>0.36</v>
      </c>
      <c r="N5105" s="2">
        <f t="shared" si="237"/>
        <v>2023</v>
      </c>
      <c r="O5105" s="2">
        <f t="shared" si="238"/>
        <v>11</v>
      </c>
      <c r="P5105" s="2" t="str">
        <f t="shared" si="239"/>
        <v>Q4</v>
      </c>
    </row>
    <row r="5106" spans="2:16"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c r="N5106" s="2">
        <f t="shared" si="237"/>
        <v>2023</v>
      </c>
      <c r="O5106" s="2">
        <f t="shared" si="238"/>
        <v>11</v>
      </c>
      <c r="P5106" s="2" t="str">
        <f t="shared" si="239"/>
        <v>Q4</v>
      </c>
    </row>
    <row r="5107" spans="2:16"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c r="N5107" s="2">
        <f t="shared" si="237"/>
        <v>2023</v>
      </c>
      <c r="O5107" s="2">
        <f t="shared" si="238"/>
        <v>12</v>
      </c>
      <c r="P5107" s="2" t="str">
        <f t="shared" si="239"/>
        <v>Q4</v>
      </c>
    </row>
    <row r="5108" spans="2:16"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c r="N5108" s="2">
        <f t="shared" si="237"/>
        <v>2023</v>
      </c>
      <c r="O5108" s="2">
        <f t="shared" si="238"/>
        <v>12</v>
      </c>
      <c r="P5108" s="2" t="str">
        <f t="shared" si="239"/>
        <v>Q4</v>
      </c>
    </row>
    <row r="5109" spans="2:16" x14ac:dyDescent="0.3">
      <c r="B5109" s="2" t="s">
        <v>130</v>
      </c>
      <c r="C5109" s="2">
        <v>1185732</v>
      </c>
      <c r="D5109" s="3">
        <v>45277</v>
      </c>
      <c r="E5109" s="2" t="s">
        <v>12</v>
      </c>
      <c r="F5109" s="2" t="s">
        <v>53</v>
      </c>
      <c r="G5109" s="2" t="s">
        <v>54</v>
      </c>
      <c r="H5109" s="2" t="s">
        <v>16</v>
      </c>
      <c r="I5109" s="4">
        <v>0.52</v>
      </c>
      <c r="J5109" s="5">
        <v>680</v>
      </c>
      <c r="K5109" s="6">
        <v>353.6</v>
      </c>
      <c r="L5109" s="6">
        <v>176.8</v>
      </c>
      <c r="M5109" s="7">
        <v>0.5</v>
      </c>
      <c r="N5109" s="2">
        <f t="shared" si="237"/>
        <v>2023</v>
      </c>
      <c r="O5109" s="2">
        <f t="shared" si="238"/>
        <v>12</v>
      </c>
      <c r="P5109" s="2" t="str">
        <f t="shared" si="239"/>
        <v>Q4</v>
      </c>
    </row>
    <row r="5110" spans="2:16" x14ac:dyDescent="0.3">
      <c r="B5110" s="2" t="s">
        <v>130</v>
      </c>
      <c r="C5110" s="2">
        <v>1185732</v>
      </c>
      <c r="D5110" s="3">
        <v>45277</v>
      </c>
      <c r="E5110" s="2" t="s">
        <v>12</v>
      </c>
      <c r="F5110" s="2" t="s">
        <v>53</v>
      </c>
      <c r="G5110" s="2" t="s">
        <v>54</v>
      </c>
      <c r="H5110" s="2" t="s">
        <v>17</v>
      </c>
      <c r="I5110" s="4">
        <v>0.52</v>
      </c>
      <c r="J5110" s="5">
        <v>500</v>
      </c>
      <c r="K5110" s="6">
        <v>260</v>
      </c>
      <c r="L5110" s="6">
        <v>111.8</v>
      </c>
      <c r="M5110" s="7">
        <v>0.43</v>
      </c>
      <c r="N5110" s="2">
        <f t="shared" si="237"/>
        <v>2023</v>
      </c>
      <c r="O5110" s="2">
        <f t="shared" si="238"/>
        <v>12</v>
      </c>
      <c r="P5110" s="2" t="str">
        <f t="shared" si="239"/>
        <v>Q4</v>
      </c>
    </row>
    <row r="5111" spans="2:16" x14ac:dyDescent="0.3">
      <c r="B5111" s="2" t="s">
        <v>130</v>
      </c>
      <c r="C5111" s="2">
        <v>1185732</v>
      </c>
      <c r="D5111" s="3">
        <v>45277</v>
      </c>
      <c r="E5111" s="2" t="s">
        <v>12</v>
      </c>
      <c r="F5111" s="2" t="s">
        <v>53</v>
      </c>
      <c r="G5111" s="2" t="s">
        <v>54</v>
      </c>
      <c r="H5111" s="2" t="s">
        <v>18</v>
      </c>
      <c r="I5111" s="4">
        <v>0.6</v>
      </c>
      <c r="J5111" s="5">
        <v>540</v>
      </c>
      <c r="K5111" s="6">
        <v>324</v>
      </c>
      <c r="L5111" s="6">
        <v>116.64</v>
      </c>
      <c r="M5111" s="7">
        <v>0.36</v>
      </c>
      <c r="N5111" s="2">
        <f t="shared" si="237"/>
        <v>2023</v>
      </c>
      <c r="O5111" s="2">
        <f t="shared" si="238"/>
        <v>12</v>
      </c>
      <c r="P5111" s="2" t="str">
        <f t="shared" si="239"/>
        <v>Q4</v>
      </c>
    </row>
    <row r="5112" spans="2:16"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c r="N5112" s="2">
        <f t="shared" si="237"/>
        <v>2023</v>
      </c>
      <c r="O5112" s="2">
        <f t="shared" si="238"/>
        <v>12</v>
      </c>
      <c r="P5112" s="2" t="str">
        <f t="shared" si="239"/>
        <v>Q4</v>
      </c>
    </row>
    <row r="5113" spans="2:16"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c r="N5113" s="2">
        <f t="shared" si="237"/>
        <v>2023</v>
      </c>
      <c r="O5113" s="2">
        <f t="shared" si="238"/>
        <v>1</v>
      </c>
      <c r="P5113" s="2" t="str">
        <f t="shared" si="239"/>
        <v>Q1</v>
      </c>
    </row>
    <row r="5114" spans="2:16"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c r="N5114" s="2">
        <f t="shared" si="237"/>
        <v>2023</v>
      </c>
      <c r="O5114" s="2">
        <f t="shared" si="238"/>
        <v>1</v>
      </c>
      <c r="P5114" s="2" t="str">
        <f t="shared" si="239"/>
        <v>Q1</v>
      </c>
    </row>
    <row r="5115" spans="2:16"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c r="N5115" s="2">
        <f t="shared" si="237"/>
        <v>2023</v>
      </c>
      <c r="O5115" s="2">
        <f t="shared" si="238"/>
        <v>1</v>
      </c>
      <c r="P5115" s="2" t="str">
        <f t="shared" si="239"/>
        <v>Q1</v>
      </c>
    </row>
    <row r="5116" spans="2:16"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c r="N5116" s="2">
        <f t="shared" si="237"/>
        <v>2023</v>
      </c>
      <c r="O5116" s="2">
        <f t="shared" si="238"/>
        <v>1</v>
      </c>
      <c r="P5116" s="2" t="str">
        <f t="shared" si="239"/>
        <v>Q1</v>
      </c>
    </row>
    <row r="5117" spans="2:16"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c r="N5117" s="2">
        <f t="shared" si="237"/>
        <v>2023</v>
      </c>
      <c r="O5117" s="2">
        <f t="shared" si="238"/>
        <v>1</v>
      </c>
      <c r="P5117" s="2" t="str">
        <f t="shared" si="239"/>
        <v>Q1</v>
      </c>
    </row>
    <row r="5118" spans="2:16"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c r="N5118" s="2">
        <f t="shared" si="237"/>
        <v>2023</v>
      </c>
      <c r="O5118" s="2">
        <f t="shared" si="238"/>
        <v>2</v>
      </c>
      <c r="P5118" s="2" t="str">
        <f t="shared" si="239"/>
        <v>Q1</v>
      </c>
    </row>
    <row r="5119" spans="2:16"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c r="N5119" s="2">
        <f t="shared" si="237"/>
        <v>2023</v>
      </c>
      <c r="O5119" s="2">
        <f t="shared" si="238"/>
        <v>2</v>
      </c>
      <c r="P5119" s="2" t="str">
        <f t="shared" si="239"/>
        <v>Q1</v>
      </c>
    </row>
    <row r="5120" spans="2:16"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c r="N5120" s="2">
        <f t="shared" si="237"/>
        <v>2023</v>
      </c>
      <c r="O5120" s="2">
        <f t="shared" si="238"/>
        <v>2</v>
      </c>
      <c r="P5120" s="2" t="str">
        <f t="shared" si="239"/>
        <v>Q1</v>
      </c>
    </row>
    <row r="5121" spans="2:16"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c r="N5121" s="2">
        <f t="shared" si="237"/>
        <v>2023</v>
      </c>
      <c r="O5121" s="2">
        <f t="shared" si="238"/>
        <v>2</v>
      </c>
      <c r="P5121" s="2" t="str">
        <f t="shared" si="239"/>
        <v>Q1</v>
      </c>
    </row>
    <row r="5122" spans="2:16" x14ac:dyDescent="0.3">
      <c r="B5122" s="2" t="s">
        <v>130</v>
      </c>
      <c r="C5122" s="2">
        <v>1185732</v>
      </c>
      <c r="D5122" s="3">
        <v>44979</v>
      </c>
      <c r="E5122" s="2" t="s">
        <v>24</v>
      </c>
      <c r="F5122" s="2" t="s">
        <v>55</v>
      </c>
      <c r="G5122" s="2" t="s">
        <v>56</v>
      </c>
      <c r="H5122" s="2" t="s">
        <v>18</v>
      </c>
      <c r="I5122" s="4">
        <v>0.6</v>
      </c>
      <c r="J5122" s="5">
        <v>750</v>
      </c>
      <c r="K5122" s="6">
        <v>450</v>
      </c>
      <c r="L5122" s="6">
        <v>171</v>
      </c>
      <c r="M5122" s="7">
        <v>0.38</v>
      </c>
      <c r="N5122" s="2">
        <f t="shared" si="237"/>
        <v>2023</v>
      </c>
      <c r="O5122" s="2">
        <f t="shared" si="238"/>
        <v>2</v>
      </c>
      <c r="P5122" s="2" t="str">
        <f t="shared" si="239"/>
        <v>Q1</v>
      </c>
    </row>
    <row r="5123" spans="2:16"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c r="N5123" s="2">
        <f t="shared" si="237"/>
        <v>2023</v>
      </c>
      <c r="O5123" s="2">
        <f t="shared" si="238"/>
        <v>2</v>
      </c>
      <c r="P5123" s="2" t="str">
        <f t="shared" si="239"/>
        <v>Q1</v>
      </c>
    </row>
    <row r="5124" spans="2:16"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c r="N5124" s="2">
        <f t="shared" si="237"/>
        <v>2023</v>
      </c>
      <c r="O5124" s="2">
        <f t="shared" si="238"/>
        <v>3</v>
      </c>
      <c r="P5124" s="2" t="str">
        <f t="shared" si="239"/>
        <v>Q1</v>
      </c>
    </row>
    <row r="5125" spans="2:16" x14ac:dyDescent="0.3">
      <c r="B5125" s="2" t="s">
        <v>130</v>
      </c>
      <c r="C5125" s="2">
        <v>1185732</v>
      </c>
      <c r="D5125" s="3">
        <v>45005</v>
      </c>
      <c r="E5125" s="2" t="s">
        <v>24</v>
      </c>
      <c r="F5125" s="2" t="s">
        <v>55</v>
      </c>
      <c r="G5125" s="2" t="s">
        <v>56</v>
      </c>
      <c r="H5125" s="2" t="s">
        <v>15</v>
      </c>
      <c r="I5125" s="4">
        <v>0.52</v>
      </c>
      <c r="J5125" s="5">
        <v>650</v>
      </c>
      <c r="K5125" s="6">
        <v>338</v>
      </c>
      <c r="L5125" s="6">
        <v>169</v>
      </c>
      <c r="M5125" s="7">
        <v>0.5</v>
      </c>
      <c r="N5125" s="2">
        <f t="shared" ref="N5125:N5188" si="240">YEAR(D5125)</f>
        <v>2023</v>
      </c>
      <c r="O5125" s="2">
        <f t="shared" ref="O5125:O5188" si="241">MONTH(D5125)</f>
        <v>3</v>
      </c>
      <c r="P5125" s="2" t="str">
        <f t="shared" ref="P5125:P5188" si="242">"Q"&amp;ROUNDUP(MONTH(D5125)/3,0)</f>
        <v>Q1</v>
      </c>
    </row>
    <row r="5126" spans="2:16"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c r="N5126" s="2">
        <f t="shared" si="240"/>
        <v>2023</v>
      </c>
      <c r="O5126" s="2">
        <f t="shared" si="241"/>
        <v>3</v>
      </c>
      <c r="P5126" s="2" t="str">
        <f t="shared" si="242"/>
        <v>Q1</v>
      </c>
    </row>
    <row r="5127" spans="2:16"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c r="N5127" s="2">
        <f t="shared" si="240"/>
        <v>2023</v>
      </c>
      <c r="O5127" s="2">
        <f t="shared" si="241"/>
        <v>3</v>
      </c>
      <c r="P5127" s="2" t="str">
        <f t="shared" si="242"/>
        <v>Q1</v>
      </c>
    </row>
    <row r="5128" spans="2:16"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c r="N5128" s="2">
        <f t="shared" si="240"/>
        <v>2023</v>
      </c>
      <c r="O5128" s="2">
        <f t="shared" si="241"/>
        <v>3</v>
      </c>
      <c r="P5128" s="2" t="str">
        <f t="shared" si="242"/>
        <v>Q1</v>
      </c>
    </row>
    <row r="5129" spans="2:16"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c r="N5129" s="2">
        <f t="shared" si="240"/>
        <v>2023</v>
      </c>
      <c r="O5129" s="2">
        <f t="shared" si="241"/>
        <v>3</v>
      </c>
      <c r="P5129" s="2" t="str">
        <f t="shared" si="242"/>
        <v>Q1</v>
      </c>
    </row>
    <row r="5130" spans="2:16"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c r="N5130" s="2">
        <f t="shared" si="240"/>
        <v>2023</v>
      </c>
      <c r="O5130" s="2">
        <f t="shared" si="241"/>
        <v>4</v>
      </c>
      <c r="P5130" s="2" t="str">
        <f t="shared" si="242"/>
        <v>Q2</v>
      </c>
    </row>
    <row r="5131" spans="2:16" x14ac:dyDescent="0.3">
      <c r="B5131" s="2" t="s">
        <v>130</v>
      </c>
      <c r="C5131" s="2">
        <v>1185732</v>
      </c>
      <c r="D5131" s="3">
        <v>45037</v>
      </c>
      <c r="E5131" s="2" t="s">
        <v>24</v>
      </c>
      <c r="F5131" s="2" t="s">
        <v>55</v>
      </c>
      <c r="G5131" s="2" t="s">
        <v>56</v>
      </c>
      <c r="H5131" s="2" t="s">
        <v>15</v>
      </c>
      <c r="I5131" s="4">
        <v>0.5</v>
      </c>
      <c r="J5131" s="5">
        <v>610</v>
      </c>
      <c r="K5131" s="6">
        <v>305</v>
      </c>
      <c r="L5131" s="6">
        <v>152.5</v>
      </c>
      <c r="M5131" s="7">
        <v>0.5</v>
      </c>
      <c r="N5131" s="2">
        <f t="shared" si="240"/>
        <v>2023</v>
      </c>
      <c r="O5131" s="2">
        <f t="shared" si="241"/>
        <v>4</v>
      </c>
      <c r="P5131" s="2" t="str">
        <f t="shared" si="242"/>
        <v>Q2</v>
      </c>
    </row>
    <row r="5132" spans="2:16"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c r="N5132" s="2">
        <f t="shared" si="240"/>
        <v>2023</v>
      </c>
      <c r="O5132" s="2">
        <f t="shared" si="241"/>
        <v>4</v>
      </c>
      <c r="P5132" s="2" t="str">
        <f t="shared" si="242"/>
        <v>Q2</v>
      </c>
    </row>
    <row r="5133" spans="2:16"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c r="N5133" s="2">
        <f t="shared" si="240"/>
        <v>2023</v>
      </c>
      <c r="O5133" s="2">
        <f t="shared" si="241"/>
        <v>4</v>
      </c>
      <c r="P5133" s="2" t="str">
        <f t="shared" si="242"/>
        <v>Q2</v>
      </c>
    </row>
    <row r="5134" spans="2:16"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c r="N5134" s="2">
        <f t="shared" si="240"/>
        <v>2023</v>
      </c>
      <c r="O5134" s="2">
        <f t="shared" si="241"/>
        <v>4</v>
      </c>
      <c r="P5134" s="2" t="str">
        <f t="shared" si="242"/>
        <v>Q2</v>
      </c>
    </row>
    <row r="5135" spans="2:16"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c r="N5135" s="2">
        <f t="shared" si="240"/>
        <v>2023</v>
      </c>
      <c r="O5135" s="2">
        <f t="shared" si="241"/>
        <v>4</v>
      </c>
      <c r="P5135" s="2" t="str">
        <f t="shared" si="242"/>
        <v>Q2</v>
      </c>
    </row>
    <row r="5136" spans="2:16" x14ac:dyDescent="0.3">
      <c r="B5136" s="2" t="s">
        <v>130</v>
      </c>
      <c r="C5136" s="2">
        <v>1185732</v>
      </c>
      <c r="D5136" s="3">
        <v>45066</v>
      </c>
      <c r="E5136" s="2" t="s">
        <v>24</v>
      </c>
      <c r="F5136" s="2" t="s">
        <v>55</v>
      </c>
      <c r="G5136" s="2" t="s">
        <v>56</v>
      </c>
      <c r="H5136" s="2" t="s">
        <v>14</v>
      </c>
      <c r="I5136" s="4">
        <v>0.59</v>
      </c>
      <c r="J5136" s="5">
        <v>1600</v>
      </c>
      <c r="K5136" s="6">
        <v>944</v>
      </c>
      <c r="L5136" s="6">
        <v>472</v>
      </c>
      <c r="M5136" s="7">
        <v>0.5</v>
      </c>
      <c r="N5136" s="2">
        <f t="shared" si="240"/>
        <v>2023</v>
      </c>
      <c r="O5136" s="2">
        <f t="shared" si="241"/>
        <v>5</v>
      </c>
      <c r="P5136" s="2" t="str">
        <f t="shared" si="242"/>
        <v>Q2</v>
      </c>
    </row>
    <row r="5137" spans="2:16"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c r="N5137" s="2">
        <f t="shared" si="240"/>
        <v>2023</v>
      </c>
      <c r="O5137" s="2">
        <f t="shared" si="241"/>
        <v>5</v>
      </c>
      <c r="P5137" s="2" t="str">
        <f t="shared" si="242"/>
        <v>Q2</v>
      </c>
    </row>
    <row r="5138" spans="2:16"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c r="N5138" s="2">
        <f t="shared" si="240"/>
        <v>2023</v>
      </c>
      <c r="O5138" s="2">
        <f t="shared" si="241"/>
        <v>5</v>
      </c>
      <c r="P5138" s="2" t="str">
        <f t="shared" si="242"/>
        <v>Q2</v>
      </c>
    </row>
    <row r="5139" spans="2:16"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c r="N5139" s="2">
        <f t="shared" si="240"/>
        <v>2023</v>
      </c>
      <c r="O5139" s="2">
        <f t="shared" si="241"/>
        <v>5</v>
      </c>
      <c r="P5139" s="2" t="str">
        <f t="shared" si="242"/>
        <v>Q2</v>
      </c>
    </row>
    <row r="5140" spans="2:16"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c r="N5140" s="2">
        <f t="shared" si="240"/>
        <v>2023</v>
      </c>
      <c r="O5140" s="2">
        <f t="shared" si="241"/>
        <v>5</v>
      </c>
      <c r="P5140" s="2" t="str">
        <f t="shared" si="242"/>
        <v>Q2</v>
      </c>
    </row>
    <row r="5141" spans="2:16" x14ac:dyDescent="0.3">
      <c r="B5141" s="2" t="s">
        <v>130</v>
      </c>
      <c r="C5141" s="2">
        <v>1185732</v>
      </c>
      <c r="D5141" s="3">
        <v>45066</v>
      </c>
      <c r="E5141" s="2" t="s">
        <v>24</v>
      </c>
      <c r="F5141" s="2" t="s">
        <v>55</v>
      </c>
      <c r="G5141" s="2" t="s">
        <v>56</v>
      </c>
      <c r="H5141" s="2" t="s">
        <v>19</v>
      </c>
      <c r="I5141" s="4">
        <v>0.67</v>
      </c>
      <c r="J5141" s="5">
        <v>1000</v>
      </c>
      <c r="K5141" s="6">
        <v>670</v>
      </c>
      <c r="L5141" s="6">
        <v>274.7</v>
      </c>
      <c r="M5141" s="7">
        <v>0.41</v>
      </c>
      <c r="N5141" s="2">
        <f t="shared" si="240"/>
        <v>2023</v>
      </c>
      <c r="O5141" s="2">
        <f t="shared" si="241"/>
        <v>5</v>
      </c>
      <c r="P5141" s="2" t="str">
        <f t="shared" si="242"/>
        <v>Q2</v>
      </c>
    </row>
    <row r="5142" spans="2:16"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c r="N5142" s="2">
        <f t="shared" si="240"/>
        <v>2023</v>
      </c>
      <c r="O5142" s="2">
        <f t="shared" si="241"/>
        <v>6</v>
      </c>
      <c r="P5142" s="2" t="str">
        <f t="shared" si="242"/>
        <v>Q2</v>
      </c>
    </row>
    <row r="5143" spans="2:16"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c r="N5143" s="2">
        <f t="shared" si="240"/>
        <v>2023</v>
      </c>
      <c r="O5143" s="2">
        <f t="shared" si="241"/>
        <v>6</v>
      </c>
      <c r="P5143" s="2" t="str">
        <f t="shared" si="242"/>
        <v>Q2</v>
      </c>
    </row>
    <row r="5144" spans="2:16" x14ac:dyDescent="0.3">
      <c r="B5144" s="2" t="s">
        <v>130</v>
      </c>
      <c r="C5144" s="2">
        <v>1185732</v>
      </c>
      <c r="D5144" s="3">
        <v>45099</v>
      </c>
      <c r="E5144" s="2" t="s">
        <v>24</v>
      </c>
      <c r="F5144" s="2" t="s">
        <v>55</v>
      </c>
      <c r="G5144" s="2" t="s">
        <v>56</v>
      </c>
      <c r="H5144" s="2" t="s">
        <v>16</v>
      </c>
      <c r="I5144" s="4">
        <v>0.53</v>
      </c>
      <c r="J5144" s="5">
        <v>810</v>
      </c>
      <c r="K5144" s="6">
        <v>429.3</v>
      </c>
      <c r="L5144" s="6">
        <v>154.548</v>
      </c>
      <c r="M5144" s="7">
        <v>0.36</v>
      </c>
      <c r="N5144" s="2">
        <f t="shared" si="240"/>
        <v>2023</v>
      </c>
      <c r="O5144" s="2">
        <f t="shared" si="241"/>
        <v>6</v>
      </c>
      <c r="P5144" s="2" t="str">
        <f t="shared" si="242"/>
        <v>Q2</v>
      </c>
    </row>
    <row r="5145" spans="2:16" x14ac:dyDescent="0.3">
      <c r="B5145" s="2" t="s">
        <v>130</v>
      </c>
      <c r="C5145" s="2">
        <v>1185732</v>
      </c>
      <c r="D5145" s="3">
        <v>45099</v>
      </c>
      <c r="E5145" s="2" t="s">
        <v>24</v>
      </c>
      <c r="F5145" s="2" t="s">
        <v>55</v>
      </c>
      <c r="G5145" s="2" t="s">
        <v>56</v>
      </c>
      <c r="H5145" s="2" t="s">
        <v>17</v>
      </c>
      <c r="I5145" s="4">
        <v>0.53</v>
      </c>
      <c r="J5145" s="5">
        <v>900</v>
      </c>
      <c r="K5145" s="6">
        <v>477</v>
      </c>
      <c r="L5145" s="6">
        <v>171.72</v>
      </c>
      <c r="M5145" s="7">
        <v>0.36</v>
      </c>
      <c r="N5145" s="2">
        <f t="shared" si="240"/>
        <v>2023</v>
      </c>
      <c r="O5145" s="2">
        <f t="shared" si="241"/>
        <v>6</v>
      </c>
      <c r="P5145" s="2" t="str">
        <f t="shared" si="242"/>
        <v>Q2</v>
      </c>
    </row>
    <row r="5146" spans="2:16" x14ac:dyDescent="0.3">
      <c r="B5146" s="2" t="s">
        <v>130</v>
      </c>
      <c r="C5146" s="2">
        <v>1185732</v>
      </c>
      <c r="D5146" s="3">
        <v>45099</v>
      </c>
      <c r="E5146" s="2" t="s">
        <v>24</v>
      </c>
      <c r="F5146" s="2" t="s">
        <v>55</v>
      </c>
      <c r="G5146" s="2" t="s">
        <v>56</v>
      </c>
      <c r="H5146" s="2" t="s">
        <v>18</v>
      </c>
      <c r="I5146" s="4">
        <v>0.6</v>
      </c>
      <c r="J5146" s="5">
        <v>840</v>
      </c>
      <c r="K5146" s="6">
        <v>504</v>
      </c>
      <c r="L5146" s="6">
        <v>181.44</v>
      </c>
      <c r="M5146" s="7">
        <v>0.36</v>
      </c>
      <c r="N5146" s="2">
        <f t="shared" si="240"/>
        <v>2023</v>
      </c>
      <c r="O5146" s="2">
        <f t="shared" si="241"/>
        <v>6</v>
      </c>
      <c r="P5146" s="2" t="str">
        <f t="shared" si="242"/>
        <v>Q2</v>
      </c>
    </row>
    <row r="5147" spans="2:16"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c r="N5147" s="2">
        <f t="shared" si="240"/>
        <v>2023</v>
      </c>
      <c r="O5147" s="2">
        <f t="shared" si="241"/>
        <v>6</v>
      </c>
      <c r="P5147" s="2" t="str">
        <f t="shared" si="242"/>
        <v>Q2</v>
      </c>
    </row>
    <row r="5148" spans="2:16"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c r="N5148" s="2">
        <f t="shared" si="240"/>
        <v>2023</v>
      </c>
      <c r="O5148" s="2">
        <f t="shared" si="241"/>
        <v>7</v>
      </c>
      <c r="P5148" s="2" t="str">
        <f t="shared" si="242"/>
        <v>Q3</v>
      </c>
    </row>
    <row r="5149" spans="2:16"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c r="N5149" s="2">
        <f t="shared" si="240"/>
        <v>2023</v>
      </c>
      <c r="O5149" s="2">
        <f t="shared" si="241"/>
        <v>7</v>
      </c>
      <c r="P5149" s="2" t="str">
        <f t="shared" si="242"/>
        <v>Q3</v>
      </c>
    </row>
    <row r="5150" spans="2:16"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c r="N5150" s="2">
        <f t="shared" si="240"/>
        <v>2023</v>
      </c>
      <c r="O5150" s="2">
        <f t="shared" si="241"/>
        <v>7</v>
      </c>
      <c r="P5150" s="2" t="str">
        <f t="shared" si="242"/>
        <v>Q3</v>
      </c>
    </row>
    <row r="5151" spans="2:16" x14ac:dyDescent="0.3">
      <c r="B5151" s="2" t="s">
        <v>130</v>
      </c>
      <c r="C5151" s="2">
        <v>1185732</v>
      </c>
      <c r="D5151" s="3">
        <v>45127</v>
      </c>
      <c r="E5151" s="2" t="s">
        <v>24</v>
      </c>
      <c r="F5151" s="2" t="s">
        <v>55</v>
      </c>
      <c r="G5151" s="2" t="s">
        <v>56</v>
      </c>
      <c r="H5151" s="2" t="s">
        <v>17</v>
      </c>
      <c r="I5151" s="4">
        <v>0.51</v>
      </c>
      <c r="J5151" s="5">
        <v>750</v>
      </c>
      <c r="K5151" s="6">
        <v>382.5</v>
      </c>
      <c r="L5151" s="6">
        <v>145.35</v>
      </c>
      <c r="M5151" s="7">
        <v>0.38</v>
      </c>
      <c r="N5151" s="2">
        <f t="shared" si="240"/>
        <v>2023</v>
      </c>
      <c r="O5151" s="2">
        <f t="shared" si="241"/>
        <v>7</v>
      </c>
      <c r="P5151" s="2" t="str">
        <f t="shared" si="242"/>
        <v>Q3</v>
      </c>
    </row>
    <row r="5152" spans="2:16" x14ac:dyDescent="0.3">
      <c r="B5152" s="2" t="s">
        <v>130</v>
      </c>
      <c r="C5152" s="2">
        <v>1185732</v>
      </c>
      <c r="D5152" s="3">
        <v>45127</v>
      </c>
      <c r="E5152" s="2" t="s">
        <v>24</v>
      </c>
      <c r="F5152" s="2" t="s">
        <v>55</v>
      </c>
      <c r="G5152" s="2" t="s">
        <v>56</v>
      </c>
      <c r="H5152" s="2" t="s">
        <v>18</v>
      </c>
      <c r="I5152" s="4">
        <v>0.61</v>
      </c>
      <c r="J5152" s="5">
        <v>910</v>
      </c>
      <c r="K5152" s="6">
        <v>555.1</v>
      </c>
      <c r="L5152" s="6">
        <v>216.489</v>
      </c>
      <c r="M5152" s="7">
        <v>0.39</v>
      </c>
      <c r="N5152" s="2">
        <f t="shared" si="240"/>
        <v>2023</v>
      </c>
      <c r="O5152" s="2">
        <f t="shared" si="241"/>
        <v>7</v>
      </c>
      <c r="P5152" s="2" t="str">
        <f t="shared" si="242"/>
        <v>Q3</v>
      </c>
    </row>
    <row r="5153" spans="2:16"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c r="N5153" s="2">
        <f t="shared" si="240"/>
        <v>2023</v>
      </c>
      <c r="O5153" s="2">
        <f t="shared" si="241"/>
        <v>7</v>
      </c>
      <c r="P5153" s="2" t="str">
        <f t="shared" si="242"/>
        <v>Q3</v>
      </c>
    </row>
    <row r="5154" spans="2:16"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c r="N5154" s="2">
        <f t="shared" si="240"/>
        <v>2023</v>
      </c>
      <c r="O5154" s="2">
        <f t="shared" si="241"/>
        <v>8</v>
      </c>
      <c r="P5154" s="2" t="str">
        <f t="shared" si="242"/>
        <v>Q3</v>
      </c>
    </row>
    <row r="5155" spans="2:16"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c r="N5155" s="2">
        <f t="shared" si="240"/>
        <v>2023</v>
      </c>
      <c r="O5155" s="2">
        <f t="shared" si="241"/>
        <v>8</v>
      </c>
      <c r="P5155" s="2" t="str">
        <f t="shared" si="242"/>
        <v>Q3</v>
      </c>
    </row>
    <row r="5156" spans="2:16"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c r="N5156" s="2">
        <f t="shared" si="240"/>
        <v>2023</v>
      </c>
      <c r="O5156" s="2">
        <f t="shared" si="241"/>
        <v>8</v>
      </c>
      <c r="P5156" s="2" t="str">
        <f t="shared" si="242"/>
        <v>Q3</v>
      </c>
    </row>
    <row r="5157" spans="2:16"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c r="N5157" s="2">
        <f t="shared" si="240"/>
        <v>2023</v>
      </c>
      <c r="O5157" s="2">
        <f t="shared" si="241"/>
        <v>8</v>
      </c>
      <c r="P5157" s="2" t="str">
        <f t="shared" si="242"/>
        <v>Q3</v>
      </c>
    </row>
    <row r="5158" spans="2:16"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c r="N5158" s="2">
        <f t="shared" si="240"/>
        <v>2023</v>
      </c>
      <c r="O5158" s="2">
        <f t="shared" si="241"/>
        <v>8</v>
      </c>
      <c r="P5158" s="2" t="str">
        <f t="shared" si="242"/>
        <v>Q3</v>
      </c>
    </row>
    <row r="5159" spans="2:16"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c r="N5159" s="2">
        <f t="shared" si="240"/>
        <v>2023</v>
      </c>
      <c r="O5159" s="2">
        <f t="shared" si="241"/>
        <v>8</v>
      </c>
      <c r="P5159" s="2" t="str">
        <f t="shared" si="242"/>
        <v>Q3</v>
      </c>
    </row>
    <row r="5160" spans="2:16"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c r="N5160" s="2">
        <f t="shared" si="240"/>
        <v>2023</v>
      </c>
      <c r="O5160" s="2">
        <f t="shared" si="241"/>
        <v>9</v>
      </c>
      <c r="P5160" s="2" t="str">
        <f t="shared" si="242"/>
        <v>Q3</v>
      </c>
    </row>
    <row r="5161" spans="2:16"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c r="N5161" s="2">
        <f t="shared" si="240"/>
        <v>2023</v>
      </c>
      <c r="O5161" s="2">
        <f t="shared" si="241"/>
        <v>9</v>
      </c>
      <c r="P5161" s="2" t="str">
        <f t="shared" si="242"/>
        <v>Q3</v>
      </c>
    </row>
    <row r="5162" spans="2:16" x14ac:dyDescent="0.3">
      <c r="B5162" s="2" t="s">
        <v>130</v>
      </c>
      <c r="C5162" s="2">
        <v>1185732</v>
      </c>
      <c r="D5162" s="3">
        <v>45189</v>
      </c>
      <c r="E5162" s="2" t="s">
        <v>24</v>
      </c>
      <c r="F5162" s="2" t="s">
        <v>55</v>
      </c>
      <c r="G5162" s="2" t="s">
        <v>56</v>
      </c>
      <c r="H5162" s="2" t="s">
        <v>16</v>
      </c>
      <c r="I5162" s="4">
        <v>0.5</v>
      </c>
      <c r="J5162" s="5">
        <v>590</v>
      </c>
      <c r="K5162" s="6">
        <v>295</v>
      </c>
      <c r="L5162" s="6">
        <v>112.1</v>
      </c>
      <c r="M5162" s="7">
        <v>0.38</v>
      </c>
      <c r="N5162" s="2">
        <f t="shared" si="240"/>
        <v>2023</v>
      </c>
      <c r="O5162" s="2">
        <f t="shared" si="241"/>
        <v>9</v>
      </c>
      <c r="P5162" s="2" t="str">
        <f t="shared" si="242"/>
        <v>Q3</v>
      </c>
    </row>
    <row r="5163" spans="2:16" x14ac:dyDescent="0.3">
      <c r="B5163" s="2" t="s">
        <v>130</v>
      </c>
      <c r="C5163" s="2">
        <v>1185732</v>
      </c>
      <c r="D5163" s="3">
        <v>45189</v>
      </c>
      <c r="E5163" s="2" t="s">
        <v>24</v>
      </c>
      <c r="F5163" s="2" t="s">
        <v>55</v>
      </c>
      <c r="G5163" s="2" t="s">
        <v>56</v>
      </c>
      <c r="H5163" s="2" t="s">
        <v>17</v>
      </c>
      <c r="I5163" s="4">
        <v>0.5</v>
      </c>
      <c r="J5163" s="5">
        <v>560</v>
      </c>
      <c r="K5163" s="6">
        <v>280</v>
      </c>
      <c r="L5163" s="6">
        <v>109.2</v>
      </c>
      <c r="M5163" s="7">
        <v>0.39</v>
      </c>
      <c r="N5163" s="2">
        <f t="shared" si="240"/>
        <v>2023</v>
      </c>
      <c r="O5163" s="2">
        <f t="shared" si="241"/>
        <v>9</v>
      </c>
      <c r="P5163" s="2" t="str">
        <f t="shared" si="242"/>
        <v>Q3</v>
      </c>
    </row>
    <row r="5164" spans="2:16"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c r="N5164" s="2">
        <f t="shared" si="240"/>
        <v>2023</v>
      </c>
      <c r="O5164" s="2">
        <f t="shared" si="241"/>
        <v>9</v>
      </c>
      <c r="P5164" s="2" t="str">
        <f t="shared" si="242"/>
        <v>Q3</v>
      </c>
    </row>
    <row r="5165" spans="2:16" x14ac:dyDescent="0.3">
      <c r="B5165" s="2" t="s">
        <v>130</v>
      </c>
      <c r="C5165" s="2">
        <v>1185732</v>
      </c>
      <c r="D5165" s="3">
        <v>45189</v>
      </c>
      <c r="E5165" s="2" t="s">
        <v>24</v>
      </c>
      <c r="F5165" s="2" t="s">
        <v>55</v>
      </c>
      <c r="G5165" s="2" t="s">
        <v>56</v>
      </c>
      <c r="H5165" s="2" t="s">
        <v>19</v>
      </c>
      <c r="I5165" s="4">
        <v>0.64</v>
      </c>
      <c r="J5165" s="5">
        <v>840</v>
      </c>
      <c r="K5165" s="6">
        <v>537.6</v>
      </c>
      <c r="L5165" s="6">
        <v>220.416</v>
      </c>
      <c r="M5165" s="7">
        <v>0.41</v>
      </c>
      <c r="N5165" s="2">
        <f t="shared" si="240"/>
        <v>2023</v>
      </c>
      <c r="O5165" s="2">
        <f t="shared" si="241"/>
        <v>9</v>
      </c>
      <c r="P5165" s="2" t="str">
        <f t="shared" si="242"/>
        <v>Q3</v>
      </c>
    </row>
    <row r="5166" spans="2:16"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c r="N5166" s="2">
        <f t="shared" si="240"/>
        <v>2023</v>
      </c>
      <c r="O5166" s="2">
        <f t="shared" si="241"/>
        <v>10</v>
      </c>
      <c r="P5166" s="2" t="str">
        <f t="shared" si="242"/>
        <v>Q4</v>
      </c>
    </row>
    <row r="5167" spans="2:16"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c r="N5167" s="2">
        <f t="shared" si="240"/>
        <v>2023</v>
      </c>
      <c r="O5167" s="2">
        <f t="shared" si="241"/>
        <v>10</v>
      </c>
      <c r="P5167" s="2" t="str">
        <f t="shared" si="242"/>
        <v>Q4</v>
      </c>
    </row>
    <row r="5168" spans="2:16"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c r="N5168" s="2">
        <f t="shared" si="240"/>
        <v>2023</v>
      </c>
      <c r="O5168" s="2">
        <f t="shared" si="241"/>
        <v>10</v>
      </c>
      <c r="P5168" s="2" t="str">
        <f t="shared" si="242"/>
        <v>Q4</v>
      </c>
    </row>
    <row r="5169" spans="2:16"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c r="N5169" s="2">
        <f t="shared" si="240"/>
        <v>2023</v>
      </c>
      <c r="O5169" s="2">
        <f t="shared" si="241"/>
        <v>10</v>
      </c>
      <c r="P5169" s="2" t="str">
        <f t="shared" si="242"/>
        <v>Q4</v>
      </c>
    </row>
    <row r="5170" spans="2:16"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c r="N5170" s="2">
        <f t="shared" si="240"/>
        <v>2023</v>
      </c>
      <c r="O5170" s="2">
        <f t="shared" si="241"/>
        <v>10</v>
      </c>
      <c r="P5170" s="2" t="str">
        <f t="shared" si="242"/>
        <v>Q4</v>
      </c>
    </row>
    <row r="5171" spans="2:16" x14ac:dyDescent="0.3">
      <c r="B5171" s="2" t="s">
        <v>130</v>
      </c>
      <c r="C5171" s="2">
        <v>1185732</v>
      </c>
      <c r="D5171" s="3">
        <v>45221</v>
      </c>
      <c r="E5171" s="2" t="s">
        <v>24</v>
      </c>
      <c r="F5171" s="2" t="s">
        <v>55</v>
      </c>
      <c r="G5171" s="2" t="s">
        <v>56</v>
      </c>
      <c r="H5171" s="2" t="s">
        <v>19</v>
      </c>
      <c r="I5171" s="4">
        <v>0.73</v>
      </c>
      <c r="J5171" s="5">
        <v>830</v>
      </c>
      <c r="K5171" s="6">
        <v>605.9</v>
      </c>
      <c r="L5171" s="6">
        <v>242.36</v>
      </c>
      <c r="M5171" s="7">
        <v>0.4</v>
      </c>
      <c r="N5171" s="2">
        <f t="shared" si="240"/>
        <v>2023</v>
      </c>
      <c r="O5171" s="2">
        <f t="shared" si="241"/>
        <v>10</v>
      </c>
      <c r="P5171" s="2" t="str">
        <f t="shared" si="242"/>
        <v>Q4</v>
      </c>
    </row>
    <row r="5172" spans="2:16"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c r="N5172" s="2">
        <f t="shared" si="240"/>
        <v>2023</v>
      </c>
      <c r="O5172" s="2">
        <f t="shared" si="241"/>
        <v>11</v>
      </c>
      <c r="P5172" s="2" t="str">
        <f t="shared" si="242"/>
        <v>Q4</v>
      </c>
    </row>
    <row r="5173" spans="2:16" x14ac:dyDescent="0.3">
      <c r="B5173" s="2" t="s">
        <v>130</v>
      </c>
      <c r="C5173" s="2">
        <v>1185732</v>
      </c>
      <c r="D5173" s="3">
        <v>45251</v>
      </c>
      <c r="E5173" s="2" t="s">
        <v>24</v>
      </c>
      <c r="F5173" s="2" t="s">
        <v>55</v>
      </c>
      <c r="G5173" s="2" t="s">
        <v>56</v>
      </c>
      <c r="H5173" s="2" t="s">
        <v>15</v>
      </c>
      <c r="I5173" s="4">
        <v>0.59</v>
      </c>
      <c r="J5173" s="5">
        <v>810</v>
      </c>
      <c r="K5173" s="6">
        <v>477.9</v>
      </c>
      <c r="L5173" s="6">
        <v>219.834</v>
      </c>
      <c r="M5173" s="7">
        <v>0.46</v>
      </c>
      <c r="N5173" s="2">
        <f t="shared" si="240"/>
        <v>2023</v>
      </c>
      <c r="O5173" s="2">
        <f t="shared" si="241"/>
        <v>11</v>
      </c>
      <c r="P5173" s="2" t="str">
        <f t="shared" si="242"/>
        <v>Q4</v>
      </c>
    </row>
    <row r="5174" spans="2:16"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c r="N5174" s="2">
        <f t="shared" si="240"/>
        <v>2023</v>
      </c>
      <c r="O5174" s="2">
        <f t="shared" si="241"/>
        <v>11</v>
      </c>
      <c r="P5174" s="2" t="str">
        <f t="shared" si="242"/>
        <v>Q4</v>
      </c>
    </row>
    <row r="5175" spans="2:16" x14ac:dyDescent="0.3">
      <c r="B5175" s="2" t="s">
        <v>130</v>
      </c>
      <c r="C5175" s="2">
        <v>1185732</v>
      </c>
      <c r="D5175" s="3">
        <v>45251</v>
      </c>
      <c r="E5175" s="2" t="s">
        <v>24</v>
      </c>
      <c r="F5175" s="2" t="s">
        <v>55</v>
      </c>
      <c r="G5175" s="2" t="s">
        <v>56</v>
      </c>
      <c r="H5175" s="2" t="s">
        <v>17</v>
      </c>
      <c r="I5175" s="4">
        <v>0.62</v>
      </c>
      <c r="J5175" s="5">
        <v>900</v>
      </c>
      <c r="K5175" s="6">
        <v>558</v>
      </c>
      <c r="L5175" s="6">
        <v>212.04</v>
      </c>
      <c r="M5175" s="7">
        <v>0.38</v>
      </c>
      <c r="N5175" s="2">
        <f t="shared" si="240"/>
        <v>2023</v>
      </c>
      <c r="O5175" s="2">
        <f t="shared" si="241"/>
        <v>11</v>
      </c>
      <c r="P5175" s="2" t="str">
        <f t="shared" si="242"/>
        <v>Q4</v>
      </c>
    </row>
    <row r="5176" spans="2:16"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c r="N5176" s="2">
        <f t="shared" si="240"/>
        <v>2023</v>
      </c>
      <c r="O5176" s="2">
        <f t="shared" si="241"/>
        <v>11</v>
      </c>
      <c r="P5176" s="2" t="str">
        <f t="shared" si="242"/>
        <v>Q4</v>
      </c>
    </row>
    <row r="5177" spans="2:16"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c r="N5177" s="2">
        <f t="shared" si="240"/>
        <v>2023</v>
      </c>
      <c r="O5177" s="2">
        <f t="shared" si="241"/>
        <v>11</v>
      </c>
      <c r="P5177" s="2" t="str">
        <f t="shared" si="242"/>
        <v>Q4</v>
      </c>
    </row>
    <row r="5178" spans="2:16"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c r="N5178" s="2">
        <f t="shared" si="240"/>
        <v>2023</v>
      </c>
      <c r="O5178" s="2">
        <f t="shared" si="241"/>
        <v>12</v>
      </c>
      <c r="P5178" s="2" t="str">
        <f t="shared" si="242"/>
        <v>Q4</v>
      </c>
    </row>
    <row r="5179" spans="2:16"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c r="N5179" s="2">
        <f t="shared" si="240"/>
        <v>2023</v>
      </c>
      <c r="O5179" s="2">
        <f t="shared" si="241"/>
        <v>12</v>
      </c>
      <c r="P5179" s="2" t="str">
        <f t="shared" si="242"/>
        <v>Q4</v>
      </c>
    </row>
    <row r="5180" spans="2:16"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c r="N5180" s="2">
        <f t="shared" si="240"/>
        <v>2023</v>
      </c>
      <c r="O5180" s="2">
        <f t="shared" si="241"/>
        <v>1</v>
      </c>
      <c r="P5180" s="2" t="str">
        <f t="shared" si="242"/>
        <v>Q1</v>
      </c>
    </row>
    <row r="5181" spans="2:16"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c r="N5181" s="2">
        <f t="shared" si="240"/>
        <v>2023</v>
      </c>
      <c r="O5181" s="2">
        <f t="shared" si="241"/>
        <v>1</v>
      </c>
      <c r="P5181" s="2" t="str">
        <f t="shared" si="242"/>
        <v>Q1</v>
      </c>
    </row>
    <row r="5182" spans="2:16"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c r="N5182" s="2">
        <f t="shared" si="240"/>
        <v>2023</v>
      </c>
      <c r="O5182" s="2">
        <f t="shared" si="241"/>
        <v>1</v>
      </c>
      <c r="P5182" s="2" t="str">
        <f t="shared" si="242"/>
        <v>Q1</v>
      </c>
    </row>
    <row r="5183" spans="2:16"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c r="N5183" s="2">
        <f t="shared" si="240"/>
        <v>2023</v>
      </c>
      <c r="O5183" s="2">
        <f t="shared" si="241"/>
        <v>1</v>
      </c>
      <c r="P5183" s="2" t="str">
        <f t="shared" si="242"/>
        <v>Q1</v>
      </c>
    </row>
    <row r="5184" spans="2:16"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c r="N5184" s="2">
        <f t="shared" si="240"/>
        <v>2023</v>
      </c>
      <c r="O5184" s="2">
        <f t="shared" si="241"/>
        <v>1</v>
      </c>
      <c r="P5184" s="2" t="str">
        <f t="shared" si="242"/>
        <v>Q1</v>
      </c>
    </row>
    <row r="5185" spans="2:16"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c r="N5185" s="2">
        <f t="shared" si="240"/>
        <v>2023</v>
      </c>
      <c r="O5185" s="2">
        <f t="shared" si="241"/>
        <v>1</v>
      </c>
      <c r="P5185" s="2" t="str">
        <f t="shared" si="242"/>
        <v>Q1</v>
      </c>
    </row>
    <row r="5186" spans="2:16"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c r="N5186" s="2">
        <f t="shared" si="240"/>
        <v>2023</v>
      </c>
      <c r="O5186" s="2">
        <f t="shared" si="241"/>
        <v>2</v>
      </c>
      <c r="P5186" s="2" t="str">
        <f t="shared" si="242"/>
        <v>Q1</v>
      </c>
    </row>
    <row r="5187" spans="2:16"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c r="N5187" s="2">
        <f t="shared" si="240"/>
        <v>2023</v>
      </c>
      <c r="O5187" s="2">
        <f t="shared" si="241"/>
        <v>2</v>
      </c>
      <c r="P5187" s="2" t="str">
        <f t="shared" si="242"/>
        <v>Q1</v>
      </c>
    </row>
    <row r="5188" spans="2:16"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c r="N5188" s="2">
        <f t="shared" si="240"/>
        <v>2023</v>
      </c>
      <c r="O5188" s="2">
        <f t="shared" si="241"/>
        <v>2</v>
      </c>
      <c r="P5188" s="2" t="str">
        <f t="shared" si="242"/>
        <v>Q1</v>
      </c>
    </row>
    <row r="5189" spans="2:16"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c r="N5189" s="2">
        <f t="shared" ref="N5189:N5252" si="243">YEAR(D5189)</f>
        <v>2023</v>
      </c>
      <c r="O5189" s="2">
        <f t="shared" ref="O5189:O5252" si="244">MONTH(D5189)</f>
        <v>2</v>
      </c>
      <c r="P5189" s="2" t="str">
        <f t="shared" ref="P5189:P5252" si="245">"Q"&amp;ROUNDUP(MONTH(D5189)/3,0)</f>
        <v>Q1</v>
      </c>
    </row>
    <row r="5190" spans="2:16" x14ac:dyDescent="0.3">
      <c r="B5190" s="2" t="s">
        <v>20</v>
      </c>
      <c r="C5190" s="2">
        <v>1128299</v>
      </c>
      <c r="D5190" s="3">
        <v>44967</v>
      </c>
      <c r="E5190" s="2" t="s">
        <v>24</v>
      </c>
      <c r="F5190" s="2" t="s">
        <v>57</v>
      </c>
      <c r="G5190" s="2" t="s">
        <v>58</v>
      </c>
      <c r="H5190" s="2" t="s">
        <v>18</v>
      </c>
      <c r="I5190" s="4">
        <v>0.47</v>
      </c>
      <c r="J5190" s="5">
        <v>380</v>
      </c>
      <c r="K5190" s="6">
        <v>178.6</v>
      </c>
      <c r="L5190" s="6">
        <v>53.58</v>
      </c>
      <c r="M5190" s="7">
        <v>0.3</v>
      </c>
      <c r="N5190" s="2">
        <f t="shared" si="243"/>
        <v>2023</v>
      </c>
      <c r="O5190" s="2">
        <f t="shared" si="244"/>
        <v>2</v>
      </c>
      <c r="P5190" s="2" t="str">
        <f t="shared" si="245"/>
        <v>Q1</v>
      </c>
    </row>
    <row r="5191" spans="2:16"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c r="N5191" s="2">
        <f t="shared" si="243"/>
        <v>2023</v>
      </c>
      <c r="O5191" s="2">
        <f t="shared" si="244"/>
        <v>2</v>
      </c>
      <c r="P5191" s="2" t="str">
        <f t="shared" si="245"/>
        <v>Q1</v>
      </c>
    </row>
    <row r="5192" spans="2:16"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c r="N5192" s="2">
        <f t="shared" si="243"/>
        <v>2023</v>
      </c>
      <c r="O5192" s="2">
        <f t="shared" si="244"/>
        <v>3</v>
      </c>
      <c r="P5192" s="2" t="str">
        <f t="shared" si="245"/>
        <v>Q1</v>
      </c>
    </row>
    <row r="5193" spans="2:16"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c r="N5193" s="2">
        <f t="shared" si="243"/>
        <v>2023</v>
      </c>
      <c r="O5193" s="2">
        <f t="shared" si="244"/>
        <v>3</v>
      </c>
      <c r="P5193" s="2" t="str">
        <f t="shared" si="245"/>
        <v>Q1</v>
      </c>
    </row>
    <row r="5194" spans="2:16"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c r="N5194" s="2">
        <f t="shared" si="243"/>
        <v>2023</v>
      </c>
      <c r="O5194" s="2">
        <f t="shared" si="244"/>
        <v>3</v>
      </c>
      <c r="P5194" s="2" t="str">
        <f t="shared" si="245"/>
        <v>Q1</v>
      </c>
    </row>
    <row r="5195" spans="2:16"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c r="N5195" s="2">
        <f t="shared" si="243"/>
        <v>2023</v>
      </c>
      <c r="O5195" s="2">
        <f t="shared" si="244"/>
        <v>3</v>
      </c>
      <c r="P5195" s="2" t="str">
        <f t="shared" si="245"/>
        <v>Q1</v>
      </c>
    </row>
    <row r="5196" spans="2:16"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c r="N5196" s="2">
        <f t="shared" si="243"/>
        <v>2023</v>
      </c>
      <c r="O5196" s="2">
        <f t="shared" si="244"/>
        <v>3</v>
      </c>
      <c r="P5196" s="2" t="str">
        <f t="shared" si="245"/>
        <v>Q1</v>
      </c>
    </row>
    <row r="5197" spans="2:16"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c r="N5197" s="2">
        <f t="shared" si="243"/>
        <v>2023</v>
      </c>
      <c r="O5197" s="2">
        <f t="shared" si="244"/>
        <v>3</v>
      </c>
      <c r="P5197" s="2" t="str">
        <f t="shared" si="245"/>
        <v>Q1</v>
      </c>
    </row>
    <row r="5198" spans="2:16" x14ac:dyDescent="0.3">
      <c r="B5198" s="2" t="s">
        <v>20</v>
      </c>
      <c r="C5198" s="2">
        <v>1128299</v>
      </c>
      <c r="D5198" s="3">
        <v>45026</v>
      </c>
      <c r="E5198" s="2" t="s">
        <v>24</v>
      </c>
      <c r="F5198" s="2" t="s">
        <v>57</v>
      </c>
      <c r="G5198" s="2" t="s">
        <v>58</v>
      </c>
      <c r="H5198" s="2" t="s">
        <v>14</v>
      </c>
      <c r="I5198" s="4">
        <v>0.59</v>
      </c>
      <c r="J5198" s="5">
        <v>1300</v>
      </c>
      <c r="K5198" s="6">
        <v>767</v>
      </c>
      <c r="L5198" s="6">
        <v>276.12</v>
      </c>
      <c r="M5198" s="7">
        <v>0.36</v>
      </c>
      <c r="N5198" s="2">
        <f t="shared" si="243"/>
        <v>2023</v>
      </c>
      <c r="O5198" s="2">
        <f t="shared" si="244"/>
        <v>4</v>
      </c>
      <c r="P5198" s="2" t="str">
        <f t="shared" si="245"/>
        <v>Q2</v>
      </c>
    </row>
    <row r="5199" spans="2:16"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c r="N5199" s="2">
        <f t="shared" si="243"/>
        <v>2023</v>
      </c>
      <c r="O5199" s="2">
        <f t="shared" si="244"/>
        <v>4</v>
      </c>
      <c r="P5199" s="2" t="str">
        <f t="shared" si="245"/>
        <v>Q2</v>
      </c>
    </row>
    <row r="5200" spans="2:16" x14ac:dyDescent="0.3">
      <c r="B5200" s="2" t="s">
        <v>20</v>
      </c>
      <c r="C5200" s="2">
        <v>1128299</v>
      </c>
      <c r="D5200" s="3">
        <v>45026</v>
      </c>
      <c r="E5200" s="2" t="s">
        <v>24</v>
      </c>
      <c r="F5200" s="2" t="s">
        <v>57</v>
      </c>
      <c r="G5200" s="2" t="s">
        <v>58</v>
      </c>
      <c r="H5200" s="2" t="s">
        <v>16</v>
      </c>
      <c r="I5200" s="4">
        <v>0.6</v>
      </c>
      <c r="J5200" s="5">
        <v>910</v>
      </c>
      <c r="K5200" s="6">
        <v>546</v>
      </c>
      <c r="L5200" s="6">
        <v>207.48</v>
      </c>
      <c r="M5200" s="7">
        <v>0.38</v>
      </c>
      <c r="N5200" s="2">
        <f t="shared" si="243"/>
        <v>2023</v>
      </c>
      <c r="O5200" s="2">
        <f t="shared" si="244"/>
        <v>4</v>
      </c>
      <c r="P5200" s="2" t="str">
        <f t="shared" si="245"/>
        <v>Q2</v>
      </c>
    </row>
    <row r="5201" spans="2:16"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c r="N5201" s="2">
        <f t="shared" si="243"/>
        <v>2023</v>
      </c>
      <c r="O5201" s="2">
        <f t="shared" si="244"/>
        <v>4</v>
      </c>
      <c r="P5201" s="2" t="str">
        <f t="shared" si="245"/>
        <v>Q2</v>
      </c>
    </row>
    <row r="5202" spans="2:16"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c r="N5202" s="2">
        <f t="shared" si="243"/>
        <v>2023</v>
      </c>
      <c r="O5202" s="2">
        <f t="shared" si="244"/>
        <v>4</v>
      </c>
      <c r="P5202" s="2" t="str">
        <f t="shared" si="245"/>
        <v>Q2</v>
      </c>
    </row>
    <row r="5203" spans="2:16" x14ac:dyDescent="0.3">
      <c r="B5203" s="2" t="s">
        <v>20</v>
      </c>
      <c r="C5203" s="2">
        <v>1128299</v>
      </c>
      <c r="D5203" s="3">
        <v>45026</v>
      </c>
      <c r="E5203" s="2" t="s">
        <v>24</v>
      </c>
      <c r="F5203" s="2" t="s">
        <v>57</v>
      </c>
      <c r="G5203" s="2" t="s">
        <v>58</v>
      </c>
      <c r="H5203" s="2" t="s">
        <v>19</v>
      </c>
      <c r="I5203" s="4">
        <v>0.66</v>
      </c>
      <c r="J5203" s="5">
        <v>940</v>
      </c>
      <c r="K5203" s="6">
        <v>620.4</v>
      </c>
      <c r="L5203" s="6">
        <v>310.2</v>
      </c>
      <c r="M5203" s="7">
        <v>0.5</v>
      </c>
      <c r="N5203" s="2">
        <f t="shared" si="243"/>
        <v>2023</v>
      </c>
      <c r="O5203" s="2">
        <f t="shared" si="244"/>
        <v>4</v>
      </c>
      <c r="P5203" s="2" t="str">
        <f t="shared" si="245"/>
        <v>Q2</v>
      </c>
    </row>
    <row r="5204" spans="2:16"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c r="N5204" s="2">
        <f t="shared" si="243"/>
        <v>2023</v>
      </c>
      <c r="O5204" s="2">
        <f t="shared" si="244"/>
        <v>5</v>
      </c>
      <c r="P5204" s="2" t="str">
        <f t="shared" si="245"/>
        <v>Q2</v>
      </c>
    </row>
    <row r="5205" spans="2:16"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c r="N5205" s="2">
        <f t="shared" si="243"/>
        <v>2023</v>
      </c>
      <c r="O5205" s="2">
        <f t="shared" si="244"/>
        <v>5</v>
      </c>
      <c r="P5205" s="2" t="str">
        <f t="shared" si="245"/>
        <v>Q2</v>
      </c>
    </row>
    <row r="5206" spans="2:16"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c r="N5206" s="2">
        <f t="shared" si="243"/>
        <v>2023</v>
      </c>
      <c r="O5206" s="2">
        <f t="shared" si="244"/>
        <v>5</v>
      </c>
      <c r="P5206" s="2" t="str">
        <f t="shared" si="245"/>
        <v>Q2</v>
      </c>
    </row>
    <row r="5207" spans="2:16" x14ac:dyDescent="0.3">
      <c r="B5207" s="2" t="s">
        <v>20</v>
      </c>
      <c r="C5207" s="2">
        <v>1128299</v>
      </c>
      <c r="D5207" s="3">
        <v>45057</v>
      </c>
      <c r="E5207" s="2" t="s">
        <v>24</v>
      </c>
      <c r="F5207" s="2" t="s">
        <v>57</v>
      </c>
      <c r="G5207" s="2" t="s">
        <v>58</v>
      </c>
      <c r="H5207" s="2" t="s">
        <v>17</v>
      </c>
      <c r="I5207" s="4">
        <v>0.52</v>
      </c>
      <c r="J5207" s="5">
        <v>800</v>
      </c>
      <c r="K5207" s="6">
        <v>416</v>
      </c>
      <c r="L5207" s="6">
        <v>166.4</v>
      </c>
      <c r="M5207" s="7">
        <v>0.4</v>
      </c>
      <c r="N5207" s="2">
        <f t="shared" si="243"/>
        <v>2023</v>
      </c>
      <c r="O5207" s="2">
        <f t="shared" si="244"/>
        <v>5</v>
      </c>
      <c r="P5207" s="2" t="str">
        <f t="shared" si="245"/>
        <v>Q2</v>
      </c>
    </row>
    <row r="5208" spans="2:16"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c r="N5208" s="2">
        <f t="shared" si="243"/>
        <v>2023</v>
      </c>
      <c r="O5208" s="2">
        <f t="shared" si="244"/>
        <v>5</v>
      </c>
      <c r="P5208" s="2" t="str">
        <f t="shared" si="245"/>
        <v>Q2</v>
      </c>
    </row>
    <row r="5209" spans="2:16"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c r="N5209" s="2">
        <f t="shared" si="243"/>
        <v>2023</v>
      </c>
      <c r="O5209" s="2">
        <f t="shared" si="244"/>
        <v>5</v>
      </c>
      <c r="P5209" s="2" t="str">
        <f t="shared" si="245"/>
        <v>Q2</v>
      </c>
    </row>
    <row r="5210" spans="2:16"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c r="N5210" s="2">
        <f t="shared" si="243"/>
        <v>2023</v>
      </c>
      <c r="O5210" s="2">
        <f t="shared" si="244"/>
        <v>6</v>
      </c>
      <c r="P5210" s="2" t="str">
        <f t="shared" si="245"/>
        <v>Q2</v>
      </c>
    </row>
    <row r="5211" spans="2:16"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c r="N5211" s="2">
        <f t="shared" si="243"/>
        <v>2023</v>
      </c>
      <c r="O5211" s="2">
        <f t="shared" si="244"/>
        <v>6</v>
      </c>
      <c r="P5211" s="2" t="str">
        <f t="shared" si="245"/>
        <v>Q2</v>
      </c>
    </row>
    <row r="5212" spans="2:16" x14ac:dyDescent="0.3">
      <c r="B5212" s="2" t="s">
        <v>20</v>
      </c>
      <c r="C5212" s="2">
        <v>1128299</v>
      </c>
      <c r="D5212" s="3">
        <v>45087</v>
      </c>
      <c r="E5212" s="2" t="s">
        <v>24</v>
      </c>
      <c r="F5212" s="2" t="s">
        <v>57</v>
      </c>
      <c r="G5212" s="2" t="s">
        <v>58</v>
      </c>
      <c r="H5212" s="2" t="s">
        <v>16</v>
      </c>
      <c r="I5212" s="4">
        <v>0.71</v>
      </c>
      <c r="J5212" s="5">
        <v>1800</v>
      </c>
      <c r="K5212" s="6">
        <v>1278</v>
      </c>
      <c r="L5212" s="6">
        <v>460.08</v>
      </c>
      <c r="M5212" s="7">
        <v>0.36</v>
      </c>
      <c r="N5212" s="2">
        <f t="shared" si="243"/>
        <v>2023</v>
      </c>
      <c r="O5212" s="2">
        <f t="shared" si="244"/>
        <v>6</v>
      </c>
      <c r="P5212" s="2" t="str">
        <f t="shared" si="245"/>
        <v>Q2</v>
      </c>
    </row>
    <row r="5213" spans="2:16"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c r="N5213" s="2">
        <f t="shared" si="243"/>
        <v>2023</v>
      </c>
      <c r="O5213" s="2">
        <f t="shared" si="244"/>
        <v>6</v>
      </c>
      <c r="P5213" s="2" t="str">
        <f t="shared" si="245"/>
        <v>Q2</v>
      </c>
    </row>
    <row r="5214" spans="2:16"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c r="N5214" s="2">
        <f t="shared" si="243"/>
        <v>2023</v>
      </c>
      <c r="O5214" s="2">
        <f t="shared" si="244"/>
        <v>6</v>
      </c>
      <c r="P5214" s="2" t="str">
        <f t="shared" si="245"/>
        <v>Q2</v>
      </c>
    </row>
    <row r="5215" spans="2:16"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c r="N5215" s="2">
        <f t="shared" si="243"/>
        <v>2023</v>
      </c>
      <c r="O5215" s="2">
        <f t="shared" si="244"/>
        <v>6</v>
      </c>
      <c r="P5215" s="2" t="str">
        <f t="shared" si="245"/>
        <v>Q2</v>
      </c>
    </row>
    <row r="5216" spans="2:16"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c r="N5216" s="2">
        <f t="shared" si="243"/>
        <v>2023</v>
      </c>
      <c r="O5216" s="2">
        <f t="shared" si="244"/>
        <v>7</v>
      </c>
      <c r="P5216" s="2" t="str">
        <f t="shared" si="245"/>
        <v>Q3</v>
      </c>
    </row>
    <row r="5217" spans="2:16"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c r="N5217" s="2">
        <f t="shared" si="243"/>
        <v>2023</v>
      </c>
      <c r="O5217" s="2">
        <f t="shared" si="244"/>
        <v>7</v>
      </c>
      <c r="P5217" s="2" t="str">
        <f t="shared" si="245"/>
        <v>Q3</v>
      </c>
    </row>
    <row r="5218" spans="2:16"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c r="N5218" s="2">
        <f t="shared" si="243"/>
        <v>2023</v>
      </c>
      <c r="O5218" s="2">
        <f t="shared" si="244"/>
        <v>7</v>
      </c>
      <c r="P5218" s="2" t="str">
        <f t="shared" si="245"/>
        <v>Q3</v>
      </c>
    </row>
    <row r="5219" spans="2:16" x14ac:dyDescent="0.3">
      <c r="B5219" s="2" t="s">
        <v>20</v>
      </c>
      <c r="C5219" s="2">
        <v>1128299</v>
      </c>
      <c r="D5219" s="3">
        <v>45116</v>
      </c>
      <c r="E5219" s="2" t="s">
        <v>24</v>
      </c>
      <c r="F5219" s="2" t="s">
        <v>57</v>
      </c>
      <c r="G5219" s="2" t="s">
        <v>58</v>
      </c>
      <c r="H5219" s="2" t="s">
        <v>17</v>
      </c>
      <c r="I5219" s="4">
        <v>0.73</v>
      </c>
      <c r="J5219" s="5">
        <v>1300</v>
      </c>
      <c r="K5219" s="6">
        <v>949</v>
      </c>
      <c r="L5219" s="6">
        <v>379.6</v>
      </c>
      <c r="M5219" s="7">
        <v>0.4</v>
      </c>
      <c r="N5219" s="2">
        <f t="shared" si="243"/>
        <v>2023</v>
      </c>
      <c r="O5219" s="2">
        <f t="shared" si="244"/>
        <v>7</v>
      </c>
      <c r="P5219" s="2" t="str">
        <f t="shared" si="245"/>
        <v>Q3</v>
      </c>
    </row>
    <row r="5220" spans="2:16"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c r="N5220" s="2">
        <f t="shared" si="243"/>
        <v>2023</v>
      </c>
      <c r="O5220" s="2">
        <f t="shared" si="244"/>
        <v>7</v>
      </c>
      <c r="P5220" s="2" t="str">
        <f t="shared" si="245"/>
        <v>Q3</v>
      </c>
    </row>
    <row r="5221" spans="2:16"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c r="N5221" s="2">
        <f t="shared" si="243"/>
        <v>2023</v>
      </c>
      <c r="O5221" s="2">
        <f t="shared" si="244"/>
        <v>7</v>
      </c>
      <c r="P5221" s="2" t="str">
        <f t="shared" si="245"/>
        <v>Q3</v>
      </c>
    </row>
    <row r="5222" spans="2:16"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c r="N5222" s="2">
        <f t="shared" si="243"/>
        <v>2023</v>
      </c>
      <c r="O5222" s="2">
        <f t="shared" si="244"/>
        <v>8</v>
      </c>
      <c r="P5222" s="2" t="str">
        <f t="shared" si="245"/>
        <v>Q3</v>
      </c>
    </row>
    <row r="5223" spans="2:16"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c r="N5223" s="2">
        <f t="shared" si="243"/>
        <v>2023</v>
      </c>
      <c r="O5223" s="2">
        <f t="shared" si="244"/>
        <v>8</v>
      </c>
      <c r="P5223" s="2" t="str">
        <f t="shared" si="245"/>
        <v>Q3</v>
      </c>
    </row>
    <row r="5224" spans="2:16"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c r="N5224" s="2">
        <f t="shared" si="243"/>
        <v>2023</v>
      </c>
      <c r="O5224" s="2">
        <f t="shared" si="244"/>
        <v>8</v>
      </c>
      <c r="P5224" s="2" t="str">
        <f t="shared" si="245"/>
        <v>Q3</v>
      </c>
    </row>
    <row r="5225" spans="2:16"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c r="N5225" s="2">
        <f t="shared" si="243"/>
        <v>2023</v>
      </c>
      <c r="O5225" s="2">
        <f t="shared" si="244"/>
        <v>8</v>
      </c>
      <c r="P5225" s="2" t="str">
        <f t="shared" si="245"/>
        <v>Q3</v>
      </c>
    </row>
    <row r="5226" spans="2:16"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c r="N5226" s="2">
        <f t="shared" si="243"/>
        <v>2023</v>
      </c>
      <c r="O5226" s="2">
        <f t="shared" si="244"/>
        <v>8</v>
      </c>
      <c r="P5226" s="2" t="str">
        <f t="shared" si="245"/>
        <v>Q3</v>
      </c>
    </row>
    <row r="5227" spans="2:16"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c r="N5227" s="2">
        <f t="shared" si="243"/>
        <v>2023</v>
      </c>
      <c r="O5227" s="2">
        <f t="shared" si="244"/>
        <v>8</v>
      </c>
      <c r="P5227" s="2" t="str">
        <f t="shared" si="245"/>
        <v>Q3</v>
      </c>
    </row>
    <row r="5228" spans="2:16"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c r="N5228" s="2">
        <f t="shared" si="243"/>
        <v>2023</v>
      </c>
      <c r="O5228" s="2">
        <f t="shared" si="244"/>
        <v>9</v>
      </c>
      <c r="P5228" s="2" t="str">
        <f t="shared" si="245"/>
        <v>Q3</v>
      </c>
    </row>
    <row r="5229" spans="2:16"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c r="N5229" s="2">
        <f t="shared" si="243"/>
        <v>2023</v>
      </c>
      <c r="O5229" s="2">
        <f t="shared" si="244"/>
        <v>9</v>
      </c>
      <c r="P5229" s="2" t="str">
        <f t="shared" si="245"/>
        <v>Q3</v>
      </c>
    </row>
    <row r="5230" spans="2:16" x14ac:dyDescent="0.3">
      <c r="B5230" s="2" t="s">
        <v>126</v>
      </c>
      <c r="C5230" s="2">
        <v>1128299</v>
      </c>
      <c r="D5230" s="3">
        <v>45180</v>
      </c>
      <c r="E5230" s="2" t="s">
        <v>24</v>
      </c>
      <c r="F5230" s="2" t="s">
        <v>57</v>
      </c>
      <c r="G5230" s="2" t="s">
        <v>58</v>
      </c>
      <c r="H5230" s="2" t="s">
        <v>16</v>
      </c>
      <c r="I5230" s="4">
        <v>0.64</v>
      </c>
      <c r="J5230" s="5">
        <v>1050</v>
      </c>
      <c r="K5230" s="6">
        <v>672</v>
      </c>
      <c r="L5230" s="6">
        <v>262.08</v>
      </c>
      <c r="M5230" s="7">
        <v>0.39</v>
      </c>
      <c r="N5230" s="2">
        <f t="shared" si="243"/>
        <v>2023</v>
      </c>
      <c r="O5230" s="2">
        <f t="shared" si="244"/>
        <v>9</v>
      </c>
      <c r="P5230" s="2" t="str">
        <f t="shared" si="245"/>
        <v>Q3</v>
      </c>
    </row>
    <row r="5231" spans="2:16" x14ac:dyDescent="0.3">
      <c r="B5231" s="2" t="s">
        <v>126</v>
      </c>
      <c r="C5231" s="2">
        <v>1128299</v>
      </c>
      <c r="D5231" s="3">
        <v>45180</v>
      </c>
      <c r="E5231" s="2" t="s">
        <v>24</v>
      </c>
      <c r="F5231" s="2" t="s">
        <v>57</v>
      </c>
      <c r="G5231" s="2" t="s">
        <v>58</v>
      </c>
      <c r="H5231" s="2" t="s">
        <v>17</v>
      </c>
      <c r="I5231" s="4">
        <v>0.62</v>
      </c>
      <c r="J5231" s="5">
        <v>850</v>
      </c>
      <c r="K5231" s="6">
        <v>527</v>
      </c>
      <c r="L5231" s="6">
        <v>210.8</v>
      </c>
      <c r="M5231" s="7">
        <v>0.4</v>
      </c>
      <c r="N5231" s="2">
        <f t="shared" si="243"/>
        <v>2023</v>
      </c>
      <c r="O5231" s="2">
        <f t="shared" si="244"/>
        <v>9</v>
      </c>
      <c r="P5231" s="2" t="str">
        <f t="shared" si="245"/>
        <v>Q3</v>
      </c>
    </row>
    <row r="5232" spans="2:16" x14ac:dyDescent="0.3">
      <c r="B5232" s="2" t="s">
        <v>126</v>
      </c>
      <c r="C5232" s="2">
        <v>1128299</v>
      </c>
      <c r="D5232" s="3">
        <v>45180</v>
      </c>
      <c r="E5232" s="2" t="s">
        <v>24</v>
      </c>
      <c r="F5232" s="2" t="s">
        <v>57</v>
      </c>
      <c r="G5232" s="2" t="s">
        <v>58</v>
      </c>
      <c r="H5232" s="2" t="s">
        <v>18</v>
      </c>
      <c r="I5232" s="4">
        <v>0.71</v>
      </c>
      <c r="J5232" s="5">
        <v>910</v>
      </c>
      <c r="K5232" s="6">
        <v>646.1</v>
      </c>
      <c r="L5232" s="6">
        <v>193.83</v>
      </c>
      <c r="M5232" s="7">
        <v>0.3</v>
      </c>
      <c r="N5232" s="2">
        <f t="shared" si="243"/>
        <v>2023</v>
      </c>
      <c r="O5232" s="2">
        <f t="shared" si="244"/>
        <v>9</v>
      </c>
      <c r="P5232" s="2" t="str">
        <f t="shared" si="245"/>
        <v>Q3</v>
      </c>
    </row>
    <row r="5233" spans="2:16"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c r="N5233" s="2">
        <f t="shared" si="243"/>
        <v>2023</v>
      </c>
      <c r="O5233" s="2">
        <f t="shared" si="244"/>
        <v>9</v>
      </c>
      <c r="P5233" s="2" t="str">
        <f t="shared" si="245"/>
        <v>Q3</v>
      </c>
    </row>
    <row r="5234" spans="2:16"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c r="N5234" s="2">
        <f t="shared" si="243"/>
        <v>2023</v>
      </c>
      <c r="O5234" s="2">
        <f t="shared" si="244"/>
        <v>10</v>
      </c>
      <c r="P5234" s="2" t="str">
        <f t="shared" si="245"/>
        <v>Q4</v>
      </c>
    </row>
    <row r="5235" spans="2:16"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c r="N5235" s="2">
        <f t="shared" si="243"/>
        <v>2023</v>
      </c>
      <c r="O5235" s="2">
        <f t="shared" si="244"/>
        <v>10</v>
      </c>
      <c r="P5235" s="2" t="str">
        <f t="shared" si="245"/>
        <v>Q4</v>
      </c>
    </row>
    <row r="5236" spans="2:16"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c r="N5236" s="2">
        <f t="shared" si="243"/>
        <v>2023</v>
      </c>
      <c r="O5236" s="2">
        <f t="shared" si="244"/>
        <v>10</v>
      </c>
      <c r="P5236" s="2" t="str">
        <f t="shared" si="245"/>
        <v>Q4</v>
      </c>
    </row>
    <row r="5237" spans="2:16"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c r="N5237" s="2">
        <f t="shared" si="243"/>
        <v>2023</v>
      </c>
      <c r="O5237" s="2">
        <f t="shared" si="244"/>
        <v>10</v>
      </c>
      <c r="P5237" s="2" t="str">
        <f t="shared" si="245"/>
        <v>Q4</v>
      </c>
    </row>
    <row r="5238" spans="2:16"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c r="N5238" s="2">
        <f t="shared" si="243"/>
        <v>2023</v>
      </c>
      <c r="O5238" s="2">
        <f t="shared" si="244"/>
        <v>10</v>
      </c>
      <c r="P5238" s="2" t="str">
        <f t="shared" si="245"/>
        <v>Q4</v>
      </c>
    </row>
    <row r="5239" spans="2:16" x14ac:dyDescent="0.3">
      <c r="B5239" s="2" t="s">
        <v>126</v>
      </c>
      <c r="C5239" s="2">
        <v>1128299</v>
      </c>
      <c r="D5239" s="3">
        <v>45209</v>
      </c>
      <c r="E5239" s="2" t="s">
        <v>24</v>
      </c>
      <c r="F5239" s="2" t="s">
        <v>57</v>
      </c>
      <c r="G5239" s="2" t="s">
        <v>58</v>
      </c>
      <c r="H5239" s="2" t="s">
        <v>19</v>
      </c>
      <c r="I5239" s="4">
        <v>0.64</v>
      </c>
      <c r="J5239" s="5">
        <v>750</v>
      </c>
      <c r="K5239" s="6">
        <v>480</v>
      </c>
      <c r="L5239" s="6">
        <v>244.8</v>
      </c>
      <c r="M5239" s="7">
        <v>0.51</v>
      </c>
      <c r="N5239" s="2">
        <f t="shared" si="243"/>
        <v>2023</v>
      </c>
      <c r="O5239" s="2">
        <f t="shared" si="244"/>
        <v>10</v>
      </c>
      <c r="P5239" s="2" t="str">
        <f t="shared" si="245"/>
        <v>Q4</v>
      </c>
    </row>
    <row r="5240" spans="2:16"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c r="N5240" s="2">
        <f t="shared" si="243"/>
        <v>2023</v>
      </c>
      <c r="O5240" s="2">
        <f t="shared" si="244"/>
        <v>11</v>
      </c>
      <c r="P5240" s="2" t="str">
        <f t="shared" si="245"/>
        <v>Q4</v>
      </c>
    </row>
    <row r="5241" spans="2:16"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c r="N5241" s="2">
        <f t="shared" si="243"/>
        <v>2023</v>
      </c>
      <c r="O5241" s="2">
        <f t="shared" si="244"/>
        <v>11</v>
      </c>
      <c r="P5241" s="2" t="str">
        <f t="shared" si="245"/>
        <v>Q4</v>
      </c>
    </row>
    <row r="5242" spans="2:16" x14ac:dyDescent="0.3">
      <c r="B5242" s="2" t="s">
        <v>126</v>
      </c>
      <c r="C5242" s="2">
        <v>1128299</v>
      </c>
      <c r="D5242" s="3">
        <v>45240</v>
      </c>
      <c r="E5242" s="2" t="s">
        <v>24</v>
      </c>
      <c r="F5242" s="2" t="s">
        <v>57</v>
      </c>
      <c r="G5242" s="2" t="s">
        <v>58</v>
      </c>
      <c r="H5242" s="2" t="s">
        <v>16</v>
      </c>
      <c r="I5242" s="4">
        <v>0.5</v>
      </c>
      <c r="J5242" s="5">
        <v>1230</v>
      </c>
      <c r="K5242" s="6">
        <v>615</v>
      </c>
      <c r="L5242" s="6">
        <v>246</v>
      </c>
      <c r="M5242" s="7">
        <v>0.4</v>
      </c>
      <c r="N5242" s="2">
        <f t="shared" si="243"/>
        <v>2023</v>
      </c>
      <c r="O5242" s="2">
        <f t="shared" si="244"/>
        <v>11</v>
      </c>
      <c r="P5242" s="2" t="str">
        <f t="shared" si="245"/>
        <v>Q4</v>
      </c>
    </row>
    <row r="5243" spans="2:16" x14ac:dyDescent="0.3">
      <c r="B5243" s="2" t="s">
        <v>126</v>
      </c>
      <c r="C5243" s="2">
        <v>1128299</v>
      </c>
      <c r="D5243" s="3">
        <v>45240</v>
      </c>
      <c r="E5243" s="2" t="s">
        <v>24</v>
      </c>
      <c r="F5243" s="2" t="s">
        <v>57</v>
      </c>
      <c r="G5243" s="2" t="s">
        <v>58</v>
      </c>
      <c r="H5243" s="2" t="s">
        <v>17</v>
      </c>
      <c r="I5243" s="4">
        <v>0.6</v>
      </c>
      <c r="J5243" s="5">
        <v>1040</v>
      </c>
      <c r="K5243" s="6">
        <v>624</v>
      </c>
      <c r="L5243" s="6">
        <v>243.36</v>
      </c>
      <c r="M5243" s="7">
        <v>0.39</v>
      </c>
      <c r="N5243" s="2">
        <f t="shared" si="243"/>
        <v>2023</v>
      </c>
      <c r="O5243" s="2">
        <f t="shared" si="244"/>
        <v>11</v>
      </c>
      <c r="P5243" s="2" t="str">
        <f t="shared" si="245"/>
        <v>Q4</v>
      </c>
    </row>
    <row r="5244" spans="2:16" x14ac:dyDescent="0.3">
      <c r="B5244" s="2" t="s">
        <v>126</v>
      </c>
      <c r="C5244" s="2">
        <v>1128299</v>
      </c>
      <c r="D5244" s="3">
        <v>45240</v>
      </c>
      <c r="E5244" s="2" t="s">
        <v>24</v>
      </c>
      <c r="F5244" s="2" t="s">
        <v>57</v>
      </c>
      <c r="G5244" s="2" t="s">
        <v>58</v>
      </c>
      <c r="H5244" s="2" t="s">
        <v>18</v>
      </c>
      <c r="I5244" s="4">
        <v>0.83</v>
      </c>
      <c r="J5244" s="5">
        <v>1130</v>
      </c>
      <c r="K5244" s="6">
        <v>937.9</v>
      </c>
      <c r="L5244" s="6">
        <v>281.37</v>
      </c>
      <c r="M5244" s="7">
        <v>0.3</v>
      </c>
      <c r="N5244" s="2">
        <f t="shared" si="243"/>
        <v>2023</v>
      </c>
      <c r="O5244" s="2">
        <f t="shared" si="244"/>
        <v>11</v>
      </c>
      <c r="P5244" s="2" t="str">
        <f t="shared" si="245"/>
        <v>Q4</v>
      </c>
    </row>
    <row r="5245" spans="2:16" x14ac:dyDescent="0.3">
      <c r="B5245" s="2" t="s">
        <v>126</v>
      </c>
      <c r="C5245" s="2">
        <v>1128299</v>
      </c>
      <c r="D5245" s="3">
        <v>45240</v>
      </c>
      <c r="E5245" s="2" t="s">
        <v>24</v>
      </c>
      <c r="F5245" s="2" t="s">
        <v>57</v>
      </c>
      <c r="G5245" s="2" t="s">
        <v>58</v>
      </c>
      <c r="H5245" s="2" t="s">
        <v>19</v>
      </c>
      <c r="I5245" s="4">
        <v>0.82</v>
      </c>
      <c r="J5245" s="5">
        <v>1400</v>
      </c>
      <c r="K5245" s="6">
        <v>1148</v>
      </c>
      <c r="L5245" s="6">
        <v>596.96</v>
      </c>
      <c r="M5245" s="7">
        <v>0.52</v>
      </c>
      <c r="N5245" s="2">
        <f t="shared" si="243"/>
        <v>2023</v>
      </c>
      <c r="O5245" s="2">
        <f t="shared" si="244"/>
        <v>11</v>
      </c>
      <c r="P5245" s="2" t="str">
        <f t="shared" si="245"/>
        <v>Q4</v>
      </c>
    </row>
    <row r="5246" spans="2:16"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c r="N5246" s="2">
        <f t="shared" si="243"/>
        <v>2023</v>
      </c>
      <c r="O5246" s="2">
        <f t="shared" si="244"/>
        <v>12</v>
      </c>
      <c r="P5246" s="2" t="str">
        <f t="shared" si="245"/>
        <v>Q4</v>
      </c>
    </row>
    <row r="5247" spans="2:16"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c r="N5247" s="2">
        <f t="shared" si="243"/>
        <v>2023</v>
      </c>
      <c r="O5247" s="2">
        <f t="shared" si="244"/>
        <v>12</v>
      </c>
      <c r="P5247" s="2" t="str">
        <f t="shared" si="245"/>
        <v>Q4</v>
      </c>
    </row>
    <row r="5248" spans="2:16" x14ac:dyDescent="0.3">
      <c r="B5248" s="2" t="s">
        <v>127</v>
      </c>
      <c r="C5248" s="2">
        <v>1128299</v>
      </c>
      <c r="D5248" s="3">
        <v>45269</v>
      </c>
      <c r="E5248" s="2" t="s">
        <v>24</v>
      </c>
      <c r="F5248" s="2" t="s">
        <v>57</v>
      </c>
      <c r="G5248" s="2" t="s">
        <v>58</v>
      </c>
      <c r="H5248" s="2" t="s">
        <v>16</v>
      </c>
      <c r="I5248" s="4">
        <v>0.74</v>
      </c>
      <c r="J5248" s="5">
        <v>1350</v>
      </c>
      <c r="K5248" s="6">
        <v>999</v>
      </c>
      <c r="L5248" s="6">
        <v>349.65</v>
      </c>
      <c r="M5248" s="7">
        <v>0.35</v>
      </c>
      <c r="N5248" s="2">
        <f t="shared" si="243"/>
        <v>2023</v>
      </c>
      <c r="O5248" s="2">
        <f t="shared" si="244"/>
        <v>12</v>
      </c>
      <c r="P5248" s="2" t="str">
        <f t="shared" si="245"/>
        <v>Q4</v>
      </c>
    </row>
    <row r="5249" spans="2:16"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c r="N5249" s="2">
        <f t="shared" si="243"/>
        <v>2023</v>
      </c>
      <c r="O5249" s="2">
        <f t="shared" si="244"/>
        <v>12</v>
      </c>
      <c r="P5249" s="2" t="str">
        <f t="shared" si="245"/>
        <v>Q4</v>
      </c>
    </row>
    <row r="5250" spans="2:16"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c r="N5250" s="2">
        <f t="shared" si="243"/>
        <v>2023</v>
      </c>
      <c r="O5250" s="2">
        <f t="shared" si="244"/>
        <v>12</v>
      </c>
      <c r="P5250" s="2" t="str">
        <f t="shared" si="245"/>
        <v>Q4</v>
      </c>
    </row>
    <row r="5251" spans="2:16" x14ac:dyDescent="0.3">
      <c r="B5251" s="2" t="s">
        <v>127</v>
      </c>
      <c r="C5251" s="2">
        <v>1128299</v>
      </c>
      <c r="D5251" s="3">
        <v>45269</v>
      </c>
      <c r="E5251" s="2" t="s">
        <v>24</v>
      </c>
      <c r="F5251" s="2" t="s">
        <v>57</v>
      </c>
      <c r="G5251" s="2" t="s">
        <v>58</v>
      </c>
      <c r="H5251" s="2" t="s">
        <v>19</v>
      </c>
      <c r="I5251" s="4">
        <v>0.89</v>
      </c>
      <c r="J5251" s="5">
        <v>1420</v>
      </c>
      <c r="K5251" s="6">
        <v>1263.8</v>
      </c>
      <c r="L5251" s="6">
        <v>631.9</v>
      </c>
      <c r="M5251" s="7">
        <v>0.5</v>
      </c>
      <c r="N5251" s="2">
        <f t="shared" si="243"/>
        <v>2023</v>
      </c>
      <c r="O5251" s="2">
        <f t="shared" si="244"/>
        <v>12</v>
      </c>
      <c r="P5251" s="2" t="str">
        <f t="shared" si="245"/>
        <v>Q4</v>
      </c>
    </row>
    <row r="5252" spans="2:16" x14ac:dyDescent="0.3">
      <c r="B5252" s="2" t="s">
        <v>127</v>
      </c>
      <c r="C5252" s="2">
        <v>1128299</v>
      </c>
      <c r="D5252" s="3">
        <v>44943</v>
      </c>
      <c r="E5252" s="2" t="s">
        <v>24</v>
      </c>
      <c r="F5252" s="2" t="s">
        <v>57</v>
      </c>
      <c r="G5252" s="2" t="s">
        <v>58</v>
      </c>
      <c r="H5252" s="2" t="s">
        <v>14</v>
      </c>
      <c r="I5252" s="4">
        <v>0.38</v>
      </c>
      <c r="J5252" s="5">
        <v>1150</v>
      </c>
      <c r="K5252" s="6">
        <v>437</v>
      </c>
      <c r="L5252" s="6">
        <v>187.91</v>
      </c>
      <c r="M5252" s="7">
        <v>0.43</v>
      </c>
      <c r="N5252" s="2">
        <f t="shared" si="243"/>
        <v>2023</v>
      </c>
      <c r="O5252" s="2">
        <f t="shared" si="244"/>
        <v>1</v>
      </c>
      <c r="P5252" s="2" t="str">
        <f t="shared" si="245"/>
        <v>Q1</v>
      </c>
    </row>
    <row r="5253" spans="2:16" x14ac:dyDescent="0.3">
      <c r="B5253" s="2" t="s">
        <v>127</v>
      </c>
      <c r="C5253" s="2">
        <v>1128299</v>
      </c>
      <c r="D5253" s="3">
        <v>44943</v>
      </c>
      <c r="E5253" s="2" t="s">
        <v>24</v>
      </c>
      <c r="F5253" s="2" t="s">
        <v>57</v>
      </c>
      <c r="G5253" s="2" t="s">
        <v>58</v>
      </c>
      <c r="H5253" s="2" t="s">
        <v>15</v>
      </c>
      <c r="I5253" s="4">
        <v>0.48</v>
      </c>
      <c r="J5253" s="5">
        <v>1230</v>
      </c>
      <c r="K5253" s="6">
        <v>590.4</v>
      </c>
      <c r="L5253" s="6">
        <v>206.64</v>
      </c>
      <c r="M5253" s="7">
        <v>0.35</v>
      </c>
      <c r="N5253" s="2">
        <f t="shared" ref="N5253:N5316" si="246">YEAR(D5253)</f>
        <v>2023</v>
      </c>
      <c r="O5253" s="2">
        <f t="shared" ref="O5253:O5316" si="247">MONTH(D5253)</f>
        <v>1</v>
      </c>
      <c r="P5253" s="2" t="str">
        <f t="shared" ref="P5253:P5316" si="248">"Q"&amp;ROUNDUP(MONTH(D5253)/3,0)</f>
        <v>Q1</v>
      </c>
    </row>
    <row r="5254" spans="2:16"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c r="N5254" s="2">
        <f t="shared" si="246"/>
        <v>2023</v>
      </c>
      <c r="O5254" s="2">
        <f t="shared" si="247"/>
        <v>1</v>
      </c>
      <c r="P5254" s="2" t="str">
        <f t="shared" si="248"/>
        <v>Q1</v>
      </c>
    </row>
    <row r="5255" spans="2:16"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c r="N5255" s="2">
        <f t="shared" si="246"/>
        <v>2023</v>
      </c>
      <c r="O5255" s="2">
        <f t="shared" si="247"/>
        <v>1</v>
      </c>
      <c r="P5255" s="2" t="str">
        <f t="shared" si="248"/>
        <v>Q1</v>
      </c>
    </row>
    <row r="5256" spans="2:16"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c r="N5256" s="2">
        <f t="shared" si="246"/>
        <v>2023</v>
      </c>
      <c r="O5256" s="2">
        <f t="shared" si="247"/>
        <v>1</v>
      </c>
      <c r="P5256" s="2" t="str">
        <f t="shared" si="248"/>
        <v>Q1</v>
      </c>
    </row>
    <row r="5257" spans="2:16"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c r="N5257" s="2">
        <f t="shared" si="246"/>
        <v>2023</v>
      </c>
      <c r="O5257" s="2">
        <f t="shared" si="247"/>
        <v>1</v>
      </c>
      <c r="P5257" s="2" t="str">
        <f t="shared" si="248"/>
        <v>Q1</v>
      </c>
    </row>
    <row r="5258" spans="2:16"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c r="N5258" s="2">
        <f t="shared" si="246"/>
        <v>2023</v>
      </c>
      <c r="O5258" s="2">
        <f t="shared" si="247"/>
        <v>2</v>
      </c>
      <c r="P5258" s="2" t="str">
        <f t="shared" si="248"/>
        <v>Q1</v>
      </c>
    </row>
    <row r="5259" spans="2:16"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c r="N5259" s="2">
        <f t="shared" si="246"/>
        <v>2023</v>
      </c>
      <c r="O5259" s="2">
        <f t="shared" si="247"/>
        <v>2</v>
      </c>
      <c r="P5259" s="2" t="str">
        <f t="shared" si="248"/>
        <v>Q1</v>
      </c>
    </row>
    <row r="5260" spans="2:16" x14ac:dyDescent="0.3">
      <c r="B5260" s="2" t="s">
        <v>127</v>
      </c>
      <c r="C5260" s="2">
        <v>1128299</v>
      </c>
      <c r="D5260" s="3">
        <v>44974</v>
      </c>
      <c r="E5260" s="2" t="s">
        <v>24</v>
      </c>
      <c r="F5260" s="2" t="s">
        <v>57</v>
      </c>
      <c r="G5260" s="2" t="s">
        <v>58</v>
      </c>
      <c r="H5260" s="2" t="s">
        <v>16</v>
      </c>
      <c r="I5260" s="4">
        <v>0.49</v>
      </c>
      <c r="J5260" s="5">
        <v>1110</v>
      </c>
      <c r="K5260" s="6">
        <v>543.9</v>
      </c>
      <c r="L5260" s="6">
        <v>217.56</v>
      </c>
      <c r="M5260" s="7">
        <v>0.4</v>
      </c>
      <c r="N5260" s="2">
        <f t="shared" si="246"/>
        <v>2023</v>
      </c>
      <c r="O5260" s="2">
        <f t="shared" si="247"/>
        <v>2</v>
      </c>
      <c r="P5260" s="2" t="str">
        <f t="shared" si="248"/>
        <v>Q1</v>
      </c>
    </row>
    <row r="5261" spans="2:16"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c r="N5261" s="2">
        <f t="shared" si="246"/>
        <v>2023</v>
      </c>
      <c r="O5261" s="2">
        <f t="shared" si="247"/>
        <v>2</v>
      </c>
      <c r="P5261" s="2" t="str">
        <f t="shared" si="248"/>
        <v>Q1</v>
      </c>
    </row>
    <row r="5262" spans="2:16" x14ac:dyDescent="0.3">
      <c r="B5262" s="2" t="s">
        <v>127</v>
      </c>
      <c r="C5262" s="2">
        <v>1128299</v>
      </c>
      <c r="D5262" s="3">
        <v>44974</v>
      </c>
      <c r="E5262" s="2" t="s">
        <v>40</v>
      </c>
      <c r="F5262" s="2" t="s">
        <v>41</v>
      </c>
      <c r="G5262" s="2" t="s">
        <v>59</v>
      </c>
      <c r="H5262" s="2" t="s">
        <v>18</v>
      </c>
      <c r="I5262" s="4">
        <v>0.52</v>
      </c>
      <c r="J5262" s="5">
        <v>600</v>
      </c>
      <c r="K5262" s="6">
        <v>312</v>
      </c>
      <c r="L5262" s="6">
        <v>99.84</v>
      </c>
      <c r="M5262" s="7">
        <v>0.32</v>
      </c>
      <c r="N5262" s="2">
        <f t="shared" si="246"/>
        <v>2023</v>
      </c>
      <c r="O5262" s="2">
        <f t="shared" si="247"/>
        <v>2</v>
      </c>
      <c r="P5262" s="2" t="str">
        <f t="shared" si="248"/>
        <v>Q1</v>
      </c>
    </row>
    <row r="5263" spans="2:16"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c r="N5263" s="2">
        <f t="shared" si="246"/>
        <v>2023</v>
      </c>
      <c r="O5263" s="2">
        <f t="shared" si="247"/>
        <v>2</v>
      </c>
      <c r="P5263" s="2" t="str">
        <f t="shared" si="248"/>
        <v>Q1</v>
      </c>
    </row>
    <row r="5264" spans="2:16" x14ac:dyDescent="0.3">
      <c r="B5264" s="2" t="s">
        <v>127</v>
      </c>
      <c r="C5264" s="2">
        <v>1128299</v>
      </c>
      <c r="D5264" s="3">
        <v>45001</v>
      </c>
      <c r="E5264" s="2" t="s">
        <v>40</v>
      </c>
      <c r="F5264" s="2" t="s">
        <v>41</v>
      </c>
      <c r="G5264" s="2" t="s">
        <v>59</v>
      </c>
      <c r="H5264" s="2" t="s">
        <v>14</v>
      </c>
      <c r="I5264" s="4">
        <v>0.46</v>
      </c>
      <c r="J5264" s="5">
        <v>1600</v>
      </c>
      <c r="K5264" s="6">
        <v>736</v>
      </c>
      <c r="L5264" s="6">
        <v>301.76</v>
      </c>
      <c r="M5264" s="7">
        <v>0.41</v>
      </c>
      <c r="N5264" s="2">
        <f t="shared" si="246"/>
        <v>2023</v>
      </c>
      <c r="O5264" s="2">
        <f t="shared" si="247"/>
        <v>3</v>
      </c>
      <c r="P5264" s="2" t="str">
        <f t="shared" si="248"/>
        <v>Q1</v>
      </c>
    </row>
    <row r="5265" spans="2:16"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c r="N5265" s="2">
        <f t="shared" si="246"/>
        <v>2023</v>
      </c>
      <c r="O5265" s="2">
        <f t="shared" si="247"/>
        <v>3</v>
      </c>
      <c r="P5265" s="2" t="str">
        <f t="shared" si="248"/>
        <v>Q1</v>
      </c>
    </row>
    <row r="5266" spans="2:16"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c r="N5266" s="2">
        <f t="shared" si="246"/>
        <v>2023</v>
      </c>
      <c r="O5266" s="2">
        <f t="shared" si="247"/>
        <v>3</v>
      </c>
      <c r="P5266" s="2" t="str">
        <f t="shared" si="248"/>
        <v>Q1</v>
      </c>
    </row>
    <row r="5267" spans="2:16"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c r="N5267" s="2">
        <f t="shared" si="246"/>
        <v>2023</v>
      </c>
      <c r="O5267" s="2">
        <f t="shared" si="247"/>
        <v>3</v>
      </c>
      <c r="P5267" s="2" t="str">
        <f t="shared" si="248"/>
        <v>Q1</v>
      </c>
    </row>
    <row r="5268" spans="2:16"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c r="N5268" s="2">
        <f t="shared" si="246"/>
        <v>2023</v>
      </c>
      <c r="O5268" s="2">
        <f t="shared" si="247"/>
        <v>3</v>
      </c>
      <c r="P5268" s="2" t="str">
        <f t="shared" si="248"/>
        <v>Q1</v>
      </c>
    </row>
    <row r="5269" spans="2:16"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c r="N5269" s="2">
        <f t="shared" si="246"/>
        <v>2023</v>
      </c>
      <c r="O5269" s="2">
        <f t="shared" si="247"/>
        <v>3</v>
      </c>
      <c r="P5269" s="2" t="str">
        <f t="shared" si="248"/>
        <v>Q1</v>
      </c>
    </row>
    <row r="5270" spans="2:16"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c r="N5270" s="2">
        <f t="shared" si="246"/>
        <v>2023</v>
      </c>
      <c r="O5270" s="2">
        <f t="shared" si="247"/>
        <v>4</v>
      </c>
      <c r="P5270" s="2" t="str">
        <f t="shared" si="248"/>
        <v>Q2</v>
      </c>
    </row>
    <row r="5271" spans="2:16"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c r="N5271" s="2">
        <f t="shared" si="246"/>
        <v>2023</v>
      </c>
      <c r="O5271" s="2">
        <f t="shared" si="247"/>
        <v>4</v>
      </c>
      <c r="P5271" s="2" t="str">
        <f t="shared" si="248"/>
        <v>Q2</v>
      </c>
    </row>
    <row r="5272" spans="2:16"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c r="N5272" s="2">
        <f t="shared" si="246"/>
        <v>2023</v>
      </c>
      <c r="O5272" s="2">
        <f t="shared" si="247"/>
        <v>4</v>
      </c>
      <c r="P5272" s="2" t="str">
        <f t="shared" si="248"/>
        <v>Q2</v>
      </c>
    </row>
    <row r="5273" spans="2:16"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c r="N5273" s="2">
        <f t="shared" si="246"/>
        <v>2023</v>
      </c>
      <c r="O5273" s="2">
        <f t="shared" si="247"/>
        <v>4</v>
      </c>
      <c r="P5273" s="2" t="str">
        <f t="shared" si="248"/>
        <v>Q2</v>
      </c>
    </row>
    <row r="5274" spans="2:16"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c r="N5274" s="2">
        <f t="shared" si="246"/>
        <v>2023</v>
      </c>
      <c r="O5274" s="2">
        <f t="shared" si="247"/>
        <v>4</v>
      </c>
      <c r="P5274" s="2" t="str">
        <f t="shared" si="248"/>
        <v>Q2</v>
      </c>
    </row>
    <row r="5275" spans="2:16"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c r="N5275" s="2">
        <f t="shared" si="246"/>
        <v>2023</v>
      </c>
      <c r="O5275" s="2">
        <f t="shared" si="247"/>
        <v>4</v>
      </c>
      <c r="P5275" s="2" t="str">
        <f t="shared" si="248"/>
        <v>Q2</v>
      </c>
    </row>
    <row r="5276" spans="2:16"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c r="N5276" s="2">
        <f t="shared" si="246"/>
        <v>2023</v>
      </c>
      <c r="O5276" s="2">
        <f t="shared" si="247"/>
        <v>5</v>
      </c>
      <c r="P5276" s="2" t="str">
        <f t="shared" si="248"/>
        <v>Q2</v>
      </c>
    </row>
    <row r="5277" spans="2:16"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c r="N5277" s="2">
        <f t="shared" si="246"/>
        <v>2023</v>
      </c>
      <c r="O5277" s="2">
        <f t="shared" si="247"/>
        <v>5</v>
      </c>
      <c r="P5277" s="2" t="str">
        <f t="shared" si="248"/>
        <v>Q2</v>
      </c>
    </row>
    <row r="5278" spans="2:16"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c r="N5278" s="2">
        <f t="shared" si="246"/>
        <v>2023</v>
      </c>
      <c r="O5278" s="2">
        <f t="shared" si="247"/>
        <v>5</v>
      </c>
      <c r="P5278" s="2" t="str">
        <f t="shared" si="248"/>
        <v>Q2</v>
      </c>
    </row>
    <row r="5279" spans="2:16"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c r="N5279" s="2">
        <f t="shared" si="246"/>
        <v>2023</v>
      </c>
      <c r="O5279" s="2">
        <f t="shared" si="247"/>
        <v>5</v>
      </c>
      <c r="P5279" s="2" t="str">
        <f t="shared" si="248"/>
        <v>Q2</v>
      </c>
    </row>
    <row r="5280" spans="2:16"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c r="N5280" s="2">
        <f t="shared" si="246"/>
        <v>2023</v>
      </c>
      <c r="O5280" s="2">
        <f t="shared" si="247"/>
        <v>5</v>
      </c>
      <c r="P5280" s="2" t="str">
        <f t="shared" si="248"/>
        <v>Q2</v>
      </c>
    </row>
    <row r="5281" spans="2:16"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c r="N5281" s="2">
        <f t="shared" si="246"/>
        <v>2023</v>
      </c>
      <c r="O5281" s="2">
        <f t="shared" si="247"/>
        <v>5</v>
      </c>
      <c r="P5281" s="2" t="str">
        <f t="shared" si="248"/>
        <v>Q2</v>
      </c>
    </row>
    <row r="5282" spans="2:16"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c r="N5282" s="2">
        <f t="shared" si="246"/>
        <v>2023</v>
      </c>
      <c r="O5282" s="2">
        <f t="shared" si="247"/>
        <v>6</v>
      </c>
      <c r="P5282" s="2" t="str">
        <f t="shared" si="248"/>
        <v>Q2</v>
      </c>
    </row>
    <row r="5283" spans="2:16"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c r="N5283" s="2">
        <f t="shared" si="246"/>
        <v>2023</v>
      </c>
      <c r="O5283" s="2">
        <f t="shared" si="247"/>
        <v>6</v>
      </c>
      <c r="P5283" s="2" t="str">
        <f t="shared" si="248"/>
        <v>Q2</v>
      </c>
    </row>
    <row r="5284" spans="2:16" x14ac:dyDescent="0.3">
      <c r="B5284" s="2" t="s">
        <v>126</v>
      </c>
      <c r="C5284" s="2">
        <v>1128299</v>
      </c>
      <c r="D5284" s="3">
        <v>45094</v>
      </c>
      <c r="E5284" s="2" t="s">
        <v>40</v>
      </c>
      <c r="F5284" s="2" t="s">
        <v>41</v>
      </c>
      <c r="G5284" s="2" t="s">
        <v>59</v>
      </c>
      <c r="H5284" s="2" t="s">
        <v>16</v>
      </c>
      <c r="I5284" s="4">
        <v>0.8</v>
      </c>
      <c r="J5284" s="5">
        <v>2100</v>
      </c>
      <c r="K5284" s="6">
        <v>1680</v>
      </c>
      <c r="L5284" s="6">
        <v>722.4</v>
      </c>
      <c r="M5284" s="7">
        <v>0.43</v>
      </c>
      <c r="N5284" s="2">
        <f t="shared" si="246"/>
        <v>2023</v>
      </c>
      <c r="O5284" s="2">
        <f t="shared" si="247"/>
        <v>6</v>
      </c>
      <c r="P5284" s="2" t="str">
        <f t="shared" si="248"/>
        <v>Q2</v>
      </c>
    </row>
    <row r="5285" spans="2:16"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c r="N5285" s="2">
        <f t="shared" si="246"/>
        <v>2023</v>
      </c>
      <c r="O5285" s="2">
        <f t="shared" si="247"/>
        <v>6</v>
      </c>
      <c r="P5285" s="2" t="str">
        <f t="shared" si="248"/>
        <v>Q2</v>
      </c>
    </row>
    <row r="5286" spans="2:16"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c r="N5286" s="2">
        <f t="shared" si="246"/>
        <v>2023</v>
      </c>
      <c r="O5286" s="2">
        <f t="shared" si="247"/>
        <v>6</v>
      </c>
      <c r="P5286" s="2" t="str">
        <f t="shared" si="248"/>
        <v>Q2</v>
      </c>
    </row>
    <row r="5287" spans="2:16"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c r="N5287" s="2">
        <f t="shared" si="246"/>
        <v>2023</v>
      </c>
      <c r="O5287" s="2">
        <f t="shared" si="247"/>
        <v>6</v>
      </c>
      <c r="P5287" s="2" t="str">
        <f t="shared" si="248"/>
        <v>Q2</v>
      </c>
    </row>
    <row r="5288" spans="2:16"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c r="N5288" s="2">
        <f t="shared" si="246"/>
        <v>2023</v>
      </c>
      <c r="O5288" s="2">
        <f t="shared" si="247"/>
        <v>7</v>
      </c>
      <c r="P5288" s="2" t="str">
        <f t="shared" si="248"/>
        <v>Q3</v>
      </c>
    </row>
    <row r="5289" spans="2:16" x14ac:dyDescent="0.3">
      <c r="B5289" s="2" t="s">
        <v>126</v>
      </c>
      <c r="C5289" s="2">
        <v>1128299</v>
      </c>
      <c r="D5289" s="3">
        <v>45123</v>
      </c>
      <c r="E5289" s="2" t="s">
        <v>40</v>
      </c>
      <c r="F5289" s="2" t="s">
        <v>41</v>
      </c>
      <c r="G5289" s="2" t="s">
        <v>59</v>
      </c>
      <c r="H5289" s="2" t="s">
        <v>15</v>
      </c>
      <c r="I5289" s="4">
        <v>0.88</v>
      </c>
      <c r="J5289" s="5">
        <v>2250</v>
      </c>
      <c r="K5289" s="6">
        <v>1980</v>
      </c>
      <c r="L5289" s="6">
        <v>792</v>
      </c>
      <c r="M5289" s="7">
        <v>0.4</v>
      </c>
      <c r="N5289" s="2">
        <f t="shared" si="246"/>
        <v>2023</v>
      </c>
      <c r="O5289" s="2">
        <f t="shared" si="247"/>
        <v>7</v>
      </c>
      <c r="P5289" s="2" t="str">
        <f t="shared" si="248"/>
        <v>Q3</v>
      </c>
    </row>
    <row r="5290" spans="2:16"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c r="N5290" s="2">
        <f t="shared" si="246"/>
        <v>2023</v>
      </c>
      <c r="O5290" s="2">
        <f t="shared" si="247"/>
        <v>7</v>
      </c>
      <c r="P5290" s="2" t="str">
        <f t="shared" si="248"/>
        <v>Q3</v>
      </c>
    </row>
    <row r="5291" spans="2:16"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c r="N5291" s="2">
        <f t="shared" si="246"/>
        <v>2023</v>
      </c>
      <c r="O5291" s="2">
        <f t="shared" si="247"/>
        <v>7</v>
      </c>
      <c r="P5291" s="2" t="str">
        <f t="shared" si="248"/>
        <v>Q3</v>
      </c>
    </row>
    <row r="5292" spans="2:16"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c r="N5292" s="2">
        <f t="shared" si="246"/>
        <v>2023</v>
      </c>
      <c r="O5292" s="2">
        <f t="shared" si="247"/>
        <v>7</v>
      </c>
      <c r="P5292" s="2" t="str">
        <f t="shared" si="248"/>
        <v>Q3</v>
      </c>
    </row>
    <row r="5293" spans="2:16"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c r="N5293" s="2">
        <f t="shared" si="246"/>
        <v>2023</v>
      </c>
      <c r="O5293" s="2">
        <f t="shared" si="247"/>
        <v>7</v>
      </c>
      <c r="P5293" s="2" t="str">
        <f t="shared" si="248"/>
        <v>Q3</v>
      </c>
    </row>
    <row r="5294" spans="2:16"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c r="N5294" s="2">
        <f t="shared" si="246"/>
        <v>2023</v>
      </c>
      <c r="O5294" s="2">
        <f t="shared" si="247"/>
        <v>8</v>
      </c>
      <c r="P5294" s="2" t="str">
        <f t="shared" si="248"/>
        <v>Q3</v>
      </c>
    </row>
    <row r="5295" spans="2:16"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c r="N5295" s="2">
        <f t="shared" si="246"/>
        <v>2023</v>
      </c>
      <c r="O5295" s="2">
        <f t="shared" si="247"/>
        <v>8</v>
      </c>
      <c r="P5295" s="2" t="str">
        <f t="shared" si="248"/>
        <v>Q3</v>
      </c>
    </row>
    <row r="5296" spans="2:16"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c r="N5296" s="2">
        <f t="shared" si="246"/>
        <v>2023</v>
      </c>
      <c r="O5296" s="2">
        <f t="shared" si="247"/>
        <v>8</v>
      </c>
      <c r="P5296" s="2" t="str">
        <f t="shared" si="248"/>
        <v>Q3</v>
      </c>
    </row>
    <row r="5297" spans="2:16"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c r="N5297" s="2">
        <f t="shared" si="246"/>
        <v>2023</v>
      </c>
      <c r="O5297" s="2">
        <f t="shared" si="247"/>
        <v>8</v>
      </c>
      <c r="P5297" s="2" t="str">
        <f t="shared" si="248"/>
        <v>Q3</v>
      </c>
    </row>
    <row r="5298" spans="2:16"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c r="N5298" s="2">
        <f t="shared" si="246"/>
        <v>2023</v>
      </c>
      <c r="O5298" s="2">
        <f t="shared" si="247"/>
        <v>8</v>
      </c>
      <c r="P5298" s="2" t="str">
        <f t="shared" si="248"/>
        <v>Q3</v>
      </c>
    </row>
    <row r="5299" spans="2:16"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c r="N5299" s="2">
        <f t="shared" si="246"/>
        <v>2023</v>
      </c>
      <c r="O5299" s="2">
        <f t="shared" si="247"/>
        <v>8</v>
      </c>
      <c r="P5299" s="2" t="str">
        <f t="shared" si="248"/>
        <v>Q3</v>
      </c>
    </row>
    <row r="5300" spans="2:16"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c r="N5300" s="2">
        <f t="shared" si="246"/>
        <v>2023</v>
      </c>
      <c r="O5300" s="2">
        <f t="shared" si="247"/>
        <v>9</v>
      </c>
      <c r="P5300" s="2" t="str">
        <f t="shared" si="248"/>
        <v>Q3</v>
      </c>
    </row>
    <row r="5301" spans="2:16" x14ac:dyDescent="0.3">
      <c r="B5301" s="2" t="s">
        <v>126</v>
      </c>
      <c r="C5301" s="2">
        <v>1128299</v>
      </c>
      <c r="D5301" s="3">
        <v>45187</v>
      </c>
      <c r="E5301" s="2" t="s">
        <v>40</v>
      </c>
      <c r="F5301" s="2" t="s">
        <v>41</v>
      </c>
      <c r="G5301" s="2" t="s">
        <v>59</v>
      </c>
      <c r="H5301" s="2" t="s">
        <v>15</v>
      </c>
      <c r="I5301" s="4">
        <v>0.6</v>
      </c>
      <c r="J5301" s="5">
        <v>1350</v>
      </c>
      <c r="K5301" s="6">
        <v>810</v>
      </c>
      <c r="L5301" s="6">
        <v>299.7</v>
      </c>
      <c r="M5301" s="7">
        <v>0.37</v>
      </c>
      <c r="N5301" s="2">
        <f t="shared" si="246"/>
        <v>2023</v>
      </c>
      <c r="O5301" s="2">
        <f t="shared" si="247"/>
        <v>9</v>
      </c>
      <c r="P5301" s="2" t="str">
        <f t="shared" si="248"/>
        <v>Q3</v>
      </c>
    </row>
    <row r="5302" spans="2:16"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c r="N5302" s="2">
        <f t="shared" si="246"/>
        <v>2023</v>
      </c>
      <c r="O5302" s="2">
        <f t="shared" si="247"/>
        <v>9</v>
      </c>
      <c r="P5302" s="2" t="str">
        <f t="shared" si="248"/>
        <v>Q3</v>
      </c>
    </row>
    <row r="5303" spans="2:16" x14ac:dyDescent="0.3">
      <c r="B5303" s="2" t="s">
        <v>126</v>
      </c>
      <c r="C5303" s="2">
        <v>1128299</v>
      </c>
      <c r="D5303" s="3">
        <v>45187</v>
      </c>
      <c r="E5303" s="2" t="s">
        <v>40</v>
      </c>
      <c r="F5303" s="2" t="s">
        <v>41</v>
      </c>
      <c r="G5303" s="2" t="s">
        <v>59</v>
      </c>
      <c r="H5303" s="2" t="s">
        <v>17</v>
      </c>
      <c r="I5303" s="4">
        <v>0.54</v>
      </c>
      <c r="J5303" s="5">
        <v>650</v>
      </c>
      <c r="K5303" s="6">
        <v>351</v>
      </c>
      <c r="L5303" s="6">
        <v>154.44</v>
      </c>
      <c r="M5303" s="7">
        <v>0.44</v>
      </c>
      <c r="N5303" s="2">
        <f t="shared" si="246"/>
        <v>2023</v>
      </c>
      <c r="O5303" s="2">
        <f t="shared" si="247"/>
        <v>9</v>
      </c>
      <c r="P5303" s="2" t="str">
        <f t="shared" si="248"/>
        <v>Q3</v>
      </c>
    </row>
    <row r="5304" spans="2:16" x14ac:dyDescent="0.3">
      <c r="B5304" s="2" t="s">
        <v>126</v>
      </c>
      <c r="C5304" s="2">
        <v>1128299</v>
      </c>
      <c r="D5304" s="3">
        <v>45187</v>
      </c>
      <c r="E5304" s="2" t="s">
        <v>40</v>
      </c>
      <c r="F5304" s="2" t="s">
        <v>41</v>
      </c>
      <c r="G5304" s="2" t="s">
        <v>59</v>
      </c>
      <c r="H5304" s="2" t="s">
        <v>18</v>
      </c>
      <c r="I5304" s="4">
        <v>0.64</v>
      </c>
      <c r="J5304" s="5">
        <v>740</v>
      </c>
      <c r="K5304" s="6">
        <v>473.6</v>
      </c>
      <c r="L5304" s="6">
        <v>146.816</v>
      </c>
      <c r="M5304" s="7">
        <v>0.31</v>
      </c>
      <c r="N5304" s="2">
        <f t="shared" si="246"/>
        <v>2023</v>
      </c>
      <c r="O5304" s="2">
        <f t="shared" si="247"/>
        <v>9</v>
      </c>
      <c r="P5304" s="2" t="str">
        <f t="shared" si="248"/>
        <v>Q3</v>
      </c>
    </row>
    <row r="5305" spans="2:16"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c r="N5305" s="2">
        <f t="shared" si="246"/>
        <v>2023</v>
      </c>
      <c r="O5305" s="2">
        <f t="shared" si="247"/>
        <v>9</v>
      </c>
      <c r="P5305" s="2" t="str">
        <f t="shared" si="248"/>
        <v>Q3</v>
      </c>
    </row>
    <row r="5306" spans="2:16" x14ac:dyDescent="0.3">
      <c r="B5306" s="2" t="s">
        <v>126</v>
      </c>
      <c r="C5306" s="2">
        <v>1128299</v>
      </c>
      <c r="D5306" s="3">
        <v>45216</v>
      </c>
      <c r="E5306" s="2" t="s">
        <v>40</v>
      </c>
      <c r="F5306" s="2" t="s">
        <v>41</v>
      </c>
      <c r="G5306" s="2" t="s">
        <v>59</v>
      </c>
      <c r="H5306" s="2" t="s">
        <v>14</v>
      </c>
      <c r="I5306" s="4">
        <v>0.47</v>
      </c>
      <c r="J5306" s="5">
        <v>1000</v>
      </c>
      <c r="K5306" s="6">
        <v>470</v>
      </c>
      <c r="L5306" s="6">
        <v>206.8</v>
      </c>
      <c r="M5306" s="7">
        <v>0.44</v>
      </c>
      <c r="N5306" s="2">
        <f t="shared" si="246"/>
        <v>2023</v>
      </c>
      <c r="O5306" s="2">
        <f t="shared" si="247"/>
        <v>10</v>
      </c>
      <c r="P5306" s="2" t="str">
        <f t="shared" si="248"/>
        <v>Q4</v>
      </c>
    </row>
    <row r="5307" spans="2:16"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c r="N5307" s="2">
        <f t="shared" si="246"/>
        <v>2023</v>
      </c>
      <c r="O5307" s="2">
        <f t="shared" si="247"/>
        <v>10</v>
      </c>
      <c r="P5307" s="2" t="str">
        <f t="shared" si="248"/>
        <v>Q4</v>
      </c>
    </row>
    <row r="5308" spans="2:16"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c r="N5308" s="2">
        <f t="shared" si="246"/>
        <v>2023</v>
      </c>
      <c r="O5308" s="2">
        <f t="shared" si="247"/>
        <v>10</v>
      </c>
      <c r="P5308" s="2" t="str">
        <f t="shared" si="248"/>
        <v>Q4</v>
      </c>
    </row>
    <row r="5309" spans="2:16"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c r="N5309" s="2">
        <f t="shared" si="246"/>
        <v>2023</v>
      </c>
      <c r="O5309" s="2">
        <f t="shared" si="247"/>
        <v>10</v>
      </c>
      <c r="P5309" s="2" t="str">
        <f t="shared" si="248"/>
        <v>Q4</v>
      </c>
    </row>
    <row r="5310" spans="2:16"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c r="N5310" s="2">
        <f t="shared" si="246"/>
        <v>2023</v>
      </c>
      <c r="O5310" s="2">
        <f t="shared" si="247"/>
        <v>10</v>
      </c>
      <c r="P5310" s="2" t="str">
        <f t="shared" si="248"/>
        <v>Q4</v>
      </c>
    </row>
    <row r="5311" spans="2:16"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c r="N5311" s="2">
        <f t="shared" si="246"/>
        <v>2023</v>
      </c>
      <c r="O5311" s="2">
        <f t="shared" si="247"/>
        <v>10</v>
      </c>
      <c r="P5311" s="2" t="str">
        <f t="shared" si="248"/>
        <v>Q4</v>
      </c>
    </row>
    <row r="5312" spans="2:16"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c r="N5312" s="2">
        <f t="shared" si="246"/>
        <v>2023</v>
      </c>
      <c r="O5312" s="2">
        <f t="shared" si="247"/>
        <v>11</v>
      </c>
      <c r="P5312" s="2" t="str">
        <f t="shared" si="248"/>
        <v>Q4</v>
      </c>
    </row>
    <row r="5313" spans="2:16"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c r="N5313" s="2">
        <f t="shared" si="246"/>
        <v>2023</v>
      </c>
      <c r="O5313" s="2">
        <f t="shared" si="247"/>
        <v>11</v>
      </c>
      <c r="P5313" s="2" t="str">
        <f t="shared" si="248"/>
        <v>Q4</v>
      </c>
    </row>
    <row r="5314" spans="2:16"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c r="N5314" s="2">
        <f t="shared" si="246"/>
        <v>2023</v>
      </c>
      <c r="O5314" s="2">
        <f t="shared" si="247"/>
        <v>11</v>
      </c>
      <c r="P5314" s="2" t="str">
        <f t="shared" si="248"/>
        <v>Q4</v>
      </c>
    </row>
    <row r="5315" spans="2:16" x14ac:dyDescent="0.3">
      <c r="B5315" s="2" t="s">
        <v>126</v>
      </c>
      <c r="C5315" s="2">
        <v>1128299</v>
      </c>
      <c r="D5315" s="3">
        <v>45247</v>
      </c>
      <c r="E5315" s="2" t="s">
        <v>40</v>
      </c>
      <c r="F5315" s="2" t="s">
        <v>41</v>
      </c>
      <c r="G5315" s="2" t="s">
        <v>59</v>
      </c>
      <c r="H5315" s="2" t="s">
        <v>17</v>
      </c>
      <c r="I5315" s="4">
        <v>0.64</v>
      </c>
      <c r="J5315" s="5">
        <v>1500</v>
      </c>
      <c r="K5315" s="6">
        <v>960</v>
      </c>
      <c r="L5315" s="6">
        <v>412.8</v>
      </c>
      <c r="M5315" s="7">
        <v>0.43</v>
      </c>
      <c r="N5315" s="2">
        <f t="shared" si="246"/>
        <v>2023</v>
      </c>
      <c r="O5315" s="2">
        <f t="shared" si="247"/>
        <v>11</v>
      </c>
      <c r="P5315" s="2" t="str">
        <f t="shared" si="248"/>
        <v>Q4</v>
      </c>
    </row>
    <row r="5316" spans="2:16"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c r="N5316" s="2">
        <f t="shared" si="246"/>
        <v>2023</v>
      </c>
      <c r="O5316" s="2">
        <f t="shared" si="247"/>
        <v>11</v>
      </c>
      <c r="P5316" s="2" t="str">
        <f t="shared" si="248"/>
        <v>Q4</v>
      </c>
    </row>
    <row r="5317" spans="2:16"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c r="N5317" s="2">
        <f t="shared" ref="N5317:N5380" si="249">YEAR(D5317)</f>
        <v>2023</v>
      </c>
      <c r="O5317" s="2">
        <f t="shared" ref="O5317:O5380" si="250">MONTH(D5317)</f>
        <v>11</v>
      </c>
      <c r="P5317" s="2" t="str">
        <f t="shared" ref="P5317:P5380" si="251">"Q"&amp;ROUNDUP(MONTH(D5317)/3,0)</f>
        <v>Q4</v>
      </c>
    </row>
    <row r="5318" spans="2:16"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c r="N5318" s="2">
        <f t="shared" si="249"/>
        <v>2023</v>
      </c>
      <c r="O5318" s="2">
        <f t="shared" si="250"/>
        <v>12</v>
      </c>
      <c r="P5318" s="2" t="str">
        <f t="shared" si="251"/>
        <v>Q4</v>
      </c>
    </row>
    <row r="5319" spans="2:16" x14ac:dyDescent="0.3">
      <c r="B5319" s="2" t="s">
        <v>126</v>
      </c>
      <c r="C5319" s="2">
        <v>1128299</v>
      </c>
      <c r="D5319" s="3">
        <v>45276</v>
      </c>
      <c r="E5319" s="2" t="s">
        <v>40</v>
      </c>
      <c r="F5319" s="2" t="s">
        <v>41</v>
      </c>
      <c r="G5319" s="2" t="s">
        <v>59</v>
      </c>
      <c r="H5319" s="2" t="s">
        <v>15</v>
      </c>
      <c r="I5319" s="4">
        <v>0.82</v>
      </c>
      <c r="J5319" s="5">
        <v>2000</v>
      </c>
      <c r="K5319" s="6">
        <v>1640</v>
      </c>
      <c r="L5319" s="6">
        <v>574</v>
      </c>
      <c r="M5319" s="7">
        <v>0.35</v>
      </c>
      <c r="N5319" s="2">
        <f t="shared" si="249"/>
        <v>2023</v>
      </c>
      <c r="O5319" s="2">
        <f t="shared" si="250"/>
        <v>12</v>
      </c>
      <c r="P5319" s="2" t="str">
        <f t="shared" si="251"/>
        <v>Q4</v>
      </c>
    </row>
    <row r="5320" spans="2:16" x14ac:dyDescent="0.3">
      <c r="B5320" s="2" t="s">
        <v>128</v>
      </c>
      <c r="C5320" s="2">
        <v>1128299</v>
      </c>
      <c r="D5320" s="3">
        <v>45276</v>
      </c>
      <c r="E5320" s="2" t="s">
        <v>40</v>
      </c>
      <c r="F5320" s="2" t="s">
        <v>41</v>
      </c>
      <c r="G5320" s="2" t="s">
        <v>59</v>
      </c>
      <c r="H5320" s="2" t="s">
        <v>16</v>
      </c>
      <c r="I5320" s="4">
        <v>0.75</v>
      </c>
      <c r="J5320" s="5">
        <v>1740</v>
      </c>
      <c r="K5320" s="6">
        <v>1305</v>
      </c>
      <c r="L5320" s="6">
        <v>522</v>
      </c>
      <c r="M5320" s="7">
        <v>0.4</v>
      </c>
      <c r="N5320" s="2">
        <f t="shared" si="249"/>
        <v>2023</v>
      </c>
      <c r="O5320" s="2">
        <f t="shared" si="250"/>
        <v>12</v>
      </c>
      <c r="P5320" s="2" t="str">
        <f t="shared" si="251"/>
        <v>Q4</v>
      </c>
    </row>
    <row r="5321" spans="2:16" x14ac:dyDescent="0.3">
      <c r="B5321" s="2" t="s">
        <v>128</v>
      </c>
      <c r="C5321" s="2">
        <v>1128299</v>
      </c>
      <c r="D5321" s="3">
        <v>45276</v>
      </c>
      <c r="E5321" s="2" t="s">
        <v>40</v>
      </c>
      <c r="F5321" s="2" t="s">
        <v>41</v>
      </c>
      <c r="G5321" s="2" t="s">
        <v>59</v>
      </c>
      <c r="H5321" s="2" t="s">
        <v>17</v>
      </c>
      <c r="I5321" s="4">
        <v>0.78</v>
      </c>
      <c r="J5321" s="5">
        <v>1800</v>
      </c>
      <c r="K5321" s="6">
        <v>1404</v>
      </c>
      <c r="L5321" s="6">
        <v>575.64</v>
      </c>
      <c r="M5321" s="7">
        <v>0.41</v>
      </c>
      <c r="N5321" s="2">
        <f t="shared" si="249"/>
        <v>2023</v>
      </c>
      <c r="O5321" s="2">
        <f t="shared" si="250"/>
        <v>12</v>
      </c>
      <c r="P5321" s="2" t="str">
        <f t="shared" si="251"/>
        <v>Q4</v>
      </c>
    </row>
    <row r="5322" spans="2:16"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c r="N5322" s="2">
        <f t="shared" si="249"/>
        <v>2023</v>
      </c>
      <c r="O5322" s="2">
        <f t="shared" si="250"/>
        <v>12</v>
      </c>
      <c r="P5322" s="2" t="str">
        <f t="shared" si="251"/>
        <v>Q4</v>
      </c>
    </row>
    <row r="5323" spans="2:16"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c r="N5323" s="2">
        <f t="shared" si="249"/>
        <v>2023</v>
      </c>
      <c r="O5323" s="2">
        <f t="shared" si="250"/>
        <v>12</v>
      </c>
      <c r="P5323" s="2" t="str">
        <f t="shared" si="251"/>
        <v>Q4</v>
      </c>
    </row>
    <row r="5324" spans="2:16"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c r="N5324" s="2">
        <f t="shared" si="249"/>
        <v>2023</v>
      </c>
      <c r="O5324" s="2">
        <f t="shared" si="250"/>
        <v>1</v>
      </c>
      <c r="P5324" s="2" t="str">
        <f t="shared" si="251"/>
        <v>Q1</v>
      </c>
    </row>
    <row r="5325" spans="2:16"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c r="N5325" s="2">
        <f t="shared" si="249"/>
        <v>2023</v>
      </c>
      <c r="O5325" s="2">
        <f t="shared" si="250"/>
        <v>1</v>
      </c>
      <c r="P5325" s="2" t="str">
        <f t="shared" si="251"/>
        <v>Q1</v>
      </c>
    </row>
    <row r="5326" spans="2:16"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c r="N5326" s="2">
        <f t="shared" si="249"/>
        <v>2023</v>
      </c>
      <c r="O5326" s="2">
        <f t="shared" si="250"/>
        <v>1</v>
      </c>
      <c r="P5326" s="2" t="str">
        <f t="shared" si="251"/>
        <v>Q1</v>
      </c>
    </row>
    <row r="5327" spans="2:16"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c r="N5327" s="2">
        <f t="shared" si="249"/>
        <v>2023</v>
      </c>
      <c r="O5327" s="2">
        <f t="shared" si="250"/>
        <v>1</v>
      </c>
      <c r="P5327" s="2" t="str">
        <f t="shared" si="251"/>
        <v>Q1</v>
      </c>
    </row>
    <row r="5328" spans="2:16"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c r="N5328" s="2">
        <f t="shared" si="249"/>
        <v>2023</v>
      </c>
      <c r="O5328" s="2">
        <f t="shared" si="250"/>
        <v>1</v>
      </c>
      <c r="P5328" s="2" t="str">
        <f t="shared" si="251"/>
        <v>Q1</v>
      </c>
    </row>
    <row r="5329" spans="2:16" x14ac:dyDescent="0.3">
      <c r="B5329" s="2" t="s">
        <v>128</v>
      </c>
      <c r="C5329" s="2">
        <v>1185732</v>
      </c>
      <c r="D5329" s="3">
        <v>44938</v>
      </c>
      <c r="E5329" s="2" t="s">
        <v>40</v>
      </c>
      <c r="F5329" s="2" t="s">
        <v>41</v>
      </c>
      <c r="G5329" s="2" t="s">
        <v>59</v>
      </c>
      <c r="H5329" s="2" t="s">
        <v>19</v>
      </c>
      <c r="I5329" s="4">
        <v>0.44</v>
      </c>
      <c r="J5329" s="5">
        <v>1760</v>
      </c>
      <c r="K5329" s="6">
        <v>774.4</v>
      </c>
      <c r="L5329" s="6">
        <v>503.36</v>
      </c>
      <c r="M5329" s="7">
        <v>0.65</v>
      </c>
      <c r="N5329" s="2">
        <f t="shared" si="249"/>
        <v>2023</v>
      </c>
      <c r="O5329" s="2">
        <f t="shared" si="250"/>
        <v>1</v>
      </c>
      <c r="P5329" s="2" t="str">
        <f t="shared" si="251"/>
        <v>Q1</v>
      </c>
    </row>
    <row r="5330" spans="2:16"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c r="N5330" s="2">
        <f t="shared" si="249"/>
        <v>2023</v>
      </c>
      <c r="O5330" s="2">
        <f t="shared" si="250"/>
        <v>2</v>
      </c>
      <c r="P5330" s="2" t="str">
        <f t="shared" si="251"/>
        <v>Q1</v>
      </c>
    </row>
    <row r="5331" spans="2:16"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c r="N5331" s="2">
        <f t="shared" si="249"/>
        <v>2023</v>
      </c>
      <c r="O5331" s="2">
        <f t="shared" si="250"/>
        <v>2</v>
      </c>
      <c r="P5331" s="2" t="str">
        <f t="shared" si="251"/>
        <v>Q1</v>
      </c>
    </row>
    <row r="5332" spans="2:16"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c r="N5332" s="2">
        <f t="shared" si="249"/>
        <v>2023</v>
      </c>
      <c r="O5332" s="2">
        <f t="shared" si="250"/>
        <v>2</v>
      </c>
      <c r="P5332" s="2" t="str">
        <f t="shared" si="251"/>
        <v>Q1</v>
      </c>
    </row>
    <row r="5333" spans="2:16"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c r="N5333" s="2">
        <f t="shared" si="249"/>
        <v>2023</v>
      </c>
      <c r="O5333" s="2">
        <f t="shared" si="250"/>
        <v>2</v>
      </c>
      <c r="P5333" s="2" t="str">
        <f t="shared" si="251"/>
        <v>Q1</v>
      </c>
    </row>
    <row r="5334" spans="2:16"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c r="N5334" s="2">
        <f t="shared" si="249"/>
        <v>2023</v>
      </c>
      <c r="O5334" s="2">
        <f t="shared" si="250"/>
        <v>2</v>
      </c>
      <c r="P5334" s="2" t="str">
        <f t="shared" si="251"/>
        <v>Q1</v>
      </c>
    </row>
    <row r="5335" spans="2:16"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c r="N5335" s="2">
        <f t="shared" si="249"/>
        <v>2023</v>
      </c>
      <c r="O5335" s="2">
        <f t="shared" si="250"/>
        <v>2</v>
      </c>
      <c r="P5335" s="2" t="str">
        <f t="shared" si="251"/>
        <v>Q1</v>
      </c>
    </row>
    <row r="5336" spans="2:16"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c r="N5336" s="2">
        <f t="shared" si="249"/>
        <v>2023</v>
      </c>
      <c r="O5336" s="2">
        <f t="shared" si="250"/>
        <v>3</v>
      </c>
      <c r="P5336" s="2" t="str">
        <f t="shared" si="251"/>
        <v>Q1</v>
      </c>
    </row>
    <row r="5337" spans="2:16"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c r="N5337" s="2">
        <f t="shared" si="249"/>
        <v>2023</v>
      </c>
      <c r="O5337" s="2">
        <f t="shared" si="250"/>
        <v>3</v>
      </c>
      <c r="P5337" s="2" t="str">
        <f t="shared" si="251"/>
        <v>Q1</v>
      </c>
    </row>
    <row r="5338" spans="2:16"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c r="N5338" s="2">
        <f t="shared" si="249"/>
        <v>2023</v>
      </c>
      <c r="O5338" s="2">
        <f t="shared" si="250"/>
        <v>3</v>
      </c>
      <c r="P5338" s="2" t="str">
        <f t="shared" si="251"/>
        <v>Q1</v>
      </c>
    </row>
    <row r="5339" spans="2:16"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c r="N5339" s="2">
        <f t="shared" si="249"/>
        <v>2023</v>
      </c>
      <c r="O5339" s="2">
        <f t="shared" si="250"/>
        <v>3</v>
      </c>
      <c r="P5339" s="2" t="str">
        <f t="shared" si="251"/>
        <v>Q1</v>
      </c>
    </row>
    <row r="5340" spans="2:16"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c r="N5340" s="2">
        <f t="shared" si="249"/>
        <v>2023</v>
      </c>
      <c r="O5340" s="2">
        <f t="shared" si="250"/>
        <v>3</v>
      </c>
      <c r="P5340" s="2" t="str">
        <f t="shared" si="251"/>
        <v>Q1</v>
      </c>
    </row>
    <row r="5341" spans="2:16"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c r="N5341" s="2">
        <f t="shared" si="249"/>
        <v>2023</v>
      </c>
      <c r="O5341" s="2">
        <f t="shared" si="250"/>
        <v>3</v>
      </c>
      <c r="P5341" s="2" t="str">
        <f t="shared" si="251"/>
        <v>Q1</v>
      </c>
    </row>
    <row r="5342" spans="2:16"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c r="N5342" s="2">
        <f t="shared" si="249"/>
        <v>2023</v>
      </c>
      <c r="O5342" s="2">
        <f t="shared" si="250"/>
        <v>4</v>
      </c>
      <c r="P5342" s="2" t="str">
        <f t="shared" si="251"/>
        <v>Q2</v>
      </c>
    </row>
    <row r="5343" spans="2:16"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c r="N5343" s="2">
        <f t="shared" si="249"/>
        <v>2023</v>
      </c>
      <c r="O5343" s="2">
        <f t="shared" si="250"/>
        <v>4</v>
      </c>
      <c r="P5343" s="2" t="str">
        <f t="shared" si="251"/>
        <v>Q2</v>
      </c>
    </row>
    <row r="5344" spans="2:16"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c r="N5344" s="2">
        <f t="shared" si="249"/>
        <v>2023</v>
      </c>
      <c r="O5344" s="2">
        <f t="shared" si="250"/>
        <v>4</v>
      </c>
      <c r="P5344" s="2" t="str">
        <f t="shared" si="251"/>
        <v>Q2</v>
      </c>
    </row>
    <row r="5345" spans="2:16"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c r="N5345" s="2">
        <f t="shared" si="249"/>
        <v>2023</v>
      </c>
      <c r="O5345" s="2">
        <f t="shared" si="250"/>
        <v>4</v>
      </c>
      <c r="P5345" s="2" t="str">
        <f t="shared" si="251"/>
        <v>Q2</v>
      </c>
    </row>
    <row r="5346" spans="2:16"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c r="N5346" s="2">
        <f t="shared" si="249"/>
        <v>2023</v>
      </c>
      <c r="O5346" s="2">
        <f t="shared" si="250"/>
        <v>4</v>
      </c>
      <c r="P5346" s="2" t="str">
        <f t="shared" si="251"/>
        <v>Q2</v>
      </c>
    </row>
    <row r="5347" spans="2:16"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c r="N5347" s="2">
        <f t="shared" si="249"/>
        <v>2023</v>
      </c>
      <c r="O5347" s="2">
        <f t="shared" si="250"/>
        <v>4</v>
      </c>
      <c r="P5347" s="2" t="str">
        <f t="shared" si="251"/>
        <v>Q2</v>
      </c>
    </row>
    <row r="5348" spans="2:16" x14ac:dyDescent="0.3">
      <c r="B5348" s="2" t="s">
        <v>128</v>
      </c>
      <c r="C5348" s="2">
        <v>1185732</v>
      </c>
      <c r="D5348" s="3">
        <v>45054</v>
      </c>
      <c r="E5348" s="2" t="s">
        <v>12</v>
      </c>
      <c r="F5348" s="2" t="s">
        <v>13</v>
      </c>
      <c r="G5348" s="2" t="s">
        <v>60</v>
      </c>
      <c r="H5348" s="2" t="s">
        <v>14</v>
      </c>
      <c r="I5348" s="4">
        <v>0.5</v>
      </c>
      <c r="J5348" s="5">
        <v>2610</v>
      </c>
      <c r="K5348" s="6">
        <v>1305</v>
      </c>
      <c r="L5348" s="6">
        <v>783</v>
      </c>
      <c r="M5348" s="7">
        <v>0.6</v>
      </c>
      <c r="N5348" s="2">
        <f t="shared" si="249"/>
        <v>2023</v>
      </c>
      <c r="O5348" s="2">
        <f t="shared" si="250"/>
        <v>5</v>
      </c>
      <c r="P5348" s="2" t="str">
        <f t="shared" si="251"/>
        <v>Q2</v>
      </c>
    </row>
    <row r="5349" spans="2:16"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c r="N5349" s="2">
        <f t="shared" si="249"/>
        <v>2023</v>
      </c>
      <c r="O5349" s="2">
        <f t="shared" si="250"/>
        <v>5</v>
      </c>
      <c r="P5349" s="2" t="str">
        <f t="shared" si="251"/>
        <v>Q2</v>
      </c>
    </row>
    <row r="5350" spans="2:16" x14ac:dyDescent="0.3">
      <c r="B5350" s="2" t="s">
        <v>128</v>
      </c>
      <c r="C5350" s="2">
        <v>1185732</v>
      </c>
      <c r="D5350" s="3">
        <v>45054</v>
      </c>
      <c r="E5350" s="2" t="s">
        <v>12</v>
      </c>
      <c r="F5350" s="2" t="s">
        <v>13</v>
      </c>
      <c r="G5350" s="2" t="s">
        <v>60</v>
      </c>
      <c r="H5350" s="2" t="s">
        <v>16</v>
      </c>
      <c r="I5350" s="4">
        <v>0.49</v>
      </c>
      <c r="J5350" s="5">
        <v>1600</v>
      </c>
      <c r="K5350" s="6">
        <v>784</v>
      </c>
      <c r="L5350" s="6">
        <v>282.24</v>
      </c>
      <c r="M5350" s="7">
        <v>0.36</v>
      </c>
      <c r="N5350" s="2">
        <f t="shared" si="249"/>
        <v>2023</v>
      </c>
      <c r="O5350" s="2">
        <f t="shared" si="250"/>
        <v>5</v>
      </c>
      <c r="P5350" s="2" t="str">
        <f t="shared" si="251"/>
        <v>Q2</v>
      </c>
    </row>
    <row r="5351" spans="2:16" x14ac:dyDescent="0.3">
      <c r="B5351" s="2" t="s">
        <v>128</v>
      </c>
      <c r="C5351" s="2">
        <v>1185732</v>
      </c>
      <c r="D5351" s="3">
        <v>45054</v>
      </c>
      <c r="E5351" s="2" t="s">
        <v>12</v>
      </c>
      <c r="F5351" s="2" t="s">
        <v>13</v>
      </c>
      <c r="G5351" s="2" t="s">
        <v>60</v>
      </c>
      <c r="H5351" s="2" t="s">
        <v>17</v>
      </c>
      <c r="I5351" s="4">
        <v>0.47</v>
      </c>
      <c r="J5351" s="5">
        <v>1300</v>
      </c>
      <c r="K5351" s="6">
        <v>611</v>
      </c>
      <c r="L5351" s="6">
        <v>244.4</v>
      </c>
      <c r="M5351" s="7">
        <v>0.4</v>
      </c>
      <c r="N5351" s="2">
        <f t="shared" si="249"/>
        <v>2023</v>
      </c>
      <c r="O5351" s="2">
        <f t="shared" si="250"/>
        <v>5</v>
      </c>
      <c r="P5351" s="2" t="str">
        <f t="shared" si="251"/>
        <v>Q2</v>
      </c>
    </row>
    <row r="5352" spans="2:16"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c r="N5352" s="2">
        <f t="shared" si="249"/>
        <v>2023</v>
      </c>
      <c r="O5352" s="2">
        <f t="shared" si="250"/>
        <v>5</v>
      </c>
      <c r="P5352" s="2" t="str">
        <f t="shared" si="251"/>
        <v>Q2</v>
      </c>
    </row>
    <row r="5353" spans="2:16"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c r="N5353" s="2">
        <f t="shared" si="249"/>
        <v>2023</v>
      </c>
      <c r="O5353" s="2">
        <f t="shared" si="250"/>
        <v>5</v>
      </c>
      <c r="P5353" s="2" t="str">
        <f t="shared" si="251"/>
        <v>Q2</v>
      </c>
    </row>
    <row r="5354" spans="2:16"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c r="N5354" s="2">
        <f t="shared" si="249"/>
        <v>2023</v>
      </c>
      <c r="O5354" s="2">
        <f t="shared" si="250"/>
        <v>6</v>
      </c>
      <c r="P5354" s="2" t="str">
        <f t="shared" si="251"/>
        <v>Q2</v>
      </c>
    </row>
    <row r="5355" spans="2:16"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c r="N5355" s="2">
        <f t="shared" si="249"/>
        <v>2023</v>
      </c>
      <c r="O5355" s="2">
        <f t="shared" si="250"/>
        <v>6</v>
      </c>
      <c r="P5355" s="2" t="str">
        <f t="shared" si="251"/>
        <v>Q2</v>
      </c>
    </row>
    <row r="5356" spans="2:16"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c r="N5356" s="2">
        <f t="shared" si="249"/>
        <v>2023</v>
      </c>
      <c r="O5356" s="2">
        <f t="shared" si="250"/>
        <v>6</v>
      </c>
      <c r="P5356" s="2" t="str">
        <f t="shared" si="251"/>
        <v>Q2</v>
      </c>
    </row>
    <row r="5357" spans="2:16"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c r="N5357" s="2">
        <f t="shared" si="249"/>
        <v>2023</v>
      </c>
      <c r="O5357" s="2">
        <f t="shared" si="250"/>
        <v>6</v>
      </c>
      <c r="P5357" s="2" t="str">
        <f t="shared" si="251"/>
        <v>Q2</v>
      </c>
    </row>
    <row r="5358" spans="2:16" x14ac:dyDescent="0.3">
      <c r="B5358" s="2" t="s">
        <v>128</v>
      </c>
      <c r="C5358" s="2">
        <v>1185732</v>
      </c>
      <c r="D5358" s="3">
        <v>45087</v>
      </c>
      <c r="E5358" s="2" t="s">
        <v>12</v>
      </c>
      <c r="F5358" s="2" t="s">
        <v>13</v>
      </c>
      <c r="G5358" s="2" t="s">
        <v>60</v>
      </c>
      <c r="H5358" s="2" t="s">
        <v>18</v>
      </c>
      <c r="I5358" s="4">
        <v>0.62</v>
      </c>
      <c r="J5358" s="5">
        <v>1500</v>
      </c>
      <c r="K5358" s="6">
        <v>930</v>
      </c>
      <c r="L5358" s="6">
        <v>455.7</v>
      </c>
      <c r="M5358" s="7">
        <v>0.49</v>
      </c>
      <c r="N5358" s="2">
        <f t="shared" si="249"/>
        <v>2023</v>
      </c>
      <c r="O5358" s="2">
        <f t="shared" si="250"/>
        <v>6</v>
      </c>
      <c r="P5358" s="2" t="str">
        <f t="shared" si="251"/>
        <v>Q2</v>
      </c>
    </row>
    <row r="5359" spans="2:16"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c r="N5359" s="2">
        <f t="shared" si="249"/>
        <v>2023</v>
      </c>
      <c r="O5359" s="2">
        <f t="shared" si="250"/>
        <v>6</v>
      </c>
      <c r="P5359" s="2" t="str">
        <f t="shared" si="251"/>
        <v>Q2</v>
      </c>
    </row>
    <row r="5360" spans="2:16"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c r="N5360" s="2">
        <f t="shared" si="249"/>
        <v>2023</v>
      </c>
      <c r="O5360" s="2">
        <f t="shared" si="250"/>
        <v>7</v>
      </c>
      <c r="P5360" s="2" t="str">
        <f t="shared" si="251"/>
        <v>Q3</v>
      </c>
    </row>
    <row r="5361" spans="2:16"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c r="N5361" s="2">
        <f t="shared" si="249"/>
        <v>2023</v>
      </c>
      <c r="O5361" s="2">
        <f t="shared" si="250"/>
        <v>7</v>
      </c>
      <c r="P5361" s="2" t="str">
        <f t="shared" si="251"/>
        <v>Q3</v>
      </c>
    </row>
    <row r="5362" spans="2:16"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c r="N5362" s="2">
        <f t="shared" si="249"/>
        <v>2023</v>
      </c>
      <c r="O5362" s="2">
        <f t="shared" si="250"/>
        <v>7</v>
      </c>
      <c r="P5362" s="2" t="str">
        <f t="shared" si="251"/>
        <v>Q3</v>
      </c>
    </row>
    <row r="5363" spans="2:16" x14ac:dyDescent="0.3">
      <c r="B5363" s="2" t="s">
        <v>128</v>
      </c>
      <c r="C5363" s="2">
        <v>1185732</v>
      </c>
      <c r="D5363" s="3">
        <v>45115</v>
      </c>
      <c r="E5363" s="2" t="s">
        <v>12</v>
      </c>
      <c r="F5363" s="2" t="s">
        <v>13</v>
      </c>
      <c r="G5363" s="2" t="s">
        <v>60</v>
      </c>
      <c r="H5363" s="2" t="s">
        <v>17</v>
      </c>
      <c r="I5363" s="4">
        <v>0.53</v>
      </c>
      <c r="J5363" s="5">
        <v>1500</v>
      </c>
      <c r="K5363" s="6">
        <v>795</v>
      </c>
      <c r="L5363" s="6">
        <v>341.85</v>
      </c>
      <c r="M5363" s="7">
        <v>0.43</v>
      </c>
      <c r="N5363" s="2">
        <f t="shared" si="249"/>
        <v>2023</v>
      </c>
      <c r="O5363" s="2">
        <f t="shared" si="250"/>
        <v>7</v>
      </c>
      <c r="P5363" s="2" t="str">
        <f t="shared" si="251"/>
        <v>Q3</v>
      </c>
    </row>
    <row r="5364" spans="2:16"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c r="N5364" s="2">
        <f t="shared" si="249"/>
        <v>2023</v>
      </c>
      <c r="O5364" s="2">
        <f t="shared" si="250"/>
        <v>7</v>
      </c>
      <c r="P5364" s="2" t="str">
        <f t="shared" si="251"/>
        <v>Q3</v>
      </c>
    </row>
    <row r="5365" spans="2:16"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c r="N5365" s="2">
        <f t="shared" si="249"/>
        <v>2023</v>
      </c>
      <c r="O5365" s="2">
        <f t="shared" si="250"/>
        <v>7</v>
      </c>
      <c r="P5365" s="2" t="str">
        <f t="shared" si="251"/>
        <v>Q3</v>
      </c>
    </row>
    <row r="5366" spans="2:16"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c r="N5366" s="2">
        <f t="shared" si="249"/>
        <v>2023</v>
      </c>
      <c r="O5366" s="2">
        <f t="shared" si="250"/>
        <v>8</v>
      </c>
      <c r="P5366" s="2" t="str">
        <f t="shared" si="251"/>
        <v>Q3</v>
      </c>
    </row>
    <row r="5367" spans="2:16"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c r="N5367" s="2">
        <f t="shared" si="249"/>
        <v>2023</v>
      </c>
      <c r="O5367" s="2">
        <f t="shared" si="250"/>
        <v>8</v>
      </c>
      <c r="P5367" s="2" t="str">
        <f t="shared" si="251"/>
        <v>Q3</v>
      </c>
    </row>
    <row r="5368" spans="2:16"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c r="N5368" s="2">
        <f t="shared" si="249"/>
        <v>2023</v>
      </c>
      <c r="O5368" s="2">
        <f t="shared" si="250"/>
        <v>8</v>
      </c>
      <c r="P5368" s="2" t="str">
        <f t="shared" si="251"/>
        <v>Q3</v>
      </c>
    </row>
    <row r="5369" spans="2:16" x14ac:dyDescent="0.3">
      <c r="B5369" s="2" t="s">
        <v>128</v>
      </c>
      <c r="C5369" s="2">
        <v>1185732</v>
      </c>
      <c r="D5369" s="3">
        <v>45147</v>
      </c>
      <c r="E5369" s="2" t="s">
        <v>12</v>
      </c>
      <c r="F5369" s="2" t="s">
        <v>13</v>
      </c>
      <c r="G5369" s="2" t="s">
        <v>60</v>
      </c>
      <c r="H5369" s="2" t="s">
        <v>17</v>
      </c>
      <c r="I5369" s="4">
        <v>0.41</v>
      </c>
      <c r="J5369" s="5">
        <v>1500</v>
      </c>
      <c r="K5369" s="6">
        <v>615</v>
      </c>
      <c r="L5369" s="6">
        <v>246</v>
      </c>
      <c r="M5369" s="7">
        <v>0.4</v>
      </c>
      <c r="N5369" s="2">
        <f t="shared" si="249"/>
        <v>2023</v>
      </c>
      <c r="O5369" s="2">
        <f t="shared" si="250"/>
        <v>8</v>
      </c>
      <c r="P5369" s="2" t="str">
        <f t="shared" si="251"/>
        <v>Q3</v>
      </c>
    </row>
    <row r="5370" spans="2:16"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c r="N5370" s="2">
        <f t="shared" si="249"/>
        <v>2023</v>
      </c>
      <c r="O5370" s="2">
        <f t="shared" si="250"/>
        <v>8</v>
      </c>
      <c r="P5370" s="2" t="str">
        <f t="shared" si="251"/>
        <v>Q3</v>
      </c>
    </row>
    <row r="5371" spans="2:16"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c r="N5371" s="2">
        <f t="shared" si="249"/>
        <v>2023</v>
      </c>
      <c r="O5371" s="2">
        <f t="shared" si="250"/>
        <v>8</v>
      </c>
      <c r="P5371" s="2" t="str">
        <f t="shared" si="251"/>
        <v>Q3</v>
      </c>
    </row>
    <row r="5372" spans="2:16"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c r="N5372" s="2">
        <f t="shared" si="249"/>
        <v>2023</v>
      </c>
      <c r="O5372" s="2">
        <f t="shared" si="250"/>
        <v>9</v>
      </c>
      <c r="P5372" s="2" t="str">
        <f t="shared" si="251"/>
        <v>Q3</v>
      </c>
    </row>
    <row r="5373" spans="2:16"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c r="N5373" s="2">
        <f t="shared" si="249"/>
        <v>2023</v>
      </c>
      <c r="O5373" s="2">
        <f t="shared" si="250"/>
        <v>9</v>
      </c>
      <c r="P5373" s="2" t="str">
        <f t="shared" si="251"/>
        <v>Q3</v>
      </c>
    </row>
    <row r="5374" spans="2:16"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c r="N5374" s="2">
        <f t="shared" si="249"/>
        <v>2023</v>
      </c>
      <c r="O5374" s="2">
        <f t="shared" si="250"/>
        <v>9</v>
      </c>
      <c r="P5374" s="2" t="str">
        <f t="shared" si="251"/>
        <v>Q3</v>
      </c>
    </row>
    <row r="5375" spans="2:16"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c r="N5375" s="2">
        <f t="shared" si="249"/>
        <v>2023</v>
      </c>
      <c r="O5375" s="2">
        <f t="shared" si="250"/>
        <v>9</v>
      </c>
      <c r="P5375" s="2" t="str">
        <f t="shared" si="251"/>
        <v>Q3</v>
      </c>
    </row>
    <row r="5376" spans="2:16"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c r="N5376" s="2">
        <f t="shared" si="249"/>
        <v>2023</v>
      </c>
      <c r="O5376" s="2">
        <f t="shared" si="250"/>
        <v>9</v>
      </c>
      <c r="P5376" s="2" t="str">
        <f t="shared" si="251"/>
        <v>Q3</v>
      </c>
    </row>
    <row r="5377" spans="2:16" x14ac:dyDescent="0.3">
      <c r="B5377" s="2" t="s">
        <v>128</v>
      </c>
      <c r="C5377" s="2">
        <v>1185732</v>
      </c>
      <c r="D5377" s="3">
        <v>45177</v>
      </c>
      <c r="E5377" s="2" t="s">
        <v>12</v>
      </c>
      <c r="F5377" s="2" t="s">
        <v>13</v>
      </c>
      <c r="G5377" s="2" t="s">
        <v>60</v>
      </c>
      <c r="H5377" s="2" t="s">
        <v>19</v>
      </c>
      <c r="I5377" s="4">
        <v>0.59</v>
      </c>
      <c r="J5377" s="5">
        <v>1560</v>
      </c>
      <c r="K5377" s="6">
        <v>920.4</v>
      </c>
      <c r="L5377" s="6">
        <v>552.24</v>
      </c>
      <c r="M5377" s="7">
        <v>0.6</v>
      </c>
      <c r="N5377" s="2">
        <f t="shared" si="249"/>
        <v>2023</v>
      </c>
      <c r="O5377" s="2">
        <f t="shared" si="250"/>
        <v>9</v>
      </c>
      <c r="P5377" s="2" t="str">
        <f t="shared" si="251"/>
        <v>Q3</v>
      </c>
    </row>
    <row r="5378" spans="2:16"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c r="N5378" s="2">
        <f t="shared" si="249"/>
        <v>2023</v>
      </c>
      <c r="O5378" s="2">
        <f t="shared" si="250"/>
        <v>10</v>
      </c>
      <c r="P5378" s="2" t="str">
        <f t="shared" si="251"/>
        <v>Q4</v>
      </c>
    </row>
    <row r="5379" spans="2:16"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c r="N5379" s="2">
        <f t="shared" si="249"/>
        <v>2023</v>
      </c>
      <c r="O5379" s="2">
        <f t="shared" si="250"/>
        <v>10</v>
      </c>
      <c r="P5379" s="2" t="str">
        <f t="shared" si="251"/>
        <v>Q4</v>
      </c>
    </row>
    <row r="5380" spans="2:16"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c r="N5380" s="2">
        <f t="shared" si="249"/>
        <v>2023</v>
      </c>
      <c r="O5380" s="2">
        <f t="shared" si="250"/>
        <v>10</v>
      </c>
      <c r="P5380" s="2" t="str">
        <f t="shared" si="251"/>
        <v>Q4</v>
      </c>
    </row>
    <row r="5381" spans="2:16"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c r="N5381" s="2">
        <f t="shared" ref="N5381:N5444" si="252">YEAR(D5381)</f>
        <v>2023</v>
      </c>
      <c r="O5381" s="2">
        <f t="shared" ref="O5381:O5444" si="253">MONTH(D5381)</f>
        <v>10</v>
      </c>
      <c r="P5381" s="2" t="str">
        <f t="shared" ref="P5381:P5444" si="254">"Q"&amp;ROUNDUP(MONTH(D5381)/3,0)</f>
        <v>Q4</v>
      </c>
    </row>
    <row r="5382" spans="2:16" x14ac:dyDescent="0.3">
      <c r="B5382" s="2" t="s">
        <v>128</v>
      </c>
      <c r="C5382" s="2">
        <v>1185732</v>
      </c>
      <c r="D5382" s="3">
        <v>45209</v>
      </c>
      <c r="E5382" s="2" t="s">
        <v>12</v>
      </c>
      <c r="F5382" s="2" t="s">
        <v>13</v>
      </c>
      <c r="G5382" s="2" t="s">
        <v>60</v>
      </c>
      <c r="H5382" s="2" t="s">
        <v>18</v>
      </c>
      <c r="I5382" s="4">
        <v>0.59</v>
      </c>
      <c r="J5382" s="5">
        <v>1500</v>
      </c>
      <c r="K5382" s="6">
        <v>885</v>
      </c>
      <c r="L5382" s="6">
        <v>415.95</v>
      </c>
      <c r="M5382" s="7">
        <v>0.47</v>
      </c>
      <c r="N5382" s="2">
        <f t="shared" si="252"/>
        <v>2023</v>
      </c>
      <c r="O5382" s="2">
        <f t="shared" si="253"/>
        <v>10</v>
      </c>
      <c r="P5382" s="2" t="str">
        <f t="shared" si="254"/>
        <v>Q4</v>
      </c>
    </row>
    <row r="5383" spans="2:16"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c r="N5383" s="2">
        <f t="shared" si="252"/>
        <v>2023</v>
      </c>
      <c r="O5383" s="2">
        <f t="shared" si="253"/>
        <v>10</v>
      </c>
      <c r="P5383" s="2" t="str">
        <f t="shared" si="254"/>
        <v>Q4</v>
      </c>
    </row>
    <row r="5384" spans="2:16"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c r="N5384" s="2">
        <f t="shared" si="252"/>
        <v>2023</v>
      </c>
      <c r="O5384" s="2">
        <f t="shared" si="253"/>
        <v>11</v>
      </c>
      <c r="P5384" s="2" t="str">
        <f t="shared" si="254"/>
        <v>Q4</v>
      </c>
    </row>
    <row r="5385" spans="2:16"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c r="N5385" s="2">
        <f t="shared" si="252"/>
        <v>2023</v>
      </c>
      <c r="O5385" s="2">
        <f t="shared" si="253"/>
        <v>11</v>
      </c>
      <c r="P5385" s="2" t="str">
        <f t="shared" si="254"/>
        <v>Q4</v>
      </c>
    </row>
    <row r="5386" spans="2:16" x14ac:dyDescent="0.3">
      <c r="B5386" s="2" t="s">
        <v>128</v>
      </c>
      <c r="C5386" s="2">
        <v>1185732</v>
      </c>
      <c r="D5386" s="3">
        <v>45239</v>
      </c>
      <c r="E5386" s="2" t="s">
        <v>12</v>
      </c>
      <c r="F5386" s="2" t="s">
        <v>13</v>
      </c>
      <c r="G5386" s="2" t="s">
        <v>60</v>
      </c>
      <c r="H5386" s="2" t="s">
        <v>16</v>
      </c>
      <c r="I5386" s="4">
        <v>0.45</v>
      </c>
      <c r="J5386" s="5">
        <v>1470</v>
      </c>
      <c r="K5386" s="6">
        <v>661.5</v>
      </c>
      <c r="L5386" s="6">
        <v>238.14</v>
      </c>
      <c r="M5386" s="7">
        <v>0.36</v>
      </c>
      <c r="N5386" s="2">
        <f t="shared" si="252"/>
        <v>2023</v>
      </c>
      <c r="O5386" s="2">
        <f t="shared" si="253"/>
        <v>11</v>
      </c>
      <c r="P5386" s="2" t="str">
        <f t="shared" si="254"/>
        <v>Q4</v>
      </c>
    </row>
    <row r="5387" spans="2:16"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c r="N5387" s="2">
        <f t="shared" si="252"/>
        <v>2023</v>
      </c>
      <c r="O5387" s="2">
        <f t="shared" si="253"/>
        <v>11</v>
      </c>
      <c r="P5387" s="2" t="str">
        <f t="shared" si="254"/>
        <v>Q4</v>
      </c>
    </row>
    <row r="5388" spans="2:16"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c r="N5388" s="2">
        <f t="shared" si="252"/>
        <v>2023</v>
      </c>
      <c r="O5388" s="2">
        <f t="shared" si="253"/>
        <v>11</v>
      </c>
      <c r="P5388" s="2" t="str">
        <f t="shared" si="254"/>
        <v>Q4</v>
      </c>
    </row>
    <row r="5389" spans="2:16"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c r="N5389" s="2">
        <f t="shared" si="252"/>
        <v>2023</v>
      </c>
      <c r="O5389" s="2">
        <f t="shared" si="253"/>
        <v>11</v>
      </c>
      <c r="P5389" s="2" t="str">
        <f t="shared" si="254"/>
        <v>Q4</v>
      </c>
    </row>
    <row r="5390" spans="2:16"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c r="N5390" s="2">
        <f t="shared" si="252"/>
        <v>2023</v>
      </c>
      <c r="O5390" s="2">
        <f t="shared" si="253"/>
        <v>12</v>
      </c>
      <c r="P5390" s="2" t="str">
        <f t="shared" si="254"/>
        <v>Q4</v>
      </c>
    </row>
    <row r="5391" spans="2:16" x14ac:dyDescent="0.3">
      <c r="B5391" s="2" t="s">
        <v>128</v>
      </c>
      <c r="C5391" s="2">
        <v>1185732</v>
      </c>
      <c r="D5391" s="3">
        <v>45268</v>
      </c>
      <c r="E5391" s="2" t="s">
        <v>12</v>
      </c>
      <c r="F5391" s="2" t="s">
        <v>13</v>
      </c>
      <c r="G5391" s="2" t="s">
        <v>60</v>
      </c>
      <c r="H5391" s="2" t="s">
        <v>15</v>
      </c>
      <c r="I5391" s="4">
        <v>0.51</v>
      </c>
      <c r="J5391" s="5">
        <v>1690</v>
      </c>
      <c r="K5391" s="6">
        <v>861.9</v>
      </c>
      <c r="L5391" s="6">
        <v>430.95</v>
      </c>
      <c r="M5391" s="7">
        <v>0.5</v>
      </c>
      <c r="N5391" s="2">
        <f t="shared" si="252"/>
        <v>2023</v>
      </c>
      <c r="O5391" s="2">
        <f t="shared" si="253"/>
        <v>12</v>
      </c>
      <c r="P5391" s="2" t="str">
        <f t="shared" si="254"/>
        <v>Q4</v>
      </c>
    </row>
    <row r="5392" spans="2:16"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c r="N5392" s="2">
        <f t="shared" si="252"/>
        <v>2023</v>
      </c>
      <c r="O5392" s="2">
        <f t="shared" si="253"/>
        <v>12</v>
      </c>
      <c r="P5392" s="2" t="str">
        <f t="shared" si="254"/>
        <v>Q4</v>
      </c>
    </row>
    <row r="5393" spans="2:16"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c r="N5393" s="2">
        <f t="shared" si="252"/>
        <v>2023</v>
      </c>
      <c r="O5393" s="2">
        <f t="shared" si="253"/>
        <v>12</v>
      </c>
      <c r="P5393" s="2" t="str">
        <f t="shared" si="254"/>
        <v>Q4</v>
      </c>
    </row>
    <row r="5394" spans="2:16"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c r="N5394" s="2">
        <f t="shared" si="252"/>
        <v>2023</v>
      </c>
      <c r="O5394" s="2">
        <f t="shared" si="253"/>
        <v>12</v>
      </c>
      <c r="P5394" s="2" t="str">
        <f t="shared" si="254"/>
        <v>Q4</v>
      </c>
    </row>
    <row r="5395" spans="2:16"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c r="N5395" s="2">
        <f t="shared" si="252"/>
        <v>2023</v>
      </c>
      <c r="O5395" s="2">
        <f t="shared" si="253"/>
        <v>12</v>
      </c>
      <c r="P5395" s="2" t="str">
        <f t="shared" si="254"/>
        <v>Q4</v>
      </c>
    </row>
    <row r="5396" spans="2:16"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c r="N5396" s="2">
        <f t="shared" si="252"/>
        <v>2023</v>
      </c>
      <c r="O5396" s="2">
        <f t="shared" si="253"/>
        <v>1</v>
      </c>
      <c r="P5396" s="2" t="str">
        <f t="shared" si="254"/>
        <v>Q1</v>
      </c>
    </row>
    <row r="5397" spans="2:16"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c r="N5397" s="2">
        <f t="shared" si="252"/>
        <v>2023</v>
      </c>
      <c r="O5397" s="2">
        <f t="shared" si="253"/>
        <v>1</v>
      </c>
      <c r="P5397" s="2" t="str">
        <f t="shared" si="254"/>
        <v>Q1</v>
      </c>
    </row>
    <row r="5398" spans="2:16"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c r="N5398" s="2">
        <f t="shared" si="252"/>
        <v>2023</v>
      </c>
      <c r="O5398" s="2">
        <f t="shared" si="253"/>
        <v>1</v>
      </c>
      <c r="P5398" s="2" t="str">
        <f t="shared" si="254"/>
        <v>Q1</v>
      </c>
    </row>
    <row r="5399" spans="2:16"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c r="N5399" s="2">
        <f t="shared" si="252"/>
        <v>2023</v>
      </c>
      <c r="O5399" s="2">
        <f t="shared" si="253"/>
        <v>1</v>
      </c>
      <c r="P5399" s="2" t="str">
        <f t="shared" si="254"/>
        <v>Q1</v>
      </c>
    </row>
    <row r="5400" spans="2:16"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c r="N5400" s="2">
        <f t="shared" si="252"/>
        <v>2023</v>
      </c>
      <c r="O5400" s="2">
        <f t="shared" si="253"/>
        <v>1</v>
      </c>
      <c r="P5400" s="2" t="str">
        <f t="shared" si="254"/>
        <v>Q1</v>
      </c>
    </row>
    <row r="5401" spans="2:16"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c r="N5401" s="2">
        <f t="shared" si="252"/>
        <v>2023</v>
      </c>
      <c r="O5401" s="2">
        <f t="shared" si="253"/>
        <v>1</v>
      </c>
      <c r="P5401" s="2" t="str">
        <f t="shared" si="254"/>
        <v>Q1</v>
      </c>
    </row>
    <row r="5402" spans="2:16"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c r="N5402" s="2">
        <f t="shared" si="252"/>
        <v>2023</v>
      </c>
      <c r="O5402" s="2">
        <f t="shared" si="253"/>
        <v>2</v>
      </c>
      <c r="P5402" s="2" t="str">
        <f t="shared" si="254"/>
        <v>Q1</v>
      </c>
    </row>
    <row r="5403" spans="2:16"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c r="N5403" s="2">
        <f t="shared" si="252"/>
        <v>2023</v>
      </c>
      <c r="O5403" s="2">
        <f t="shared" si="253"/>
        <v>2</v>
      </c>
      <c r="P5403" s="2" t="str">
        <f t="shared" si="254"/>
        <v>Q1</v>
      </c>
    </row>
    <row r="5404" spans="2:16"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c r="N5404" s="2">
        <f t="shared" si="252"/>
        <v>2023</v>
      </c>
      <c r="O5404" s="2">
        <f t="shared" si="253"/>
        <v>2</v>
      </c>
      <c r="P5404" s="2" t="str">
        <f t="shared" si="254"/>
        <v>Q1</v>
      </c>
    </row>
    <row r="5405" spans="2:16"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c r="N5405" s="2">
        <f t="shared" si="252"/>
        <v>2023</v>
      </c>
      <c r="O5405" s="2">
        <f t="shared" si="253"/>
        <v>2</v>
      </c>
      <c r="P5405" s="2" t="str">
        <f t="shared" si="254"/>
        <v>Q1</v>
      </c>
    </row>
    <row r="5406" spans="2:16"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c r="N5406" s="2">
        <f t="shared" si="252"/>
        <v>2023</v>
      </c>
      <c r="O5406" s="2">
        <f t="shared" si="253"/>
        <v>2</v>
      </c>
      <c r="P5406" s="2" t="str">
        <f t="shared" si="254"/>
        <v>Q1</v>
      </c>
    </row>
    <row r="5407" spans="2:16"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c r="N5407" s="2">
        <f t="shared" si="252"/>
        <v>2023</v>
      </c>
      <c r="O5407" s="2">
        <f t="shared" si="253"/>
        <v>2</v>
      </c>
      <c r="P5407" s="2" t="str">
        <f t="shared" si="254"/>
        <v>Q1</v>
      </c>
    </row>
    <row r="5408" spans="2:16" x14ac:dyDescent="0.3">
      <c r="B5408" s="2" t="s">
        <v>129</v>
      </c>
      <c r="C5408" s="2">
        <v>1185732</v>
      </c>
      <c r="D5408" s="3">
        <v>44995</v>
      </c>
      <c r="E5408" s="2" t="s">
        <v>24</v>
      </c>
      <c r="F5408" s="2" t="s">
        <v>61</v>
      </c>
      <c r="G5408" s="2" t="s">
        <v>62</v>
      </c>
      <c r="H5408" s="2" t="s">
        <v>14</v>
      </c>
      <c r="I5408" s="4">
        <v>0.38</v>
      </c>
      <c r="J5408" s="5">
        <v>2460</v>
      </c>
      <c r="K5408" s="6">
        <v>934.8</v>
      </c>
      <c r="L5408" s="6">
        <v>560.88</v>
      </c>
      <c r="M5408" s="7">
        <v>0.6</v>
      </c>
      <c r="N5408" s="2">
        <f t="shared" si="252"/>
        <v>2023</v>
      </c>
      <c r="O5408" s="2">
        <f t="shared" si="253"/>
        <v>3</v>
      </c>
      <c r="P5408" s="2" t="str">
        <f t="shared" si="254"/>
        <v>Q1</v>
      </c>
    </row>
    <row r="5409" spans="2:16"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c r="N5409" s="2">
        <f t="shared" si="252"/>
        <v>2023</v>
      </c>
      <c r="O5409" s="2">
        <f t="shared" si="253"/>
        <v>3</v>
      </c>
      <c r="P5409" s="2" t="str">
        <f t="shared" si="254"/>
        <v>Q1</v>
      </c>
    </row>
    <row r="5410" spans="2:16"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c r="N5410" s="2">
        <f t="shared" si="252"/>
        <v>2023</v>
      </c>
      <c r="O5410" s="2">
        <f t="shared" si="253"/>
        <v>3</v>
      </c>
      <c r="P5410" s="2" t="str">
        <f t="shared" si="254"/>
        <v>Q1</v>
      </c>
    </row>
    <row r="5411" spans="2:16"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c r="N5411" s="2">
        <f t="shared" si="252"/>
        <v>2023</v>
      </c>
      <c r="O5411" s="2">
        <f t="shared" si="253"/>
        <v>3</v>
      </c>
      <c r="P5411" s="2" t="str">
        <f t="shared" si="254"/>
        <v>Q1</v>
      </c>
    </row>
    <row r="5412" spans="2:16"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c r="N5412" s="2">
        <f t="shared" si="252"/>
        <v>2023</v>
      </c>
      <c r="O5412" s="2">
        <f t="shared" si="253"/>
        <v>3</v>
      </c>
      <c r="P5412" s="2" t="str">
        <f t="shared" si="254"/>
        <v>Q1</v>
      </c>
    </row>
    <row r="5413" spans="2:16"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c r="N5413" s="2">
        <f t="shared" si="252"/>
        <v>2023</v>
      </c>
      <c r="O5413" s="2">
        <f t="shared" si="253"/>
        <v>3</v>
      </c>
      <c r="P5413" s="2" t="str">
        <f t="shared" si="254"/>
        <v>Q1</v>
      </c>
    </row>
    <row r="5414" spans="2:16"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c r="N5414" s="2">
        <f t="shared" si="252"/>
        <v>2023</v>
      </c>
      <c r="O5414" s="2">
        <f t="shared" si="253"/>
        <v>4</v>
      </c>
      <c r="P5414" s="2" t="str">
        <f t="shared" si="254"/>
        <v>Q2</v>
      </c>
    </row>
    <row r="5415" spans="2:16"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c r="N5415" s="2">
        <f t="shared" si="252"/>
        <v>2023</v>
      </c>
      <c r="O5415" s="2">
        <f t="shared" si="253"/>
        <v>4</v>
      </c>
      <c r="P5415" s="2" t="str">
        <f t="shared" si="254"/>
        <v>Q2</v>
      </c>
    </row>
    <row r="5416" spans="2:16"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c r="N5416" s="2">
        <f t="shared" si="252"/>
        <v>2023</v>
      </c>
      <c r="O5416" s="2">
        <f t="shared" si="253"/>
        <v>4</v>
      </c>
      <c r="P5416" s="2" t="str">
        <f t="shared" si="254"/>
        <v>Q2</v>
      </c>
    </row>
    <row r="5417" spans="2:16"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c r="N5417" s="2">
        <f t="shared" si="252"/>
        <v>2023</v>
      </c>
      <c r="O5417" s="2">
        <f t="shared" si="253"/>
        <v>4</v>
      </c>
      <c r="P5417" s="2" t="str">
        <f t="shared" si="254"/>
        <v>Q2</v>
      </c>
    </row>
    <row r="5418" spans="2:16"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c r="N5418" s="2">
        <f t="shared" si="252"/>
        <v>2023</v>
      </c>
      <c r="O5418" s="2">
        <f t="shared" si="253"/>
        <v>4</v>
      </c>
      <c r="P5418" s="2" t="str">
        <f t="shared" si="254"/>
        <v>Q2</v>
      </c>
    </row>
    <row r="5419" spans="2:16"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c r="N5419" s="2">
        <f t="shared" si="252"/>
        <v>2023</v>
      </c>
      <c r="O5419" s="2">
        <f t="shared" si="253"/>
        <v>4</v>
      </c>
      <c r="P5419" s="2" t="str">
        <f t="shared" si="254"/>
        <v>Q2</v>
      </c>
    </row>
    <row r="5420" spans="2:16"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c r="N5420" s="2">
        <f t="shared" si="252"/>
        <v>2023</v>
      </c>
      <c r="O5420" s="2">
        <f t="shared" si="253"/>
        <v>5</v>
      </c>
      <c r="P5420" s="2" t="str">
        <f t="shared" si="254"/>
        <v>Q2</v>
      </c>
    </row>
    <row r="5421" spans="2:16"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c r="N5421" s="2">
        <f t="shared" si="252"/>
        <v>2023</v>
      </c>
      <c r="O5421" s="2">
        <f t="shared" si="253"/>
        <v>5</v>
      </c>
      <c r="P5421" s="2" t="str">
        <f t="shared" si="254"/>
        <v>Q2</v>
      </c>
    </row>
    <row r="5422" spans="2:16"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c r="N5422" s="2">
        <f t="shared" si="252"/>
        <v>2023</v>
      </c>
      <c r="O5422" s="2">
        <f t="shared" si="253"/>
        <v>5</v>
      </c>
      <c r="P5422" s="2" t="str">
        <f t="shared" si="254"/>
        <v>Q2</v>
      </c>
    </row>
    <row r="5423" spans="2:16"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c r="N5423" s="2">
        <f t="shared" si="252"/>
        <v>2023</v>
      </c>
      <c r="O5423" s="2">
        <f t="shared" si="253"/>
        <v>5</v>
      </c>
      <c r="P5423" s="2" t="str">
        <f t="shared" si="254"/>
        <v>Q2</v>
      </c>
    </row>
    <row r="5424" spans="2:16" x14ac:dyDescent="0.3">
      <c r="B5424" s="2" t="s">
        <v>129</v>
      </c>
      <c r="C5424" s="2">
        <v>1185732</v>
      </c>
      <c r="D5424" s="3">
        <v>45056</v>
      </c>
      <c r="E5424" s="2" t="s">
        <v>24</v>
      </c>
      <c r="F5424" s="2" t="s">
        <v>61</v>
      </c>
      <c r="G5424" s="2" t="s">
        <v>62</v>
      </c>
      <c r="H5424" s="2" t="s">
        <v>18</v>
      </c>
      <c r="I5424" s="4">
        <v>0.45</v>
      </c>
      <c r="J5424" s="5">
        <v>1330</v>
      </c>
      <c r="K5424" s="6">
        <v>598.5</v>
      </c>
      <c r="L5424" s="6">
        <v>251.37</v>
      </c>
      <c r="M5424" s="7">
        <v>0.42</v>
      </c>
      <c r="N5424" s="2">
        <f t="shared" si="252"/>
        <v>2023</v>
      </c>
      <c r="O5424" s="2">
        <f t="shared" si="253"/>
        <v>5</v>
      </c>
      <c r="P5424" s="2" t="str">
        <f t="shared" si="254"/>
        <v>Q2</v>
      </c>
    </row>
    <row r="5425" spans="2:16" x14ac:dyDescent="0.3">
      <c r="B5425" s="2" t="s">
        <v>129</v>
      </c>
      <c r="C5425" s="2">
        <v>1185732</v>
      </c>
      <c r="D5425" s="3">
        <v>45056</v>
      </c>
      <c r="E5425" s="2" t="s">
        <v>24</v>
      </c>
      <c r="F5425" s="2" t="s">
        <v>61</v>
      </c>
      <c r="G5425" s="2" t="s">
        <v>62</v>
      </c>
      <c r="H5425" s="2" t="s">
        <v>19</v>
      </c>
      <c r="I5425" s="4">
        <v>0.52</v>
      </c>
      <c r="J5425" s="5">
        <v>1560</v>
      </c>
      <c r="K5425" s="6">
        <v>811.2</v>
      </c>
      <c r="L5425" s="6">
        <v>324.48</v>
      </c>
      <c r="M5425" s="7">
        <v>0.4</v>
      </c>
      <c r="N5425" s="2">
        <f t="shared" si="252"/>
        <v>2023</v>
      </c>
      <c r="O5425" s="2">
        <f t="shared" si="253"/>
        <v>5</v>
      </c>
      <c r="P5425" s="2" t="str">
        <f t="shared" si="254"/>
        <v>Q2</v>
      </c>
    </row>
    <row r="5426" spans="2:16"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c r="N5426" s="2">
        <f t="shared" si="252"/>
        <v>2023</v>
      </c>
      <c r="O5426" s="2">
        <f t="shared" si="253"/>
        <v>6</v>
      </c>
      <c r="P5426" s="2" t="str">
        <f t="shared" si="254"/>
        <v>Q2</v>
      </c>
    </row>
    <row r="5427" spans="2:16"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c r="N5427" s="2">
        <f t="shared" si="252"/>
        <v>2023</v>
      </c>
      <c r="O5427" s="2">
        <f t="shared" si="253"/>
        <v>6</v>
      </c>
      <c r="P5427" s="2" t="str">
        <f t="shared" si="254"/>
        <v>Q2</v>
      </c>
    </row>
    <row r="5428" spans="2:16"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c r="N5428" s="2">
        <f t="shared" si="252"/>
        <v>2023</v>
      </c>
      <c r="O5428" s="2">
        <f t="shared" si="253"/>
        <v>6</v>
      </c>
      <c r="P5428" s="2" t="str">
        <f t="shared" si="254"/>
        <v>Q2</v>
      </c>
    </row>
    <row r="5429" spans="2:16" x14ac:dyDescent="0.3">
      <c r="B5429" s="2" t="s">
        <v>129</v>
      </c>
      <c r="C5429" s="2">
        <v>1185732</v>
      </c>
      <c r="D5429" s="3">
        <v>45089</v>
      </c>
      <c r="E5429" s="2" t="s">
        <v>24</v>
      </c>
      <c r="F5429" s="2" t="s">
        <v>61</v>
      </c>
      <c r="G5429" s="2" t="s">
        <v>62</v>
      </c>
      <c r="H5429" s="2" t="s">
        <v>17</v>
      </c>
      <c r="I5429" s="4">
        <v>0.38</v>
      </c>
      <c r="J5429" s="5">
        <v>1400</v>
      </c>
      <c r="K5429" s="6">
        <v>532</v>
      </c>
      <c r="L5429" s="6">
        <v>250.04</v>
      </c>
      <c r="M5429" s="7">
        <v>0.47</v>
      </c>
      <c r="N5429" s="2">
        <f t="shared" si="252"/>
        <v>2023</v>
      </c>
      <c r="O5429" s="2">
        <f t="shared" si="253"/>
        <v>6</v>
      </c>
      <c r="P5429" s="2" t="str">
        <f t="shared" si="254"/>
        <v>Q2</v>
      </c>
    </row>
    <row r="5430" spans="2:16" x14ac:dyDescent="0.3">
      <c r="B5430" s="2" t="s">
        <v>129</v>
      </c>
      <c r="C5430" s="2">
        <v>1185732</v>
      </c>
      <c r="D5430" s="3">
        <v>45089</v>
      </c>
      <c r="E5430" s="2" t="s">
        <v>24</v>
      </c>
      <c r="F5430" s="2" t="s">
        <v>61</v>
      </c>
      <c r="G5430" s="2" t="s">
        <v>62</v>
      </c>
      <c r="H5430" s="2" t="s">
        <v>18</v>
      </c>
      <c r="I5430" s="4">
        <v>0.49</v>
      </c>
      <c r="J5430" s="5">
        <v>1350</v>
      </c>
      <c r="K5430" s="6">
        <v>661.5</v>
      </c>
      <c r="L5430" s="6">
        <v>291.06</v>
      </c>
      <c r="M5430" s="7">
        <v>0.44</v>
      </c>
      <c r="N5430" s="2">
        <f t="shared" si="252"/>
        <v>2023</v>
      </c>
      <c r="O5430" s="2">
        <f t="shared" si="253"/>
        <v>6</v>
      </c>
      <c r="P5430" s="2" t="str">
        <f t="shared" si="254"/>
        <v>Q2</v>
      </c>
    </row>
    <row r="5431" spans="2:16" x14ac:dyDescent="0.3">
      <c r="B5431" s="2" t="s">
        <v>129</v>
      </c>
      <c r="C5431" s="2">
        <v>1185732</v>
      </c>
      <c r="D5431" s="3">
        <v>45089</v>
      </c>
      <c r="E5431" s="2" t="s">
        <v>24</v>
      </c>
      <c r="F5431" s="2" t="s">
        <v>61</v>
      </c>
      <c r="G5431" s="2" t="s">
        <v>62</v>
      </c>
      <c r="H5431" s="2" t="s">
        <v>19</v>
      </c>
      <c r="I5431" s="4">
        <v>0.5</v>
      </c>
      <c r="J5431" s="5">
        <v>1630</v>
      </c>
      <c r="K5431" s="6">
        <v>815</v>
      </c>
      <c r="L5431" s="6">
        <v>301.55</v>
      </c>
      <c r="M5431" s="7">
        <v>0.37</v>
      </c>
      <c r="N5431" s="2">
        <f t="shared" si="252"/>
        <v>2023</v>
      </c>
      <c r="O5431" s="2">
        <f t="shared" si="253"/>
        <v>6</v>
      </c>
      <c r="P5431" s="2" t="str">
        <f t="shared" si="254"/>
        <v>Q2</v>
      </c>
    </row>
    <row r="5432" spans="2:16"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c r="N5432" s="2">
        <f t="shared" si="252"/>
        <v>2023</v>
      </c>
      <c r="O5432" s="2">
        <f t="shared" si="253"/>
        <v>7</v>
      </c>
      <c r="P5432" s="2" t="str">
        <f t="shared" si="254"/>
        <v>Q3</v>
      </c>
    </row>
    <row r="5433" spans="2:16"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c r="N5433" s="2">
        <f t="shared" si="252"/>
        <v>2023</v>
      </c>
      <c r="O5433" s="2">
        <f t="shared" si="253"/>
        <v>7</v>
      </c>
      <c r="P5433" s="2" t="str">
        <f t="shared" si="254"/>
        <v>Q3</v>
      </c>
    </row>
    <row r="5434" spans="2:16"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c r="N5434" s="2">
        <f t="shared" si="252"/>
        <v>2023</v>
      </c>
      <c r="O5434" s="2">
        <f t="shared" si="253"/>
        <v>7</v>
      </c>
      <c r="P5434" s="2" t="str">
        <f t="shared" si="254"/>
        <v>Q3</v>
      </c>
    </row>
    <row r="5435" spans="2:16" x14ac:dyDescent="0.3">
      <c r="B5435" s="2" t="s">
        <v>129</v>
      </c>
      <c r="C5435" s="2">
        <v>1185732</v>
      </c>
      <c r="D5435" s="3">
        <v>45117</v>
      </c>
      <c r="E5435" s="2" t="s">
        <v>24</v>
      </c>
      <c r="F5435" s="2" t="s">
        <v>61</v>
      </c>
      <c r="G5435" s="2" t="s">
        <v>62</v>
      </c>
      <c r="H5435" s="2" t="s">
        <v>17</v>
      </c>
      <c r="I5435" s="4">
        <v>0.39</v>
      </c>
      <c r="J5435" s="5">
        <v>1500</v>
      </c>
      <c r="K5435" s="6">
        <v>585</v>
      </c>
      <c r="L5435" s="6">
        <v>274.95</v>
      </c>
      <c r="M5435" s="7">
        <v>0.47</v>
      </c>
      <c r="N5435" s="2">
        <f t="shared" si="252"/>
        <v>2023</v>
      </c>
      <c r="O5435" s="2">
        <f t="shared" si="253"/>
        <v>7</v>
      </c>
      <c r="P5435" s="2" t="str">
        <f t="shared" si="254"/>
        <v>Q3</v>
      </c>
    </row>
    <row r="5436" spans="2:16"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c r="N5436" s="2">
        <f t="shared" si="252"/>
        <v>2023</v>
      </c>
      <c r="O5436" s="2">
        <f t="shared" si="253"/>
        <v>7</v>
      </c>
      <c r="P5436" s="2" t="str">
        <f t="shared" si="254"/>
        <v>Q3</v>
      </c>
    </row>
    <row r="5437" spans="2:16"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c r="N5437" s="2">
        <f t="shared" si="252"/>
        <v>2023</v>
      </c>
      <c r="O5437" s="2">
        <f t="shared" si="253"/>
        <v>7</v>
      </c>
      <c r="P5437" s="2" t="str">
        <f t="shared" si="254"/>
        <v>Q3</v>
      </c>
    </row>
    <row r="5438" spans="2:16"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c r="N5438" s="2">
        <f t="shared" si="252"/>
        <v>2023</v>
      </c>
      <c r="O5438" s="2">
        <f t="shared" si="253"/>
        <v>8</v>
      </c>
      <c r="P5438" s="2" t="str">
        <f t="shared" si="254"/>
        <v>Q3</v>
      </c>
    </row>
    <row r="5439" spans="2:16"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c r="N5439" s="2">
        <f t="shared" si="252"/>
        <v>2023</v>
      </c>
      <c r="O5439" s="2">
        <f t="shared" si="253"/>
        <v>8</v>
      </c>
      <c r="P5439" s="2" t="str">
        <f t="shared" si="254"/>
        <v>Q3</v>
      </c>
    </row>
    <row r="5440" spans="2:16"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c r="N5440" s="2">
        <f t="shared" si="252"/>
        <v>2023</v>
      </c>
      <c r="O5440" s="2">
        <f t="shared" si="253"/>
        <v>8</v>
      </c>
      <c r="P5440" s="2" t="str">
        <f t="shared" si="254"/>
        <v>Q3</v>
      </c>
    </row>
    <row r="5441" spans="2:16"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c r="N5441" s="2">
        <f t="shared" si="252"/>
        <v>2023</v>
      </c>
      <c r="O5441" s="2">
        <f t="shared" si="253"/>
        <v>8</v>
      </c>
      <c r="P5441" s="2" t="str">
        <f t="shared" si="254"/>
        <v>Q3</v>
      </c>
    </row>
    <row r="5442" spans="2:16"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c r="N5442" s="2">
        <f t="shared" si="252"/>
        <v>2023</v>
      </c>
      <c r="O5442" s="2">
        <f t="shared" si="253"/>
        <v>8</v>
      </c>
      <c r="P5442" s="2" t="str">
        <f t="shared" si="254"/>
        <v>Q3</v>
      </c>
    </row>
    <row r="5443" spans="2:16"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c r="N5443" s="2">
        <f t="shared" si="252"/>
        <v>2023</v>
      </c>
      <c r="O5443" s="2">
        <f t="shared" si="253"/>
        <v>8</v>
      </c>
      <c r="P5443" s="2" t="str">
        <f t="shared" si="254"/>
        <v>Q3</v>
      </c>
    </row>
    <row r="5444" spans="2:16"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c r="N5444" s="2">
        <f t="shared" si="252"/>
        <v>2023</v>
      </c>
      <c r="O5444" s="2">
        <f t="shared" si="253"/>
        <v>9</v>
      </c>
      <c r="P5444" s="2" t="str">
        <f t="shared" si="254"/>
        <v>Q3</v>
      </c>
    </row>
    <row r="5445" spans="2:16" x14ac:dyDescent="0.3">
      <c r="B5445" s="2" t="s">
        <v>129</v>
      </c>
      <c r="C5445" s="2">
        <v>1185732</v>
      </c>
      <c r="D5445" s="3">
        <v>45179</v>
      </c>
      <c r="E5445" s="2" t="s">
        <v>24</v>
      </c>
      <c r="F5445" s="2" t="s">
        <v>61</v>
      </c>
      <c r="G5445" s="2" t="s">
        <v>62</v>
      </c>
      <c r="H5445" s="2" t="s">
        <v>15</v>
      </c>
      <c r="I5445" s="4">
        <v>0.44</v>
      </c>
      <c r="J5445" s="5">
        <v>1500</v>
      </c>
      <c r="K5445" s="6">
        <v>660</v>
      </c>
      <c r="L5445" s="6">
        <v>283.8</v>
      </c>
      <c r="M5445" s="7">
        <v>0.43</v>
      </c>
      <c r="N5445" s="2">
        <f t="shared" ref="N5445:N5508" si="255">YEAR(D5445)</f>
        <v>2023</v>
      </c>
      <c r="O5445" s="2">
        <f t="shared" ref="O5445:O5508" si="256">MONTH(D5445)</f>
        <v>9</v>
      </c>
      <c r="P5445" s="2" t="str">
        <f t="shared" ref="P5445:P5508" si="257">"Q"&amp;ROUNDUP(MONTH(D5445)/3,0)</f>
        <v>Q3</v>
      </c>
    </row>
    <row r="5446" spans="2:16"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c r="N5446" s="2">
        <f t="shared" si="255"/>
        <v>2023</v>
      </c>
      <c r="O5446" s="2">
        <f t="shared" si="256"/>
        <v>9</v>
      </c>
      <c r="P5446" s="2" t="str">
        <f t="shared" si="257"/>
        <v>Q3</v>
      </c>
    </row>
    <row r="5447" spans="2:16" x14ac:dyDescent="0.3">
      <c r="B5447" s="2" t="s">
        <v>129</v>
      </c>
      <c r="C5447" s="2">
        <v>1185732</v>
      </c>
      <c r="D5447" s="3">
        <v>45179</v>
      </c>
      <c r="E5447" s="2" t="s">
        <v>24</v>
      </c>
      <c r="F5447" s="2" t="s">
        <v>61</v>
      </c>
      <c r="G5447" s="2" t="s">
        <v>62</v>
      </c>
      <c r="H5447" s="2" t="s">
        <v>17</v>
      </c>
      <c r="I5447" s="4">
        <v>0.38</v>
      </c>
      <c r="J5447" s="5">
        <v>1350</v>
      </c>
      <c r="K5447" s="6">
        <v>513</v>
      </c>
      <c r="L5447" s="6">
        <v>251.37</v>
      </c>
      <c r="M5447" s="7">
        <v>0.49</v>
      </c>
      <c r="N5447" s="2">
        <f t="shared" si="255"/>
        <v>2023</v>
      </c>
      <c r="O5447" s="2">
        <f t="shared" si="256"/>
        <v>9</v>
      </c>
      <c r="P5447" s="2" t="str">
        <f t="shared" si="257"/>
        <v>Q3</v>
      </c>
    </row>
    <row r="5448" spans="2:16" x14ac:dyDescent="0.3">
      <c r="B5448" s="2" t="s">
        <v>129</v>
      </c>
      <c r="C5448" s="2">
        <v>1185732</v>
      </c>
      <c r="D5448" s="3">
        <v>45179</v>
      </c>
      <c r="E5448" s="2" t="s">
        <v>24</v>
      </c>
      <c r="F5448" s="2" t="s">
        <v>61</v>
      </c>
      <c r="G5448" s="2" t="s">
        <v>62</v>
      </c>
      <c r="H5448" s="2" t="s">
        <v>18</v>
      </c>
      <c r="I5448" s="4">
        <v>0.48</v>
      </c>
      <c r="J5448" s="5">
        <v>1250</v>
      </c>
      <c r="K5448" s="6">
        <v>600</v>
      </c>
      <c r="L5448" s="6">
        <v>258</v>
      </c>
      <c r="M5448" s="7">
        <v>0.43</v>
      </c>
      <c r="N5448" s="2">
        <f t="shared" si="255"/>
        <v>2023</v>
      </c>
      <c r="O5448" s="2">
        <f t="shared" si="256"/>
        <v>9</v>
      </c>
      <c r="P5448" s="2" t="str">
        <f t="shared" si="257"/>
        <v>Q3</v>
      </c>
    </row>
    <row r="5449" spans="2:16"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c r="N5449" s="2">
        <f t="shared" si="255"/>
        <v>2023</v>
      </c>
      <c r="O5449" s="2">
        <f t="shared" si="256"/>
        <v>9</v>
      </c>
      <c r="P5449" s="2" t="str">
        <f t="shared" si="257"/>
        <v>Q3</v>
      </c>
    </row>
    <row r="5450" spans="2:16" x14ac:dyDescent="0.3">
      <c r="B5450" s="2" t="s">
        <v>129</v>
      </c>
      <c r="C5450" s="2">
        <v>1185732</v>
      </c>
      <c r="D5450" s="3">
        <v>45211</v>
      </c>
      <c r="E5450" s="2" t="s">
        <v>24</v>
      </c>
      <c r="F5450" s="2" t="s">
        <v>61</v>
      </c>
      <c r="G5450" s="2" t="s">
        <v>62</v>
      </c>
      <c r="H5450" s="2" t="s">
        <v>14</v>
      </c>
      <c r="I5450" s="4">
        <v>0.5</v>
      </c>
      <c r="J5450" s="5">
        <v>2020</v>
      </c>
      <c r="K5450" s="6">
        <v>1010</v>
      </c>
      <c r="L5450" s="6">
        <v>646.4</v>
      </c>
      <c r="M5450" s="7">
        <v>0.64</v>
      </c>
      <c r="N5450" s="2">
        <f t="shared" si="255"/>
        <v>2023</v>
      </c>
      <c r="O5450" s="2">
        <f t="shared" si="256"/>
        <v>10</v>
      </c>
      <c r="P5450" s="2" t="str">
        <f t="shared" si="257"/>
        <v>Q4</v>
      </c>
    </row>
    <row r="5451" spans="2:16" x14ac:dyDescent="0.3">
      <c r="B5451" s="2" t="s">
        <v>129</v>
      </c>
      <c r="C5451" s="2">
        <v>1185732</v>
      </c>
      <c r="D5451" s="3">
        <v>45211</v>
      </c>
      <c r="E5451" s="2" t="s">
        <v>24</v>
      </c>
      <c r="F5451" s="2" t="s">
        <v>61</v>
      </c>
      <c r="G5451" s="2" t="s">
        <v>62</v>
      </c>
      <c r="H5451" s="2" t="s">
        <v>15</v>
      </c>
      <c r="I5451" s="4">
        <v>0.44</v>
      </c>
      <c r="J5451" s="5">
        <v>1740</v>
      </c>
      <c r="K5451" s="6">
        <v>765.6</v>
      </c>
      <c r="L5451" s="6">
        <v>306.24</v>
      </c>
      <c r="M5451" s="7">
        <v>0.4</v>
      </c>
      <c r="N5451" s="2">
        <f t="shared" si="255"/>
        <v>2023</v>
      </c>
      <c r="O5451" s="2">
        <f t="shared" si="256"/>
        <v>10</v>
      </c>
      <c r="P5451" s="2" t="str">
        <f t="shared" si="257"/>
        <v>Q4</v>
      </c>
    </row>
    <row r="5452" spans="2:16"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c r="N5452" s="2">
        <f t="shared" si="255"/>
        <v>2023</v>
      </c>
      <c r="O5452" s="2">
        <f t="shared" si="256"/>
        <v>10</v>
      </c>
      <c r="P5452" s="2" t="str">
        <f t="shared" si="257"/>
        <v>Q4</v>
      </c>
    </row>
    <row r="5453" spans="2:16"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c r="N5453" s="2">
        <f t="shared" si="255"/>
        <v>2023</v>
      </c>
      <c r="O5453" s="2">
        <f t="shared" si="256"/>
        <v>10</v>
      </c>
      <c r="P5453" s="2" t="str">
        <f t="shared" si="257"/>
        <v>Q4</v>
      </c>
    </row>
    <row r="5454" spans="2:16"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c r="N5454" s="2">
        <f t="shared" si="255"/>
        <v>2023</v>
      </c>
      <c r="O5454" s="2">
        <f t="shared" si="256"/>
        <v>10</v>
      </c>
      <c r="P5454" s="2" t="str">
        <f t="shared" si="257"/>
        <v>Q4</v>
      </c>
    </row>
    <row r="5455" spans="2:16"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c r="N5455" s="2">
        <f t="shared" si="255"/>
        <v>2023</v>
      </c>
      <c r="O5455" s="2">
        <f t="shared" si="256"/>
        <v>10</v>
      </c>
      <c r="P5455" s="2" t="str">
        <f t="shared" si="257"/>
        <v>Q4</v>
      </c>
    </row>
    <row r="5456" spans="2:16"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c r="N5456" s="2">
        <f t="shared" si="255"/>
        <v>2023</v>
      </c>
      <c r="O5456" s="2">
        <f t="shared" si="256"/>
        <v>11</v>
      </c>
      <c r="P5456" s="2" t="str">
        <f t="shared" si="257"/>
        <v>Q4</v>
      </c>
    </row>
    <row r="5457" spans="2:16"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c r="N5457" s="2">
        <f t="shared" si="255"/>
        <v>2023</v>
      </c>
      <c r="O5457" s="2">
        <f t="shared" si="256"/>
        <v>11</v>
      </c>
      <c r="P5457" s="2" t="str">
        <f t="shared" si="257"/>
        <v>Q4</v>
      </c>
    </row>
    <row r="5458" spans="2:16"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c r="N5458" s="2">
        <f t="shared" si="255"/>
        <v>2023</v>
      </c>
      <c r="O5458" s="2">
        <f t="shared" si="256"/>
        <v>11</v>
      </c>
      <c r="P5458" s="2" t="str">
        <f t="shared" si="257"/>
        <v>Q4</v>
      </c>
    </row>
    <row r="5459" spans="2:16" x14ac:dyDescent="0.3">
      <c r="B5459" s="2" t="s">
        <v>129</v>
      </c>
      <c r="C5459" s="2">
        <v>1185732</v>
      </c>
      <c r="D5459" s="3">
        <v>45241</v>
      </c>
      <c r="E5459" s="2" t="s">
        <v>24</v>
      </c>
      <c r="F5459" s="2" t="s">
        <v>61</v>
      </c>
      <c r="G5459" s="2" t="s">
        <v>62</v>
      </c>
      <c r="H5459" s="2" t="s">
        <v>17</v>
      </c>
      <c r="I5459" s="4">
        <v>0.42</v>
      </c>
      <c r="J5459" s="5">
        <v>1350</v>
      </c>
      <c r="K5459" s="6">
        <v>567</v>
      </c>
      <c r="L5459" s="6">
        <v>277.83</v>
      </c>
      <c r="M5459" s="7">
        <v>0.49</v>
      </c>
      <c r="N5459" s="2">
        <f t="shared" si="255"/>
        <v>2023</v>
      </c>
      <c r="O5459" s="2">
        <f t="shared" si="256"/>
        <v>11</v>
      </c>
      <c r="P5459" s="2" t="str">
        <f t="shared" si="257"/>
        <v>Q4</v>
      </c>
    </row>
    <row r="5460" spans="2:16"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c r="N5460" s="2">
        <f t="shared" si="255"/>
        <v>2023</v>
      </c>
      <c r="O5460" s="2">
        <f t="shared" si="256"/>
        <v>11</v>
      </c>
      <c r="P5460" s="2" t="str">
        <f t="shared" si="257"/>
        <v>Q4</v>
      </c>
    </row>
    <row r="5461" spans="2:16"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c r="N5461" s="2">
        <f t="shared" si="255"/>
        <v>2023</v>
      </c>
      <c r="O5461" s="2">
        <f t="shared" si="256"/>
        <v>11</v>
      </c>
      <c r="P5461" s="2" t="str">
        <f t="shared" si="257"/>
        <v>Q4</v>
      </c>
    </row>
    <row r="5462" spans="2:16"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c r="N5462" s="2">
        <f t="shared" si="255"/>
        <v>2023</v>
      </c>
      <c r="O5462" s="2">
        <f t="shared" si="256"/>
        <v>12</v>
      </c>
      <c r="P5462" s="2" t="str">
        <f t="shared" si="257"/>
        <v>Q4</v>
      </c>
    </row>
    <row r="5463" spans="2:16"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c r="N5463" s="2">
        <f t="shared" si="255"/>
        <v>2023</v>
      </c>
      <c r="O5463" s="2">
        <f t="shared" si="256"/>
        <v>12</v>
      </c>
      <c r="P5463" s="2" t="str">
        <f t="shared" si="257"/>
        <v>Q4</v>
      </c>
    </row>
    <row r="5464" spans="2:16"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c r="N5464" s="2">
        <f t="shared" si="255"/>
        <v>2023</v>
      </c>
      <c r="O5464" s="2">
        <f t="shared" si="256"/>
        <v>12</v>
      </c>
      <c r="P5464" s="2" t="str">
        <f t="shared" si="257"/>
        <v>Q4</v>
      </c>
    </row>
    <row r="5465" spans="2:16" x14ac:dyDescent="0.3">
      <c r="B5465" s="2" t="s">
        <v>20</v>
      </c>
      <c r="C5465" s="2">
        <v>1185732</v>
      </c>
      <c r="D5465" s="3">
        <v>45270</v>
      </c>
      <c r="E5465" s="2" t="s">
        <v>24</v>
      </c>
      <c r="F5465" s="2" t="s">
        <v>61</v>
      </c>
      <c r="G5465" s="2" t="s">
        <v>62</v>
      </c>
      <c r="H5465" s="2" t="s">
        <v>17</v>
      </c>
      <c r="I5465" s="4">
        <v>0.44</v>
      </c>
      <c r="J5465" s="5">
        <v>1350</v>
      </c>
      <c r="K5465" s="6">
        <v>594</v>
      </c>
      <c r="L5465" s="6">
        <v>291.06</v>
      </c>
      <c r="M5465" s="7">
        <v>0.49</v>
      </c>
      <c r="N5465" s="2">
        <f t="shared" si="255"/>
        <v>2023</v>
      </c>
      <c r="O5465" s="2">
        <f t="shared" si="256"/>
        <v>12</v>
      </c>
      <c r="P5465" s="2" t="str">
        <f t="shared" si="257"/>
        <v>Q4</v>
      </c>
    </row>
    <row r="5466" spans="2:16"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c r="N5466" s="2">
        <f t="shared" si="255"/>
        <v>2023</v>
      </c>
      <c r="O5466" s="2">
        <f t="shared" si="256"/>
        <v>12</v>
      </c>
      <c r="P5466" s="2" t="str">
        <f t="shared" si="257"/>
        <v>Q4</v>
      </c>
    </row>
    <row r="5467" spans="2:16"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c r="N5467" s="2">
        <f t="shared" si="255"/>
        <v>2023</v>
      </c>
      <c r="O5467" s="2">
        <f t="shared" si="256"/>
        <v>12</v>
      </c>
      <c r="P5467" s="2" t="str">
        <f t="shared" si="257"/>
        <v>Q4</v>
      </c>
    </row>
    <row r="5468" spans="2:16"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c r="N5468" s="2">
        <f t="shared" si="255"/>
        <v>2023</v>
      </c>
      <c r="O5468" s="2">
        <f t="shared" si="256"/>
        <v>1</v>
      </c>
      <c r="P5468" s="2" t="str">
        <f t="shared" si="257"/>
        <v>Q1</v>
      </c>
    </row>
    <row r="5469" spans="2:16"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c r="N5469" s="2">
        <f t="shared" si="255"/>
        <v>2023</v>
      </c>
      <c r="O5469" s="2">
        <f t="shared" si="256"/>
        <v>1</v>
      </c>
      <c r="P5469" s="2" t="str">
        <f t="shared" si="257"/>
        <v>Q1</v>
      </c>
    </row>
    <row r="5470" spans="2:16"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c r="N5470" s="2">
        <f t="shared" si="255"/>
        <v>2023</v>
      </c>
      <c r="O5470" s="2">
        <f t="shared" si="256"/>
        <v>1</v>
      </c>
      <c r="P5470" s="2" t="str">
        <f t="shared" si="257"/>
        <v>Q1</v>
      </c>
    </row>
    <row r="5471" spans="2:16"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c r="N5471" s="2">
        <f t="shared" si="255"/>
        <v>2023</v>
      </c>
      <c r="O5471" s="2">
        <f t="shared" si="256"/>
        <v>1</v>
      </c>
      <c r="P5471" s="2" t="str">
        <f t="shared" si="257"/>
        <v>Q1</v>
      </c>
    </row>
    <row r="5472" spans="2:16" x14ac:dyDescent="0.3">
      <c r="B5472" s="2" t="s">
        <v>20</v>
      </c>
      <c r="C5472" s="2">
        <v>1128299</v>
      </c>
      <c r="D5472" s="3">
        <v>44950</v>
      </c>
      <c r="E5472" s="2" t="s">
        <v>24</v>
      </c>
      <c r="F5472" s="2" t="s">
        <v>61</v>
      </c>
      <c r="G5472" s="2" t="s">
        <v>62</v>
      </c>
      <c r="H5472" s="2" t="s">
        <v>18</v>
      </c>
      <c r="I5472" s="4">
        <v>0.42</v>
      </c>
      <c r="J5472" s="5">
        <v>450</v>
      </c>
      <c r="K5472" s="6">
        <v>189</v>
      </c>
      <c r="L5472" s="6">
        <v>96.39</v>
      </c>
      <c r="M5472" s="7">
        <v>0.51</v>
      </c>
      <c r="N5472" s="2">
        <f t="shared" si="255"/>
        <v>2023</v>
      </c>
      <c r="O5472" s="2">
        <f t="shared" si="256"/>
        <v>1</v>
      </c>
      <c r="P5472" s="2" t="str">
        <f t="shared" si="257"/>
        <v>Q1</v>
      </c>
    </row>
    <row r="5473" spans="2:16"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c r="N5473" s="2">
        <f t="shared" si="255"/>
        <v>2023</v>
      </c>
      <c r="O5473" s="2">
        <f t="shared" si="256"/>
        <v>1</v>
      </c>
      <c r="P5473" s="2" t="str">
        <f t="shared" si="257"/>
        <v>Q1</v>
      </c>
    </row>
    <row r="5474" spans="2:16"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c r="N5474" s="2">
        <f t="shared" si="255"/>
        <v>2023</v>
      </c>
      <c r="O5474" s="2">
        <f t="shared" si="256"/>
        <v>2</v>
      </c>
      <c r="P5474" s="2" t="str">
        <f t="shared" si="257"/>
        <v>Q1</v>
      </c>
    </row>
    <row r="5475" spans="2:16"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c r="N5475" s="2">
        <f t="shared" si="255"/>
        <v>2023</v>
      </c>
      <c r="O5475" s="2">
        <f t="shared" si="256"/>
        <v>2</v>
      </c>
      <c r="P5475" s="2" t="str">
        <f t="shared" si="257"/>
        <v>Q1</v>
      </c>
    </row>
    <row r="5476" spans="2:16"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c r="N5476" s="2">
        <f t="shared" si="255"/>
        <v>2023</v>
      </c>
      <c r="O5476" s="2">
        <f t="shared" si="256"/>
        <v>2</v>
      </c>
      <c r="P5476" s="2" t="str">
        <f t="shared" si="257"/>
        <v>Q1</v>
      </c>
    </row>
    <row r="5477" spans="2:16" x14ac:dyDescent="0.3">
      <c r="B5477" s="2" t="s">
        <v>20</v>
      </c>
      <c r="C5477" s="2">
        <v>1128299</v>
      </c>
      <c r="D5477" s="3">
        <v>44981</v>
      </c>
      <c r="E5477" s="2" t="s">
        <v>40</v>
      </c>
      <c r="F5477" s="2" t="s">
        <v>63</v>
      </c>
      <c r="G5477" s="2" t="s">
        <v>64</v>
      </c>
      <c r="H5477" s="2" t="s">
        <v>17</v>
      </c>
      <c r="I5477" s="4">
        <v>0.38</v>
      </c>
      <c r="J5477" s="5">
        <v>580</v>
      </c>
      <c r="K5477" s="6">
        <v>220.4</v>
      </c>
      <c r="L5477" s="6">
        <v>110.2</v>
      </c>
      <c r="M5477" s="7">
        <v>0.5</v>
      </c>
      <c r="N5477" s="2">
        <f t="shared" si="255"/>
        <v>2023</v>
      </c>
      <c r="O5477" s="2">
        <f t="shared" si="256"/>
        <v>2</v>
      </c>
      <c r="P5477" s="2" t="str">
        <f t="shared" si="257"/>
        <v>Q1</v>
      </c>
    </row>
    <row r="5478" spans="2:16"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c r="N5478" s="2">
        <f t="shared" si="255"/>
        <v>2023</v>
      </c>
      <c r="O5478" s="2">
        <f t="shared" si="256"/>
        <v>2</v>
      </c>
      <c r="P5478" s="2" t="str">
        <f t="shared" si="257"/>
        <v>Q1</v>
      </c>
    </row>
    <row r="5479" spans="2:16"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c r="N5479" s="2">
        <f t="shared" si="255"/>
        <v>2023</v>
      </c>
      <c r="O5479" s="2">
        <f t="shared" si="256"/>
        <v>2</v>
      </c>
      <c r="P5479" s="2" t="str">
        <f t="shared" si="257"/>
        <v>Q1</v>
      </c>
    </row>
    <row r="5480" spans="2:16"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c r="N5480" s="2">
        <f t="shared" si="255"/>
        <v>2023</v>
      </c>
      <c r="O5480" s="2">
        <f t="shared" si="256"/>
        <v>3</v>
      </c>
      <c r="P5480" s="2" t="str">
        <f t="shared" si="257"/>
        <v>Q1</v>
      </c>
    </row>
    <row r="5481" spans="2:16"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c r="N5481" s="2">
        <f t="shared" si="255"/>
        <v>2023</v>
      </c>
      <c r="O5481" s="2">
        <f t="shared" si="256"/>
        <v>3</v>
      </c>
      <c r="P5481" s="2" t="str">
        <f t="shared" si="257"/>
        <v>Q1</v>
      </c>
    </row>
    <row r="5482" spans="2:16" x14ac:dyDescent="0.3">
      <c r="B5482" s="2" t="s">
        <v>20</v>
      </c>
      <c r="C5482" s="2">
        <v>1128299</v>
      </c>
      <c r="D5482" s="3">
        <v>45008</v>
      </c>
      <c r="E5482" s="2" t="s">
        <v>40</v>
      </c>
      <c r="F5482" s="2" t="s">
        <v>63</v>
      </c>
      <c r="G5482" s="2" t="s">
        <v>64</v>
      </c>
      <c r="H5482" s="2" t="s">
        <v>16</v>
      </c>
      <c r="I5482" s="4">
        <v>0.52</v>
      </c>
      <c r="J5482" s="5">
        <v>910</v>
      </c>
      <c r="K5482" s="6">
        <v>473.2</v>
      </c>
      <c r="L5482" s="6">
        <v>227.136</v>
      </c>
      <c r="M5482" s="7">
        <v>0.48</v>
      </c>
      <c r="N5482" s="2">
        <f t="shared" si="255"/>
        <v>2023</v>
      </c>
      <c r="O5482" s="2">
        <f t="shared" si="256"/>
        <v>3</v>
      </c>
      <c r="P5482" s="2" t="str">
        <f t="shared" si="257"/>
        <v>Q1</v>
      </c>
    </row>
    <row r="5483" spans="2:16"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c r="N5483" s="2">
        <f t="shared" si="255"/>
        <v>2023</v>
      </c>
      <c r="O5483" s="2">
        <f t="shared" si="256"/>
        <v>3</v>
      </c>
      <c r="P5483" s="2" t="str">
        <f t="shared" si="257"/>
        <v>Q1</v>
      </c>
    </row>
    <row r="5484" spans="2:16" x14ac:dyDescent="0.3">
      <c r="B5484" s="2" t="s">
        <v>20</v>
      </c>
      <c r="C5484" s="2">
        <v>1128299</v>
      </c>
      <c r="D5484" s="3">
        <v>45008</v>
      </c>
      <c r="E5484" s="2" t="s">
        <v>40</v>
      </c>
      <c r="F5484" s="2" t="s">
        <v>63</v>
      </c>
      <c r="G5484" s="2" t="s">
        <v>64</v>
      </c>
      <c r="H5484" s="2" t="s">
        <v>18</v>
      </c>
      <c r="I5484" s="4">
        <v>0.51</v>
      </c>
      <c r="J5484" s="5">
        <v>300</v>
      </c>
      <c r="K5484" s="6">
        <v>153</v>
      </c>
      <c r="L5484" s="6">
        <v>79.56</v>
      </c>
      <c r="M5484" s="7">
        <v>0.52</v>
      </c>
      <c r="N5484" s="2">
        <f t="shared" si="255"/>
        <v>2023</v>
      </c>
      <c r="O5484" s="2">
        <f t="shared" si="256"/>
        <v>3</v>
      </c>
      <c r="P5484" s="2" t="str">
        <f t="shared" si="257"/>
        <v>Q1</v>
      </c>
    </row>
    <row r="5485" spans="2:16" x14ac:dyDescent="0.3">
      <c r="B5485" s="2" t="s">
        <v>20</v>
      </c>
      <c r="C5485" s="2">
        <v>1128299</v>
      </c>
      <c r="D5485" s="3">
        <v>45008</v>
      </c>
      <c r="E5485" s="2" t="s">
        <v>40</v>
      </c>
      <c r="F5485" s="2" t="s">
        <v>63</v>
      </c>
      <c r="G5485" s="2" t="s">
        <v>64</v>
      </c>
      <c r="H5485" s="2" t="s">
        <v>19</v>
      </c>
      <c r="I5485" s="4">
        <v>0.49</v>
      </c>
      <c r="J5485" s="5">
        <v>780</v>
      </c>
      <c r="K5485" s="6">
        <v>382.2</v>
      </c>
      <c r="L5485" s="6">
        <v>160.524</v>
      </c>
      <c r="M5485" s="7">
        <v>0.42</v>
      </c>
      <c r="N5485" s="2">
        <f t="shared" si="255"/>
        <v>2023</v>
      </c>
      <c r="O5485" s="2">
        <f t="shared" si="256"/>
        <v>3</v>
      </c>
      <c r="P5485" s="2" t="str">
        <f t="shared" si="257"/>
        <v>Q1</v>
      </c>
    </row>
    <row r="5486" spans="2:16"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c r="N5486" s="2">
        <f t="shared" si="255"/>
        <v>2023</v>
      </c>
      <c r="O5486" s="2">
        <f t="shared" si="256"/>
        <v>4</v>
      </c>
      <c r="P5486" s="2" t="str">
        <f t="shared" si="257"/>
        <v>Q2</v>
      </c>
    </row>
    <row r="5487" spans="2:16"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c r="N5487" s="2">
        <f t="shared" si="255"/>
        <v>2023</v>
      </c>
      <c r="O5487" s="2">
        <f t="shared" si="256"/>
        <v>4</v>
      </c>
      <c r="P5487" s="2" t="str">
        <f t="shared" si="257"/>
        <v>Q2</v>
      </c>
    </row>
    <row r="5488" spans="2:16"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c r="N5488" s="2">
        <f t="shared" si="255"/>
        <v>2023</v>
      </c>
      <c r="O5488" s="2">
        <f t="shared" si="256"/>
        <v>4</v>
      </c>
      <c r="P5488" s="2" t="str">
        <f t="shared" si="257"/>
        <v>Q2</v>
      </c>
    </row>
    <row r="5489" spans="2:16"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c r="N5489" s="2">
        <f t="shared" si="255"/>
        <v>2023</v>
      </c>
      <c r="O5489" s="2">
        <f t="shared" si="256"/>
        <v>4</v>
      </c>
      <c r="P5489" s="2" t="str">
        <f t="shared" si="257"/>
        <v>Q2</v>
      </c>
    </row>
    <row r="5490" spans="2:16"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c r="N5490" s="2">
        <f t="shared" si="255"/>
        <v>2023</v>
      </c>
      <c r="O5490" s="2">
        <f t="shared" si="256"/>
        <v>4</v>
      </c>
      <c r="P5490" s="2" t="str">
        <f t="shared" si="257"/>
        <v>Q2</v>
      </c>
    </row>
    <row r="5491" spans="2:16" x14ac:dyDescent="0.3">
      <c r="B5491" s="2" t="s">
        <v>20</v>
      </c>
      <c r="C5491" s="2">
        <v>1128299</v>
      </c>
      <c r="D5491" s="3">
        <v>45040</v>
      </c>
      <c r="E5491" s="2" t="s">
        <v>40</v>
      </c>
      <c r="F5491" s="2" t="s">
        <v>63</v>
      </c>
      <c r="G5491" s="2" t="s">
        <v>64</v>
      </c>
      <c r="H5491" s="2" t="s">
        <v>19</v>
      </c>
      <c r="I5491" s="4">
        <v>0.64</v>
      </c>
      <c r="J5491" s="5">
        <v>780</v>
      </c>
      <c r="K5491" s="6">
        <v>499.2</v>
      </c>
      <c r="L5491" s="6">
        <v>219.648</v>
      </c>
      <c r="M5491" s="7">
        <v>0.44</v>
      </c>
      <c r="N5491" s="2">
        <f t="shared" si="255"/>
        <v>2023</v>
      </c>
      <c r="O5491" s="2">
        <f t="shared" si="256"/>
        <v>4</v>
      </c>
      <c r="P5491" s="2" t="str">
        <f t="shared" si="257"/>
        <v>Q2</v>
      </c>
    </row>
    <row r="5492" spans="2:16"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c r="N5492" s="2">
        <f t="shared" si="255"/>
        <v>2023</v>
      </c>
      <c r="O5492" s="2">
        <f t="shared" si="256"/>
        <v>5</v>
      </c>
      <c r="P5492" s="2" t="str">
        <f t="shared" si="257"/>
        <v>Q2</v>
      </c>
    </row>
    <row r="5493" spans="2:16"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c r="N5493" s="2">
        <f t="shared" si="255"/>
        <v>2023</v>
      </c>
      <c r="O5493" s="2">
        <f t="shared" si="256"/>
        <v>5</v>
      </c>
      <c r="P5493" s="2" t="str">
        <f t="shared" si="257"/>
        <v>Q2</v>
      </c>
    </row>
    <row r="5494" spans="2:16" x14ac:dyDescent="0.3">
      <c r="B5494" s="2" t="s">
        <v>20</v>
      </c>
      <c r="C5494" s="2">
        <v>1128299</v>
      </c>
      <c r="D5494" s="3">
        <v>45071</v>
      </c>
      <c r="E5494" s="2" t="s">
        <v>40</v>
      </c>
      <c r="F5494" s="2" t="s">
        <v>63</v>
      </c>
      <c r="G5494" s="2" t="s">
        <v>64</v>
      </c>
      <c r="H5494" s="2" t="s">
        <v>16</v>
      </c>
      <c r="I5494" s="4">
        <v>0.5</v>
      </c>
      <c r="J5494" s="5">
        <v>880</v>
      </c>
      <c r="K5494" s="6">
        <v>440</v>
      </c>
      <c r="L5494" s="6">
        <v>220</v>
      </c>
      <c r="M5494" s="7">
        <v>0.5</v>
      </c>
      <c r="N5494" s="2">
        <f t="shared" si="255"/>
        <v>2023</v>
      </c>
      <c r="O5494" s="2">
        <f t="shared" si="256"/>
        <v>5</v>
      </c>
      <c r="P5494" s="2" t="str">
        <f t="shared" si="257"/>
        <v>Q2</v>
      </c>
    </row>
    <row r="5495" spans="2:16"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c r="N5495" s="2">
        <f t="shared" si="255"/>
        <v>2023</v>
      </c>
      <c r="O5495" s="2">
        <f t="shared" si="256"/>
        <v>5</v>
      </c>
      <c r="P5495" s="2" t="str">
        <f t="shared" si="257"/>
        <v>Q2</v>
      </c>
    </row>
    <row r="5496" spans="2:16"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c r="N5496" s="2">
        <f t="shared" si="255"/>
        <v>2023</v>
      </c>
      <c r="O5496" s="2">
        <f t="shared" si="256"/>
        <v>5</v>
      </c>
      <c r="P5496" s="2" t="str">
        <f t="shared" si="257"/>
        <v>Q2</v>
      </c>
    </row>
    <row r="5497" spans="2:16"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c r="N5497" s="2">
        <f t="shared" si="255"/>
        <v>2023</v>
      </c>
      <c r="O5497" s="2">
        <f t="shared" si="256"/>
        <v>5</v>
      </c>
      <c r="P5497" s="2" t="str">
        <f t="shared" si="257"/>
        <v>Q2</v>
      </c>
    </row>
    <row r="5498" spans="2:16"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c r="N5498" s="2">
        <f t="shared" si="255"/>
        <v>2023</v>
      </c>
      <c r="O5498" s="2">
        <f t="shared" si="256"/>
        <v>6</v>
      </c>
      <c r="P5498" s="2" t="str">
        <f t="shared" si="257"/>
        <v>Q2</v>
      </c>
    </row>
    <row r="5499" spans="2:16"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c r="N5499" s="2">
        <f t="shared" si="255"/>
        <v>2023</v>
      </c>
      <c r="O5499" s="2">
        <f t="shared" si="256"/>
        <v>6</v>
      </c>
      <c r="P5499" s="2" t="str">
        <f t="shared" si="257"/>
        <v>Q2</v>
      </c>
    </row>
    <row r="5500" spans="2:16" x14ac:dyDescent="0.3">
      <c r="B5500" s="2" t="s">
        <v>20</v>
      </c>
      <c r="C5500" s="2">
        <v>1128299</v>
      </c>
      <c r="D5500" s="3">
        <v>45101</v>
      </c>
      <c r="E5500" s="2" t="s">
        <v>40</v>
      </c>
      <c r="F5500" s="2" t="s">
        <v>63</v>
      </c>
      <c r="G5500" s="2" t="s">
        <v>64</v>
      </c>
      <c r="H5500" s="2" t="s">
        <v>16</v>
      </c>
      <c r="I5500" s="4">
        <v>0.73</v>
      </c>
      <c r="J5500" s="5">
        <v>1950</v>
      </c>
      <c r="K5500" s="6">
        <v>1423.5</v>
      </c>
      <c r="L5500" s="6">
        <v>683.28</v>
      </c>
      <c r="M5500" s="7">
        <v>0.48</v>
      </c>
      <c r="N5500" s="2">
        <f t="shared" si="255"/>
        <v>2023</v>
      </c>
      <c r="O5500" s="2">
        <f t="shared" si="256"/>
        <v>6</v>
      </c>
      <c r="P5500" s="2" t="str">
        <f t="shared" si="257"/>
        <v>Q2</v>
      </c>
    </row>
    <row r="5501" spans="2:16"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c r="N5501" s="2">
        <f t="shared" si="255"/>
        <v>2023</v>
      </c>
      <c r="O5501" s="2">
        <f t="shared" si="256"/>
        <v>6</v>
      </c>
      <c r="P5501" s="2" t="str">
        <f t="shared" si="257"/>
        <v>Q2</v>
      </c>
    </row>
    <row r="5502" spans="2:16"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c r="N5502" s="2">
        <f t="shared" si="255"/>
        <v>2023</v>
      </c>
      <c r="O5502" s="2">
        <f t="shared" si="256"/>
        <v>6</v>
      </c>
      <c r="P5502" s="2" t="str">
        <f t="shared" si="257"/>
        <v>Q2</v>
      </c>
    </row>
    <row r="5503" spans="2:16"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c r="N5503" s="2">
        <f t="shared" si="255"/>
        <v>2023</v>
      </c>
      <c r="O5503" s="2">
        <f t="shared" si="256"/>
        <v>6</v>
      </c>
      <c r="P5503" s="2" t="str">
        <f t="shared" si="257"/>
        <v>Q2</v>
      </c>
    </row>
    <row r="5504" spans="2:16" x14ac:dyDescent="0.3">
      <c r="B5504" s="2" t="s">
        <v>20</v>
      </c>
      <c r="C5504" s="2">
        <v>1128299</v>
      </c>
      <c r="D5504" s="3">
        <v>45130</v>
      </c>
      <c r="E5504" s="2" t="s">
        <v>40</v>
      </c>
      <c r="F5504" s="2" t="s">
        <v>63</v>
      </c>
      <c r="G5504" s="2" t="s">
        <v>64</v>
      </c>
      <c r="H5504" s="2" t="s">
        <v>14</v>
      </c>
      <c r="I5504" s="4">
        <v>0.79</v>
      </c>
      <c r="J5504" s="5">
        <v>2550</v>
      </c>
      <c r="K5504" s="6">
        <v>2014.5</v>
      </c>
      <c r="L5504" s="6">
        <v>1007.25</v>
      </c>
      <c r="M5504" s="7">
        <v>0.5</v>
      </c>
      <c r="N5504" s="2">
        <f t="shared" si="255"/>
        <v>2023</v>
      </c>
      <c r="O5504" s="2">
        <f t="shared" si="256"/>
        <v>7</v>
      </c>
      <c r="P5504" s="2" t="str">
        <f t="shared" si="257"/>
        <v>Q3</v>
      </c>
    </row>
    <row r="5505" spans="2:16"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c r="N5505" s="2">
        <f t="shared" si="255"/>
        <v>2023</v>
      </c>
      <c r="O5505" s="2">
        <f t="shared" si="256"/>
        <v>7</v>
      </c>
      <c r="P5505" s="2" t="str">
        <f t="shared" si="257"/>
        <v>Q3</v>
      </c>
    </row>
    <row r="5506" spans="2:16"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c r="N5506" s="2">
        <f t="shared" si="255"/>
        <v>2023</v>
      </c>
      <c r="O5506" s="2">
        <f t="shared" si="256"/>
        <v>7</v>
      </c>
      <c r="P5506" s="2" t="str">
        <f t="shared" si="257"/>
        <v>Q3</v>
      </c>
    </row>
    <row r="5507" spans="2:16"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c r="N5507" s="2">
        <f t="shared" si="255"/>
        <v>2023</v>
      </c>
      <c r="O5507" s="2">
        <f t="shared" si="256"/>
        <v>7</v>
      </c>
      <c r="P5507" s="2" t="str">
        <f t="shared" si="257"/>
        <v>Q3</v>
      </c>
    </row>
    <row r="5508" spans="2:16"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c r="N5508" s="2">
        <f t="shared" si="255"/>
        <v>2023</v>
      </c>
      <c r="O5508" s="2">
        <f t="shared" si="256"/>
        <v>7</v>
      </c>
      <c r="P5508" s="2" t="str">
        <f t="shared" si="257"/>
        <v>Q3</v>
      </c>
    </row>
    <row r="5509" spans="2:16" x14ac:dyDescent="0.3">
      <c r="B5509" s="2" t="s">
        <v>20</v>
      </c>
      <c r="C5509" s="2">
        <v>1128299</v>
      </c>
      <c r="D5509" s="3">
        <v>45130</v>
      </c>
      <c r="E5509" s="2" t="s">
        <v>40</v>
      </c>
      <c r="F5509" s="2" t="s">
        <v>63</v>
      </c>
      <c r="G5509" s="2" t="s">
        <v>64</v>
      </c>
      <c r="H5509" s="2" t="s">
        <v>19</v>
      </c>
      <c r="I5509" s="4">
        <v>0.96</v>
      </c>
      <c r="J5509" s="5">
        <v>1800</v>
      </c>
      <c r="K5509" s="6">
        <v>1728</v>
      </c>
      <c r="L5509" s="6">
        <v>691.2</v>
      </c>
      <c r="M5509" s="7">
        <v>0.4</v>
      </c>
      <c r="N5509" s="2">
        <f t="shared" ref="N5509:N5572" si="258">YEAR(D5509)</f>
        <v>2023</v>
      </c>
      <c r="O5509" s="2">
        <f t="shared" ref="O5509:O5572" si="259">MONTH(D5509)</f>
        <v>7</v>
      </c>
      <c r="P5509" s="2" t="str">
        <f t="shared" ref="P5509:P5572" si="260">"Q"&amp;ROUNDUP(MONTH(D5509)/3,0)</f>
        <v>Q3</v>
      </c>
    </row>
    <row r="5510" spans="2:16"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c r="N5510" s="2">
        <f t="shared" si="258"/>
        <v>2023</v>
      </c>
      <c r="O5510" s="2">
        <f t="shared" si="259"/>
        <v>8</v>
      </c>
      <c r="P5510" s="2" t="str">
        <f t="shared" si="260"/>
        <v>Q3</v>
      </c>
    </row>
    <row r="5511" spans="2:16"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c r="N5511" s="2">
        <f t="shared" si="258"/>
        <v>2023</v>
      </c>
      <c r="O5511" s="2">
        <f t="shared" si="259"/>
        <v>8</v>
      </c>
      <c r="P5511" s="2" t="str">
        <f t="shared" si="260"/>
        <v>Q3</v>
      </c>
    </row>
    <row r="5512" spans="2:16"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c r="N5512" s="2">
        <f t="shared" si="258"/>
        <v>2023</v>
      </c>
      <c r="O5512" s="2">
        <f t="shared" si="259"/>
        <v>8</v>
      </c>
      <c r="P5512" s="2" t="str">
        <f t="shared" si="260"/>
        <v>Q3</v>
      </c>
    </row>
    <row r="5513" spans="2:16"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c r="N5513" s="2">
        <f t="shared" si="258"/>
        <v>2023</v>
      </c>
      <c r="O5513" s="2">
        <f t="shared" si="259"/>
        <v>8</v>
      </c>
      <c r="P5513" s="2" t="str">
        <f t="shared" si="260"/>
        <v>Q3</v>
      </c>
    </row>
    <row r="5514" spans="2:16"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c r="N5514" s="2">
        <f t="shared" si="258"/>
        <v>2023</v>
      </c>
      <c r="O5514" s="2">
        <f t="shared" si="259"/>
        <v>8</v>
      </c>
      <c r="P5514" s="2" t="str">
        <f t="shared" si="260"/>
        <v>Q3</v>
      </c>
    </row>
    <row r="5515" spans="2:16" x14ac:dyDescent="0.3">
      <c r="B5515" s="2" t="s">
        <v>20</v>
      </c>
      <c r="C5515" s="2">
        <v>1128299</v>
      </c>
      <c r="D5515" s="3">
        <v>45162</v>
      </c>
      <c r="E5515" s="2" t="s">
        <v>40</v>
      </c>
      <c r="F5515" s="2" t="s">
        <v>63</v>
      </c>
      <c r="G5515" s="2" t="s">
        <v>64</v>
      </c>
      <c r="H5515" s="2" t="s">
        <v>19</v>
      </c>
      <c r="I5515" s="4">
        <v>0.73</v>
      </c>
      <c r="J5515" s="5">
        <v>750</v>
      </c>
      <c r="K5515" s="6">
        <v>547.5</v>
      </c>
      <c r="L5515" s="6">
        <v>229.95</v>
      </c>
      <c r="M5515" s="7">
        <v>0.42</v>
      </c>
      <c r="N5515" s="2">
        <f t="shared" si="258"/>
        <v>2023</v>
      </c>
      <c r="O5515" s="2">
        <f t="shared" si="259"/>
        <v>8</v>
      </c>
      <c r="P5515" s="2" t="str">
        <f t="shared" si="260"/>
        <v>Q3</v>
      </c>
    </row>
    <row r="5516" spans="2:16"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c r="N5516" s="2">
        <f t="shared" si="258"/>
        <v>2023</v>
      </c>
      <c r="O5516" s="2">
        <f t="shared" si="259"/>
        <v>9</v>
      </c>
      <c r="P5516" s="2" t="str">
        <f t="shared" si="260"/>
        <v>Q3</v>
      </c>
    </row>
    <row r="5517" spans="2:16"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c r="N5517" s="2">
        <f t="shared" si="258"/>
        <v>2023</v>
      </c>
      <c r="O5517" s="2">
        <f t="shared" si="259"/>
        <v>9</v>
      </c>
      <c r="P5517" s="2" t="str">
        <f t="shared" si="260"/>
        <v>Q3</v>
      </c>
    </row>
    <row r="5518" spans="2:16"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c r="N5518" s="2">
        <f t="shared" si="258"/>
        <v>2023</v>
      </c>
      <c r="O5518" s="2">
        <f t="shared" si="259"/>
        <v>9</v>
      </c>
      <c r="P5518" s="2" t="str">
        <f t="shared" si="260"/>
        <v>Q3</v>
      </c>
    </row>
    <row r="5519" spans="2:16" x14ac:dyDescent="0.3">
      <c r="B5519" s="2" t="s">
        <v>20</v>
      </c>
      <c r="C5519" s="2">
        <v>1128299</v>
      </c>
      <c r="D5519" s="3">
        <v>45194</v>
      </c>
      <c r="E5519" s="2" t="s">
        <v>40</v>
      </c>
      <c r="F5519" s="2" t="s">
        <v>63</v>
      </c>
      <c r="G5519" s="2" t="s">
        <v>64</v>
      </c>
      <c r="H5519" s="2" t="s">
        <v>17</v>
      </c>
      <c r="I5519" s="4">
        <v>0.45</v>
      </c>
      <c r="J5519" s="5">
        <v>540</v>
      </c>
      <c r="K5519" s="6">
        <v>243</v>
      </c>
      <c r="L5519" s="6">
        <v>119.07</v>
      </c>
      <c r="M5519" s="7">
        <v>0.49</v>
      </c>
      <c r="N5519" s="2">
        <f t="shared" si="258"/>
        <v>2023</v>
      </c>
      <c r="O5519" s="2">
        <f t="shared" si="259"/>
        <v>9</v>
      </c>
      <c r="P5519" s="2" t="str">
        <f t="shared" si="260"/>
        <v>Q3</v>
      </c>
    </row>
    <row r="5520" spans="2:16"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c r="N5520" s="2">
        <f t="shared" si="258"/>
        <v>2023</v>
      </c>
      <c r="O5520" s="2">
        <f t="shared" si="259"/>
        <v>9</v>
      </c>
      <c r="P5520" s="2" t="str">
        <f t="shared" si="260"/>
        <v>Q3</v>
      </c>
    </row>
    <row r="5521" spans="2:16" x14ac:dyDescent="0.3">
      <c r="B5521" s="2" t="s">
        <v>20</v>
      </c>
      <c r="C5521" s="2">
        <v>1128299</v>
      </c>
      <c r="D5521" s="3">
        <v>45194</v>
      </c>
      <c r="E5521" s="2" t="s">
        <v>40</v>
      </c>
      <c r="F5521" s="2" t="s">
        <v>63</v>
      </c>
      <c r="G5521" s="2" t="s">
        <v>64</v>
      </c>
      <c r="H5521" s="2" t="s">
        <v>19</v>
      </c>
      <c r="I5521" s="4">
        <v>0.42</v>
      </c>
      <c r="J5521" s="5">
        <v>700</v>
      </c>
      <c r="K5521" s="6">
        <v>294</v>
      </c>
      <c r="L5521" s="6">
        <v>126.42</v>
      </c>
      <c r="M5521" s="7">
        <v>0.43</v>
      </c>
      <c r="N5521" s="2">
        <f t="shared" si="258"/>
        <v>2023</v>
      </c>
      <c r="O5521" s="2">
        <f t="shared" si="259"/>
        <v>9</v>
      </c>
      <c r="P5521" s="2" t="str">
        <f t="shared" si="260"/>
        <v>Q3</v>
      </c>
    </row>
    <row r="5522" spans="2:16"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c r="N5522" s="2">
        <f t="shared" si="258"/>
        <v>2023</v>
      </c>
      <c r="O5522" s="2">
        <f t="shared" si="259"/>
        <v>10</v>
      </c>
      <c r="P5522" s="2" t="str">
        <f t="shared" si="260"/>
        <v>Q4</v>
      </c>
    </row>
    <row r="5523" spans="2:16" x14ac:dyDescent="0.3">
      <c r="B5523" s="2" t="s">
        <v>20</v>
      </c>
      <c r="C5523" s="2">
        <v>1128299</v>
      </c>
      <c r="D5523" s="3">
        <v>45223</v>
      </c>
      <c r="E5523" s="2" t="s">
        <v>40</v>
      </c>
      <c r="F5523" s="2" t="s">
        <v>63</v>
      </c>
      <c r="G5523" s="2" t="s">
        <v>64</v>
      </c>
      <c r="H5523" s="2" t="s">
        <v>15</v>
      </c>
      <c r="I5523" s="4">
        <v>0.51</v>
      </c>
      <c r="J5523" s="5">
        <v>1420</v>
      </c>
      <c r="K5523" s="6">
        <v>724.2</v>
      </c>
      <c r="L5523" s="6">
        <v>354.858</v>
      </c>
      <c r="M5523" s="7">
        <v>0.49</v>
      </c>
      <c r="N5523" s="2">
        <f t="shared" si="258"/>
        <v>2023</v>
      </c>
      <c r="O5523" s="2">
        <f t="shared" si="259"/>
        <v>10</v>
      </c>
      <c r="P5523" s="2" t="str">
        <f t="shared" si="260"/>
        <v>Q4</v>
      </c>
    </row>
    <row r="5524" spans="2:16"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c r="N5524" s="2">
        <f t="shared" si="258"/>
        <v>2023</v>
      </c>
      <c r="O5524" s="2">
        <f t="shared" si="259"/>
        <v>10</v>
      </c>
      <c r="P5524" s="2" t="str">
        <f t="shared" si="260"/>
        <v>Q4</v>
      </c>
    </row>
    <row r="5525" spans="2:16"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c r="N5525" s="2">
        <f t="shared" si="258"/>
        <v>2023</v>
      </c>
      <c r="O5525" s="2">
        <f t="shared" si="259"/>
        <v>10</v>
      </c>
      <c r="P5525" s="2" t="str">
        <f t="shared" si="260"/>
        <v>Q4</v>
      </c>
    </row>
    <row r="5526" spans="2:16"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c r="N5526" s="2">
        <f t="shared" si="258"/>
        <v>2023</v>
      </c>
      <c r="O5526" s="2">
        <f t="shared" si="259"/>
        <v>10</v>
      </c>
      <c r="P5526" s="2" t="str">
        <f t="shared" si="260"/>
        <v>Q4</v>
      </c>
    </row>
    <row r="5527" spans="2:16"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c r="N5527" s="2">
        <f t="shared" si="258"/>
        <v>2023</v>
      </c>
      <c r="O5527" s="2">
        <f t="shared" si="259"/>
        <v>10</v>
      </c>
      <c r="P5527" s="2" t="str">
        <f t="shared" si="260"/>
        <v>Q4</v>
      </c>
    </row>
    <row r="5528" spans="2:16"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c r="N5528" s="2">
        <f t="shared" si="258"/>
        <v>2023</v>
      </c>
      <c r="O5528" s="2">
        <f t="shared" si="259"/>
        <v>11</v>
      </c>
      <c r="P5528" s="2" t="str">
        <f t="shared" si="260"/>
        <v>Q4</v>
      </c>
    </row>
    <row r="5529" spans="2:16"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c r="N5529" s="2">
        <f t="shared" si="258"/>
        <v>2023</v>
      </c>
      <c r="O5529" s="2">
        <f t="shared" si="259"/>
        <v>11</v>
      </c>
      <c r="P5529" s="2" t="str">
        <f t="shared" si="260"/>
        <v>Q4</v>
      </c>
    </row>
    <row r="5530" spans="2:16"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c r="N5530" s="2">
        <f t="shared" si="258"/>
        <v>2023</v>
      </c>
      <c r="O5530" s="2">
        <f t="shared" si="259"/>
        <v>11</v>
      </c>
      <c r="P5530" s="2" t="str">
        <f t="shared" si="260"/>
        <v>Q4</v>
      </c>
    </row>
    <row r="5531" spans="2:16" x14ac:dyDescent="0.3">
      <c r="B5531" s="2" t="s">
        <v>20</v>
      </c>
      <c r="C5531" s="2">
        <v>1128299</v>
      </c>
      <c r="D5531" s="3">
        <v>45254</v>
      </c>
      <c r="E5531" s="2" t="s">
        <v>40</v>
      </c>
      <c r="F5531" s="2" t="s">
        <v>63</v>
      </c>
      <c r="G5531" s="2" t="s">
        <v>64</v>
      </c>
      <c r="H5531" s="2" t="s">
        <v>17</v>
      </c>
      <c r="I5531" s="4">
        <v>0.52</v>
      </c>
      <c r="J5531" s="5">
        <v>1130</v>
      </c>
      <c r="K5531" s="6">
        <v>587.6</v>
      </c>
      <c r="L5531" s="6">
        <v>282.048</v>
      </c>
      <c r="M5531" s="7">
        <v>0.48</v>
      </c>
      <c r="N5531" s="2">
        <f t="shared" si="258"/>
        <v>2023</v>
      </c>
      <c r="O5531" s="2">
        <f t="shared" si="259"/>
        <v>11</v>
      </c>
      <c r="P5531" s="2" t="str">
        <f t="shared" si="260"/>
        <v>Q4</v>
      </c>
    </row>
    <row r="5532" spans="2:16"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c r="N5532" s="2">
        <f t="shared" si="258"/>
        <v>2023</v>
      </c>
      <c r="O5532" s="2">
        <f t="shared" si="259"/>
        <v>11</v>
      </c>
      <c r="P5532" s="2" t="str">
        <f t="shared" si="260"/>
        <v>Q4</v>
      </c>
    </row>
    <row r="5533" spans="2:16"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c r="N5533" s="2">
        <f t="shared" si="258"/>
        <v>2023</v>
      </c>
      <c r="O5533" s="2">
        <f t="shared" si="259"/>
        <v>11</v>
      </c>
      <c r="P5533" s="2" t="str">
        <f t="shared" si="260"/>
        <v>Q4</v>
      </c>
    </row>
    <row r="5534" spans="2:16" x14ac:dyDescent="0.3">
      <c r="B5534" s="2" t="s">
        <v>20</v>
      </c>
      <c r="C5534" s="2">
        <v>1128299</v>
      </c>
      <c r="D5534" s="3">
        <v>45283</v>
      </c>
      <c r="E5534" s="2" t="s">
        <v>40</v>
      </c>
      <c r="F5534" s="2" t="s">
        <v>63</v>
      </c>
      <c r="G5534" s="2" t="s">
        <v>64</v>
      </c>
      <c r="H5534" s="2" t="s">
        <v>14</v>
      </c>
      <c r="I5534" s="4">
        <v>0.6</v>
      </c>
      <c r="J5534" s="5">
        <v>2250</v>
      </c>
      <c r="K5534" s="6">
        <v>1350</v>
      </c>
      <c r="L5534" s="6">
        <v>634.5</v>
      </c>
      <c r="M5534" s="7">
        <v>0.47</v>
      </c>
      <c r="N5534" s="2">
        <f t="shared" si="258"/>
        <v>2023</v>
      </c>
      <c r="O5534" s="2">
        <f t="shared" si="259"/>
        <v>12</v>
      </c>
      <c r="P5534" s="2" t="str">
        <f t="shared" si="260"/>
        <v>Q4</v>
      </c>
    </row>
    <row r="5535" spans="2:16"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c r="N5535" s="2">
        <f t="shared" si="258"/>
        <v>2023</v>
      </c>
      <c r="O5535" s="2">
        <f t="shared" si="259"/>
        <v>12</v>
      </c>
      <c r="P5535" s="2" t="str">
        <f t="shared" si="260"/>
        <v>Q4</v>
      </c>
    </row>
    <row r="5536" spans="2:16"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c r="N5536" s="2">
        <f t="shared" si="258"/>
        <v>2023</v>
      </c>
      <c r="O5536" s="2">
        <f t="shared" si="259"/>
        <v>12</v>
      </c>
      <c r="P5536" s="2" t="str">
        <f t="shared" si="260"/>
        <v>Q4</v>
      </c>
    </row>
    <row r="5537" spans="2:16" x14ac:dyDescent="0.3">
      <c r="B5537" s="2" t="s">
        <v>127</v>
      </c>
      <c r="C5537" s="2">
        <v>1128299</v>
      </c>
      <c r="D5537" s="3">
        <v>45283</v>
      </c>
      <c r="E5537" s="2" t="s">
        <v>40</v>
      </c>
      <c r="F5537" s="2" t="s">
        <v>63</v>
      </c>
      <c r="G5537" s="2" t="s">
        <v>64</v>
      </c>
      <c r="H5537" s="2" t="s">
        <v>17</v>
      </c>
      <c r="I5537" s="4">
        <v>0.67</v>
      </c>
      <c r="J5537" s="5">
        <v>1600</v>
      </c>
      <c r="K5537" s="6">
        <v>1072</v>
      </c>
      <c r="L5537" s="6">
        <v>536</v>
      </c>
      <c r="M5537" s="7">
        <v>0.5</v>
      </c>
      <c r="N5537" s="2">
        <f t="shared" si="258"/>
        <v>2023</v>
      </c>
      <c r="O5537" s="2">
        <f t="shared" si="259"/>
        <v>12</v>
      </c>
      <c r="P5537" s="2" t="str">
        <f t="shared" si="260"/>
        <v>Q4</v>
      </c>
    </row>
    <row r="5538" spans="2:16"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c r="N5538" s="2">
        <f t="shared" si="258"/>
        <v>2023</v>
      </c>
      <c r="O5538" s="2">
        <f t="shared" si="259"/>
        <v>12</v>
      </c>
      <c r="P5538" s="2" t="str">
        <f t="shared" si="260"/>
        <v>Q4</v>
      </c>
    </row>
    <row r="5539" spans="2:16" x14ac:dyDescent="0.3">
      <c r="B5539" s="2" t="s">
        <v>127</v>
      </c>
      <c r="C5539" s="2">
        <v>1128299</v>
      </c>
      <c r="D5539" s="3">
        <v>45283</v>
      </c>
      <c r="E5539" s="2" t="s">
        <v>40</v>
      </c>
      <c r="F5539" s="2" t="s">
        <v>63</v>
      </c>
      <c r="G5539" s="2" t="s">
        <v>64</v>
      </c>
      <c r="H5539" s="2" t="s">
        <v>19</v>
      </c>
      <c r="I5539" s="4">
        <v>0.82</v>
      </c>
      <c r="J5539" s="5">
        <v>1500</v>
      </c>
      <c r="K5539" s="6">
        <v>1230</v>
      </c>
      <c r="L5539" s="6">
        <v>528.9</v>
      </c>
      <c r="M5539" s="7">
        <v>0.43</v>
      </c>
      <c r="N5539" s="2">
        <f t="shared" si="258"/>
        <v>2023</v>
      </c>
      <c r="O5539" s="2">
        <f t="shared" si="259"/>
        <v>12</v>
      </c>
      <c r="P5539" s="2" t="str">
        <f t="shared" si="260"/>
        <v>Q4</v>
      </c>
    </row>
    <row r="5540" spans="2:16"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c r="N5540" s="2">
        <f t="shared" si="258"/>
        <v>2023</v>
      </c>
      <c r="O5540" s="2">
        <f t="shared" si="259"/>
        <v>1</v>
      </c>
      <c r="P5540" s="2" t="str">
        <f t="shared" si="260"/>
        <v>Q1</v>
      </c>
    </row>
    <row r="5541" spans="2:16"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c r="N5541" s="2">
        <f t="shared" si="258"/>
        <v>2023</v>
      </c>
      <c r="O5541" s="2">
        <f t="shared" si="259"/>
        <v>1</v>
      </c>
      <c r="P5541" s="2" t="str">
        <f t="shared" si="260"/>
        <v>Q1</v>
      </c>
    </row>
    <row r="5542" spans="2:16"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c r="N5542" s="2">
        <f t="shared" si="258"/>
        <v>2023</v>
      </c>
      <c r="O5542" s="2">
        <f t="shared" si="259"/>
        <v>1</v>
      </c>
      <c r="P5542" s="2" t="str">
        <f t="shared" si="260"/>
        <v>Q1</v>
      </c>
    </row>
    <row r="5543" spans="2:16"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c r="N5543" s="2">
        <f t="shared" si="258"/>
        <v>2023</v>
      </c>
      <c r="O5543" s="2">
        <f t="shared" si="259"/>
        <v>1</v>
      </c>
      <c r="P5543" s="2" t="str">
        <f t="shared" si="260"/>
        <v>Q1</v>
      </c>
    </row>
    <row r="5544" spans="2:16"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c r="N5544" s="2">
        <f t="shared" si="258"/>
        <v>2023</v>
      </c>
      <c r="O5544" s="2">
        <f t="shared" si="259"/>
        <v>1</v>
      </c>
      <c r="P5544" s="2" t="str">
        <f t="shared" si="260"/>
        <v>Q1</v>
      </c>
    </row>
    <row r="5545" spans="2:16"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c r="N5545" s="2">
        <f t="shared" si="258"/>
        <v>2023</v>
      </c>
      <c r="O5545" s="2">
        <f t="shared" si="259"/>
        <v>1</v>
      </c>
      <c r="P5545" s="2" t="str">
        <f t="shared" si="260"/>
        <v>Q1</v>
      </c>
    </row>
    <row r="5546" spans="2:16" x14ac:dyDescent="0.3">
      <c r="B5546" s="2" t="s">
        <v>127</v>
      </c>
      <c r="C5546" s="2">
        <v>1185732</v>
      </c>
      <c r="D5546" s="3">
        <v>44974</v>
      </c>
      <c r="E5546" s="2" t="s">
        <v>40</v>
      </c>
      <c r="F5546" s="2" t="s">
        <v>63</v>
      </c>
      <c r="G5546" s="2" t="s">
        <v>64</v>
      </c>
      <c r="H5546" s="2" t="s">
        <v>14</v>
      </c>
      <c r="I5546" s="4">
        <v>0.34</v>
      </c>
      <c r="J5546" s="5">
        <v>2000</v>
      </c>
      <c r="K5546" s="6">
        <v>680</v>
      </c>
      <c r="L5546" s="6">
        <v>428.4</v>
      </c>
      <c r="M5546" s="7">
        <v>0.63</v>
      </c>
      <c r="N5546" s="2">
        <f t="shared" si="258"/>
        <v>2023</v>
      </c>
      <c r="O5546" s="2">
        <f t="shared" si="259"/>
        <v>2</v>
      </c>
      <c r="P5546" s="2" t="str">
        <f t="shared" si="260"/>
        <v>Q1</v>
      </c>
    </row>
    <row r="5547" spans="2:16"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c r="N5547" s="2">
        <f t="shared" si="258"/>
        <v>2023</v>
      </c>
      <c r="O5547" s="2">
        <f t="shared" si="259"/>
        <v>2</v>
      </c>
      <c r="P5547" s="2" t="str">
        <f t="shared" si="260"/>
        <v>Q1</v>
      </c>
    </row>
    <row r="5548" spans="2:16" x14ac:dyDescent="0.3">
      <c r="B5548" s="2" t="s">
        <v>127</v>
      </c>
      <c r="C5548" s="2">
        <v>1185732</v>
      </c>
      <c r="D5548" s="3">
        <v>44974</v>
      </c>
      <c r="E5548" s="2" t="s">
        <v>40</v>
      </c>
      <c r="F5548" s="2" t="s">
        <v>63</v>
      </c>
      <c r="G5548" s="2" t="s">
        <v>64</v>
      </c>
      <c r="H5548" s="2" t="s">
        <v>16</v>
      </c>
      <c r="I5548" s="4">
        <v>0.23</v>
      </c>
      <c r="J5548" s="5">
        <v>1500</v>
      </c>
      <c r="K5548" s="6">
        <v>345</v>
      </c>
      <c r="L5548" s="6">
        <v>148.35</v>
      </c>
      <c r="M5548" s="7">
        <v>0.43</v>
      </c>
      <c r="N5548" s="2">
        <f t="shared" si="258"/>
        <v>2023</v>
      </c>
      <c r="O5548" s="2">
        <f t="shared" si="259"/>
        <v>2</v>
      </c>
      <c r="P5548" s="2" t="str">
        <f t="shared" si="260"/>
        <v>Q1</v>
      </c>
    </row>
    <row r="5549" spans="2:16"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c r="N5549" s="2">
        <f t="shared" si="258"/>
        <v>2023</v>
      </c>
      <c r="O5549" s="2">
        <f t="shared" si="259"/>
        <v>2</v>
      </c>
      <c r="P5549" s="2" t="str">
        <f t="shared" si="260"/>
        <v>Q1</v>
      </c>
    </row>
    <row r="5550" spans="2:16"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c r="N5550" s="2">
        <f t="shared" si="258"/>
        <v>2023</v>
      </c>
      <c r="O5550" s="2">
        <f t="shared" si="259"/>
        <v>2</v>
      </c>
      <c r="P5550" s="2" t="str">
        <f t="shared" si="260"/>
        <v>Q1</v>
      </c>
    </row>
    <row r="5551" spans="2:16"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c r="N5551" s="2">
        <f t="shared" si="258"/>
        <v>2023</v>
      </c>
      <c r="O5551" s="2">
        <f t="shared" si="259"/>
        <v>2</v>
      </c>
      <c r="P5551" s="2" t="str">
        <f t="shared" si="260"/>
        <v>Q1</v>
      </c>
    </row>
    <row r="5552" spans="2:16"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c r="N5552" s="2">
        <f t="shared" si="258"/>
        <v>2023</v>
      </c>
      <c r="O5552" s="2">
        <f t="shared" si="259"/>
        <v>3</v>
      </c>
      <c r="P5552" s="2" t="str">
        <f t="shared" si="260"/>
        <v>Q1</v>
      </c>
    </row>
    <row r="5553" spans="2:16"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c r="N5553" s="2">
        <f t="shared" si="258"/>
        <v>2023</v>
      </c>
      <c r="O5553" s="2">
        <f t="shared" si="259"/>
        <v>3</v>
      </c>
      <c r="P5553" s="2" t="str">
        <f t="shared" si="260"/>
        <v>Q1</v>
      </c>
    </row>
    <row r="5554" spans="2:16" x14ac:dyDescent="0.3">
      <c r="B5554" s="2" t="s">
        <v>127</v>
      </c>
      <c r="C5554" s="2">
        <v>1185732</v>
      </c>
      <c r="D5554" s="3">
        <v>45000</v>
      </c>
      <c r="E5554" s="2" t="s">
        <v>28</v>
      </c>
      <c r="F5554" s="2" t="s">
        <v>65</v>
      </c>
      <c r="G5554" s="2" t="s">
        <v>66</v>
      </c>
      <c r="H5554" s="2" t="s">
        <v>16</v>
      </c>
      <c r="I5554" s="4">
        <v>0.25</v>
      </c>
      <c r="J5554" s="5">
        <v>1240</v>
      </c>
      <c r="K5554" s="6">
        <v>310</v>
      </c>
      <c r="L5554" s="6">
        <v>124</v>
      </c>
      <c r="M5554" s="7">
        <v>0.4</v>
      </c>
      <c r="N5554" s="2">
        <f t="shared" si="258"/>
        <v>2023</v>
      </c>
      <c r="O5554" s="2">
        <f t="shared" si="259"/>
        <v>3</v>
      </c>
      <c r="P5554" s="2" t="str">
        <f t="shared" si="260"/>
        <v>Q1</v>
      </c>
    </row>
    <row r="5555" spans="2:16"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c r="N5555" s="2">
        <f t="shared" si="258"/>
        <v>2023</v>
      </c>
      <c r="O5555" s="2">
        <f t="shared" si="259"/>
        <v>3</v>
      </c>
      <c r="P5555" s="2" t="str">
        <f t="shared" si="260"/>
        <v>Q1</v>
      </c>
    </row>
    <row r="5556" spans="2:16" x14ac:dyDescent="0.3">
      <c r="B5556" s="2" t="s">
        <v>127</v>
      </c>
      <c r="C5556" s="2">
        <v>1185732</v>
      </c>
      <c r="D5556" s="3">
        <v>45000</v>
      </c>
      <c r="E5556" s="2" t="s">
        <v>28</v>
      </c>
      <c r="F5556" s="2" t="s">
        <v>65</v>
      </c>
      <c r="G5556" s="2" t="s">
        <v>66</v>
      </c>
      <c r="H5556" s="2" t="s">
        <v>18</v>
      </c>
      <c r="I5556" s="4">
        <v>0.43</v>
      </c>
      <c r="J5556" s="5">
        <v>940</v>
      </c>
      <c r="K5556" s="6">
        <v>404.2</v>
      </c>
      <c r="L5556" s="6">
        <v>210.184</v>
      </c>
      <c r="M5556" s="7">
        <v>0.52</v>
      </c>
      <c r="N5556" s="2">
        <f t="shared" si="258"/>
        <v>2023</v>
      </c>
      <c r="O5556" s="2">
        <f t="shared" si="259"/>
        <v>3</v>
      </c>
      <c r="P5556" s="2" t="str">
        <f t="shared" si="260"/>
        <v>Q1</v>
      </c>
    </row>
    <row r="5557" spans="2:16"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c r="N5557" s="2">
        <f t="shared" si="258"/>
        <v>2023</v>
      </c>
      <c r="O5557" s="2">
        <f t="shared" si="259"/>
        <v>3</v>
      </c>
      <c r="P5557" s="2" t="str">
        <f t="shared" si="260"/>
        <v>Q1</v>
      </c>
    </row>
    <row r="5558" spans="2:16"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c r="N5558" s="2">
        <f t="shared" si="258"/>
        <v>2023</v>
      </c>
      <c r="O5558" s="2">
        <f t="shared" si="259"/>
        <v>4</v>
      </c>
      <c r="P5558" s="2" t="str">
        <f t="shared" si="260"/>
        <v>Q2</v>
      </c>
    </row>
    <row r="5559" spans="2:16"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c r="N5559" s="2">
        <f t="shared" si="258"/>
        <v>2023</v>
      </c>
      <c r="O5559" s="2">
        <f t="shared" si="259"/>
        <v>4</v>
      </c>
      <c r="P5559" s="2" t="str">
        <f t="shared" si="260"/>
        <v>Q2</v>
      </c>
    </row>
    <row r="5560" spans="2:16" x14ac:dyDescent="0.3">
      <c r="B5560" s="2" t="s">
        <v>127</v>
      </c>
      <c r="C5560" s="2">
        <v>1185732</v>
      </c>
      <c r="D5560" s="3">
        <v>45032</v>
      </c>
      <c r="E5560" s="2" t="s">
        <v>28</v>
      </c>
      <c r="F5560" s="2" t="s">
        <v>65</v>
      </c>
      <c r="G5560" s="2" t="s">
        <v>66</v>
      </c>
      <c r="H5560" s="2" t="s">
        <v>16</v>
      </c>
      <c r="I5560" s="4">
        <v>0.27</v>
      </c>
      <c r="J5560" s="5">
        <v>1350</v>
      </c>
      <c r="K5560" s="6">
        <v>364.5</v>
      </c>
      <c r="L5560" s="6">
        <v>153.09</v>
      </c>
      <c r="M5560" s="7">
        <v>0.42</v>
      </c>
      <c r="N5560" s="2">
        <f t="shared" si="258"/>
        <v>2023</v>
      </c>
      <c r="O5560" s="2">
        <f t="shared" si="259"/>
        <v>4</v>
      </c>
      <c r="P5560" s="2" t="str">
        <f t="shared" si="260"/>
        <v>Q2</v>
      </c>
    </row>
    <row r="5561" spans="2:16"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c r="N5561" s="2">
        <f t="shared" si="258"/>
        <v>2023</v>
      </c>
      <c r="O5561" s="2">
        <f t="shared" si="259"/>
        <v>4</v>
      </c>
      <c r="P5561" s="2" t="str">
        <f t="shared" si="260"/>
        <v>Q2</v>
      </c>
    </row>
    <row r="5562" spans="2:16" x14ac:dyDescent="0.3">
      <c r="B5562" s="2" t="s">
        <v>127</v>
      </c>
      <c r="C5562" s="2">
        <v>1185732</v>
      </c>
      <c r="D5562" s="3">
        <v>45032</v>
      </c>
      <c r="E5562" s="2" t="s">
        <v>28</v>
      </c>
      <c r="F5562" s="2" t="s">
        <v>65</v>
      </c>
      <c r="G5562" s="2" t="s">
        <v>66</v>
      </c>
      <c r="H5562" s="2" t="s">
        <v>18</v>
      </c>
      <c r="I5562" s="4">
        <v>0.45</v>
      </c>
      <c r="J5562" s="5">
        <v>1200</v>
      </c>
      <c r="K5562" s="6">
        <v>540</v>
      </c>
      <c r="L5562" s="6">
        <v>270</v>
      </c>
      <c r="M5562" s="7">
        <v>0.5</v>
      </c>
      <c r="N5562" s="2">
        <f t="shared" si="258"/>
        <v>2023</v>
      </c>
      <c r="O5562" s="2">
        <f t="shared" si="259"/>
        <v>4</v>
      </c>
      <c r="P5562" s="2" t="str">
        <f t="shared" si="260"/>
        <v>Q2</v>
      </c>
    </row>
    <row r="5563" spans="2:16"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c r="N5563" s="2">
        <f t="shared" si="258"/>
        <v>2023</v>
      </c>
      <c r="O5563" s="2">
        <f t="shared" si="259"/>
        <v>4</v>
      </c>
      <c r="P5563" s="2" t="str">
        <f t="shared" si="260"/>
        <v>Q2</v>
      </c>
    </row>
    <row r="5564" spans="2:16"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c r="N5564" s="2">
        <f t="shared" si="258"/>
        <v>2023</v>
      </c>
      <c r="O5564" s="2">
        <f t="shared" si="259"/>
        <v>5</v>
      </c>
      <c r="P5564" s="2" t="str">
        <f t="shared" si="260"/>
        <v>Q2</v>
      </c>
    </row>
    <row r="5565" spans="2:16"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c r="N5565" s="2">
        <f t="shared" si="258"/>
        <v>2023</v>
      </c>
      <c r="O5565" s="2">
        <f t="shared" si="259"/>
        <v>5</v>
      </c>
      <c r="P5565" s="2" t="str">
        <f t="shared" si="260"/>
        <v>Q2</v>
      </c>
    </row>
    <row r="5566" spans="2:16"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c r="N5566" s="2">
        <f t="shared" si="258"/>
        <v>2023</v>
      </c>
      <c r="O5566" s="2">
        <f t="shared" si="259"/>
        <v>5</v>
      </c>
      <c r="P5566" s="2" t="str">
        <f t="shared" si="260"/>
        <v>Q2</v>
      </c>
    </row>
    <row r="5567" spans="2:16"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c r="N5567" s="2">
        <f t="shared" si="258"/>
        <v>2023</v>
      </c>
      <c r="O5567" s="2">
        <f t="shared" si="259"/>
        <v>5</v>
      </c>
      <c r="P5567" s="2" t="str">
        <f t="shared" si="260"/>
        <v>Q2</v>
      </c>
    </row>
    <row r="5568" spans="2:16"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c r="N5568" s="2">
        <f t="shared" si="258"/>
        <v>2023</v>
      </c>
      <c r="O5568" s="2">
        <f t="shared" si="259"/>
        <v>5</v>
      </c>
      <c r="P5568" s="2" t="str">
        <f t="shared" si="260"/>
        <v>Q2</v>
      </c>
    </row>
    <row r="5569" spans="2:16"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c r="N5569" s="2">
        <f t="shared" si="258"/>
        <v>2023</v>
      </c>
      <c r="O5569" s="2">
        <f t="shared" si="259"/>
        <v>5</v>
      </c>
      <c r="P5569" s="2" t="str">
        <f t="shared" si="260"/>
        <v>Q2</v>
      </c>
    </row>
    <row r="5570" spans="2:16"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c r="N5570" s="2">
        <f t="shared" si="258"/>
        <v>2023</v>
      </c>
      <c r="O5570" s="2">
        <f t="shared" si="259"/>
        <v>6</v>
      </c>
      <c r="P5570" s="2" t="str">
        <f t="shared" si="260"/>
        <v>Q2</v>
      </c>
    </row>
    <row r="5571" spans="2:16"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c r="N5571" s="2">
        <f t="shared" si="258"/>
        <v>2023</v>
      </c>
      <c r="O5571" s="2">
        <f t="shared" si="259"/>
        <v>6</v>
      </c>
      <c r="P5571" s="2" t="str">
        <f t="shared" si="260"/>
        <v>Q2</v>
      </c>
    </row>
    <row r="5572" spans="2:16"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c r="N5572" s="2">
        <f t="shared" si="258"/>
        <v>2023</v>
      </c>
      <c r="O5572" s="2">
        <f t="shared" si="259"/>
        <v>6</v>
      </c>
      <c r="P5572" s="2" t="str">
        <f t="shared" si="260"/>
        <v>Q2</v>
      </c>
    </row>
    <row r="5573" spans="2:16"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c r="N5573" s="2">
        <f t="shared" ref="N5573:N5636" si="261">YEAR(D5573)</f>
        <v>2023</v>
      </c>
      <c r="O5573" s="2">
        <f t="shared" ref="O5573:O5636" si="262">MONTH(D5573)</f>
        <v>6</v>
      </c>
      <c r="P5573" s="2" t="str">
        <f t="shared" ref="P5573:P5636" si="263">"Q"&amp;ROUNDUP(MONTH(D5573)/3,0)</f>
        <v>Q2</v>
      </c>
    </row>
    <row r="5574" spans="2:16"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c r="N5574" s="2">
        <f t="shared" si="261"/>
        <v>2023</v>
      </c>
      <c r="O5574" s="2">
        <f t="shared" si="262"/>
        <v>6</v>
      </c>
      <c r="P5574" s="2" t="str">
        <f t="shared" si="263"/>
        <v>Q2</v>
      </c>
    </row>
    <row r="5575" spans="2:16" x14ac:dyDescent="0.3">
      <c r="B5575" s="2" t="s">
        <v>127</v>
      </c>
      <c r="C5575" s="2">
        <v>1185732</v>
      </c>
      <c r="D5575" s="3">
        <v>45094</v>
      </c>
      <c r="E5575" s="2" t="s">
        <v>28</v>
      </c>
      <c r="F5575" s="2" t="s">
        <v>65</v>
      </c>
      <c r="G5575" s="2" t="s">
        <v>66</v>
      </c>
      <c r="H5575" s="2" t="s">
        <v>19</v>
      </c>
      <c r="I5575" s="4">
        <v>0.6</v>
      </c>
      <c r="J5575" s="5">
        <v>1690</v>
      </c>
      <c r="K5575" s="6">
        <v>1014</v>
      </c>
      <c r="L5575" s="6">
        <v>659.1</v>
      </c>
      <c r="M5575" s="7">
        <v>0.65</v>
      </c>
      <c r="N5575" s="2">
        <f t="shared" si="261"/>
        <v>2023</v>
      </c>
      <c r="O5575" s="2">
        <f t="shared" si="262"/>
        <v>6</v>
      </c>
      <c r="P5575" s="2" t="str">
        <f t="shared" si="263"/>
        <v>Q2</v>
      </c>
    </row>
    <row r="5576" spans="2:16"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c r="N5576" s="2">
        <f t="shared" si="261"/>
        <v>2023</v>
      </c>
      <c r="O5576" s="2">
        <f t="shared" si="262"/>
        <v>7</v>
      </c>
      <c r="P5576" s="2" t="str">
        <f t="shared" si="263"/>
        <v>Q3</v>
      </c>
    </row>
    <row r="5577" spans="2:16"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c r="N5577" s="2">
        <f t="shared" si="261"/>
        <v>2023</v>
      </c>
      <c r="O5577" s="2">
        <f t="shared" si="262"/>
        <v>7</v>
      </c>
      <c r="P5577" s="2" t="str">
        <f t="shared" si="263"/>
        <v>Q3</v>
      </c>
    </row>
    <row r="5578" spans="2:16"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c r="N5578" s="2">
        <f t="shared" si="261"/>
        <v>2023</v>
      </c>
      <c r="O5578" s="2">
        <f t="shared" si="262"/>
        <v>7</v>
      </c>
      <c r="P5578" s="2" t="str">
        <f t="shared" si="263"/>
        <v>Q3</v>
      </c>
    </row>
    <row r="5579" spans="2:16"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c r="N5579" s="2">
        <f t="shared" si="261"/>
        <v>2023</v>
      </c>
      <c r="O5579" s="2">
        <f t="shared" si="262"/>
        <v>7</v>
      </c>
      <c r="P5579" s="2" t="str">
        <f t="shared" si="263"/>
        <v>Q3</v>
      </c>
    </row>
    <row r="5580" spans="2:16"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c r="N5580" s="2">
        <f t="shared" si="261"/>
        <v>2023</v>
      </c>
      <c r="O5580" s="2">
        <f t="shared" si="262"/>
        <v>7</v>
      </c>
      <c r="P5580" s="2" t="str">
        <f t="shared" si="263"/>
        <v>Q3</v>
      </c>
    </row>
    <row r="5581" spans="2:16"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c r="N5581" s="2">
        <f t="shared" si="261"/>
        <v>2023</v>
      </c>
      <c r="O5581" s="2">
        <f t="shared" si="262"/>
        <v>7</v>
      </c>
      <c r="P5581" s="2" t="str">
        <f t="shared" si="263"/>
        <v>Q3</v>
      </c>
    </row>
    <row r="5582" spans="2:16"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c r="N5582" s="2">
        <f t="shared" si="261"/>
        <v>2023</v>
      </c>
      <c r="O5582" s="2">
        <f t="shared" si="262"/>
        <v>8</v>
      </c>
      <c r="P5582" s="2" t="str">
        <f t="shared" si="263"/>
        <v>Q3</v>
      </c>
    </row>
    <row r="5583" spans="2:16" x14ac:dyDescent="0.3">
      <c r="B5583" s="2" t="s">
        <v>127</v>
      </c>
      <c r="C5583" s="2">
        <v>1185732</v>
      </c>
      <c r="D5583" s="3">
        <v>45154</v>
      </c>
      <c r="E5583" s="2" t="s">
        <v>28</v>
      </c>
      <c r="F5583" s="2" t="s">
        <v>65</v>
      </c>
      <c r="G5583" s="2" t="s">
        <v>66</v>
      </c>
      <c r="H5583" s="2" t="s">
        <v>15</v>
      </c>
      <c r="I5583" s="4">
        <v>0.5</v>
      </c>
      <c r="J5583" s="5">
        <v>1950</v>
      </c>
      <c r="K5583" s="6">
        <v>975</v>
      </c>
      <c r="L5583" s="6">
        <v>487.5</v>
      </c>
      <c r="M5583" s="7">
        <v>0.5</v>
      </c>
      <c r="N5583" s="2">
        <f t="shared" si="261"/>
        <v>2023</v>
      </c>
      <c r="O5583" s="2">
        <f t="shared" si="262"/>
        <v>8</v>
      </c>
      <c r="P5583" s="2" t="str">
        <f t="shared" si="263"/>
        <v>Q3</v>
      </c>
    </row>
    <row r="5584" spans="2:16"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c r="N5584" s="2">
        <f t="shared" si="261"/>
        <v>2023</v>
      </c>
      <c r="O5584" s="2">
        <f t="shared" si="262"/>
        <v>8</v>
      </c>
      <c r="P5584" s="2" t="str">
        <f t="shared" si="263"/>
        <v>Q3</v>
      </c>
    </row>
    <row r="5585" spans="2:16"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c r="N5585" s="2">
        <f t="shared" si="261"/>
        <v>2023</v>
      </c>
      <c r="O5585" s="2">
        <f t="shared" si="262"/>
        <v>8</v>
      </c>
      <c r="P5585" s="2" t="str">
        <f t="shared" si="263"/>
        <v>Q3</v>
      </c>
    </row>
    <row r="5586" spans="2:16" x14ac:dyDescent="0.3">
      <c r="B5586" s="2" t="s">
        <v>127</v>
      </c>
      <c r="C5586" s="2">
        <v>1185732</v>
      </c>
      <c r="D5586" s="3">
        <v>45154</v>
      </c>
      <c r="E5586" s="2" t="s">
        <v>28</v>
      </c>
      <c r="F5586" s="2" t="s">
        <v>65</v>
      </c>
      <c r="G5586" s="2" t="s">
        <v>66</v>
      </c>
      <c r="H5586" s="2" t="s">
        <v>18</v>
      </c>
      <c r="I5586" s="4">
        <v>0.42</v>
      </c>
      <c r="J5586" s="5">
        <v>1350</v>
      </c>
      <c r="K5586" s="6">
        <v>567</v>
      </c>
      <c r="L5586" s="6">
        <v>300.51</v>
      </c>
      <c r="M5586" s="7">
        <v>0.53</v>
      </c>
      <c r="N5586" s="2">
        <f t="shared" si="261"/>
        <v>2023</v>
      </c>
      <c r="O5586" s="2">
        <f t="shared" si="262"/>
        <v>8</v>
      </c>
      <c r="P5586" s="2" t="str">
        <f t="shared" si="263"/>
        <v>Q3</v>
      </c>
    </row>
    <row r="5587" spans="2:16"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c r="N5587" s="2">
        <f t="shared" si="261"/>
        <v>2023</v>
      </c>
      <c r="O5587" s="2">
        <f t="shared" si="262"/>
        <v>8</v>
      </c>
      <c r="P5587" s="2" t="str">
        <f t="shared" si="263"/>
        <v>Q3</v>
      </c>
    </row>
    <row r="5588" spans="2:16"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c r="N5588" s="2">
        <f t="shared" si="261"/>
        <v>2023</v>
      </c>
      <c r="O5588" s="2">
        <f t="shared" si="262"/>
        <v>9</v>
      </c>
      <c r="P5588" s="2" t="str">
        <f t="shared" si="263"/>
        <v>Q3</v>
      </c>
    </row>
    <row r="5589" spans="2:16"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c r="N5589" s="2">
        <f t="shared" si="261"/>
        <v>2023</v>
      </c>
      <c r="O5589" s="2">
        <f t="shared" si="262"/>
        <v>9</v>
      </c>
      <c r="P5589" s="2" t="str">
        <f t="shared" si="263"/>
        <v>Q3</v>
      </c>
    </row>
    <row r="5590" spans="2:16"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c r="N5590" s="2">
        <f t="shared" si="261"/>
        <v>2023</v>
      </c>
      <c r="O5590" s="2">
        <f t="shared" si="262"/>
        <v>9</v>
      </c>
      <c r="P5590" s="2" t="str">
        <f t="shared" si="263"/>
        <v>Q3</v>
      </c>
    </row>
    <row r="5591" spans="2:16"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c r="N5591" s="2">
        <f t="shared" si="261"/>
        <v>2023</v>
      </c>
      <c r="O5591" s="2">
        <f t="shared" si="262"/>
        <v>9</v>
      </c>
      <c r="P5591" s="2" t="str">
        <f t="shared" si="263"/>
        <v>Q3</v>
      </c>
    </row>
    <row r="5592" spans="2:16"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c r="N5592" s="2">
        <f t="shared" si="261"/>
        <v>2023</v>
      </c>
      <c r="O5592" s="2">
        <f t="shared" si="262"/>
        <v>9</v>
      </c>
      <c r="P5592" s="2" t="str">
        <f t="shared" si="263"/>
        <v>Q3</v>
      </c>
    </row>
    <row r="5593" spans="2:16" x14ac:dyDescent="0.3">
      <c r="B5593" s="2" t="s">
        <v>127</v>
      </c>
      <c r="C5593" s="2">
        <v>1185732</v>
      </c>
      <c r="D5593" s="3">
        <v>45184</v>
      </c>
      <c r="E5593" s="2" t="s">
        <v>28</v>
      </c>
      <c r="F5593" s="2" t="s">
        <v>65</v>
      </c>
      <c r="G5593" s="2" t="s">
        <v>66</v>
      </c>
      <c r="H5593" s="2" t="s">
        <v>19</v>
      </c>
      <c r="I5593" s="4">
        <v>0.48</v>
      </c>
      <c r="J5593" s="5">
        <v>1730</v>
      </c>
      <c r="K5593" s="6">
        <v>830.4</v>
      </c>
      <c r="L5593" s="6">
        <v>539.76</v>
      </c>
      <c r="M5593" s="7">
        <v>0.65</v>
      </c>
      <c r="N5593" s="2">
        <f t="shared" si="261"/>
        <v>2023</v>
      </c>
      <c r="O5593" s="2">
        <f t="shared" si="262"/>
        <v>9</v>
      </c>
      <c r="P5593" s="2" t="str">
        <f t="shared" si="263"/>
        <v>Q3</v>
      </c>
    </row>
    <row r="5594" spans="2:16"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c r="N5594" s="2">
        <f t="shared" si="261"/>
        <v>2023</v>
      </c>
      <c r="O5594" s="2">
        <f t="shared" si="262"/>
        <v>10</v>
      </c>
      <c r="P5594" s="2" t="str">
        <f t="shared" si="263"/>
        <v>Q4</v>
      </c>
    </row>
    <row r="5595" spans="2:16"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c r="N5595" s="2">
        <f t="shared" si="261"/>
        <v>2023</v>
      </c>
      <c r="O5595" s="2">
        <f t="shared" si="262"/>
        <v>10</v>
      </c>
      <c r="P5595" s="2" t="str">
        <f t="shared" si="263"/>
        <v>Q4</v>
      </c>
    </row>
    <row r="5596" spans="2:16"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c r="N5596" s="2">
        <f t="shared" si="261"/>
        <v>2023</v>
      </c>
      <c r="O5596" s="2">
        <f t="shared" si="262"/>
        <v>10</v>
      </c>
      <c r="P5596" s="2" t="str">
        <f t="shared" si="263"/>
        <v>Q4</v>
      </c>
    </row>
    <row r="5597" spans="2:16" x14ac:dyDescent="0.3">
      <c r="B5597" s="2" t="s">
        <v>127</v>
      </c>
      <c r="C5597" s="2">
        <v>1185732</v>
      </c>
      <c r="D5597" s="3">
        <v>45216</v>
      </c>
      <c r="E5597" s="2" t="s">
        <v>28</v>
      </c>
      <c r="F5597" s="2" t="s">
        <v>65</v>
      </c>
      <c r="G5597" s="2" t="s">
        <v>66</v>
      </c>
      <c r="H5597" s="2" t="s">
        <v>17</v>
      </c>
      <c r="I5597" s="4">
        <v>0.38</v>
      </c>
      <c r="J5597" s="5">
        <v>1160</v>
      </c>
      <c r="K5597" s="6">
        <v>440.8</v>
      </c>
      <c r="L5597" s="6">
        <v>220.4</v>
      </c>
      <c r="M5597" s="7">
        <v>0.5</v>
      </c>
      <c r="N5597" s="2">
        <f t="shared" si="261"/>
        <v>2023</v>
      </c>
      <c r="O5597" s="2">
        <f t="shared" si="262"/>
        <v>10</v>
      </c>
      <c r="P5597" s="2" t="str">
        <f t="shared" si="263"/>
        <v>Q4</v>
      </c>
    </row>
    <row r="5598" spans="2:16"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c r="N5598" s="2">
        <f t="shared" si="261"/>
        <v>2023</v>
      </c>
      <c r="O5598" s="2">
        <f t="shared" si="262"/>
        <v>10</v>
      </c>
      <c r="P5598" s="2" t="str">
        <f t="shared" si="263"/>
        <v>Q4</v>
      </c>
    </row>
    <row r="5599" spans="2:16"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c r="N5599" s="2">
        <f t="shared" si="261"/>
        <v>2023</v>
      </c>
      <c r="O5599" s="2">
        <f t="shared" si="262"/>
        <v>10</v>
      </c>
      <c r="P5599" s="2" t="str">
        <f t="shared" si="263"/>
        <v>Q4</v>
      </c>
    </row>
    <row r="5600" spans="2:16"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c r="N5600" s="2">
        <f t="shared" si="261"/>
        <v>2023</v>
      </c>
      <c r="O5600" s="2">
        <f t="shared" si="262"/>
        <v>11</v>
      </c>
      <c r="P5600" s="2" t="str">
        <f t="shared" si="263"/>
        <v>Q4</v>
      </c>
    </row>
    <row r="5601" spans="2:16"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c r="N5601" s="2">
        <f t="shared" si="261"/>
        <v>2023</v>
      </c>
      <c r="O5601" s="2">
        <f t="shared" si="262"/>
        <v>11</v>
      </c>
      <c r="P5601" s="2" t="str">
        <f t="shared" si="263"/>
        <v>Q4</v>
      </c>
    </row>
    <row r="5602" spans="2:16"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c r="N5602" s="2">
        <f t="shared" si="261"/>
        <v>2023</v>
      </c>
      <c r="O5602" s="2">
        <f t="shared" si="262"/>
        <v>11</v>
      </c>
      <c r="P5602" s="2" t="str">
        <f t="shared" si="263"/>
        <v>Q4</v>
      </c>
    </row>
    <row r="5603" spans="2:16"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c r="N5603" s="2">
        <f t="shared" si="261"/>
        <v>2023</v>
      </c>
      <c r="O5603" s="2">
        <f t="shared" si="262"/>
        <v>11</v>
      </c>
      <c r="P5603" s="2" t="str">
        <f t="shared" si="263"/>
        <v>Q4</v>
      </c>
    </row>
    <row r="5604" spans="2:16"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c r="N5604" s="2">
        <f t="shared" si="261"/>
        <v>2023</v>
      </c>
      <c r="O5604" s="2">
        <f t="shared" si="262"/>
        <v>11</v>
      </c>
      <c r="P5604" s="2" t="str">
        <f t="shared" si="263"/>
        <v>Q4</v>
      </c>
    </row>
    <row r="5605" spans="2:16"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c r="N5605" s="2">
        <f t="shared" si="261"/>
        <v>2023</v>
      </c>
      <c r="O5605" s="2">
        <f t="shared" si="262"/>
        <v>11</v>
      </c>
      <c r="P5605" s="2" t="str">
        <f t="shared" si="263"/>
        <v>Q4</v>
      </c>
    </row>
    <row r="5606" spans="2:16"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c r="N5606" s="2">
        <f t="shared" si="261"/>
        <v>2023</v>
      </c>
      <c r="O5606" s="2">
        <f t="shared" si="262"/>
        <v>12</v>
      </c>
      <c r="P5606" s="2" t="str">
        <f t="shared" si="263"/>
        <v>Q4</v>
      </c>
    </row>
    <row r="5607" spans="2:16"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c r="N5607" s="2">
        <f t="shared" si="261"/>
        <v>2023</v>
      </c>
      <c r="O5607" s="2">
        <f t="shared" si="262"/>
        <v>12</v>
      </c>
      <c r="P5607" s="2" t="str">
        <f t="shared" si="263"/>
        <v>Q4</v>
      </c>
    </row>
    <row r="5608" spans="2:16"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c r="N5608" s="2">
        <f t="shared" si="261"/>
        <v>2023</v>
      </c>
      <c r="O5608" s="2">
        <f t="shared" si="262"/>
        <v>12</v>
      </c>
      <c r="P5608" s="2" t="str">
        <f t="shared" si="263"/>
        <v>Q4</v>
      </c>
    </row>
    <row r="5609" spans="2:16" x14ac:dyDescent="0.3">
      <c r="B5609" s="2" t="s">
        <v>20</v>
      </c>
      <c r="C5609" s="2">
        <v>1185732</v>
      </c>
      <c r="D5609" s="3">
        <v>45275</v>
      </c>
      <c r="E5609" s="2" t="s">
        <v>28</v>
      </c>
      <c r="F5609" s="2" t="s">
        <v>65</v>
      </c>
      <c r="G5609" s="2" t="s">
        <v>66</v>
      </c>
      <c r="H5609" s="2" t="s">
        <v>17</v>
      </c>
      <c r="I5609" s="4">
        <v>0.48</v>
      </c>
      <c r="J5609" s="5">
        <v>1380</v>
      </c>
      <c r="K5609" s="6">
        <v>662.4</v>
      </c>
      <c r="L5609" s="6">
        <v>317.952</v>
      </c>
      <c r="M5609" s="7">
        <v>0.48</v>
      </c>
      <c r="N5609" s="2">
        <f t="shared" si="261"/>
        <v>2023</v>
      </c>
      <c r="O5609" s="2">
        <f t="shared" si="262"/>
        <v>12</v>
      </c>
      <c r="P5609" s="2" t="str">
        <f t="shared" si="263"/>
        <v>Q4</v>
      </c>
    </row>
    <row r="5610" spans="2:16"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c r="N5610" s="2">
        <f t="shared" si="261"/>
        <v>2023</v>
      </c>
      <c r="O5610" s="2">
        <f t="shared" si="262"/>
        <v>12</v>
      </c>
      <c r="P5610" s="2" t="str">
        <f t="shared" si="263"/>
        <v>Q4</v>
      </c>
    </row>
    <row r="5611" spans="2:16"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c r="N5611" s="2">
        <f t="shared" si="261"/>
        <v>2023</v>
      </c>
      <c r="O5611" s="2">
        <f t="shared" si="262"/>
        <v>12</v>
      </c>
      <c r="P5611" s="2" t="str">
        <f t="shared" si="263"/>
        <v>Q4</v>
      </c>
    </row>
    <row r="5612" spans="2:16"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c r="N5612" s="2">
        <f t="shared" si="261"/>
        <v>2023</v>
      </c>
      <c r="O5612" s="2">
        <f t="shared" si="262"/>
        <v>1</v>
      </c>
      <c r="P5612" s="2" t="str">
        <f t="shared" si="263"/>
        <v>Q1</v>
      </c>
    </row>
    <row r="5613" spans="2:16"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c r="N5613" s="2">
        <f t="shared" si="261"/>
        <v>2023</v>
      </c>
      <c r="O5613" s="2">
        <f t="shared" si="262"/>
        <v>1</v>
      </c>
      <c r="P5613" s="2" t="str">
        <f t="shared" si="263"/>
        <v>Q1</v>
      </c>
    </row>
    <row r="5614" spans="2:16"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c r="N5614" s="2">
        <f t="shared" si="261"/>
        <v>2023</v>
      </c>
      <c r="O5614" s="2">
        <f t="shared" si="262"/>
        <v>1</v>
      </c>
      <c r="P5614" s="2" t="str">
        <f t="shared" si="263"/>
        <v>Q1</v>
      </c>
    </row>
    <row r="5615" spans="2:16"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c r="N5615" s="2">
        <f t="shared" si="261"/>
        <v>2023</v>
      </c>
      <c r="O5615" s="2">
        <f t="shared" si="262"/>
        <v>1</v>
      </c>
      <c r="P5615" s="2" t="str">
        <f t="shared" si="263"/>
        <v>Q1</v>
      </c>
    </row>
    <row r="5616" spans="2:16"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c r="N5616" s="2">
        <f t="shared" si="261"/>
        <v>2023</v>
      </c>
      <c r="O5616" s="2">
        <f t="shared" si="262"/>
        <v>1</v>
      </c>
      <c r="P5616" s="2" t="str">
        <f t="shared" si="263"/>
        <v>Q1</v>
      </c>
    </row>
    <row r="5617" spans="2:16"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c r="N5617" s="2">
        <f t="shared" si="261"/>
        <v>2023</v>
      </c>
      <c r="O5617" s="2">
        <f t="shared" si="262"/>
        <v>1</v>
      </c>
      <c r="P5617" s="2" t="str">
        <f t="shared" si="263"/>
        <v>Q1</v>
      </c>
    </row>
    <row r="5618" spans="2:16"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c r="N5618" s="2">
        <f t="shared" si="261"/>
        <v>2023</v>
      </c>
      <c r="O5618" s="2">
        <f t="shared" si="262"/>
        <v>2</v>
      </c>
      <c r="P5618" s="2" t="str">
        <f t="shared" si="263"/>
        <v>Q1</v>
      </c>
    </row>
    <row r="5619" spans="2:16"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c r="N5619" s="2">
        <f t="shared" si="261"/>
        <v>2023</v>
      </c>
      <c r="O5619" s="2">
        <f t="shared" si="262"/>
        <v>2</v>
      </c>
      <c r="P5619" s="2" t="str">
        <f t="shared" si="263"/>
        <v>Q1</v>
      </c>
    </row>
    <row r="5620" spans="2:16"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c r="N5620" s="2">
        <f t="shared" si="261"/>
        <v>2023</v>
      </c>
      <c r="O5620" s="2">
        <f t="shared" si="262"/>
        <v>2</v>
      </c>
      <c r="P5620" s="2" t="str">
        <f t="shared" si="263"/>
        <v>Q1</v>
      </c>
    </row>
    <row r="5621" spans="2:16" x14ac:dyDescent="0.3">
      <c r="B5621" s="2" t="s">
        <v>20</v>
      </c>
      <c r="C5621" s="2">
        <v>1185732</v>
      </c>
      <c r="D5621" s="3">
        <v>44975</v>
      </c>
      <c r="E5621" s="2" t="s">
        <v>28</v>
      </c>
      <c r="F5621" s="2" t="s">
        <v>67</v>
      </c>
      <c r="G5621" s="2" t="s">
        <v>68</v>
      </c>
      <c r="H5621" s="2" t="s">
        <v>17</v>
      </c>
      <c r="I5621" s="4">
        <v>0.24</v>
      </c>
      <c r="J5621" s="5">
        <v>700</v>
      </c>
      <c r="K5621" s="6">
        <v>168</v>
      </c>
      <c r="L5621" s="6">
        <v>87.36</v>
      </c>
      <c r="M5621" s="7">
        <v>0.52</v>
      </c>
      <c r="N5621" s="2">
        <f t="shared" si="261"/>
        <v>2023</v>
      </c>
      <c r="O5621" s="2">
        <f t="shared" si="262"/>
        <v>2</v>
      </c>
      <c r="P5621" s="2" t="str">
        <f t="shared" si="263"/>
        <v>Q1</v>
      </c>
    </row>
    <row r="5622" spans="2:16"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c r="N5622" s="2">
        <f t="shared" si="261"/>
        <v>2023</v>
      </c>
      <c r="O5622" s="2">
        <f t="shared" si="262"/>
        <v>2</v>
      </c>
      <c r="P5622" s="2" t="str">
        <f t="shared" si="263"/>
        <v>Q1</v>
      </c>
    </row>
    <row r="5623" spans="2:16"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c r="N5623" s="2">
        <f t="shared" si="261"/>
        <v>2023</v>
      </c>
      <c r="O5623" s="2">
        <f t="shared" si="262"/>
        <v>2</v>
      </c>
      <c r="P5623" s="2" t="str">
        <f t="shared" si="263"/>
        <v>Q1</v>
      </c>
    </row>
    <row r="5624" spans="2:16"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c r="N5624" s="2">
        <f t="shared" si="261"/>
        <v>2023</v>
      </c>
      <c r="O5624" s="2">
        <f t="shared" si="262"/>
        <v>3</v>
      </c>
      <c r="P5624" s="2" t="str">
        <f t="shared" si="263"/>
        <v>Q1</v>
      </c>
    </row>
    <row r="5625" spans="2:16"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c r="N5625" s="2">
        <f t="shared" si="261"/>
        <v>2023</v>
      </c>
      <c r="O5625" s="2">
        <f t="shared" si="262"/>
        <v>3</v>
      </c>
      <c r="P5625" s="2" t="str">
        <f t="shared" si="263"/>
        <v>Q1</v>
      </c>
    </row>
    <row r="5626" spans="2:16"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c r="N5626" s="2">
        <f t="shared" si="261"/>
        <v>2023</v>
      </c>
      <c r="O5626" s="2">
        <f t="shared" si="262"/>
        <v>3</v>
      </c>
      <c r="P5626" s="2" t="str">
        <f t="shared" si="263"/>
        <v>Q1</v>
      </c>
    </row>
    <row r="5627" spans="2:16"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c r="N5627" s="2">
        <f t="shared" si="261"/>
        <v>2023</v>
      </c>
      <c r="O5627" s="2">
        <f t="shared" si="262"/>
        <v>3</v>
      </c>
      <c r="P5627" s="2" t="str">
        <f t="shared" si="263"/>
        <v>Q1</v>
      </c>
    </row>
    <row r="5628" spans="2:16"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c r="N5628" s="2">
        <f t="shared" si="261"/>
        <v>2023</v>
      </c>
      <c r="O5628" s="2">
        <f t="shared" si="262"/>
        <v>3</v>
      </c>
      <c r="P5628" s="2" t="str">
        <f t="shared" si="263"/>
        <v>Q1</v>
      </c>
    </row>
    <row r="5629" spans="2:16"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c r="N5629" s="2">
        <f t="shared" si="261"/>
        <v>2023</v>
      </c>
      <c r="O5629" s="2">
        <f t="shared" si="262"/>
        <v>3</v>
      </c>
      <c r="P5629" s="2" t="str">
        <f t="shared" si="263"/>
        <v>Q1</v>
      </c>
    </row>
    <row r="5630" spans="2:16"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c r="N5630" s="2">
        <f t="shared" si="261"/>
        <v>2023</v>
      </c>
      <c r="O5630" s="2">
        <f t="shared" si="262"/>
        <v>4</v>
      </c>
      <c r="P5630" s="2" t="str">
        <f t="shared" si="263"/>
        <v>Q2</v>
      </c>
    </row>
    <row r="5631" spans="2:16" x14ac:dyDescent="0.3">
      <c r="B5631" s="2" t="s">
        <v>20</v>
      </c>
      <c r="C5631" s="2">
        <v>1185732</v>
      </c>
      <c r="D5631" s="3">
        <v>45034</v>
      </c>
      <c r="E5631" s="2" t="s">
        <v>28</v>
      </c>
      <c r="F5631" s="2" t="s">
        <v>67</v>
      </c>
      <c r="G5631" s="2" t="s">
        <v>68</v>
      </c>
      <c r="H5631" s="2" t="s">
        <v>15</v>
      </c>
      <c r="I5631" s="4">
        <v>0.27</v>
      </c>
      <c r="J5631" s="5">
        <v>720</v>
      </c>
      <c r="K5631" s="6">
        <v>194.4</v>
      </c>
      <c r="L5631" s="6">
        <v>95.256</v>
      </c>
      <c r="M5631" s="7">
        <v>0.49</v>
      </c>
      <c r="N5631" s="2">
        <f t="shared" si="261"/>
        <v>2023</v>
      </c>
      <c r="O5631" s="2">
        <f t="shared" si="262"/>
        <v>4</v>
      </c>
      <c r="P5631" s="2" t="str">
        <f t="shared" si="263"/>
        <v>Q2</v>
      </c>
    </row>
    <row r="5632" spans="2:16"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c r="N5632" s="2">
        <f t="shared" si="261"/>
        <v>2023</v>
      </c>
      <c r="O5632" s="2">
        <f t="shared" si="262"/>
        <v>4</v>
      </c>
      <c r="P5632" s="2" t="str">
        <f t="shared" si="263"/>
        <v>Q2</v>
      </c>
    </row>
    <row r="5633" spans="2:16"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c r="N5633" s="2">
        <f t="shared" si="261"/>
        <v>2023</v>
      </c>
      <c r="O5633" s="2">
        <f t="shared" si="262"/>
        <v>4</v>
      </c>
      <c r="P5633" s="2" t="str">
        <f t="shared" si="263"/>
        <v>Q2</v>
      </c>
    </row>
    <row r="5634" spans="2:16"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c r="N5634" s="2">
        <f t="shared" si="261"/>
        <v>2023</v>
      </c>
      <c r="O5634" s="2">
        <f t="shared" si="262"/>
        <v>4</v>
      </c>
      <c r="P5634" s="2" t="str">
        <f t="shared" si="263"/>
        <v>Q2</v>
      </c>
    </row>
    <row r="5635" spans="2:16"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c r="N5635" s="2">
        <f t="shared" si="261"/>
        <v>2023</v>
      </c>
      <c r="O5635" s="2">
        <f t="shared" si="262"/>
        <v>4</v>
      </c>
      <c r="P5635" s="2" t="str">
        <f t="shared" si="263"/>
        <v>Q2</v>
      </c>
    </row>
    <row r="5636" spans="2:16" x14ac:dyDescent="0.3">
      <c r="B5636" s="2" t="s">
        <v>20</v>
      </c>
      <c r="C5636" s="2">
        <v>1185732</v>
      </c>
      <c r="D5636" s="3">
        <v>45065</v>
      </c>
      <c r="E5636" s="2" t="s">
        <v>28</v>
      </c>
      <c r="F5636" s="2" t="s">
        <v>67</v>
      </c>
      <c r="G5636" s="2" t="s">
        <v>68</v>
      </c>
      <c r="H5636" s="2" t="s">
        <v>14</v>
      </c>
      <c r="I5636" s="4">
        <v>0.39</v>
      </c>
      <c r="J5636" s="5">
        <v>1800</v>
      </c>
      <c r="K5636" s="6">
        <v>702</v>
      </c>
      <c r="L5636" s="6">
        <v>358.02</v>
      </c>
      <c r="M5636" s="7">
        <v>0.51</v>
      </c>
      <c r="N5636" s="2">
        <f t="shared" si="261"/>
        <v>2023</v>
      </c>
      <c r="O5636" s="2">
        <f t="shared" si="262"/>
        <v>5</v>
      </c>
      <c r="P5636" s="2" t="str">
        <f t="shared" si="263"/>
        <v>Q2</v>
      </c>
    </row>
    <row r="5637" spans="2:16"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c r="N5637" s="2">
        <f t="shared" ref="N5637:N5700" si="264">YEAR(D5637)</f>
        <v>2023</v>
      </c>
      <c r="O5637" s="2">
        <f t="shared" ref="O5637:O5700" si="265">MONTH(D5637)</f>
        <v>5</v>
      </c>
      <c r="P5637" s="2" t="str">
        <f t="shared" ref="P5637:P5700" si="266">"Q"&amp;ROUNDUP(MONTH(D5637)/3,0)</f>
        <v>Q2</v>
      </c>
    </row>
    <row r="5638" spans="2:16"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c r="N5638" s="2">
        <f t="shared" si="264"/>
        <v>2023</v>
      </c>
      <c r="O5638" s="2">
        <f t="shared" si="265"/>
        <v>5</v>
      </c>
      <c r="P5638" s="2" t="str">
        <f t="shared" si="266"/>
        <v>Q2</v>
      </c>
    </row>
    <row r="5639" spans="2:16"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c r="N5639" s="2">
        <f t="shared" si="264"/>
        <v>2023</v>
      </c>
      <c r="O5639" s="2">
        <f t="shared" si="265"/>
        <v>5</v>
      </c>
      <c r="P5639" s="2" t="str">
        <f t="shared" si="266"/>
        <v>Q2</v>
      </c>
    </row>
    <row r="5640" spans="2:16" x14ac:dyDescent="0.3">
      <c r="B5640" s="2" t="s">
        <v>20</v>
      </c>
      <c r="C5640" s="2">
        <v>1185732</v>
      </c>
      <c r="D5640" s="3">
        <v>45065</v>
      </c>
      <c r="E5640" s="2" t="s">
        <v>28</v>
      </c>
      <c r="F5640" s="2" t="s">
        <v>67</v>
      </c>
      <c r="G5640" s="2" t="s">
        <v>68</v>
      </c>
      <c r="H5640" s="2" t="s">
        <v>18</v>
      </c>
      <c r="I5640" s="4">
        <v>0.44</v>
      </c>
      <c r="J5640" s="5">
        <v>700</v>
      </c>
      <c r="K5640" s="6">
        <v>308</v>
      </c>
      <c r="L5640" s="6">
        <v>147.84</v>
      </c>
      <c r="M5640" s="7">
        <v>0.48</v>
      </c>
      <c r="N5640" s="2">
        <f t="shared" si="264"/>
        <v>2023</v>
      </c>
      <c r="O5640" s="2">
        <f t="shared" si="265"/>
        <v>5</v>
      </c>
      <c r="P5640" s="2" t="str">
        <f t="shared" si="266"/>
        <v>Q2</v>
      </c>
    </row>
    <row r="5641" spans="2:16" x14ac:dyDescent="0.3">
      <c r="B5641" s="2" t="s">
        <v>20</v>
      </c>
      <c r="C5641" s="2">
        <v>1185732</v>
      </c>
      <c r="D5641" s="3">
        <v>45065</v>
      </c>
      <c r="E5641" s="2" t="s">
        <v>28</v>
      </c>
      <c r="F5641" s="2" t="s">
        <v>67</v>
      </c>
      <c r="G5641" s="2" t="s">
        <v>68</v>
      </c>
      <c r="H5641" s="2" t="s">
        <v>19</v>
      </c>
      <c r="I5641" s="4">
        <v>0.45</v>
      </c>
      <c r="J5641" s="5">
        <v>1050</v>
      </c>
      <c r="K5641" s="6">
        <v>472.5</v>
      </c>
      <c r="L5641" s="6">
        <v>283.5</v>
      </c>
      <c r="M5641" s="7">
        <v>0.6</v>
      </c>
      <c r="N5641" s="2">
        <f t="shared" si="264"/>
        <v>2023</v>
      </c>
      <c r="O5641" s="2">
        <f t="shared" si="265"/>
        <v>5</v>
      </c>
      <c r="P5641" s="2" t="str">
        <f t="shared" si="266"/>
        <v>Q2</v>
      </c>
    </row>
    <row r="5642" spans="2:16"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c r="N5642" s="2">
        <f t="shared" si="264"/>
        <v>2023</v>
      </c>
      <c r="O5642" s="2">
        <f t="shared" si="265"/>
        <v>6</v>
      </c>
      <c r="P5642" s="2" t="str">
        <f t="shared" si="266"/>
        <v>Q2</v>
      </c>
    </row>
    <row r="5643" spans="2:16"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c r="N5643" s="2">
        <f t="shared" si="264"/>
        <v>2023</v>
      </c>
      <c r="O5643" s="2">
        <f t="shared" si="265"/>
        <v>6</v>
      </c>
      <c r="P5643" s="2" t="str">
        <f t="shared" si="266"/>
        <v>Q2</v>
      </c>
    </row>
    <row r="5644" spans="2:16"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c r="N5644" s="2">
        <f t="shared" si="264"/>
        <v>2023</v>
      </c>
      <c r="O5644" s="2">
        <f t="shared" si="265"/>
        <v>6</v>
      </c>
      <c r="P5644" s="2" t="str">
        <f t="shared" si="266"/>
        <v>Q2</v>
      </c>
    </row>
    <row r="5645" spans="2:16" x14ac:dyDescent="0.3">
      <c r="B5645" s="2" t="s">
        <v>20</v>
      </c>
      <c r="C5645" s="2">
        <v>1185732</v>
      </c>
      <c r="D5645" s="3">
        <v>45095</v>
      </c>
      <c r="E5645" s="2" t="s">
        <v>28</v>
      </c>
      <c r="F5645" s="2" t="s">
        <v>67</v>
      </c>
      <c r="G5645" s="2" t="s">
        <v>68</v>
      </c>
      <c r="H5645" s="2" t="s">
        <v>17</v>
      </c>
      <c r="I5645" s="4">
        <v>0.23</v>
      </c>
      <c r="J5645" s="5">
        <v>910</v>
      </c>
      <c r="K5645" s="6">
        <v>209.3</v>
      </c>
      <c r="L5645" s="6">
        <v>104.65</v>
      </c>
      <c r="M5645" s="7">
        <v>0.5</v>
      </c>
      <c r="N5645" s="2">
        <f t="shared" si="264"/>
        <v>2023</v>
      </c>
      <c r="O5645" s="2">
        <f t="shared" si="265"/>
        <v>6</v>
      </c>
      <c r="P5645" s="2" t="str">
        <f t="shared" si="266"/>
        <v>Q2</v>
      </c>
    </row>
    <row r="5646" spans="2:16"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c r="N5646" s="2">
        <f t="shared" si="264"/>
        <v>2023</v>
      </c>
      <c r="O5646" s="2">
        <f t="shared" si="265"/>
        <v>6</v>
      </c>
      <c r="P5646" s="2" t="str">
        <f t="shared" si="266"/>
        <v>Q2</v>
      </c>
    </row>
    <row r="5647" spans="2:16" x14ac:dyDescent="0.3">
      <c r="B5647" s="2" t="s">
        <v>20</v>
      </c>
      <c r="C5647" s="2">
        <v>1185732</v>
      </c>
      <c r="D5647" s="3">
        <v>45095</v>
      </c>
      <c r="E5647" s="2" t="s">
        <v>28</v>
      </c>
      <c r="F5647" s="2" t="s">
        <v>67</v>
      </c>
      <c r="G5647" s="2" t="s">
        <v>68</v>
      </c>
      <c r="H5647" s="2" t="s">
        <v>19</v>
      </c>
      <c r="I5647" s="4">
        <v>0.42</v>
      </c>
      <c r="J5647" s="5">
        <v>1420</v>
      </c>
      <c r="K5647" s="6">
        <v>596.4</v>
      </c>
      <c r="L5647" s="6">
        <v>387.66</v>
      </c>
      <c r="M5647" s="7">
        <v>0.65</v>
      </c>
      <c r="N5647" s="2">
        <f t="shared" si="264"/>
        <v>2023</v>
      </c>
      <c r="O5647" s="2">
        <f t="shared" si="265"/>
        <v>6</v>
      </c>
      <c r="P5647" s="2" t="str">
        <f t="shared" si="266"/>
        <v>Q2</v>
      </c>
    </row>
    <row r="5648" spans="2:16"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c r="N5648" s="2">
        <f t="shared" si="264"/>
        <v>2023</v>
      </c>
      <c r="O5648" s="2">
        <f t="shared" si="265"/>
        <v>7</v>
      </c>
      <c r="P5648" s="2" t="str">
        <f t="shared" si="266"/>
        <v>Q3</v>
      </c>
    </row>
    <row r="5649" spans="2:16" x14ac:dyDescent="0.3">
      <c r="B5649" s="2" t="s">
        <v>20</v>
      </c>
      <c r="C5649" s="2">
        <v>1185732</v>
      </c>
      <c r="D5649" s="3">
        <v>45124</v>
      </c>
      <c r="E5649" s="2" t="s">
        <v>28</v>
      </c>
      <c r="F5649" s="2" t="s">
        <v>67</v>
      </c>
      <c r="G5649" s="2" t="s">
        <v>68</v>
      </c>
      <c r="H5649" s="2" t="s">
        <v>15</v>
      </c>
      <c r="I5649" s="4">
        <v>0.33</v>
      </c>
      <c r="J5649" s="5">
        <v>1300</v>
      </c>
      <c r="K5649" s="6">
        <v>429</v>
      </c>
      <c r="L5649" s="6">
        <v>201.63</v>
      </c>
      <c r="M5649" s="7">
        <v>0.47</v>
      </c>
      <c r="N5649" s="2">
        <f t="shared" si="264"/>
        <v>2023</v>
      </c>
      <c r="O5649" s="2">
        <f t="shared" si="265"/>
        <v>7</v>
      </c>
      <c r="P5649" s="2" t="str">
        <f t="shared" si="266"/>
        <v>Q3</v>
      </c>
    </row>
    <row r="5650" spans="2:16"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c r="N5650" s="2">
        <f t="shared" si="264"/>
        <v>2023</v>
      </c>
      <c r="O5650" s="2">
        <f t="shared" si="265"/>
        <v>7</v>
      </c>
      <c r="P5650" s="2" t="str">
        <f t="shared" si="266"/>
        <v>Q3</v>
      </c>
    </row>
    <row r="5651" spans="2:16"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c r="N5651" s="2">
        <f t="shared" si="264"/>
        <v>2023</v>
      </c>
      <c r="O5651" s="2">
        <f t="shared" si="265"/>
        <v>7</v>
      </c>
      <c r="P5651" s="2" t="str">
        <f t="shared" si="266"/>
        <v>Q3</v>
      </c>
    </row>
    <row r="5652" spans="2:16" x14ac:dyDescent="0.3">
      <c r="B5652" s="2" t="s">
        <v>20</v>
      </c>
      <c r="C5652" s="2">
        <v>1185732</v>
      </c>
      <c r="D5652" s="3">
        <v>45124</v>
      </c>
      <c r="E5652" s="2" t="s">
        <v>28</v>
      </c>
      <c r="F5652" s="2" t="s">
        <v>67</v>
      </c>
      <c r="G5652" s="2" t="s">
        <v>68</v>
      </c>
      <c r="H5652" s="2" t="s">
        <v>18</v>
      </c>
      <c r="I5652" s="4">
        <v>0.37</v>
      </c>
      <c r="J5652" s="5">
        <v>940</v>
      </c>
      <c r="K5652" s="6">
        <v>347.8</v>
      </c>
      <c r="L5652" s="6">
        <v>170.422</v>
      </c>
      <c r="M5652" s="7">
        <v>0.49</v>
      </c>
      <c r="N5652" s="2">
        <f t="shared" si="264"/>
        <v>2023</v>
      </c>
      <c r="O5652" s="2">
        <f t="shared" si="265"/>
        <v>7</v>
      </c>
      <c r="P5652" s="2" t="str">
        <f t="shared" si="266"/>
        <v>Q3</v>
      </c>
    </row>
    <row r="5653" spans="2:16"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c r="N5653" s="2">
        <f t="shared" si="264"/>
        <v>2023</v>
      </c>
      <c r="O5653" s="2">
        <f t="shared" si="265"/>
        <v>7</v>
      </c>
      <c r="P5653" s="2" t="str">
        <f t="shared" si="266"/>
        <v>Q3</v>
      </c>
    </row>
    <row r="5654" spans="2:16" x14ac:dyDescent="0.3">
      <c r="B5654" s="2" t="s">
        <v>20</v>
      </c>
      <c r="C5654" s="2">
        <v>1185732</v>
      </c>
      <c r="D5654" s="3">
        <v>45156</v>
      </c>
      <c r="E5654" s="2" t="s">
        <v>28</v>
      </c>
      <c r="F5654" s="2" t="s">
        <v>67</v>
      </c>
      <c r="G5654" s="2" t="s">
        <v>68</v>
      </c>
      <c r="H5654" s="2" t="s">
        <v>14</v>
      </c>
      <c r="I5654" s="4">
        <v>0.38</v>
      </c>
      <c r="J5654" s="5">
        <v>2030</v>
      </c>
      <c r="K5654" s="6">
        <v>771.4</v>
      </c>
      <c r="L5654" s="6">
        <v>385.7</v>
      </c>
      <c r="M5654" s="7">
        <v>0.5</v>
      </c>
      <c r="N5654" s="2">
        <f t="shared" si="264"/>
        <v>2023</v>
      </c>
      <c r="O5654" s="2">
        <f t="shared" si="265"/>
        <v>8</v>
      </c>
      <c r="P5654" s="2" t="str">
        <f t="shared" si="266"/>
        <v>Q3</v>
      </c>
    </row>
    <row r="5655" spans="2:16"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c r="N5655" s="2">
        <f t="shared" si="264"/>
        <v>2023</v>
      </c>
      <c r="O5655" s="2">
        <f t="shared" si="265"/>
        <v>8</v>
      </c>
      <c r="P5655" s="2" t="str">
        <f t="shared" si="266"/>
        <v>Q3</v>
      </c>
    </row>
    <row r="5656" spans="2:16"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c r="N5656" s="2">
        <f t="shared" si="264"/>
        <v>2023</v>
      </c>
      <c r="O5656" s="2">
        <f t="shared" si="265"/>
        <v>8</v>
      </c>
      <c r="P5656" s="2" t="str">
        <f t="shared" si="266"/>
        <v>Q3</v>
      </c>
    </row>
    <row r="5657" spans="2:16"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c r="N5657" s="2">
        <f t="shared" si="264"/>
        <v>2023</v>
      </c>
      <c r="O5657" s="2">
        <f t="shared" si="265"/>
        <v>8</v>
      </c>
      <c r="P5657" s="2" t="str">
        <f t="shared" si="266"/>
        <v>Q3</v>
      </c>
    </row>
    <row r="5658" spans="2:16"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c r="N5658" s="2">
        <f t="shared" si="264"/>
        <v>2023</v>
      </c>
      <c r="O5658" s="2">
        <f t="shared" si="265"/>
        <v>8</v>
      </c>
      <c r="P5658" s="2" t="str">
        <f t="shared" si="266"/>
        <v>Q3</v>
      </c>
    </row>
    <row r="5659" spans="2:16"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c r="N5659" s="2">
        <f t="shared" si="264"/>
        <v>2023</v>
      </c>
      <c r="O5659" s="2">
        <f t="shared" si="265"/>
        <v>8</v>
      </c>
      <c r="P5659" s="2" t="str">
        <f t="shared" si="266"/>
        <v>Q3</v>
      </c>
    </row>
    <row r="5660" spans="2:16"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c r="N5660" s="2">
        <f t="shared" si="264"/>
        <v>2023</v>
      </c>
      <c r="O5660" s="2">
        <f t="shared" si="265"/>
        <v>9</v>
      </c>
      <c r="P5660" s="2" t="str">
        <f t="shared" si="266"/>
        <v>Q3</v>
      </c>
    </row>
    <row r="5661" spans="2:16"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c r="N5661" s="2">
        <f t="shared" si="264"/>
        <v>2023</v>
      </c>
      <c r="O5661" s="2">
        <f t="shared" si="265"/>
        <v>9</v>
      </c>
      <c r="P5661" s="2" t="str">
        <f t="shared" si="266"/>
        <v>Q3</v>
      </c>
    </row>
    <row r="5662" spans="2:16"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c r="N5662" s="2">
        <f t="shared" si="264"/>
        <v>2023</v>
      </c>
      <c r="O5662" s="2">
        <f t="shared" si="265"/>
        <v>9</v>
      </c>
      <c r="P5662" s="2" t="str">
        <f t="shared" si="266"/>
        <v>Q3</v>
      </c>
    </row>
    <row r="5663" spans="2:16"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c r="N5663" s="2">
        <f t="shared" si="264"/>
        <v>2023</v>
      </c>
      <c r="O5663" s="2">
        <f t="shared" si="265"/>
        <v>9</v>
      </c>
      <c r="P5663" s="2" t="str">
        <f t="shared" si="266"/>
        <v>Q3</v>
      </c>
    </row>
    <row r="5664" spans="2:16"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c r="N5664" s="2">
        <f t="shared" si="264"/>
        <v>2023</v>
      </c>
      <c r="O5664" s="2">
        <f t="shared" si="265"/>
        <v>9</v>
      </c>
      <c r="P5664" s="2" t="str">
        <f t="shared" si="266"/>
        <v>Q3</v>
      </c>
    </row>
    <row r="5665" spans="2:16"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c r="N5665" s="2">
        <f t="shared" si="264"/>
        <v>2023</v>
      </c>
      <c r="O5665" s="2">
        <f t="shared" si="265"/>
        <v>9</v>
      </c>
      <c r="P5665" s="2" t="str">
        <f t="shared" si="266"/>
        <v>Q3</v>
      </c>
    </row>
    <row r="5666" spans="2:16"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c r="N5666" s="2">
        <f t="shared" si="264"/>
        <v>2023</v>
      </c>
      <c r="O5666" s="2">
        <f t="shared" si="265"/>
        <v>10</v>
      </c>
      <c r="P5666" s="2" t="str">
        <f t="shared" si="266"/>
        <v>Q4</v>
      </c>
    </row>
    <row r="5667" spans="2:16" x14ac:dyDescent="0.3">
      <c r="B5667" s="2" t="s">
        <v>20</v>
      </c>
      <c r="C5667" s="2">
        <v>1185732</v>
      </c>
      <c r="D5667" s="3">
        <v>45217</v>
      </c>
      <c r="E5667" s="2" t="s">
        <v>28</v>
      </c>
      <c r="F5667" s="2" t="s">
        <v>67</v>
      </c>
      <c r="G5667" s="2" t="s">
        <v>68</v>
      </c>
      <c r="H5667" s="2" t="s">
        <v>15</v>
      </c>
      <c r="I5667" s="4">
        <v>0.24</v>
      </c>
      <c r="J5667" s="5">
        <v>910</v>
      </c>
      <c r="K5667" s="6">
        <v>218.4</v>
      </c>
      <c r="L5667" s="6">
        <v>109.2</v>
      </c>
      <c r="M5667" s="7">
        <v>0.5</v>
      </c>
      <c r="N5667" s="2">
        <f t="shared" si="264"/>
        <v>2023</v>
      </c>
      <c r="O5667" s="2">
        <f t="shared" si="265"/>
        <v>10</v>
      </c>
      <c r="P5667" s="2" t="str">
        <f t="shared" si="266"/>
        <v>Q4</v>
      </c>
    </row>
    <row r="5668" spans="2:16"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c r="N5668" s="2">
        <f t="shared" si="264"/>
        <v>2023</v>
      </c>
      <c r="O5668" s="2">
        <f t="shared" si="265"/>
        <v>10</v>
      </c>
      <c r="P5668" s="2" t="str">
        <f t="shared" si="266"/>
        <v>Q4</v>
      </c>
    </row>
    <row r="5669" spans="2:16"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c r="N5669" s="2">
        <f t="shared" si="264"/>
        <v>2023</v>
      </c>
      <c r="O5669" s="2">
        <f t="shared" si="265"/>
        <v>10</v>
      </c>
      <c r="P5669" s="2" t="str">
        <f t="shared" si="266"/>
        <v>Q4</v>
      </c>
    </row>
    <row r="5670" spans="2:16"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c r="N5670" s="2">
        <f t="shared" si="264"/>
        <v>2023</v>
      </c>
      <c r="O5670" s="2">
        <f t="shared" si="265"/>
        <v>10</v>
      </c>
      <c r="P5670" s="2" t="str">
        <f t="shared" si="266"/>
        <v>Q4</v>
      </c>
    </row>
    <row r="5671" spans="2:16"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c r="N5671" s="2">
        <f t="shared" si="264"/>
        <v>2023</v>
      </c>
      <c r="O5671" s="2">
        <f t="shared" si="265"/>
        <v>10</v>
      </c>
      <c r="P5671" s="2" t="str">
        <f t="shared" si="266"/>
        <v>Q4</v>
      </c>
    </row>
    <row r="5672" spans="2:16"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c r="N5672" s="2">
        <f t="shared" si="264"/>
        <v>2023</v>
      </c>
      <c r="O5672" s="2">
        <f t="shared" si="265"/>
        <v>11</v>
      </c>
      <c r="P5672" s="2" t="str">
        <f t="shared" si="266"/>
        <v>Q4</v>
      </c>
    </row>
    <row r="5673" spans="2:16"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c r="N5673" s="2">
        <f t="shared" si="264"/>
        <v>2023</v>
      </c>
      <c r="O5673" s="2">
        <f t="shared" si="265"/>
        <v>11</v>
      </c>
      <c r="P5673" s="2" t="str">
        <f t="shared" si="266"/>
        <v>Q4</v>
      </c>
    </row>
    <row r="5674" spans="2:16" x14ac:dyDescent="0.3">
      <c r="B5674" s="2" t="s">
        <v>20</v>
      </c>
      <c r="C5674" s="2">
        <v>1185732</v>
      </c>
      <c r="D5674" s="3">
        <v>45248</v>
      </c>
      <c r="E5674" s="2" t="s">
        <v>28</v>
      </c>
      <c r="F5674" s="2" t="s">
        <v>67</v>
      </c>
      <c r="G5674" s="2" t="s">
        <v>68</v>
      </c>
      <c r="H5674" s="2" t="s">
        <v>16</v>
      </c>
      <c r="I5674" s="4">
        <v>0.23</v>
      </c>
      <c r="J5674" s="5">
        <v>800</v>
      </c>
      <c r="K5674" s="6">
        <v>184</v>
      </c>
      <c r="L5674" s="6">
        <v>90.16</v>
      </c>
      <c r="M5674" s="7">
        <v>0.49</v>
      </c>
      <c r="N5674" s="2">
        <f t="shared" si="264"/>
        <v>2023</v>
      </c>
      <c r="O5674" s="2">
        <f t="shared" si="265"/>
        <v>11</v>
      </c>
      <c r="P5674" s="2" t="str">
        <f t="shared" si="266"/>
        <v>Q4</v>
      </c>
    </row>
    <row r="5675" spans="2:16" x14ac:dyDescent="0.3">
      <c r="B5675" s="2" t="s">
        <v>20</v>
      </c>
      <c r="C5675" s="2">
        <v>1185732</v>
      </c>
      <c r="D5675" s="3">
        <v>45248</v>
      </c>
      <c r="E5675" s="2" t="s">
        <v>28</v>
      </c>
      <c r="F5675" s="2" t="s">
        <v>67</v>
      </c>
      <c r="G5675" s="2" t="s">
        <v>68</v>
      </c>
      <c r="H5675" s="2" t="s">
        <v>17</v>
      </c>
      <c r="I5675" s="4">
        <v>0.23</v>
      </c>
      <c r="J5675" s="5">
        <v>880</v>
      </c>
      <c r="K5675" s="6">
        <v>202.4</v>
      </c>
      <c r="L5675" s="6">
        <v>105.248</v>
      </c>
      <c r="M5675" s="7">
        <v>0.52</v>
      </c>
      <c r="N5675" s="2">
        <f t="shared" si="264"/>
        <v>2023</v>
      </c>
      <c r="O5675" s="2">
        <f t="shared" si="265"/>
        <v>11</v>
      </c>
      <c r="P5675" s="2" t="str">
        <f t="shared" si="266"/>
        <v>Q4</v>
      </c>
    </row>
    <row r="5676" spans="2:16" x14ac:dyDescent="0.3">
      <c r="B5676" s="2" t="s">
        <v>20</v>
      </c>
      <c r="C5676" s="2">
        <v>1185732</v>
      </c>
      <c r="D5676" s="3">
        <v>45248</v>
      </c>
      <c r="E5676" s="2" t="s">
        <v>28</v>
      </c>
      <c r="F5676" s="2" t="s">
        <v>67</v>
      </c>
      <c r="G5676" s="2" t="s">
        <v>68</v>
      </c>
      <c r="H5676" s="2" t="s">
        <v>18</v>
      </c>
      <c r="I5676" s="4">
        <v>0.43</v>
      </c>
      <c r="J5676" s="5">
        <v>810</v>
      </c>
      <c r="K5676" s="6">
        <v>348.3</v>
      </c>
      <c r="L5676" s="6">
        <v>167.184</v>
      </c>
      <c r="M5676" s="7">
        <v>0.48</v>
      </c>
      <c r="N5676" s="2">
        <f t="shared" si="264"/>
        <v>2023</v>
      </c>
      <c r="O5676" s="2">
        <f t="shared" si="265"/>
        <v>11</v>
      </c>
      <c r="P5676" s="2" t="str">
        <f t="shared" si="266"/>
        <v>Q4</v>
      </c>
    </row>
    <row r="5677" spans="2:16"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c r="N5677" s="2">
        <f t="shared" si="264"/>
        <v>2023</v>
      </c>
      <c r="O5677" s="2">
        <f t="shared" si="265"/>
        <v>11</v>
      </c>
      <c r="P5677" s="2" t="str">
        <f t="shared" si="266"/>
        <v>Q4</v>
      </c>
    </row>
    <row r="5678" spans="2:16"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c r="N5678" s="2">
        <f t="shared" si="264"/>
        <v>2023</v>
      </c>
      <c r="O5678" s="2">
        <f t="shared" si="265"/>
        <v>12</v>
      </c>
      <c r="P5678" s="2" t="str">
        <f t="shared" si="266"/>
        <v>Q4</v>
      </c>
    </row>
    <row r="5679" spans="2:16"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c r="N5679" s="2">
        <f t="shared" si="264"/>
        <v>2023</v>
      </c>
      <c r="O5679" s="2">
        <f t="shared" si="265"/>
        <v>12</v>
      </c>
      <c r="P5679" s="2" t="str">
        <f t="shared" si="266"/>
        <v>Q4</v>
      </c>
    </row>
    <row r="5680" spans="2:16" x14ac:dyDescent="0.3">
      <c r="B5680" s="2" t="s">
        <v>128</v>
      </c>
      <c r="C5680" s="2">
        <v>1185732</v>
      </c>
      <c r="D5680" s="3">
        <v>45277</v>
      </c>
      <c r="E5680" s="2" t="s">
        <v>28</v>
      </c>
      <c r="F5680" s="2" t="s">
        <v>67</v>
      </c>
      <c r="G5680" s="2" t="s">
        <v>68</v>
      </c>
      <c r="H5680" s="2" t="s">
        <v>16</v>
      </c>
      <c r="I5680" s="4">
        <v>0.32</v>
      </c>
      <c r="J5680" s="5">
        <v>1200</v>
      </c>
      <c r="K5680" s="6">
        <v>384</v>
      </c>
      <c r="L5680" s="6">
        <v>180.48</v>
      </c>
      <c r="M5680" s="7">
        <v>0.47</v>
      </c>
      <c r="N5680" s="2">
        <f t="shared" si="264"/>
        <v>2023</v>
      </c>
      <c r="O5680" s="2">
        <f t="shared" si="265"/>
        <v>12</v>
      </c>
      <c r="P5680" s="2" t="str">
        <f t="shared" si="266"/>
        <v>Q4</v>
      </c>
    </row>
    <row r="5681" spans="2:16"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c r="N5681" s="2">
        <f t="shared" si="264"/>
        <v>2023</v>
      </c>
      <c r="O5681" s="2">
        <f t="shared" si="265"/>
        <v>12</v>
      </c>
      <c r="P5681" s="2" t="str">
        <f t="shared" si="266"/>
        <v>Q4</v>
      </c>
    </row>
    <row r="5682" spans="2:16"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c r="N5682" s="2">
        <f t="shared" si="264"/>
        <v>2023</v>
      </c>
      <c r="O5682" s="2">
        <f t="shared" si="265"/>
        <v>12</v>
      </c>
      <c r="P5682" s="2" t="str">
        <f t="shared" si="266"/>
        <v>Q4</v>
      </c>
    </row>
    <row r="5683" spans="2:16"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c r="N5683" s="2">
        <f t="shared" si="264"/>
        <v>2023</v>
      </c>
      <c r="O5683" s="2">
        <f t="shared" si="265"/>
        <v>12</v>
      </c>
      <c r="P5683" s="2" t="str">
        <f t="shared" si="266"/>
        <v>Q4</v>
      </c>
    </row>
    <row r="5684" spans="2:16"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c r="N5684" s="2">
        <f t="shared" si="264"/>
        <v>2023</v>
      </c>
      <c r="O5684" s="2">
        <f t="shared" si="265"/>
        <v>1</v>
      </c>
      <c r="P5684" s="2" t="str">
        <f t="shared" si="266"/>
        <v>Q1</v>
      </c>
    </row>
    <row r="5685" spans="2:16"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c r="N5685" s="2">
        <f t="shared" si="264"/>
        <v>2023</v>
      </c>
      <c r="O5685" s="2">
        <f t="shared" si="265"/>
        <v>1</v>
      </c>
      <c r="P5685" s="2" t="str">
        <f t="shared" si="266"/>
        <v>Q1</v>
      </c>
    </row>
    <row r="5686" spans="2:16"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c r="N5686" s="2">
        <f t="shared" si="264"/>
        <v>2023</v>
      </c>
      <c r="O5686" s="2">
        <f t="shared" si="265"/>
        <v>1</v>
      </c>
      <c r="P5686" s="2" t="str">
        <f t="shared" si="266"/>
        <v>Q1</v>
      </c>
    </row>
    <row r="5687" spans="2:16"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c r="N5687" s="2">
        <f t="shared" si="264"/>
        <v>2023</v>
      </c>
      <c r="O5687" s="2">
        <f t="shared" si="265"/>
        <v>1</v>
      </c>
      <c r="P5687" s="2" t="str">
        <f t="shared" si="266"/>
        <v>Q1</v>
      </c>
    </row>
    <row r="5688" spans="2:16"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c r="N5688" s="2">
        <f t="shared" si="264"/>
        <v>2023</v>
      </c>
      <c r="O5688" s="2">
        <f t="shared" si="265"/>
        <v>1</v>
      </c>
      <c r="P5688" s="2" t="str">
        <f t="shared" si="266"/>
        <v>Q1</v>
      </c>
    </row>
    <row r="5689" spans="2:16"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c r="N5689" s="2">
        <f t="shared" si="264"/>
        <v>2023</v>
      </c>
      <c r="O5689" s="2">
        <f t="shared" si="265"/>
        <v>1</v>
      </c>
      <c r="P5689" s="2" t="str">
        <f t="shared" si="266"/>
        <v>Q1</v>
      </c>
    </row>
    <row r="5690" spans="2:16"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c r="N5690" s="2">
        <f t="shared" si="264"/>
        <v>2023</v>
      </c>
      <c r="O5690" s="2">
        <f t="shared" si="265"/>
        <v>2</v>
      </c>
      <c r="P5690" s="2" t="str">
        <f t="shared" si="266"/>
        <v>Q1</v>
      </c>
    </row>
    <row r="5691" spans="2:16"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c r="N5691" s="2">
        <f t="shared" si="264"/>
        <v>2023</v>
      </c>
      <c r="O5691" s="2">
        <f t="shared" si="265"/>
        <v>2</v>
      </c>
      <c r="P5691" s="2" t="str">
        <f t="shared" si="266"/>
        <v>Q1</v>
      </c>
    </row>
    <row r="5692" spans="2:16"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c r="N5692" s="2">
        <f t="shared" si="264"/>
        <v>2023</v>
      </c>
      <c r="O5692" s="2">
        <f t="shared" si="265"/>
        <v>2</v>
      </c>
      <c r="P5692" s="2" t="str">
        <f t="shared" si="266"/>
        <v>Q1</v>
      </c>
    </row>
    <row r="5693" spans="2:16" x14ac:dyDescent="0.3">
      <c r="B5693" s="2" t="s">
        <v>128</v>
      </c>
      <c r="C5693" s="2">
        <v>1185732</v>
      </c>
      <c r="D5693" s="3">
        <v>44968</v>
      </c>
      <c r="E5693" s="2" t="s">
        <v>24</v>
      </c>
      <c r="F5693" s="2" t="s">
        <v>69</v>
      </c>
      <c r="G5693" s="2" t="s">
        <v>70</v>
      </c>
      <c r="H5693" s="2" t="s">
        <v>17</v>
      </c>
      <c r="I5693" s="4">
        <v>0.19</v>
      </c>
      <c r="J5693" s="5">
        <v>870</v>
      </c>
      <c r="K5693" s="6">
        <v>165.3</v>
      </c>
      <c r="L5693" s="6">
        <v>82.65</v>
      </c>
      <c r="M5693" s="7">
        <v>0.5</v>
      </c>
      <c r="N5693" s="2">
        <f t="shared" si="264"/>
        <v>2023</v>
      </c>
      <c r="O5693" s="2">
        <f t="shared" si="265"/>
        <v>2</v>
      </c>
      <c r="P5693" s="2" t="str">
        <f t="shared" si="266"/>
        <v>Q1</v>
      </c>
    </row>
    <row r="5694" spans="2:16"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c r="N5694" s="2">
        <f t="shared" si="264"/>
        <v>2023</v>
      </c>
      <c r="O5694" s="2">
        <f t="shared" si="265"/>
        <v>2</v>
      </c>
      <c r="P5694" s="2" t="str">
        <f t="shared" si="266"/>
        <v>Q1</v>
      </c>
    </row>
    <row r="5695" spans="2:16"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c r="N5695" s="2">
        <f t="shared" si="264"/>
        <v>2023</v>
      </c>
      <c r="O5695" s="2">
        <f t="shared" si="265"/>
        <v>2</v>
      </c>
      <c r="P5695" s="2" t="str">
        <f t="shared" si="266"/>
        <v>Q1</v>
      </c>
    </row>
    <row r="5696" spans="2:16"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c r="N5696" s="2">
        <f t="shared" si="264"/>
        <v>2023</v>
      </c>
      <c r="O5696" s="2">
        <f t="shared" si="265"/>
        <v>3</v>
      </c>
      <c r="P5696" s="2" t="str">
        <f t="shared" si="266"/>
        <v>Q1</v>
      </c>
    </row>
    <row r="5697" spans="2:16"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c r="N5697" s="2">
        <f t="shared" si="264"/>
        <v>2023</v>
      </c>
      <c r="O5697" s="2">
        <f t="shared" si="265"/>
        <v>3</v>
      </c>
      <c r="P5697" s="2" t="str">
        <f t="shared" si="266"/>
        <v>Q1</v>
      </c>
    </row>
    <row r="5698" spans="2:16" x14ac:dyDescent="0.3">
      <c r="B5698" s="2" t="s">
        <v>128</v>
      </c>
      <c r="C5698" s="2">
        <v>1185732</v>
      </c>
      <c r="D5698" s="3">
        <v>44995</v>
      </c>
      <c r="E5698" s="2" t="s">
        <v>24</v>
      </c>
      <c r="F5698" s="2" t="s">
        <v>69</v>
      </c>
      <c r="G5698" s="2" t="s">
        <v>70</v>
      </c>
      <c r="H5698" s="2" t="s">
        <v>16</v>
      </c>
      <c r="I5698" s="4">
        <v>0.18</v>
      </c>
      <c r="J5698" s="5">
        <v>1120</v>
      </c>
      <c r="K5698" s="6">
        <v>201.6</v>
      </c>
      <c r="L5698" s="6">
        <v>100.8</v>
      </c>
      <c r="M5698" s="7">
        <v>0.5</v>
      </c>
      <c r="N5698" s="2">
        <f t="shared" si="264"/>
        <v>2023</v>
      </c>
      <c r="O5698" s="2">
        <f t="shared" si="265"/>
        <v>3</v>
      </c>
      <c r="P5698" s="2" t="str">
        <f t="shared" si="266"/>
        <v>Q1</v>
      </c>
    </row>
    <row r="5699" spans="2:16"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c r="N5699" s="2">
        <f t="shared" si="264"/>
        <v>2023</v>
      </c>
      <c r="O5699" s="2">
        <f t="shared" si="265"/>
        <v>3</v>
      </c>
      <c r="P5699" s="2" t="str">
        <f t="shared" si="266"/>
        <v>Q1</v>
      </c>
    </row>
    <row r="5700" spans="2:16" x14ac:dyDescent="0.3">
      <c r="B5700" s="2" t="s">
        <v>128</v>
      </c>
      <c r="C5700" s="2">
        <v>1185732</v>
      </c>
      <c r="D5700" s="3">
        <v>44995</v>
      </c>
      <c r="E5700" s="2" t="s">
        <v>24</v>
      </c>
      <c r="F5700" s="2" t="s">
        <v>69</v>
      </c>
      <c r="G5700" s="2" t="s">
        <v>70</v>
      </c>
      <c r="H5700" s="2" t="s">
        <v>18</v>
      </c>
      <c r="I5700" s="4">
        <v>0.38</v>
      </c>
      <c r="J5700" s="5">
        <v>750</v>
      </c>
      <c r="K5700" s="6">
        <v>285</v>
      </c>
      <c r="L5700" s="6">
        <v>142.5</v>
      </c>
      <c r="M5700" s="7">
        <v>0.5</v>
      </c>
      <c r="N5700" s="2">
        <f t="shared" si="264"/>
        <v>2023</v>
      </c>
      <c r="O5700" s="2">
        <f t="shared" si="265"/>
        <v>3</v>
      </c>
      <c r="P5700" s="2" t="str">
        <f t="shared" si="266"/>
        <v>Q1</v>
      </c>
    </row>
    <row r="5701" spans="2:16"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c r="N5701" s="2">
        <f t="shared" ref="N5701:N5764" si="267">YEAR(D5701)</f>
        <v>2023</v>
      </c>
      <c r="O5701" s="2">
        <f t="shared" ref="O5701:O5764" si="268">MONTH(D5701)</f>
        <v>3</v>
      </c>
      <c r="P5701" s="2" t="str">
        <f t="shared" ref="P5701:P5764" si="269">"Q"&amp;ROUNDUP(MONTH(D5701)/3,0)</f>
        <v>Q1</v>
      </c>
    </row>
    <row r="5702" spans="2:16"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c r="N5702" s="2">
        <f t="shared" si="267"/>
        <v>2023</v>
      </c>
      <c r="O5702" s="2">
        <f t="shared" si="268"/>
        <v>4</v>
      </c>
      <c r="P5702" s="2" t="str">
        <f t="shared" si="269"/>
        <v>Q2</v>
      </c>
    </row>
    <row r="5703" spans="2:16"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c r="N5703" s="2">
        <f t="shared" si="267"/>
        <v>2023</v>
      </c>
      <c r="O5703" s="2">
        <f t="shared" si="268"/>
        <v>4</v>
      </c>
      <c r="P5703" s="2" t="str">
        <f t="shared" si="269"/>
        <v>Q2</v>
      </c>
    </row>
    <row r="5704" spans="2:16"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c r="N5704" s="2">
        <f t="shared" si="267"/>
        <v>2023</v>
      </c>
      <c r="O5704" s="2">
        <f t="shared" si="268"/>
        <v>4</v>
      </c>
      <c r="P5704" s="2" t="str">
        <f t="shared" si="269"/>
        <v>Q2</v>
      </c>
    </row>
    <row r="5705" spans="2:16" x14ac:dyDescent="0.3">
      <c r="B5705" s="2" t="s">
        <v>128</v>
      </c>
      <c r="C5705" s="2">
        <v>1185732</v>
      </c>
      <c r="D5705" s="3">
        <v>45027</v>
      </c>
      <c r="E5705" s="2" t="s">
        <v>24</v>
      </c>
      <c r="F5705" s="2" t="s">
        <v>69</v>
      </c>
      <c r="G5705" s="2" t="s">
        <v>70</v>
      </c>
      <c r="H5705" s="2" t="s">
        <v>17</v>
      </c>
      <c r="I5705" s="4">
        <v>0.18</v>
      </c>
      <c r="J5705" s="5">
        <v>700</v>
      </c>
      <c r="K5705" s="6">
        <v>126</v>
      </c>
      <c r="L5705" s="6">
        <v>66.78</v>
      </c>
      <c r="M5705" s="7">
        <v>0.53</v>
      </c>
      <c r="N5705" s="2">
        <f t="shared" si="267"/>
        <v>2023</v>
      </c>
      <c r="O5705" s="2">
        <f t="shared" si="268"/>
        <v>4</v>
      </c>
      <c r="P5705" s="2" t="str">
        <f t="shared" si="269"/>
        <v>Q2</v>
      </c>
    </row>
    <row r="5706" spans="2:16"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c r="N5706" s="2">
        <f t="shared" si="267"/>
        <v>2023</v>
      </c>
      <c r="O5706" s="2">
        <f t="shared" si="268"/>
        <v>4</v>
      </c>
      <c r="P5706" s="2" t="str">
        <f t="shared" si="269"/>
        <v>Q2</v>
      </c>
    </row>
    <row r="5707" spans="2:16" x14ac:dyDescent="0.3">
      <c r="B5707" s="2" t="s">
        <v>128</v>
      </c>
      <c r="C5707" s="2">
        <v>1185732</v>
      </c>
      <c r="D5707" s="3">
        <v>45027</v>
      </c>
      <c r="E5707" s="2" t="s">
        <v>24</v>
      </c>
      <c r="F5707" s="2" t="s">
        <v>69</v>
      </c>
      <c r="G5707" s="2" t="s">
        <v>70</v>
      </c>
      <c r="H5707" s="2" t="s">
        <v>19</v>
      </c>
      <c r="I5707" s="4">
        <v>0.24</v>
      </c>
      <c r="J5707" s="5">
        <v>1120</v>
      </c>
      <c r="K5707" s="6">
        <v>268.8</v>
      </c>
      <c r="L5707" s="6">
        <v>161.28</v>
      </c>
      <c r="M5707" s="7">
        <v>0.6</v>
      </c>
      <c r="N5707" s="2">
        <f t="shared" si="267"/>
        <v>2023</v>
      </c>
      <c r="O5707" s="2">
        <f t="shared" si="268"/>
        <v>4</v>
      </c>
      <c r="P5707" s="2" t="str">
        <f t="shared" si="269"/>
        <v>Q2</v>
      </c>
    </row>
    <row r="5708" spans="2:16"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c r="N5708" s="2">
        <f t="shared" si="267"/>
        <v>2023</v>
      </c>
      <c r="O5708" s="2">
        <f t="shared" si="268"/>
        <v>5</v>
      </c>
      <c r="P5708" s="2" t="str">
        <f t="shared" si="269"/>
        <v>Q2</v>
      </c>
    </row>
    <row r="5709" spans="2:16"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c r="N5709" s="2">
        <f t="shared" si="267"/>
        <v>2023</v>
      </c>
      <c r="O5709" s="2">
        <f t="shared" si="268"/>
        <v>5</v>
      </c>
      <c r="P5709" s="2" t="str">
        <f t="shared" si="269"/>
        <v>Q2</v>
      </c>
    </row>
    <row r="5710" spans="2:16" x14ac:dyDescent="0.3">
      <c r="B5710" s="2" t="s">
        <v>128</v>
      </c>
      <c r="C5710" s="2">
        <v>1185732</v>
      </c>
      <c r="D5710" s="3">
        <v>45058</v>
      </c>
      <c r="E5710" s="2" t="s">
        <v>24</v>
      </c>
      <c r="F5710" s="2" t="s">
        <v>69</v>
      </c>
      <c r="G5710" s="2" t="s">
        <v>70</v>
      </c>
      <c r="H5710" s="2" t="s">
        <v>16</v>
      </c>
      <c r="I5710" s="4">
        <v>0.25</v>
      </c>
      <c r="J5710" s="5">
        <v>980</v>
      </c>
      <c r="K5710" s="6">
        <v>245</v>
      </c>
      <c r="L5710" s="6">
        <v>122.5</v>
      </c>
      <c r="M5710" s="7">
        <v>0.5</v>
      </c>
      <c r="N5710" s="2">
        <f t="shared" si="267"/>
        <v>2023</v>
      </c>
      <c r="O5710" s="2">
        <f t="shared" si="268"/>
        <v>5</v>
      </c>
      <c r="P5710" s="2" t="str">
        <f t="shared" si="269"/>
        <v>Q2</v>
      </c>
    </row>
    <row r="5711" spans="2:16"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c r="N5711" s="2">
        <f t="shared" si="267"/>
        <v>2023</v>
      </c>
      <c r="O5711" s="2">
        <f t="shared" si="268"/>
        <v>5</v>
      </c>
      <c r="P5711" s="2" t="str">
        <f t="shared" si="269"/>
        <v>Q2</v>
      </c>
    </row>
    <row r="5712" spans="2:16" x14ac:dyDescent="0.3">
      <c r="B5712" s="2" t="s">
        <v>128</v>
      </c>
      <c r="C5712" s="2">
        <v>1185732</v>
      </c>
      <c r="D5712" s="3">
        <v>45058</v>
      </c>
      <c r="E5712" s="2" t="s">
        <v>24</v>
      </c>
      <c r="F5712" s="2" t="s">
        <v>69</v>
      </c>
      <c r="G5712" s="2" t="s">
        <v>70</v>
      </c>
      <c r="H5712" s="2" t="s">
        <v>18</v>
      </c>
      <c r="I5712" s="4">
        <v>0.39</v>
      </c>
      <c r="J5712" s="5">
        <v>750</v>
      </c>
      <c r="K5712" s="6">
        <v>292.5</v>
      </c>
      <c r="L5712" s="6">
        <v>146.25</v>
      </c>
      <c r="M5712" s="7">
        <v>0.5</v>
      </c>
      <c r="N5712" s="2">
        <f t="shared" si="267"/>
        <v>2023</v>
      </c>
      <c r="O5712" s="2">
        <f t="shared" si="268"/>
        <v>5</v>
      </c>
      <c r="P5712" s="2" t="str">
        <f t="shared" si="269"/>
        <v>Q2</v>
      </c>
    </row>
    <row r="5713" spans="2:16" x14ac:dyDescent="0.3">
      <c r="B5713" s="2" t="s">
        <v>128</v>
      </c>
      <c r="C5713" s="2">
        <v>1185732</v>
      </c>
      <c r="D5713" s="3">
        <v>45058</v>
      </c>
      <c r="E5713" s="2" t="s">
        <v>24</v>
      </c>
      <c r="F5713" s="2" t="s">
        <v>69</v>
      </c>
      <c r="G5713" s="2" t="s">
        <v>70</v>
      </c>
      <c r="H5713" s="2" t="s">
        <v>19</v>
      </c>
      <c r="I5713" s="4">
        <v>0.44</v>
      </c>
      <c r="J5713" s="5">
        <v>1200</v>
      </c>
      <c r="K5713" s="6">
        <v>528</v>
      </c>
      <c r="L5713" s="6">
        <v>343.2</v>
      </c>
      <c r="M5713" s="7">
        <v>0.65</v>
      </c>
      <c r="N5713" s="2">
        <f t="shared" si="267"/>
        <v>2023</v>
      </c>
      <c r="O5713" s="2">
        <f t="shared" si="268"/>
        <v>5</v>
      </c>
      <c r="P5713" s="2" t="str">
        <f t="shared" si="269"/>
        <v>Q2</v>
      </c>
    </row>
    <row r="5714" spans="2:16"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c r="N5714" s="2">
        <f t="shared" si="267"/>
        <v>2023</v>
      </c>
      <c r="O5714" s="2">
        <f t="shared" si="268"/>
        <v>6</v>
      </c>
      <c r="P5714" s="2" t="str">
        <f t="shared" si="269"/>
        <v>Q2</v>
      </c>
    </row>
    <row r="5715" spans="2:16"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c r="N5715" s="2">
        <f t="shared" si="267"/>
        <v>2023</v>
      </c>
      <c r="O5715" s="2">
        <f t="shared" si="268"/>
        <v>6</v>
      </c>
      <c r="P5715" s="2" t="str">
        <f t="shared" si="269"/>
        <v>Q2</v>
      </c>
    </row>
    <row r="5716" spans="2:16"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c r="N5716" s="2">
        <f t="shared" si="267"/>
        <v>2023</v>
      </c>
      <c r="O5716" s="2">
        <f t="shared" si="268"/>
        <v>6</v>
      </c>
      <c r="P5716" s="2" t="str">
        <f t="shared" si="269"/>
        <v>Q2</v>
      </c>
    </row>
    <row r="5717" spans="2:16"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c r="N5717" s="2">
        <f t="shared" si="267"/>
        <v>2023</v>
      </c>
      <c r="O5717" s="2">
        <f t="shared" si="268"/>
        <v>6</v>
      </c>
      <c r="P5717" s="2" t="str">
        <f t="shared" si="269"/>
        <v>Q2</v>
      </c>
    </row>
    <row r="5718" spans="2:16"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c r="N5718" s="2">
        <f t="shared" si="267"/>
        <v>2023</v>
      </c>
      <c r="O5718" s="2">
        <f t="shared" si="268"/>
        <v>6</v>
      </c>
      <c r="P5718" s="2" t="str">
        <f t="shared" si="269"/>
        <v>Q2</v>
      </c>
    </row>
    <row r="5719" spans="2:16" x14ac:dyDescent="0.3">
      <c r="B5719" s="2" t="s">
        <v>128</v>
      </c>
      <c r="C5719" s="2">
        <v>1185732</v>
      </c>
      <c r="D5719" s="3">
        <v>45088</v>
      </c>
      <c r="E5719" s="2" t="s">
        <v>24</v>
      </c>
      <c r="F5719" s="2" t="s">
        <v>69</v>
      </c>
      <c r="G5719" s="2" t="s">
        <v>70</v>
      </c>
      <c r="H5719" s="2" t="s">
        <v>19</v>
      </c>
      <c r="I5719" s="4">
        <v>0.38</v>
      </c>
      <c r="J5719" s="5">
        <v>1500</v>
      </c>
      <c r="K5719" s="6">
        <v>570</v>
      </c>
      <c r="L5719" s="6">
        <v>342</v>
      </c>
      <c r="M5719" s="7">
        <v>0.6</v>
      </c>
      <c r="N5719" s="2">
        <f t="shared" si="267"/>
        <v>2023</v>
      </c>
      <c r="O5719" s="2">
        <f t="shared" si="268"/>
        <v>6</v>
      </c>
      <c r="P5719" s="2" t="str">
        <f t="shared" si="269"/>
        <v>Q2</v>
      </c>
    </row>
    <row r="5720" spans="2:16"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c r="N5720" s="2">
        <f t="shared" si="267"/>
        <v>2023</v>
      </c>
      <c r="O5720" s="2">
        <f t="shared" si="268"/>
        <v>7</v>
      </c>
      <c r="P5720" s="2" t="str">
        <f t="shared" si="269"/>
        <v>Q3</v>
      </c>
    </row>
    <row r="5721" spans="2:16"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c r="N5721" s="2">
        <f t="shared" si="267"/>
        <v>2023</v>
      </c>
      <c r="O5721" s="2">
        <f t="shared" si="268"/>
        <v>7</v>
      </c>
      <c r="P5721" s="2" t="str">
        <f t="shared" si="269"/>
        <v>Q3</v>
      </c>
    </row>
    <row r="5722" spans="2:16"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c r="N5722" s="2">
        <f t="shared" si="267"/>
        <v>2023</v>
      </c>
      <c r="O5722" s="2">
        <f t="shared" si="268"/>
        <v>7</v>
      </c>
      <c r="P5722" s="2" t="str">
        <f t="shared" si="269"/>
        <v>Q3</v>
      </c>
    </row>
    <row r="5723" spans="2:16" x14ac:dyDescent="0.3">
      <c r="B5723" s="2" t="s">
        <v>128</v>
      </c>
      <c r="C5723" s="2">
        <v>1185732</v>
      </c>
      <c r="D5723" s="3">
        <v>45117</v>
      </c>
      <c r="E5723" s="2" t="s">
        <v>24</v>
      </c>
      <c r="F5723" s="2" t="s">
        <v>69</v>
      </c>
      <c r="G5723" s="2" t="s">
        <v>70</v>
      </c>
      <c r="H5723" s="2" t="s">
        <v>17</v>
      </c>
      <c r="I5723" s="4">
        <v>0.23</v>
      </c>
      <c r="J5723" s="5">
        <v>1150</v>
      </c>
      <c r="K5723" s="6">
        <v>264.5</v>
      </c>
      <c r="L5723" s="6">
        <v>132.25</v>
      </c>
      <c r="M5723" s="7">
        <v>0.5</v>
      </c>
      <c r="N5723" s="2">
        <f t="shared" si="267"/>
        <v>2023</v>
      </c>
      <c r="O5723" s="2">
        <f t="shared" si="268"/>
        <v>7</v>
      </c>
      <c r="P5723" s="2" t="str">
        <f t="shared" si="269"/>
        <v>Q3</v>
      </c>
    </row>
    <row r="5724" spans="2:16"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c r="N5724" s="2">
        <f t="shared" si="267"/>
        <v>2023</v>
      </c>
      <c r="O5724" s="2">
        <f t="shared" si="268"/>
        <v>7</v>
      </c>
      <c r="P5724" s="2" t="str">
        <f t="shared" si="269"/>
        <v>Q3</v>
      </c>
    </row>
    <row r="5725" spans="2:16" x14ac:dyDescent="0.3">
      <c r="B5725" s="2" t="s">
        <v>128</v>
      </c>
      <c r="C5725" s="2">
        <v>1185732</v>
      </c>
      <c r="D5725" s="3">
        <v>45117</v>
      </c>
      <c r="E5725" s="2" t="s">
        <v>24</v>
      </c>
      <c r="F5725" s="2" t="s">
        <v>69</v>
      </c>
      <c r="G5725" s="2" t="s">
        <v>70</v>
      </c>
      <c r="H5725" s="2" t="s">
        <v>19</v>
      </c>
      <c r="I5725" s="4">
        <v>0.38</v>
      </c>
      <c r="J5725" s="5">
        <v>1500</v>
      </c>
      <c r="K5725" s="6">
        <v>570</v>
      </c>
      <c r="L5725" s="6">
        <v>370.5</v>
      </c>
      <c r="M5725" s="7">
        <v>0.65</v>
      </c>
      <c r="N5725" s="2">
        <f t="shared" si="267"/>
        <v>2023</v>
      </c>
      <c r="O5725" s="2">
        <f t="shared" si="268"/>
        <v>7</v>
      </c>
      <c r="P5725" s="2" t="str">
        <f t="shared" si="269"/>
        <v>Q3</v>
      </c>
    </row>
    <row r="5726" spans="2:16" x14ac:dyDescent="0.3">
      <c r="B5726" s="2" t="s">
        <v>128</v>
      </c>
      <c r="C5726" s="2">
        <v>1185732</v>
      </c>
      <c r="D5726" s="3">
        <v>45149</v>
      </c>
      <c r="E5726" s="2" t="s">
        <v>24</v>
      </c>
      <c r="F5726" s="2" t="s">
        <v>69</v>
      </c>
      <c r="G5726" s="2" t="s">
        <v>70</v>
      </c>
      <c r="H5726" s="2" t="s">
        <v>14</v>
      </c>
      <c r="I5726" s="4">
        <v>0.33</v>
      </c>
      <c r="J5726" s="5">
        <v>2030</v>
      </c>
      <c r="K5726" s="6">
        <v>669.9</v>
      </c>
      <c r="L5726" s="6">
        <v>334.95</v>
      </c>
      <c r="M5726" s="7">
        <v>0.5</v>
      </c>
      <c r="N5726" s="2">
        <f t="shared" si="267"/>
        <v>2023</v>
      </c>
      <c r="O5726" s="2">
        <f t="shared" si="268"/>
        <v>8</v>
      </c>
      <c r="P5726" s="2" t="str">
        <f t="shared" si="269"/>
        <v>Q3</v>
      </c>
    </row>
    <row r="5727" spans="2:16"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c r="N5727" s="2">
        <f t="shared" si="267"/>
        <v>2023</v>
      </c>
      <c r="O5727" s="2">
        <f t="shared" si="268"/>
        <v>8</v>
      </c>
      <c r="P5727" s="2" t="str">
        <f t="shared" si="269"/>
        <v>Q3</v>
      </c>
    </row>
    <row r="5728" spans="2:16"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c r="N5728" s="2">
        <f t="shared" si="267"/>
        <v>2023</v>
      </c>
      <c r="O5728" s="2">
        <f t="shared" si="268"/>
        <v>8</v>
      </c>
      <c r="P5728" s="2" t="str">
        <f t="shared" si="269"/>
        <v>Q3</v>
      </c>
    </row>
    <row r="5729" spans="2:16"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c r="N5729" s="2">
        <f t="shared" si="267"/>
        <v>2023</v>
      </c>
      <c r="O5729" s="2">
        <f t="shared" si="268"/>
        <v>8</v>
      </c>
      <c r="P5729" s="2" t="str">
        <f t="shared" si="269"/>
        <v>Q3</v>
      </c>
    </row>
    <row r="5730" spans="2:16"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c r="N5730" s="2">
        <f t="shared" si="267"/>
        <v>2023</v>
      </c>
      <c r="O5730" s="2">
        <f t="shared" si="268"/>
        <v>8</v>
      </c>
      <c r="P5730" s="2" t="str">
        <f t="shared" si="269"/>
        <v>Q3</v>
      </c>
    </row>
    <row r="5731" spans="2:16"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c r="N5731" s="2">
        <f t="shared" si="267"/>
        <v>2023</v>
      </c>
      <c r="O5731" s="2">
        <f t="shared" si="268"/>
        <v>8</v>
      </c>
      <c r="P5731" s="2" t="str">
        <f t="shared" si="269"/>
        <v>Q3</v>
      </c>
    </row>
    <row r="5732" spans="2:16"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c r="N5732" s="2">
        <f t="shared" si="267"/>
        <v>2023</v>
      </c>
      <c r="O5732" s="2">
        <f t="shared" si="268"/>
        <v>9</v>
      </c>
      <c r="P5732" s="2" t="str">
        <f t="shared" si="269"/>
        <v>Q3</v>
      </c>
    </row>
    <row r="5733" spans="2:16"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c r="N5733" s="2">
        <f t="shared" si="267"/>
        <v>2023</v>
      </c>
      <c r="O5733" s="2">
        <f t="shared" si="268"/>
        <v>9</v>
      </c>
      <c r="P5733" s="2" t="str">
        <f t="shared" si="269"/>
        <v>Q3</v>
      </c>
    </row>
    <row r="5734" spans="2:16"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c r="N5734" s="2">
        <f t="shared" si="267"/>
        <v>2023</v>
      </c>
      <c r="O5734" s="2">
        <f t="shared" si="268"/>
        <v>9</v>
      </c>
      <c r="P5734" s="2" t="str">
        <f t="shared" si="269"/>
        <v>Q3</v>
      </c>
    </row>
    <row r="5735" spans="2:16" x14ac:dyDescent="0.3">
      <c r="B5735" s="2" t="s">
        <v>128</v>
      </c>
      <c r="C5735" s="2">
        <v>1185732</v>
      </c>
      <c r="D5735" s="3">
        <v>45181</v>
      </c>
      <c r="E5735" s="2" t="s">
        <v>24</v>
      </c>
      <c r="F5735" s="2" t="s">
        <v>69</v>
      </c>
      <c r="G5735" s="2" t="s">
        <v>70</v>
      </c>
      <c r="H5735" s="2" t="s">
        <v>17</v>
      </c>
      <c r="I5735" s="4">
        <v>0.1</v>
      </c>
      <c r="J5735" s="5">
        <v>880</v>
      </c>
      <c r="K5735" s="6">
        <v>88</v>
      </c>
      <c r="L5735" s="6">
        <v>44.88</v>
      </c>
      <c r="M5735" s="7">
        <v>0.51</v>
      </c>
      <c r="N5735" s="2">
        <f t="shared" si="267"/>
        <v>2023</v>
      </c>
      <c r="O5735" s="2">
        <f t="shared" si="268"/>
        <v>9</v>
      </c>
      <c r="P5735" s="2" t="str">
        <f t="shared" si="269"/>
        <v>Q3</v>
      </c>
    </row>
    <row r="5736" spans="2:16" x14ac:dyDescent="0.3">
      <c r="B5736" s="2" t="s">
        <v>128</v>
      </c>
      <c r="C5736" s="2">
        <v>1185732</v>
      </c>
      <c r="D5736" s="3">
        <v>45181</v>
      </c>
      <c r="E5736" s="2" t="s">
        <v>24</v>
      </c>
      <c r="F5736" s="2" t="s">
        <v>69</v>
      </c>
      <c r="G5736" s="2" t="s">
        <v>70</v>
      </c>
      <c r="H5736" s="2" t="s">
        <v>18</v>
      </c>
      <c r="I5736" s="4">
        <v>0.19</v>
      </c>
      <c r="J5736" s="5">
        <v>880</v>
      </c>
      <c r="K5736" s="6">
        <v>167.2</v>
      </c>
      <c r="L5736" s="6">
        <v>83.6</v>
      </c>
      <c r="M5736" s="7">
        <v>0.5</v>
      </c>
      <c r="N5736" s="2">
        <f t="shared" si="267"/>
        <v>2023</v>
      </c>
      <c r="O5736" s="2">
        <f t="shared" si="268"/>
        <v>9</v>
      </c>
      <c r="P5736" s="2" t="str">
        <f t="shared" si="269"/>
        <v>Q3</v>
      </c>
    </row>
    <row r="5737" spans="2:16" x14ac:dyDescent="0.3">
      <c r="B5737" s="2" t="s">
        <v>128</v>
      </c>
      <c r="C5737" s="2">
        <v>1185732</v>
      </c>
      <c r="D5737" s="3">
        <v>45181</v>
      </c>
      <c r="E5737" s="2" t="s">
        <v>24</v>
      </c>
      <c r="F5737" s="2" t="s">
        <v>69</v>
      </c>
      <c r="G5737" s="2" t="s">
        <v>70</v>
      </c>
      <c r="H5737" s="2" t="s">
        <v>19</v>
      </c>
      <c r="I5737" s="4">
        <v>0.24</v>
      </c>
      <c r="J5737" s="5">
        <v>1200</v>
      </c>
      <c r="K5737" s="6">
        <v>288</v>
      </c>
      <c r="L5737" s="6">
        <v>184.32</v>
      </c>
      <c r="M5737" s="7">
        <v>0.64</v>
      </c>
      <c r="N5737" s="2">
        <f t="shared" si="267"/>
        <v>2023</v>
      </c>
      <c r="O5737" s="2">
        <f t="shared" si="268"/>
        <v>9</v>
      </c>
      <c r="P5737" s="2" t="str">
        <f t="shared" si="269"/>
        <v>Q3</v>
      </c>
    </row>
    <row r="5738" spans="2:16"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c r="N5738" s="2">
        <f t="shared" si="267"/>
        <v>2023</v>
      </c>
      <c r="O5738" s="2">
        <f t="shared" si="268"/>
        <v>10</v>
      </c>
      <c r="P5738" s="2" t="str">
        <f t="shared" si="269"/>
        <v>Q4</v>
      </c>
    </row>
    <row r="5739" spans="2:16" x14ac:dyDescent="0.3">
      <c r="B5739" s="2" t="s">
        <v>128</v>
      </c>
      <c r="C5739" s="2">
        <v>1185732</v>
      </c>
      <c r="D5739" s="3">
        <v>45210</v>
      </c>
      <c r="E5739" s="2" t="s">
        <v>24</v>
      </c>
      <c r="F5739" s="2" t="s">
        <v>69</v>
      </c>
      <c r="G5739" s="2" t="s">
        <v>70</v>
      </c>
      <c r="H5739" s="2" t="s">
        <v>15</v>
      </c>
      <c r="I5739" s="4">
        <v>0.19</v>
      </c>
      <c r="J5739" s="5">
        <v>1000</v>
      </c>
      <c r="K5739" s="6">
        <v>190</v>
      </c>
      <c r="L5739" s="6">
        <v>95</v>
      </c>
      <c r="M5739" s="7">
        <v>0.5</v>
      </c>
      <c r="N5739" s="2">
        <f t="shared" si="267"/>
        <v>2023</v>
      </c>
      <c r="O5739" s="2">
        <f t="shared" si="268"/>
        <v>10</v>
      </c>
      <c r="P5739" s="2" t="str">
        <f t="shared" si="269"/>
        <v>Q4</v>
      </c>
    </row>
    <row r="5740" spans="2:16" x14ac:dyDescent="0.3">
      <c r="B5740" s="2" t="s">
        <v>128</v>
      </c>
      <c r="C5740" s="2">
        <v>1185732</v>
      </c>
      <c r="D5740" s="3">
        <v>45210</v>
      </c>
      <c r="E5740" s="2" t="s">
        <v>24</v>
      </c>
      <c r="F5740" s="2" t="s">
        <v>69</v>
      </c>
      <c r="G5740" s="2" t="s">
        <v>70</v>
      </c>
      <c r="H5740" s="2" t="s">
        <v>16</v>
      </c>
      <c r="I5740" s="4">
        <v>0.19</v>
      </c>
      <c r="J5740" s="5">
        <v>870</v>
      </c>
      <c r="K5740" s="6">
        <v>165.3</v>
      </c>
      <c r="L5740" s="6">
        <v>80.997</v>
      </c>
      <c r="M5740" s="7">
        <v>0.49</v>
      </c>
      <c r="N5740" s="2">
        <f t="shared" si="267"/>
        <v>2023</v>
      </c>
      <c r="O5740" s="2">
        <f t="shared" si="268"/>
        <v>10</v>
      </c>
      <c r="P5740" s="2" t="str">
        <f t="shared" si="269"/>
        <v>Q4</v>
      </c>
    </row>
    <row r="5741" spans="2:16"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c r="N5741" s="2">
        <f t="shared" si="267"/>
        <v>2023</v>
      </c>
      <c r="O5741" s="2">
        <f t="shared" si="268"/>
        <v>10</v>
      </c>
      <c r="P5741" s="2" t="str">
        <f t="shared" si="269"/>
        <v>Q4</v>
      </c>
    </row>
    <row r="5742" spans="2:16"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c r="N5742" s="2">
        <f t="shared" si="267"/>
        <v>2023</v>
      </c>
      <c r="O5742" s="2">
        <f t="shared" si="268"/>
        <v>10</v>
      </c>
      <c r="P5742" s="2" t="str">
        <f t="shared" si="269"/>
        <v>Q4</v>
      </c>
    </row>
    <row r="5743" spans="2:16"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c r="N5743" s="2">
        <f t="shared" si="267"/>
        <v>2023</v>
      </c>
      <c r="O5743" s="2">
        <f t="shared" si="268"/>
        <v>10</v>
      </c>
      <c r="P5743" s="2" t="str">
        <f t="shared" si="269"/>
        <v>Q4</v>
      </c>
    </row>
    <row r="5744" spans="2:16"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c r="N5744" s="2">
        <f t="shared" si="267"/>
        <v>2023</v>
      </c>
      <c r="O5744" s="2">
        <f t="shared" si="268"/>
        <v>11</v>
      </c>
      <c r="P5744" s="2" t="str">
        <f t="shared" si="269"/>
        <v>Q4</v>
      </c>
    </row>
    <row r="5745" spans="2:16"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c r="N5745" s="2">
        <f t="shared" si="267"/>
        <v>2023</v>
      </c>
      <c r="O5745" s="2">
        <f t="shared" si="268"/>
        <v>11</v>
      </c>
      <c r="P5745" s="2" t="str">
        <f t="shared" si="269"/>
        <v>Q4</v>
      </c>
    </row>
    <row r="5746" spans="2:16"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c r="N5746" s="2">
        <f t="shared" si="267"/>
        <v>2023</v>
      </c>
      <c r="O5746" s="2">
        <f t="shared" si="268"/>
        <v>11</v>
      </c>
      <c r="P5746" s="2" t="str">
        <f t="shared" si="269"/>
        <v>Q4</v>
      </c>
    </row>
    <row r="5747" spans="2:16"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c r="N5747" s="2">
        <f t="shared" si="267"/>
        <v>2023</v>
      </c>
      <c r="O5747" s="2">
        <f t="shared" si="268"/>
        <v>11</v>
      </c>
      <c r="P5747" s="2" t="str">
        <f t="shared" si="269"/>
        <v>Q4</v>
      </c>
    </row>
    <row r="5748" spans="2:16"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c r="N5748" s="2">
        <f t="shared" si="267"/>
        <v>2023</v>
      </c>
      <c r="O5748" s="2">
        <f t="shared" si="268"/>
        <v>11</v>
      </c>
      <c r="P5748" s="2" t="str">
        <f t="shared" si="269"/>
        <v>Q4</v>
      </c>
    </row>
    <row r="5749" spans="2:16"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c r="N5749" s="2">
        <f t="shared" si="267"/>
        <v>2023</v>
      </c>
      <c r="O5749" s="2">
        <f t="shared" si="268"/>
        <v>11</v>
      </c>
      <c r="P5749" s="2" t="str">
        <f t="shared" si="269"/>
        <v>Q4</v>
      </c>
    </row>
    <row r="5750" spans="2:16"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c r="N5750" s="2">
        <f t="shared" si="267"/>
        <v>2023</v>
      </c>
      <c r="O5750" s="2">
        <f t="shared" si="268"/>
        <v>12</v>
      </c>
      <c r="P5750" s="2" t="str">
        <f t="shared" si="269"/>
        <v>Q4</v>
      </c>
    </row>
    <row r="5751" spans="2:16"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c r="N5751" s="2">
        <f t="shared" si="267"/>
        <v>2023</v>
      </c>
      <c r="O5751" s="2">
        <f t="shared" si="268"/>
        <v>12</v>
      </c>
      <c r="P5751" s="2" t="str">
        <f t="shared" si="269"/>
        <v>Q4</v>
      </c>
    </row>
    <row r="5752" spans="2:16"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c r="N5752" s="2">
        <f t="shared" si="267"/>
        <v>2023</v>
      </c>
      <c r="O5752" s="2">
        <f t="shared" si="268"/>
        <v>12</v>
      </c>
      <c r="P5752" s="2" t="str">
        <f t="shared" si="269"/>
        <v>Q4</v>
      </c>
    </row>
    <row r="5753" spans="2:16"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c r="N5753" s="2">
        <f t="shared" si="267"/>
        <v>2023</v>
      </c>
      <c r="O5753" s="2">
        <f t="shared" si="268"/>
        <v>12</v>
      </c>
      <c r="P5753" s="2" t="str">
        <f t="shared" si="269"/>
        <v>Q4</v>
      </c>
    </row>
    <row r="5754" spans="2:16" x14ac:dyDescent="0.3">
      <c r="B5754" s="2" t="s">
        <v>128</v>
      </c>
      <c r="C5754" s="2">
        <v>1185732</v>
      </c>
      <c r="D5754" s="3">
        <v>45270</v>
      </c>
      <c r="E5754" s="2" t="s">
        <v>24</v>
      </c>
      <c r="F5754" s="2" t="s">
        <v>69</v>
      </c>
      <c r="G5754" s="2" t="s">
        <v>70</v>
      </c>
      <c r="H5754" s="2" t="s">
        <v>18</v>
      </c>
      <c r="I5754" s="4">
        <v>0.38</v>
      </c>
      <c r="J5754" s="5">
        <v>1120</v>
      </c>
      <c r="K5754" s="6">
        <v>425.6</v>
      </c>
      <c r="L5754" s="6">
        <v>212.8</v>
      </c>
      <c r="M5754" s="7">
        <v>0.5</v>
      </c>
      <c r="N5754" s="2">
        <f t="shared" si="267"/>
        <v>2023</v>
      </c>
      <c r="O5754" s="2">
        <f t="shared" si="268"/>
        <v>12</v>
      </c>
      <c r="P5754" s="2" t="str">
        <f t="shared" si="269"/>
        <v>Q4</v>
      </c>
    </row>
    <row r="5755" spans="2:16" x14ac:dyDescent="0.3">
      <c r="B5755" s="2" t="s">
        <v>128</v>
      </c>
      <c r="C5755" s="2">
        <v>1185732</v>
      </c>
      <c r="D5755" s="3">
        <v>45270</v>
      </c>
      <c r="E5755" s="2" t="s">
        <v>24</v>
      </c>
      <c r="F5755" s="2" t="s">
        <v>69</v>
      </c>
      <c r="G5755" s="2" t="s">
        <v>70</v>
      </c>
      <c r="H5755" s="2" t="s">
        <v>19</v>
      </c>
      <c r="I5755" s="4">
        <v>0.42</v>
      </c>
      <c r="J5755" s="5">
        <v>1250</v>
      </c>
      <c r="K5755" s="6">
        <v>525</v>
      </c>
      <c r="L5755" s="6">
        <v>320.25</v>
      </c>
      <c r="M5755" s="7">
        <v>0.61</v>
      </c>
      <c r="N5755" s="2">
        <f t="shared" si="267"/>
        <v>2023</v>
      </c>
      <c r="O5755" s="2">
        <f t="shared" si="268"/>
        <v>12</v>
      </c>
      <c r="P5755" s="2" t="str">
        <f t="shared" si="269"/>
        <v>Q4</v>
      </c>
    </row>
    <row r="5756" spans="2:16"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c r="N5756" s="2">
        <f t="shared" si="267"/>
        <v>2023</v>
      </c>
      <c r="O5756" s="2">
        <f t="shared" si="268"/>
        <v>1</v>
      </c>
      <c r="P5756" s="2" t="str">
        <f t="shared" si="269"/>
        <v>Q1</v>
      </c>
    </row>
    <row r="5757" spans="2:16"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c r="N5757" s="2">
        <f t="shared" si="267"/>
        <v>2023</v>
      </c>
      <c r="O5757" s="2">
        <f t="shared" si="268"/>
        <v>1</v>
      </c>
      <c r="P5757" s="2" t="str">
        <f t="shared" si="269"/>
        <v>Q1</v>
      </c>
    </row>
    <row r="5758" spans="2:16" x14ac:dyDescent="0.3">
      <c r="B5758" s="2" t="s">
        <v>128</v>
      </c>
      <c r="C5758" s="2">
        <v>1128299</v>
      </c>
      <c r="D5758" s="3">
        <v>44950</v>
      </c>
      <c r="E5758" s="2" t="s">
        <v>24</v>
      </c>
      <c r="F5758" s="2" t="s">
        <v>69</v>
      </c>
      <c r="G5758" s="2" t="s">
        <v>70</v>
      </c>
      <c r="H5758" s="2" t="s">
        <v>16</v>
      </c>
      <c r="I5758" s="4">
        <v>0.39</v>
      </c>
      <c r="J5758" s="5">
        <v>1050</v>
      </c>
      <c r="K5758" s="6">
        <v>409.5</v>
      </c>
      <c r="L5758" s="6">
        <v>196.56</v>
      </c>
      <c r="M5758" s="7">
        <v>0.48</v>
      </c>
      <c r="N5758" s="2">
        <f t="shared" si="267"/>
        <v>2023</v>
      </c>
      <c r="O5758" s="2">
        <f t="shared" si="268"/>
        <v>1</v>
      </c>
      <c r="P5758" s="2" t="str">
        <f t="shared" si="269"/>
        <v>Q1</v>
      </c>
    </row>
    <row r="5759" spans="2:16"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c r="N5759" s="2">
        <f t="shared" si="267"/>
        <v>2023</v>
      </c>
      <c r="O5759" s="2">
        <f t="shared" si="268"/>
        <v>1</v>
      </c>
      <c r="P5759" s="2" t="str">
        <f t="shared" si="269"/>
        <v>Q1</v>
      </c>
    </row>
    <row r="5760" spans="2:16"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c r="N5760" s="2">
        <f t="shared" si="267"/>
        <v>2023</v>
      </c>
      <c r="O5760" s="2">
        <f t="shared" si="268"/>
        <v>1</v>
      </c>
      <c r="P5760" s="2" t="str">
        <f t="shared" si="269"/>
        <v>Q1</v>
      </c>
    </row>
    <row r="5761" spans="2:16"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c r="N5761" s="2">
        <f t="shared" si="267"/>
        <v>2023</v>
      </c>
      <c r="O5761" s="2">
        <f t="shared" si="268"/>
        <v>1</v>
      </c>
      <c r="P5761" s="2" t="str">
        <f t="shared" si="269"/>
        <v>Q1</v>
      </c>
    </row>
    <row r="5762" spans="2:16"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c r="N5762" s="2">
        <f t="shared" si="267"/>
        <v>2023</v>
      </c>
      <c r="O5762" s="2">
        <f t="shared" si="268"/>
        <v>2</v>
      </c>
      <c r="P5762" s="2" t="str">
        <f t="shared" si="269"/>
        <v>Q1</v>
      </c>
    </row>
    <row r="5763" spans="2:16"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c r="N5763" s="2">
        <f t="shared" si="267"/>
        <v>2023</v>
      </c>
      <c r="O5763" s="2">
        <f t="shared" si="268"/>
        <v>2</v>
      </c>
      <c r="P5763" s="2" t="str">
        <f t="shared" si="269"/>
        <v>Q1</v>
      </c>
    </row>
    <row r="5764" spans="2:16"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c r="N5764" s="2">
        <f t="shared" si="267"/>
        <v>2023</v>
      </c>
      <c r="O5764" s="2">
        <f t="shared" si="268"/>
        <v>2</v>
      </c>
      <c r="P5764" s="2" t="str">
        <f t="shared" si="269"/>
        <v>Q1</v>
      </c>
    </row>
    <row r="5765" spans="2:16"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c r="N5765" s="2">
        <f t="shared" ref="N5765:N5828" si="270">YEAR(D5765)</f>
        <v>2023</v>
      </c>
      <c r="O5765" s="2">
        <f t="shared" ref="O5765:O5828" si="271">MONTH(D5765)</f>
        <v>2</v>
      </c>
      <c r="P5765" s="2" t="str">
        <f t="shared" ref="P5765:P5828" si="272">"Q"&amp;ROUNDUP(MONTH(D5765)/3,0)</f>
        <v>Q1</v>
      </c>
    </row>
    <row r="5766" spans="2:16"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c r="N5766" s="2">
        <f t="shared" si="270"/>
        <v>2023</v>
      </c>
      <c r="O5766" s="2">
        <f t="shared" si="271"/>
        <v>2</v>
      </c>
      <c r="P5766" s="2" t="str">
        <f t="shared" si="272"/>
        <v>Q1</v>
      </c>
    </row>
    <row r="5767" spans="2:16"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c r="N5767" s="2">
        <f t="shared" si="270"/>
        <v>2023</v>
      </c>
      <c r="O5767" s="2">
        <f t="shared" si="271"/>
        <v>2</v>
      </c>
      <c r="P5767" s="2" t="str">
        <f t="shared" si="272"/>
        <v>Q1</v>
      </c>
    </row>
    <row r="5768" spans="2:16"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c r="N5768" s="2">
        <f t="shared" si="270"/>
        <v>2023</v>
      </c>
      <c r="O5768" s="2">
        <f t="shared" si="271"/>
        <v>3</v>
      </c>
      <c r="P5768" s="2" t="str">
        <f t="shared" si="272"/>
        <v>Q1</v>
      </c>
    </row>
    <row r="5769" spans="2:16" x14ac:dyDescent="0.3">
      <c r="B5769" s="2" t="s">
        <v>128</v>
      </c>
      <c r="C5769" s="2">
        <v>1128299</v>
      </c>
      <c r="D5769" s="3">
        <v>45008</v>
      </c>
      <c r="E5769" s="2" t="s">
        <v>24</v>
      </c>
      <c r="F5769" s="2" t="s">
        <v>71</v>
      </c>
      <c r="G5769" s="2" t="s">
        <v>54</v>
      </c>
      <c r="H5769" s="2" t="s">
        <v>15</v>
      </c>
      <c r="I5769" s="4">
        <v>0.45</v>
      </c>
      <c r="J5769" s="5">
        <v>850</v>
      </c>
      <c r="K5769" s="6">
        <v>382.5</v>
      </c>
      <c r="L5769" s="6">
        <v>183.6</v>
      </c>
      <c r="M5769" s="7">
        <v>0.48</v>
      </c>
      <c r="N5769" s="2">
        <f t="shared" si="270"/>
        <v>2023</v>
      </c>
      <c r="O5769" s="2">
        <f t="shared" si="271"/>
        <v>3</v>
      </c>
      <c r="P5769" s="2" t="str">
        <f t="shared" si="272"/>
        <v>Q1</v>
      </c>
    </row>
    <row r="5770" spans="2:16"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c r="N5770" s="2">
        <f t="shared" si="270"/>
        <v>2023</v>
      </c>
      <c r="O5770" s="2">
        <f t="shared" si="271"/>
        <v>3</v>
      </c>
      <c r="P5770" s="2" t="str">
        <f t="shared" si="272"/>
        <v>Q1</v>
      </c>
    </row>
    <row r="5771" spans="2:16" x14ac:dyDescent="0.3">
      <c r="B5771" s="2" t="s">
        <v>128</v>
      </c>
      <c r="C5771" s="2">
        <v>1128299</v>
      </c>
      <c r="D5771" s="3">
        <v>45008</v>
      </c>
      <c r="E5771" s="2" t="s">
        <v>24</v>
      </c>
      <c r="F5771" s="2" t="s">
        <v>71</v>
      </c>
      <c r="G5771" s="2" t="s">
        <v>54</v>
      </c>
      <c r="H5771" s="2" t="s">
        <v>17</v>
      </c>
      <c r="I5771" s="4">
        <v>0.49</v>
      </c>
      <c r="J5771" s="5">
        <v>650</v>
      </c>
      <c r="K5771" s="6">
        <v>318.5</v>
      </c>
      <c r="L5771" s="6">
        <v>152.88</v>
      </c>
      <c r="M5771" s="7">
        <v>0.48</v>
      </c>
      <c r="N5771" s="2">
        <f t="shared" si="270"/>
        <v>2023</v>
      </c>
      <c r="O5771" s="2">
        <f t="shared" si="271"/>
        <v>3</v>
      </c>
      <c r="P5771" s="2" t="str">
        <f t="shared" si="272"/>
        <v>Q1</v>
      </c>
    </row>
    <row r="5772" spans="2:16"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c r="N5772" s="2">
        <f t="shared" si="270"/>
        <v>2023</v>
      </c>
      <c r="O5772" s="2">
        <f t="shared" si="271"/>
        <v>3</v>
      </c>
      <c r="P5772" s="2" t="str">
        <f t="shared" si="272"/>
        <v>Q1</v>
      </c>
    </row>
    <row r="5773" spans="2:16"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c r="N5773" s="2">
        <f t="shared" si="270"/>
        <v>2023</v>
      </c>
      <c r="O5773" s="2">
        <f t="shared" si="271"/>
        <v>3</v>
      </c>
      <c r="P5773" s="2" t="str">
        <f t="shared" si="272"/>
        <v>Q1</v>
      </c>
    </row>
    <row r="5774" spans="2:16"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c r="N5774" s="2">
        <f t="shared" si="270"/>
        <v>2023</v>
      </c>
      <c r="O5774" s="2">
        <f t="shared" si="271"/>
        <v>4</v>
      </c>
      <c r="P5774" s="2" t="str">
        <f t="shared" si="272"/>
        <v>Q2</v>
      </c>
    </row>
    <row r="5775" spans="2:16"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c r="N5775" s="2">
        <f t="shared" si="270"/>
        <v>2023</v>
      </c>
      <c r="O5775" s="2">
        <f t="shared" si="271"/>
        <v>4</v>
      </c>
      <c r="P5775" s="2" t="str">
        <f t="shared" si="272"/>
        <v>Q2</v>
      </c>
    </row>
    <row r="5776" spans="2:16"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c r="N5776" s="2">
        <f t="shared" si="270"/>
        <v>2023</v>
      </c>
      <c r="O5776" s="2">
        <f t="shared" si="271"/>
        <v>4</v>
      </c>
      <c r="P5776" s="2" t="str">
        <f t="shared" si="272"/>
        <v>Q2</v>
      </c>
    </row>
    <row r="5777" spans="2:16" x14ac:dyDescent="0.3">
      <c r="B5777" s="2" t="s">
        <v>128</v>
      </c>
      <c r="C5777" s="2">
        <v>1128299</v>
      </c>
      <c r="D5777" s="3">
        <v>45040</v>
      </c>
      <c r="E5777" s="2" t="s">
        <v>24</v>
      </c>
      <c r="F5777" s="2" t="s">
        <v>71</v>
      </c>
      <c r="G5777" s="2" t="s">
        <v>54</v>
      </c>
      <c r="H5777" s="2" t="s">
        <v>17</v>
      </c>
      <c r="I5777" s="4">
        <v>0.41</v>
      </c>
      <c r="J5777" s="5">
        <v>630</v>
      </c>
      <c r="K5777" s="6">
        <v>258.3</v>
      </c>
      <c r="L5777" s="6">
        <v>129.15</v>
      </c>
      <c r="M5777" s="7">
        <v>0.5</v>
      </c>
      <c r="N5777" s="2">
        <f t="shared" si="270"/>
        <v>2023</v>
      </c>
      <c r="O5777" s="2">
        <f t="shared" si="271"/>
        <v>4</v>
      </c>
      <c r="P5777" s="2" t="str">
        <f t="shared" si="272"/>
        <v>Q2</v>
      </c>
    </row>
    <row r="5778" spans="2:16"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c r="N5778" s="2">
        <f t="shared" si="270"/>
        <v>2023</v>
      </c>
      <c r="O5778" s="2">
        <f t="shared" si="271"/>
        <v>4</v>
      </c>
      <c r="P5778" s="2" t="str">
        <f t="shared" si="272"/>
        <v>Q2</v>
      </c>
    </row>
    <row r="5779" spans="2:16"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c r="N5779" s="2">
        <f t="shared" si="270"/>
        <v>2023</v>
      </c>
      <c r="O5779" s="2">
        <f t="shared" si="271"/>
        <v>4</v>
      </c>
      <c r="P5779" s="2" t="str">
        <f t="shared" si="272"/>
        <v>Q2</v>
      </c>
    </row>
    <row r="5780" spans="2:16"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c r="N5780" s="2">
        <f t="shared" si="270"/>
        <v>2023</v>
      </c>
      <c r="O5780" s="2">
        <f t="shared" si="271"/>
        <v>5</v>
      </c>
      <c r="P5780" s="2" t="str">
        <f t="shared" si="272"/>
        <v>Q2</v>
      </c>
    </row>
    <row r="5781" spans="2:16"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c r="N5781" s="2">
        <f t="shared" si="270"/>
        <v>2023</v>
      </c>
      <c r="O5781" s="2">
        <f t="shared" si="271"/>
        <v>5</v>
      </c>
      <c r="P5781" s="2" t="str">
        <f t="shared" si="272"/>
        <v>Q2</v>
      </c>
    </row>
    <row r="5782" spans="2:16" x14ac:dyDescent="0.3">
      <c r="B5782" s="2" t="s">
        <v>128</v>
      </c>
      <c r="C5782" s="2">
        <v>1128299</v>
      </c>
      <c r="D5782" s="3">
        <v>45071</v>
      </c>
      <c r="E5782" s="2" t="s">
        <v>24</v>
      </c>
      <c r="F5782" s="2" t="s">
        <v>71</v>
      </c>
      <c r="G5782" s="2" t="s">
        <v>54</v>
      </c>
      <c r="H5782" s="2" t="s">
        <v>16</v>
      </c>
      <c r="I5782" s="4">
        <v>0.5</v>
      </c>
      <c r="J5782" s="5">
        <v>950</v>
      </c>
      <c r="K5782" s="6">
        <v>475</v>
      </c>
      <c r="L5782" s="6">
        <v>237.5</v>
      </c>
      <c r="M5782" s="7">
        <v>0.5</v>
      </c>
      <c r="N5782" s="2">
        <f t="shared" si="270"/>
        <v>2023</v>
      </c>
      <c r="O5782" s="2">
        <f t="shared" si="271"/>
        <v>5</v>
      </c>
      <c r="P5782" s="2" t="str">
        <f t="shared" si="272"/>
        <v>Q2</v>
      </c>
    </row>
    <row r="5783" spans="2:16"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c r="N5783" s="2">
        <f t="shared" si="270"/>
        <v>2023</v>
      </c>
      <c r="O5783" s="2">
        <f t="shared" si="271"/>
        <v>5</v>
      </c>
      <c r="P5783" s="2" t="str">
        <f t="shared" si="272"/>
        <v>Q2</v>
      </c>
    </row>
    <row r="5784" spans="2:16"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c r="N5784" s="2">
        <f t="shared" si="270"/>
        <v>2023</v>
      </c>
      <c r="O5784" s="2">
        <f t="shared" si="271"/>
        <v>5</v>
      </c>
      <c r="P5784" s="2" t="str">
        <f t="shared" si="272"/>
        <v>Q2</v>
      </c>
    </row>
    <row r="5785" spans="2:16"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c r="N5785" s="2">
        <f t="shared" si="270"/>
        <v>2023</v>
      </c>
      <c r="O5785" s="2">
        <f t="shared" si="271"/>
        <v>5</v>
      </c>
      <c r="P5785" s="2" t="str">
        <f t="shared" si="272"/>
        <v>Q2</v>
      </c>
    </row>
    <row r="5786" spans="2:16"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c r="N5786" s="2">
        <f t="shared" si="270"/>
        <v>2023</v>
      </c>
      <c r="O5786" s="2">
        <f t="shared" si="271"/>
        <v>6</v>
      </c>
      <c r="P5786" s="2" t="str">
        <f t="shared" si="272"/>
        <v>Q2</v>
      </c>
    </row>
    <row r="5787" spans="2:16"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c r="N5787" s="2">
        <f t="shared" si="270"/>
        <v>2023</v>
      </c>
      <c r="O5787" s="2">
        <f t="shared" si="271"/>
        <v>6</v>
      </c>
      <c r="P5787" s="2" t="str">
        <f t="shared" si="272"/>
        <v>Q2</v>
      </c>
    </row>
    <row r="5788" spans="2:16"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c r="N5788" s="2">
        <f t="shared" si="270"/>
        <v>2023</v>
      </c>
      <c r="O5788" s="2">
        <f t="shared" si="271"/>
        <v>6</v>
      </c>
      <c r="P5788" s="2" t="str">
        <f t="shared" si="272"/>
        <v>Q2</v>
      </c>
    </row>
    <row r="5789" spans="2:16" x14ac:dyDescent="0.3">
      <c r="B5789" s="2" t="s">
        <v>128</v>
      </c>
      <c r="C5789" s="2">
        <v>1128299</v>
      </c>
      <c r="D5789" s="3">
        <v>45101</v>
      </c>
      <c r="E5789" s="2" t="s">
        <v>24</v>
      </c>
      <c r="F5789" s="2" t="s">
        <v>71</v>
      </c>
      <c r="G5789" s="2" t="s">
        <v>54</v>
      </c>
      <c r="H5789" s="2" t="s">
        <v>17</v>
      </c>
      <c r="I5789" s="4">
        <v>0.74</v>
      </c>
      <c r="J5789" s="5">
        <v>1580</v>
      </c>
      <c r="K5789" s="6">
        <v>1169.2</v>
      </c>
      <c r="L5789" s="6">
        <v>584.6</v>
      </c>
      <c r="M5789" s="7">
        <v>0.5</v>
      </c>
      <c r="N5789" s="2">
        <f t="shared" si="270"/>
        <v>2023</v>
      </c>
      <c r="O5789" s="2">
        <f t="shared" si="271"/>
        <v>6</v>
      </c>
      <c r="P5789" s="2" t="str">
        <f t="shared" si="272"/>
        <v>Q2</v>
      </c>
    </row>
    <row r="5790" spans="2:16"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c r="N5790" s="2">
        <f t="shared" si="270"/>
        <v>2023</v>
      </c>
      <c r="O5790" s="2">
        <f t="shared" si="271"/>
        <v>6</v>
      </c>
      <c r="P5790" s="2" t="str">
        <f t="shared" si="272"/>
        <v>Q2</v>
      </c>
    </row>
    <row r="5791" spans="2:16"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c r="N5791" s="2">
        <f t="shared" si="270"/>
        <v>2023</v>
      </c>
      <c r="O5791" s="2">
        <f t="shared" si="271"/>
        <v>6</v>
      </c>
      <c r="P5791" s="2" t="str">
        <f t="shared" si="272"/>
        <v>Q2</v>
      </c>
    </row>
    <row r="5792" spans="2:16"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c r="N5792" s="2">
        <f t="shared" si="270"/>
        <v>2023</v>
      </c>
      <c r="O5792" s="2">
        <f t="shared" si="271"/>
        <v>7</v>
      </c>
      <c r="P5792" s="2" t="str">
        <f t="shared" si="272"/>
        <v>Q3</v>
      </c>
    </row>
    <row r="5793" spans="2:16" x14ac:dyDescent="0.3">
      <c r="B5793" s="2" t="s">
        <v>128</v>
      </c>
      <c r="C5793" s="2">
        <v>1128299</v>
      </c>
      <c r="D5793" s="3">
        <v>45130</v>
      </c>
      <c r="E5793" s="2" t="s">
        <v>24</v>
      </c>
      <c r="F5793" s="2" t="s">
        <v>71</v>
      </c>
      <c r="G5793" s="2" t="s">
        <v>54</v>
      </c>
      <c r="H5793" s="2" t="s">
        <v>15</v>
      </c>
      <c r="I5793" s="4">
        <v>0.85</v>
      </c>
      <c r="J5793" s="5">
        <v>1960</v>
      </c>
      <c r="K5793" s="6">
        <v>1666</v>
      </c>
      <c r="L5793" s="6">
        <v>783.02</v>
      </c>
      <c r="M5793" s="7">
        <v>0.47</v>
      </c>
      <c r="N5793" s="2">
        <f t="shared" si="270"/>
        <v>2023</v>
      </c>
      <c r="O5793" s="2">
        <f t="shared" si="271"/>
        <v>7</v>
      </c>
      <c r="P5793" s="2" t="str">
        <f t="shared" si="272"/>
        <v>Q3</v>
      </c>
    </row>
    <row r="5794" spans="2:16"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c r="N5794" s="2">
        <f t="shared" si="270"/>
        <v>2023</v>
      </c>
      <c r="O5794" s="2">
        <f t="shared" si="271"/>
        <v>7</v>
      </c>
      <c r="P5794" s="2" t="str">
        <f t="shared" si="272"/>
        <v>Q3</v>
      </c>
    </row>
    <row r="5795" spans="2:16"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c r="N5795" s="2">
        <f t="shared" si="270"/>
        <v>2023</v>
      </c>
      <c r="O5795" s="2">
        <f t="shared" si="271"/>
        <v>7</v>
      </c>
      <c r="P5795" s="2" t="str">
        <f t="shared" si="272"/>
        <v>Q3</v>
      </c>
    </row>
    <row r="5796" spans="2:16"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c r="N5796" s="2">
        <f t="shared" si="270"/>
        <v>2023</v>
      </c>
      <c r="O5796" s="2">
        <f t="shared" si="271"/>
        <v>7</v>
      </c>
      <c r="P5796" s="2" t="str">
        <f t="shared" si="272"/>
        <v>Q3</v>
      </c>
    </row>
    <row r="5797" spans="2:16" x14ac:dyDescent="0.3">
      <c r="B5797" s="2" t="s">
        <v>128</v>
      </c>
      <c r="C5797" s="2">
        <v>1128299</v>
      </c>
      <c r="D5797" s="3">
        <v>45130</v>
      </c>
      <c r="E5797" s="2" t="s">
        <v>24</v>
      </c>
      <c r="F5797" s="2" t="s">
        <v>71</v>
      </c>
      <c r="G5797" s="2" t="s">
        <v>54</v>
      </c>
      <c r="H5797" s="2" t="s">
        <v>19</v>
      </c>
      <c r="I5797" s="4">
        <v>0.97</v>
      </c>
      <c r="J5797" s="5">
        <v>1500</v>
      </c>
      <c r="K5797" s="6">
        <v>1455</v>
      </c>
      <c r="L5797" s="6">
        <v>611.1</v>
      </c>
      <c r="M5797" s="7">
        <v>0.42</v>
      </c>
      <c r="N5797" s="2">
        <f t="shared" si="270"/>
        <v>2023</v>
      </c>
      <c r="O5797" s="2">
        <f t="shared" si="271"/>
        <v>7</v>
      </c>
      <c r="P5797" s="2" t="str">
        <f t="shared" si="272"/>
        <v>Q3</v>
      </c>
    </row>
    <row r="5798" spans="2:16" x14ac:dyDescent="0.3">
      <c r="B5798" s="2" t="s">
        <v>128</v>
      </c>
      <c r="C5798" s="2">
        <v>1128299</v>
      </c>
      <c r="D5798" s="3">
        <v>45162</v>
      </c>
      <c r="E5798" s="2" t="s">
        <v>24</v>
      </c>
      <c r="F5798" s="2" t="s">
        <v>71</v>
      </c>
      <c r="G5798" s="2" t="s">
        <v>54</v>
      </c>
      <c r="H5798" s="2" t="s">
        <v>14</v>
      </c>
      <c r="I5798" s="4">
        <v>0.81</v>
      </c>
      <c r="J5798" s="5">
        <v>2000</v>
      </c>
      <c r="K5798" s="6">
        <v>1620</v>
      </c>
      <c r="L5798" s="6">
        <v>777.6</v>
      </c>
      <c r="M5798" s="7">
        <v>0.48</v>
      </c>
      <c r="N5798" s="2">
        <f t="shared" si="270"/>
        <v>2023</v>
      </c>
      <c r="O5798" s="2">
        <f t="shared" si="271"/>
        <v>8</v>
      </c>
      <c r="P5798" s="2" t="str">
        <f t="shared" si="272"/>
        <v>Q3</v>
      </c>
    </row>
    <row r="5799" spans="2:16"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c r="N5799" s="2">
        <f t="shared" si="270"/>
        <v>2023</v>
      </c>
      <c r="O5799" s="2">
        <f t="shared" si="271"/>
        <v>8</v>
      </c>
      <c r="P5799" s="2" t="str">
        <f t="shared" si="272"/>
        <v>Q3</v>
      </c>
    </row>
    <row r="5800" spans="2:16" x14ac:dyDescent="0.3">
      <c r="B5800" s="2" t="s">
        <v>128</v>
      </c>
      <c r="C5800" s="2">
        <v>1128299</v>
      </c>
      <c r="D5800" s="3">
        <v>45162</v>
      </c>
      <c r="E5800" s="2" t="s">
        <v>24</v>
      </c>
      <c r="F5800" s="2" t="s">
        <v>71</v>
      </c>
      <c r="G5800" s="2" t="s">
        <v>54</v>
      </c>
      <c r="H5800" s="2" t="s">
        <v>16</v>
      </c>
      <c r="I5800" s="4">
        <v>0.68</v>
      </c>
      <c r="J5800" s="5">
        <v>1950</v>
      </c>
      <c r="K5800" s="6">
        <v>1326</v>
      </c>
      <c r="L5800" s="6">
        <v>649.74</v>
      </c>
      <c r="M5800" s="7">
        <v>0.49</v>
      </c>
      <c r="N5800" s="2">
        <f t="shared" si="270"/>
        <v>2023</v>
      </c>
      <c r="O5800" s="2">
        <f t="shared" si="271"/>
        <v>8</v>
      </c>
      <c r="P5800" s="2" t="str">
        <f t="shared" si="272"/>
        <v>Q3</v>
      </c>
    </row>
    <row r="5801" spans="2:16"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c r="N5801" s="2">
        <f t="shared" si="270"/>
        <v>2023</v>
      </c>
      <c r="O5801" s="2">
        <f t="shared" si="271"/>
        <v>8</v>
      </c>
      <c r="P5801" s="2" t="str">
        <f t="shared" si="272"/>
        <v>Q3</v>
      </c>
    </row>
    <row r="5802" spans="2:16"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c r="N5802" s="2">
        <f t="shared" si="270"/>
        <v>2023</v>
      </c>
      <c r="O5802" s="2">
        <f t="shared" si="271"/>
        <v>8</v>
      </c>
      <c r="P5802" s="2" t="str">
        <f t="shared" si="272"/>
        <v>Q3</v>
      </c>
    </row>
    <row r="5803" spans="2:16"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c r="N5803" s="2">
        <f t="shared" si="270"/>
        <v>2023</v>
      </c>
      <c r="O5803" s="2">
        <f t="shared" si="271"/>
        <v>8</v>
      </c>
      <c r="P5803" s="2" t="str">
        <f t="shared" si="272"/>
        <v>Q3</v>
      </c>
    </row>
    <row r="5804" spans="2:16"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c r="N5804" s="2">
        <f t="shared" si="270"/>
        <v>2023</v>
      </c>
      <c r="O5804" s="2">
        <f t="shared" si="271"/>
        <v>9</v>
      </c>
      <c r="P5804" s="2" t="str">
        <f t="shared" si="272"/>
        <v>Q3</v>
      </c>
    </row>
    <row r="5805" spans="2:16"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c r="N5805" s="2">
        <f t="shared" si="270"/>
        <v>2023</v>
      </c>
      <c r="O5805" s="2">
        <f t="shared" si="271"/>
        <v>9</v>
      </c>
      <c r="P5805" s="2" t="str">
        <f t="shared" si="272"/>
        <v>Q3</v>
      </c>
    </row>
    <row r="5806" spans="2:16"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c r="N5806" s="2">
        <f t="shared" si="270"/>
        <v>2023</v>
      </c>
      <c r="O5806" s="2">
        <f t="shared" si="271"/>
        <v>9</v>
      </c>
      <c r="P5806" s="2" t="str">
        <f t="shared" si="272"/>
        <v>Q3</v>
      </c>
    </row>
    <row r="5807" spans="2:16"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c r="N5807" s="2">
        <f t="shared" si="270"/>
        <v>2023</v>
      </c>
      <c r="O5807" s="2">
        <f t="shared" si="271"/>
        <v>9</v>
      </c>
      <c r="P5807" s="2" t="str">
        <f t="shared" si="272"/>
        <v>Q3</v>
      </c>
    </row>
    <row r="5808" spans="2:16"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c r="N5808" s="2">
        <f t="shared" si="270"/>
        <v>2023</v>
      </c>
      <c r="O5808" s="2">
        <f t="shared" si="271"/>
        <v>9</v>
      </c>
      <c r="P5808" s="2" t="str">
        <f t="shared" si="272"/>
        <v>Q3</v>
      </c>
    </row>
    <row r="5809" spans="2:16"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c r="N5809" s="2">
        <f t="shared" si="270"/>
        <v>2023</v>
      </c>
      <c r="O5809" s="2">
        <f t="shared" si="271"/>
        <v>9</v>
      </c>
      <c r="P5809" s="2" t="str">
        <f t="shared" si="272"/>
        <v>Q3</v>
      </c>
    </row>
    <row r="5810" spans="2:16"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c r="N5810" s="2">
        <f t="shared" si="270"/>
        <v>2023</v>
      </c>
      <c r="O5810" s="2">
        <f t="shared" si="271"/>
        <v>10</v>
      </c>
      <c r="P5810" s="2" t="str">
        <f t="shared" si="272"/>
        <v>Q4</v>
      </c>
    </row>
    <row r="5811" spans="2:16"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c r="N5811" s="2">
        <f t="shared" si="270"/>
        <v>2023</v>
      </c>
      <c r="O5811" s="2">
        <f t="shared" si="271"/>
        <v>10</v>
      </c>
      <c r="P5811" s="2" t="str">
        <f t="shared" si="272"/>
        <v>Q4</v>
      </c>
    </row>
    <row r="5812" spans="2:16" x14ac:dyDescent="0.3">
      <c r="B5812" s="2" t="s">
        <v>128</v>
      </c>
      <c r="C5812" s="2">
        <v>1128299</v>
      </c>
      <c r="D5812" s="3">
        <v>45223</v>
      </c>
      <c r="E5812" s="2" t="s">
        <v>24</v>
      </c>
      <c r="F5812" s="2" t="s">
        <v>71</v>
      </c>
      <c r="G5812" s="2" t="s">
        <v>54</v>
      </c>
      <c r="H5812" s="2" t="s">
        <v>16</v>
      </c>
      <c r="I5812" s="4">
        <v>0.46</v>
      </c>
      <c r="J5812" s="5">
        <v>910</v>
      </c>
      <c r="K5812" s="6">
        <v>418.6</v>
      </c>
      <c r="L5812" s="6">
        <v>205.114</v>
      </c>
      <c r="M5812" s="7">
        <v>0.49</v>
      </c>
      <c r="N5812" s="2">
        <f t="shared" si="270"/>
        <v>2023</v>
      </c>
      <c r="O5812" s="2">
        <f t="shared" si="271"/>
        <v>10</v>
      </c>
      <c r="P5812" s="2" t="str">
        <f t="shared" si="272"/>
        <v>Q4</v>
      </c>
    </row>
    <row r="5813" spans="2:16"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c r="N5813" s="2">
        <f t="shared" si="270"/>
        <v>2023</v>
      </c>
      <c r="O5813" s="2">
        <f t="shared" si="271"/>
        <v>10</v>
      </c>
      <c r="P5813" s="2" t="str">
        <f t="shared" si="272"/>
        <v>Q4</v>
      </c>
    </row>
    <row r="5814" spans="2:16" x14ac:dyDescent="0.3">
      <c r="B5814" s="2" t="s">
        <v>128</v>
      </c>
      <c r="C5814" s="2">
        <v>1128299</v>
      </c>
      <c r="D5814" s="3">
        <v>45223</v>
      </c>
      <c r="E5814" s="2" t="s">
        <v>24</v>
      </c>
      <c r="F5814" s="2" t="s">
        <v>71</v>
      </c>
      <c r="G5814" s="2" t="s">
        <v>54</v>
      </c>
      <c r="H5814" s="2" t="s">
        <v>18</v>
      </c>
      <c r="I5814" s="4">
        <v>0.51</v>
      </c>
      <c r="J5814" s="5">
        <v>750</v>
      </c>
      <c r="K5814" s="6">
        <v>382.5</v>
      </c>
      <c r="L5814" s="6">
        <v>206.55</v>
      </c>
      <c r="M5814" s="7">
        <v>0.54</v>
      </c>
      <c r="N5814" s="2">
        <f t="shared" si="270"/>
        <v>2023</v>
      </c>
      <c r="O5814" s="2">
        <f t="shared" si="271"/>
        <v>10</v>
      </c>
      <c r="P5814" s="2" t="str">
        <f t="shared" si="272"/>
        <v>Q4</v>
      </c>
    </row>
    <row r="5815" spans="2:16"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c r="N5815" s="2">
        <f t="shared" si="270"/>
        <v>2023</v>
      </c>
      <c r="O5815" s="2">
        <f t="shared" si="271"/>
        <v>10</v>
      </c>
      <c r="P5815" s="2" t="str">
        <f t="shared" si="272"/>
        <v>Q4</v>
      </c>
    </row>
    <row r="5816" spans="2:16"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c r="N5816" s="2">
        <f t="shared" si="270"/>
        <v>2023</v>
      </c>
      <c r="O5816" s="2">
        <f t="shared" si="271"/>
        <v>11</v>
      </c>
      <c r="P5816" s="2" t="str">
        <f t="shared" si="272"/>
        <v>Q4</v>
      </c>
    </row>
    <row r="5817" spans="2:16" x14ac:dyDescent="0.3">
      <c r="B5817" s="2" t="s">
        <v>128</v>
      </c>
      <c r="C5817" s="2">
        <v>1128299</v>
      </c>
      <c r="D5817" s="3">
        <v>45254</v>
      </c>
      <c r="E5817" s="2" t="s">
        <v>24</v>
      </c>
      <c r="F5817" s="2" t="s">
        <v>71</v>
      </c>
      <c r="G5817" s="2" t="s">
        <v>54</v>
      </c>
      <c r="H5817" s="2" t="s">
        <v>15</v>
      </c>
      <c r="I5817" s="4">
        <v>0.48</v>
      </c>
      <c r="J5817" s="5">
        <v>1950</v>
      </c>
      <c r="K5817" s="6">
        <v>936</v>
      </c>
      <c r="L5817" s="6">
        <v>468</v>
      </c>
      <c r="M5817" s="7">
        <v>0.5</v>
      </c>
      <c r="N5817" s="2">
        <f t="shared" si="270"/>
        <v>2023</v>
      </c>
      <c r="O5817" s="2">
        <f t="shared" si="271"/>
        <v>11</v>
      </c>
      <c r="P5817" s="2" t="str">
        <f t="shared" si="272"/>
        <v>Q4</v>
      </c>
    </row>
    <row r="5818" spans="2:16" x14ac:dyDescent="0.3">
      <c r="B5818" s="2" t="s">
        <v>128</v>
      </c>
      <c r="C5818" s="2">
        <v>1128299</v>
      </c>
      <c r="D5818" s="3">
        <v>45254</v>
      </c>
      <c r="E5818" s="2" t="s">
        <v>24</v>
      </c>
      <c r="F5818" s="2" t="s">
        <v>71</v>
      </c>
      <c r="G5818" s="2" t="s">
        <v>54</v>
      </c>
      <c r="H5818" s="2" t="s">
        <v>16</v>
      </c>
      <c r="I5818" s="4">
        <v>0.42</v>
      </c>
      <c r="J5818" s="5">
        <v>1280</v>
      </c>
      <c r="K5818" s="6">
        <v>537.6</v>
      </c>
      <c r="L5818" s="6">
        <v>268.8</v>
      </c>
      <c r="M5818" s="7">
        <v>0.5</v>
      </c>
      <c r="N5818" s="2">
        <f t="shared" si="270"/>
        <v>2023</v>
      </c>
      <c r="O5818" s="2">
        <f t="shared" si="271"/>
        <v>11</v>
      </c>
      <c r="P5818" s="2" t="str">
        <f t="shared" si="272"/>
        <v>Q4</v>
      </c>
    </row>
    <row r="5819" spans="2:16"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c r="N5819" s="2">
        <f t="shared" si="270"/>
        <v>2023</v>
      </c>
      <c r="O5819" s="2">
        <f t="shared" si="271"/>
        <v>11</v>
      </c>
      <c r="P5819" s="2" t="str">
        <f t="shared" si="272"/>
        <v>Q4</v>
      </c>
    </row>
    <row r="5820" spans="2:16"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c r="N5820" s="2">
        <f t="shared" si="270"/>
        <v>2023</v>
      </c>
      <c r="O5820" s="2">
        <f t="shared" si="271"/>
        <v>11</v>
      </c>
      <c r="P5820" s="2" t="str">
        <f t="shared" si="272"/>
        <v>Q4</v>
      </c>
    </row>
    <row r="5821" spans="2:16"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c r="N5821" s="2">
        <f t="shared" si="270"/>
        <v>2023</v>
      </c>
      <c r="O5821" s="2">
        <f t="shared" si="271"/>
        <v>11</v>
      </c>
      <c r="P5821" s="2" t="str">
        <f t="shared" si="272"/>
        <v>Q4</v>
      </c>
    </row>
    <row r="5822" spans="2:16"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c r="N5822" s="2">
        <f t="shared" si="270"/>
        <v>2023</v>
      </c>
      <c r="O5822" s="2">
        <f t="shared" si="271"/>
        <v>12</v>
      </c>
      <c r="P5822" s="2" t="str">
        <f t="shared" si="272"/>
        <v>Q4</v>
      </c>
    </row>
    <row r="5823" spans="2:16"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c r="N5823" s="2">
        <f t="shared" si="270"/>
        <v>2023</v>
      </c>
      <c r="O5823" s="2">
        <f t="shared" si="271"/>
        <v>12</v>
      </c>
      <c r="P5823" s="2" t="str">
        <f t="shared" si="272"/>
        <v>Q4</v>
      </c>
    </row>
    <row r="5824" spans="2:16"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c r="N5824" s="2">
        <f t="shared" si="270"/>
        <v>2023</v>
      </c>
      <c r="O5824" s="2">
        <f t="shared" si="271"/>
        <v>12</v>
      </c>
      <c r="P5824" s="2" t="str">
        <f t="shared" si="272"/>
        <v>Q4</v>
      </c>
    </row>
    <row r="5825" spans="2:16"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c r="N5825" s="2">
        <f t="shared" si="270"/>
        <v>2023</v>
      </c>
      <c r="O5825" s="2">
        <f t="shared" si="271"/>
        <v>12</v>
      </c>
      <c r="P5825" s="2" t="str">
        <f t="shared" si="272"/>
        <v>Q4</v>
      </c>
    </row>
    <row r="5826" spans="2:16"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c r="N5826" s="2">
        <f t="shared" si="270"/>
        <v>2023</v>
      </c>
      <c r="O5826" s="2">
        <f t="shared" si="271"/>
        <v>12</v>
      </c>
      <c r="P5826" s="2" t="str">
        <f t="shared" si="272"/>
        <v>Q4</v>
      </c>
    </row>
    <row r="5827" spans="2:16"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c r="N5827" s="2">
        <f t="shared" si="270"/>
        <v>2023</v>
      </c>
      <c r="O5827" s="2">
        <f t="shared" si="271"/>
        <v>12</v>
      </c>
      <c r="P5827" s="2" t="str">
        <f t="shared" si="272"/>
        <v>Q4</v>
      </c>
    </row>
    <row r="5828" spans="2:16" x14ac:dyDescent="0.3">
      <c r="B5828" s="2" t="s">
        <v>128</v>
      </c>
      <c r="C5828" s="2">
        <v>1128299</v>
      </c>
      <c r="D5828" s="3">
        <v>44943</v>
      </c>
      <c r="E5828" s="2" t="s">
        <v>24</v>
      </c>
      <c r="F5828" s="2" t="s">
        <v>71</v>
      </c>
      <c r="G5828" s="2" t="s">
        <v>54</v>
      </c>
      <c r="H5828" s="2" t="s">
        <v>14</v>
      </c>
      <c r="I5828" s="4">
        <v>0.33</v>
      </c>
      <c r="J5828" s="5">
        <v>1000</v>
      </c>
      <c r="K5828" s="6">
        <v>330</v>
      </c>
      <c r="L5828" s="6">
        <v>168.3</v>
      </c>
      <c r="M5828" s="7">
        <v>0.51</v>
      </c>
      <c r="N5828" s="2">
        <f t="shared" si="270"/>
        <v>2023</v>
      </c>
      <c r="O5828" s="2">
        <f t="shared" si="271"/>
        <v>1</v>
      </c>
      <c r="P5828" s="2" t="str">
        <f t="shared" si="272"/>
        <v>Q1</v>
      </c>
    </row>
    <row r="5829" spans="2:16" x14ac:dyDescent="0.3">
      <c r="B5829" s="2" t="s">
        <v>128</v>
      </c>
      <c r="C5829" s="2">
        <v>1128299</v>
      </c>
      <c r="D5829" s="3">
        <v>44943</v>
      </c>
      <c r="E5829" s="2" t="s">
        <v>24</v>
      </c>
      <c r="F5829" s="2" t="s">
        <v>71</v>
      </c>
      <c r="G5829" s="2" t="s">
        <v>54</v>
      </c>
      <c r="H5829" s="2" t="s">
        <v>15</v>
      </c>
      <c r="I5829" s="4">
        <v>0.42</v>
      </c>
      <c r="J5829" s="5">
        <v>1000</v>
      </c>
      <c r="K5829" s="6">
        <v>420</v>
      </c>
      <c r="L5829" s="6">
        <v>226.8</v>
      </c>
      <c r="M5829" s="7">
        <v>0.54</v>
      </c>
      <c r="N5829" s="2">
        <f t="shared" ref="N5829:N5892" si="273">YEAR(D5829)</f>
        <v>2023</v>
      </c>
      <c r="O5829" s="2">
        <f t="shared" ref="O5829:O5892" si="274">MONTH(D5829)</f>
        <v>1</v>
      </c>
      <c r="P5829" s="2" t="str">
        <f t="shared" ref="P5829:P5892" si="275">"Q"&amp;ROUNDUP(MONTH(D5829)/3,0)</f>
        <v>Q1</v>
      </c>
    </row>
    <row r="5830" spans="2:16"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c r="N5830" s="2">
        <f t="shared" si="273"/>
        <v>2023</v>
      </c>
      <c r="O5830" s="2">
        <f t="shared" si="274"/>
        <v>1</v>
      </c>
      <c r="P5830" s="2" t="str">
        <f t="shared" si="275"/>
        <v>Q1</v>
      </c>
    </row>
    <row r="5831" spans="2:16"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c r="N5831" s="2">
        <f t="shared" si="273"/>
        <v>2023</v>
      </c>
      <c r="O5831" s="2">
        <f t="shared" si="274"/>
        <v>1</v>
      </c>
      <c r="P5831" s="2" t="str">
        <f t="shared" si="275"/>
        <v>Q1</v>
      </c>
    </row>
    <row r="5832" spans="2:16"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c r="N5832" s="2">
        <f t="shared" si="273"/>
        <v>2023</v>
      </c>
      <c r="O5832" s="2">
        <f t="shared" si="274"/>
        <v>1</v>
      </c>
      <c r="P5832" s="2" t="str">
        <f t="shared" si="275"/>
        <v>Q1</v>
      </c>
    </row>
    <row r="5833" spans="2:16"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c r="N5833" s="2">
        <f t="shared" si="273"/>
        <v>2023</v>
      </c>
      <c r="O5833" s="2">
        <f t="shared" si="274"/>
        <v>1</v>
      </c>
      <c r="P5833" s="2" t="str">
        <f t="shared" si="275"/>
        <v>Q1</v>
      </c>
    </row>
    <row r="5834" spans="2:16" x14ac:dyDescent="0.3">
      <c r="B5834" s="2" t="s">
        <v>128</v>
      </c>
      <c r="C5834" s="2">
        <v>1128299</v>
      </c>
      <c r="D5834" s="3">
        <v>44974</v>
      </c>
      <c r="E5834" s="2" t="s">
        <v>24</v>
      </c>
      <c r="F5834" s="2" t="s">
        <v>71</v>
      </c>
      <c r="G5834" s="2" t="s">
        <v>54</v>
      </c>
      <c r="H5834" s="2" t="s">
        <v>14</v>
      </c>
      <c r="I5834" s="4">
        <v>0.33</v>
      </c>
      <c r="J5834" s="5">
        <v>1400</v>
      </c>
      <c r="K5834" s="6">
        <v>462</v>
      </c>
      <c r="L5834" s="6">
        <v>244.86</v>
      </c>
      <c r="M5834" s="7">
        <v>0.53</v>
      </c>
      <c r="N5834" s="2">
        <f t="shared" si="273"/>
        <v>2023</v>
      </c>
      <c r="O5834" s="2">
        <f t="shared" si="274"/>
        <v>2</v>
      </c>
      <c r="P5834" s="2" t="str">
        <f t="shared" si="275"/>
        <v>Q1</v>
      </c>
    </row>
    <row r="5835" spans="2:16"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c r="N5835" s="2">
        <f t="shared" si="273"/>
        <v>2023</v>
      </c>
      <c r="O5835" s="2">
        <f t="shared" si="274"/>
        <v>2</v>
      </c>
      <c r="P5835" s="2" t="str">
        <f t="shared" si="275"/>
        <v>Q1</v>
      </c>
    </row>
    <row r="5836" spans="2:16"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c r="N5836" s="2">
        <f t="shared" si="273"/>
        <v>2023</v>
      </c>
      <c r="O5836" s="2">
        <f t="shared" si="274"/>
        <v>2</v>
      </c>
      <c r="P5836" s="2" t="str">
        <f t="shared" si="275"/>
        <v>Q1</v>
      </c>
    </row>
    <row r="5837" spans="2:16"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c r="N5837" s="2">
        <f t="shared" si="273"/>
        <v>2023</v>
      </c>
      <c r="O5837" s="2">
        <f t="shared" si="274"/>
        <v>2</v>
      </c>
      <c r="P5837" s="2" t="str">
        <f t="shared" si="275"/>
        <v>Q1</v>
      </c>
    </row>
    <row r="5838" spans="2:16"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c r="N5838" s="2">
        <f t="shared" si="273"/>
        <v>2023</v>
      </c>
      <c r="O5838" s="2">
        <f t="shared" si="274"/>
        <v>2</v>
      </c>
      <c r="P5838" s="2" t="str">
        <f t="shared" si="275"/>
        <v>Q1</v>
      </c>
    </row>
    <row r="5839" spans="2:16" x14ac:dyDescent="0.3">
      <c r="B5839" s="2" t="s">
        <v>128</v>
      </c>
      <c r="C5839" s="2">
        <v>1128299</v>
      </c>
      <c r="D5839" s="3">
        <v>44974</v>
      </c>
      <c r="E5839" s="2" t="s">
        <v>21</v>
      </c>
      <c r="F5839" s="2" t="s">
        <v>72</v>
      </c>
      <c r="G5839" s="2" t="s">
        <v>73</v>
      </c>
      <c r="H5839" s="2" t="s">
        <v>19</v>
      </c>
      <c r="I5839" s="4">
        <v>0.44</v>
      </c>
      <c r="J5839" s="5">
        <v>1050</v>
      </c>
      <c r="K5839" s="6">
        <v>462</v>
      </c>
      <c r="L5839" s="6">
        <v>221.76</v>
      </c>
      <c r="M5839" s="7">
        <v>0.48</v>
      </c>
      <c r="N5839" s="2">
        <f t="shared" si="273"/>
        <v>2023</v>
      </c>
      <c r="O5839" s="2">
        <f t="shared" si="274"/>
        <v>2</v>
      </c>
      <c r="P5839" s="2" t="str">
        <f t="shared" si="275"/>
        <v>Q1</v>
      </c>
    </row>
    <row r="5840" spans="2:16"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c r="N5840" s="2">
        <f t="shared" si="273"/>
        <v>2023</v>
      </c>
      <c r="O5840" s="2">
        <f t="shared" si="274"/>
        <v>3</v>
      </c>
      <c r="P5840" s="2" t="str">
        <f t="shared" si="275"/>
        <v>Q1</v>
      </c>
    </row>
    <row r="5841" spans="2:16"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c r="N5841" s="2">
        <f t="shared" si="273"/>
        <v>2023</v>
      </c>
      <c r="O5841" s="2">
        <f t="shared" si="274"/>
        <v>3</v>
      </c>
      <c r="P5841" s="2" t="str">
        <f t="shared" si="275"/>
        <v>Q1</v>
      </c>
    </row>
    <row r="5842" spans="2:16"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c r="N5842" s="2">
        <f t="shared" si="273"/>
        <v>2023</v>
      </c>
      <c r="O5842" s="2">
        <f t="shared" si="274"/>
        <v>3</v>
      </c>
      <c r="P5842" s="2" t="str">
        <f t="shared" si="275"/>
        <v>Q1</v>
      </c>
    </row>
    <row r="5843" spans="2:16"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c r="N5843" s="2">
        <f t="shared" si="273"/>
        <v>2023</v>
      </c>
      <c r="O5843" s="2">
        <f t="shared" si="274"/>
        <v>3</v>
      </c>
      <c r="P5843" s="2" t="str">
        <f t="shared" si="275"/>
        <v>Q1</v>
      </c>
    </row>
    <row r="5844" spans="2:16"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c r="N5844" s="2">
        <f t="shared" si="273"/>
        <v>2023</v>
      </c>
      <c r="O5844" s="2">
        <f t="shared" si="274"/>
        <v>3</v>
      </c>
      <c r="P5844" s="2" t="str">
        <f t="shared" si="275"/>
        <v>Q1</v>
      </c>
    </row>
    <row r="5845" spans="2:16"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c r="N5845" s="2">
        <f t="shared" si="273"/>
        <v>2023</v>
      </c>
      <c r="O5845" s="2">
        <f t="shared" si="274"/>
        <v>3</v>
      </c>
      <c r="P5845" s="2" t="str">
        <f t="shared" si="275"/>
        <v>Q1</v>
      </c>
    </row>
    <row r="5846" spans="2:16"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c r="N5846" s="2">
        <f t="shared" si="273"/>
        <v>2023</v>
      </c>
      <c r="O5846" s="2">
        <f t="shared" si="274"/>
        <v>4</v>
      </c>
      <c r="P5846" s="2" t="str">
        <f t="shared" si="275"/>
        <v>Q2</v>
      </c>
    </row>
    <row r="5847" spans="2:16" x14ac:dyDescent="0.3">
      <c r="B5847" s="2" t="s">
        <v>128</v>
      </c>
      <c r="C5847" s="2">
        <v>1128299</v>
      </c>
      <c r="D5847" s="3">
        <v>45033</v>
      </c>
      <c r="E5847" s="2" t="s">
        <v>21</v>
      </c>
      <c r="F5847" s="2" t="s">
        <v>72</v>
      </c>
      <c r="G5847" s="2" t="s">
        <v>73</v>
      </c>
      <c r="H5847" s="2" t="s">
        <v>15</v>
      </c>
      <c r="I5847" s="4">
        <v>0.52</v>
      </c>
      <c r="J5847" s="5">
        <v>880</v>
      </c>
      <c r="K5847" s="6">
        <v>457.6</v>
      </c>
      <c r="L5847" s="6">
        <v>228.8</v>
      </c>
      <c r="M5847" s="7">
        <v>0.5</v>
      </c>
      <c r="N5847" s="2">
        <f t="shared" si="273"/>
        <v>2023</v>
      </c>
      <c r="O5847" s="2">
        <f t="shared" si="274"/>
        <v>4</v>
      </c>
      <c r="P5847" s="2" t="str">
        <f t="shared" si="275"/>
        <v>Q2</v>
      </c>
    </row>
    <row r="5848" spans="2:16"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c r="N5848" s="2">
        <f t="shared" si="273"/>
        <v>2023</v>
      </c>
      <c r="O5848" s="2">
        <f t="shared" si="274"/>
        <v>4</v>
      </c>
      <c r="P5848" s="2" t="str">
        <f t="shared" si="275"/>
        <v>Q2</v>
      </c>
    </row>
    <row r="5849" spans="2:16"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c r="N5849" s="2">
        <f t="shared" si="273"/>
        <v>2023</v>
      </c>
      <c r="O5849" s="2">
        <f t="shared" si="274"/>
        <v>4</v>
      </c>
      <c r="P5849" s="2" t="str">
        <f t="shared" si="275"/>
        <v>Q2</v>
      </c>
    </row>
    <row r="5850" spans="2:16"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c r="N5850" s="2">
        <f t="shared" si="273"/>
        <v>2023</v>
      </c>
      <c r="O5850" s="2">
        <f t="shared" si="274"/>
        <v>4</v>
      </c>
      <c r="P5850" s="2" t="str">
        <f t="shared" si="275"/>
        <v>Q2</v>
      </c>
    </row>
    <row r="5851" spans="2:16"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c r="N5851" s="2">
        <f t="shared" si="273"/>
        <v>2023</v>
      </c>
      <c r="O5851" s="2">
        <f t="shared" si="274"/>
        <v>4</v>
      </c>
      <c r="P5851" s="2" t="str">
        <f t="shared" si="275"/>
        <v>Q2</v>
      </c>
    </row>
    <row r="5852" spans="2:16"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c r="N5852" s="2">
        <f t="shared" si="273"/>
        <v>2023</v>
      </c>
      <c r="O5852" s="2">
        <f t="shared" si="274"/>
        <v>5</v>
      </c>
      <c r="P5852" s="2" t="str">
        <f t="shared" si="275"/>
        <v>Q2</v>
      </c>
    </row>
    <row r="5853" spans="2:16" x14ac:dyDescent="0.3">
      <c r="B5853" s="2" t="s">
        <v>128</v>
      </c>
      <c r="C5853" s="2">
        <v>1128299</v>
      </c>
      <c r="D5853" s="3">
        <v>45064</v>
      </c>
      <c r="E5853" s="2" t="s">
        <v>21</v>
      </c>
      <c r="F5853" s="2" t="s">
        <v>72</v>
      </c>
      <c r="G5853" s="2" t="s">
        <v>73</v>
      </c>
      <c r="H5853" s="2" t="s">
        <v>15</v>
      </c>
      <c r="I5853" s="4">
        <v>0.47</v>
      </c>
      <c r="J5853" s="5">
        <v>1000</v>
      </c>
      <c r="K5853" s="6">
        <v>470</v>
      </c>
      <c r="L5853" s="6">
        <v>244.4</v>
      </c>
      <c r="M5853" s="7">
        <v>0.52</v>
      </c>
      <c r="N5853" s="2">
        <f t="shared" si="273"/>
        <v>2023</v>
      </c>
      <c r="O5853" s="2">
        <f t="shared" si="274"/>
        <v>5</v>
      </c>
      <c r="P5853" s="2" t="str">
        <f t="shared" si="275"/>
        <v>Q2</v>
      </c>
    </row>
    <row r="5854" spans="2:16"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c r="N5854" s="2">
        <f t="shared" si="273"/>
        <v>2023</v>
      </c>
      <c r="O5854" s="2">
        <f t="shared" si="274"/>
        <v>5</v>
      </c>
      <c r="P5854" s="2" t="str">
        <f t="shared" si="275"/>
        <v>Q2</v>
      </c>
    </row>
    <row r="5855" spans="2:16" x14ac:dyDescent="0.3">
      <c r="B5855" s="2" t="s">
        <v>128</v>
      </c>
      <c r="C5855" s="2">
        <v>1128299</v>
      </c>
      <c r="D5855" s="3">
        <v>45064</v>
      </c>
      <c r="E5855" s="2" t="s">
        <v>21</v>
      </c>
      <c r="F5855" s="2" t="s">
        <v>72</v>
      </c>
      <c r="G5855" s="2" t="s">
        <v>73</v>
      </c>
      <c r="H5855" s="2" t="s">
        <v>17</v>
      </c>
      <c r="I5855" s="4">
        <v>0.44</v>
      </c>
      <c r="J5855" s="5">
        <v>850</v>
      </c>
      <c r="K5855" s="6">
        <v>374</v>
      </c>
      <c r="L5855" s="6">
        <v>190.74</v>
      </c>
      <c r="M5855" s="7">
        <v>0.51</v>
      </c>
      <c r="N5855" s="2">
        <f t="shared" si="273"/>
        <v>2023</v>
      </c>
      <c r="O5855" s="2">
        <f t="shared" si="274"/>
        <v>5</v>
      </c>
      <c r="P5855" s="2" t="str">
        <f t="shared" si="275"/>
        <v>Q2</v>
      </c>
    </row>
    <row r="5856" spans="2:16"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c r="N5856" s="2">
        <f t="shared" si="273"/>
        <v>2023</v>
      </c>
      <c r="O5856" s="2">
        <f t="shared" si="274"/>
        <v>5</v>
      </c>
      <c r="P5856" s="2" t="str">
        <f t="shared" si="275"/>
        <v>Q2</v>
      </c>
    </row>
    <row r="5857" spans="2:16"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c r="N5857" s="2">
        <f t="shared" si="273"/>
        <v>2023</v>
      </c>
      <c r="O5857" s="2">
        <f t="shared" si="274"/>
        <v>5</v>
      </c>
      <c r="P5857" s="2" t="str">
        <f t="shared" si="275"/>
        <v>Q2</v>
      </c>
    </row>
    <row r="5858" spans="2:16"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c r="N5858" s="2">
        <f t="shared" si="273"/>
        <v>2023</v>
      </c>
      <c r="O5858" s="2">
        <f t="shared" si="274"/>
        <v>6</v>
      </c>
      <c r="P5858" s="2" t="str">
        <f t="shared" si="275"/>
        <v>Q2</v>
      </c>
    </row>
    <row r="5859" spans="2:16"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c r="N5859" s="2">
        <f t="shared" si="273"/>
        <v>2023</v>
      </c>
      <c r="O5859" s="2">
        <f t="shared" si="274"/>
        <v>6</v>
      </c>
      <c r="P5859" s="2" t="str">
        <f t="shared" si="275"/>
        <v>Q2</v>
      </c>
    </row>
    <row r="5860" spans="2:16"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c r="N5860" s="2">
        <f t="shared" si="273"/>
        <v>2023</v>
      </c>
      <c r="O5860" s="2">
        <f t="shared" si="274"/>
        <v>6</v>
      </c>
      <c r="P5860" s="2" t="str">
        <f t="shared" si="275"/>
        <v>Q2</v>
      </c>
    </row>
    <row r="5861" spans="2:16"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c r="N5861" s="2">
        <f t="shared" si="273"/>
        <v>2023</v>
      </c>
      <c r="O5861" s="2">
        <f t="shared" si="274"/>
        <v>6</v>
      </c>
      <c r="P5861" s="2" t="str">
        <f t="shared" si="275"/>
        <v>Q2</v>
      </c>
    </row>
    <row r="5862" spans="2:16"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c r="N5862" s="2">
        <f t="shared" si="273"/>
        <v>2023</v>
      </c>
      <c r="O5862" s="2">
        <f t="shared" si="274"/>
        <v>6</v>
      </c>
      <c r="P5862" s="2" t="str">
        <f t="shared" si="275"/>
        <v>Q2</v>
      </c>
    </row>
    <row r="5863" spans="2:16" x14ac:dyDescent="0.3">
      <c r="B5863" s="2" t="s">
        <v>128</v>
      </c>
      <c r="C5863" s="2">
        <v>1128299</v>
      </c>
      <c r="D5863" s="3">
        <v>45094</v>
      </c>
      <c r="E5863" s="2" t="s">
        <v>21</v>
      </c>
      <c r="F5863" s="2" t="s">
        <v>72</v>
      </c>
      <c r="G5863" s="2" t="s">
        <v>73</v>
      </c>
      <c r="H5863" s="2" t="s">
        <v>19</v>
      </c>
      <c r="I5863" s="4">
        <v>1</v>
      </c>
      <c r="J5863" s="5">
        <v>1950</v>
      </c>
      <c r="K5863" s="6">
        <v>1950</v>
      </c>
      <c r="L5863" s="6">
        <v>936</v>
      </c>
      <c r="M5863" s="7">
        <v>0.48</v>
      </c>
      <c r="N5863" s="2">
        <f t="shared" si="273"/>
        <v>2023</v>
      </c>
      <c r="O5863" s="2">
        <f t="shared" si="274"/>
        <v>6</v>
      </c>
      <c r="P5863" s="2" t="str">
        <f t="shared" si="275"/>
        <v>Q2</v>
      </c>
    </row>
    <row r="5864" spans="2:16"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c r="N5864" s="2">
        <f t="shared" si="273"/>
        <v>2023</v>
      </c>
      <c r="O5864" s="2">
        <f t="shared" si="274"/>
        <v>7</v>
      </c>
      <c r="P5864" s="2" t="str">
        <f t="shared" si="275"/>
        <v>Q3</v>
      </c>
    </row>
    <row r="5865" spans="2:16"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c r="N5865" s="2">
        <f t="shared" si="273"/>
        <v>2023</v>
      </c>
      <c r="O5865" s="2">
        <f t="shared" si="274"/>
        <v>7</v>
      </c>
      <c r="P5865" s="2" t="str">
        <f t="shared" si="275"/>
        <v>Q3</v>
      </c>
    </row>
    <row r="5866" spans="2:16"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c r="N5866" s="2">
        <f t="shared" si="273"/>
        <v>2023</v>
      </c>
      <c r="O5866" s="2">
        <f t="shared" si="274"/>
        <v>7</v>
      </c>
      <c r="P5866" s="2" t="str">
        <f t="shared" si="275"/>
        <v>Q3</v>
      </c>
    </row>
    <row r="5867" spans="2:16"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c r="N5867" s="2">
        <f t="shared" si="273"/>
        <v>2023</v>
      </c>
      <c r="O5867" s="2">
        <f t="shared" si="274"/>
        <v>7</v>
      </c>
      <c r="P5867" s="2" t="str">
        <f t="shared" si="275"/>
        <v>Q3</v>
      </c>
    </row>
    <row r="5868" spans="2:16"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c r="N5868" s="2">
        <f t="shared" si="273"/>
        <v>2023</v>
      </c>
      <c r="O5868" s="2">
        <f t="shared" si="274"/>
        <v>7</v>
      </c>
      <c r="P5868" s="2" t="str">
        <f t="shared" si="275"/>
        <v>Q3</v>
      </c>
    </row>
    <row r="5869" spans="2:16"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c r="N5869" s="2">
        <f t="shared" si="273"/>
        <v>2023</v>
      </c>
      <c r="O5869" s="2">
        <f t="shared" si="274"/>
        <v>7</v>
      </c>
      <c r="P5869" s="2" t="str">
        <f t="shared" si="275"/>
        <v>Q3</v>
      </c>
    </row>
    <row r="5870" spans="2:16"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c r="N5870" s="2">
        <f t="shared" si="273"/>
        <v>2023</v>
      </c>
      <c r="O5870" s="2">
        <f t="shared" si="274"/>
        <v>8</v>
      </c>
      <c r="P5870" s="2" t="str">
        <f t="shared" si="275"/>
        <v>Q3</v>
      </c>
    </row>
    <row r="5871" spans="2:16"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c r="N5871" s="2">
        <f t="shared" si="273"/>
        <v>2023</v>
      </c>
      <c r="O5871" s="2">
        <f t="shared" si="274"/>
        <v>8</v>
      </c>
      <c r="P5871" s="2" t="str">
        <f t="shared" si="275"/>
        <v>Q3</v>
      </c>
    </row>
    <row r="5872" spans="2:16"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c r="N5872" s="2">
        <f t="shared" si="273"/>
        <v>2023</v>
      </c>
      <c r="O5872" s="2">
        <f t="shared" si="274"/>
        <v>8</v>
      </c>
      <c r="P5872" s="2" t="str">
        <f t="shared" si="275"/>
        <v>Q3</v>
      </c>
    </row>
    <row r="5873" spans="2:16"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c r="N5873" s="2">
        <f t="shared" si="273"/>
        <v>2023</v>
      </c>
      <c r="O5873" s="2">
        <f t="shared" si="274"/>
        <v>8</v>
      </c>
      <c r="P5873" s="2" t="str">
        <f t="shared" si="275"/>
        <v>Q3</v>
      </c>
    </row>
    <row r="5874" spans="2:16"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c r="N5874" s="2">
        <f t="shared" si="273"/>
        <v>2023</v>
      </c>
      <c r="O5874" s="2">
        <f t="shared" si="274"/>
        <v>8</v>
      </c>
      <c r="P5874" s="2" t="str">
        <f t="shared" si="275"/>
        <v>Q3</v>
      </c>
    </row>
    <row r="5875" spans="2:16" x14ac:dyDescent="0.3">
      <c r="B5875" s="2" t="s">
        <v>128</v>
      </c>
      <c r="C5875" s="2">
        <v>1128299</v>
      </c>
      <c r="D5875" s="3">
        <v>45155</v>
      </c>
      <c r="E5875" s="2" t="s">
        <v>21</v>
      </c>
      <c r="F5875" s="2" t="s">
        <v>72</v>
      </c>
      <c r="G5875" s="2" t="s">
        <v>73</v>
      </c>
      <c r="H5875" s="2" t="s">
        <v>19</v>
      </c>
      <c r="I5875" s="4">
        <v>0.63</v>
      </c>
      <c r="J5875" s="5">
        <v>900</v>
      </c>
      <c r="K5875" s="6">
        <v>567</v>
      </c>
      <c r="L5875" s="6">
        <v>277.83</v>
      </c>
      <c r="M5875" s="7">
        <v>0.49</v>
      </c>
      <c r="N5875" s="2">
        <f t="shared" si="273"/>
        <v>2023</v>
      </c>
      <c r="O5875" s="2">
        <f t="shared" si="274"/>
        <v>8</v>
      </c>
      <c r="P5875" s="2" t="str">
        <f t="shared" si="275"/>
        <v>Q3</v>
      </c>
    </row>
    <row r="5876" spans="2:16"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c r="N5876" s="2">
        <f t="shared" si="273"/>
        <v>2023</v>
      </c>
      <c r="O5876" s="2">
        <f t="shared" si="274"/>
        <v>9</v>
      </c>
      <c r="P5876" s="2" t="str">
        <f t="shared" si="275"/>
        <v>Q3</v>
      </c>
    </row>
    <row r="5877" spans="2:16" x14ac:dyDescent="0.3">
      <c r="B5877" s="2" t="s">
        <v>128</v>
      </c>
      <c r="C5877" s="2">
        <v>1128299</v>
      </c>
      <c r="D5877" s="3">
        <v>45187</v>
      </c>
      <c r="E5877" s="2" t="s">
        <v>21</v>
      </c>
      <c r="F5877" s="2" t="s">
        <v>72</v>
      </c>
      <c r="G5877" s="2" t="s">
        <v>73</v>
      </c>
      <c r="H5877" s="2" t="s">
        <v>15</v>
      </c>
      <c r="I5877" s="4">
        <v>0.46</v>
      </c>
      <c r="J5877" s="5">
        <v>1250</v>
      </c>
      <c r="K5877" s="6">
        <v>575</v>
      </c>
      <c r="L5877" s="6">
        <v>293.25</v>
      </c>
      <c r="M5877" s="7">
        <v>0.51</v>
      </c>
      <c r="N5877" s="2">
        <f t="shared" si="273"/>
        <v>2023</v>
      </c>
      <c r="O5877" s="2">
        <f t="shared" si="274"/>
        <v>9</v>
      </c>
      <c r="P5877" s="2" t="str">
        <f t="shared" si="275"/>
        <v>Q3</v>
      </c>
    </row>
    <row r="5878" spans="2:16"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c r="N5878" s="2">
        <f t="shared" si="273"/>
        <v>2023</v>
      </c>
      <c r="O5878" s="2">
        <f t="shared" si="274"/>
        <v>9</v>
      </c>
      <c r="P5878" s="2" t="str">
        <f t="shared" si="275"/>
        <v>Q3</v>
      </c>
    </row>
    <row r="5879" spans="2:16" x14ac:dyDescent="0.3">
      <c r="B5879" s="2" t="s">
        <v>128</v>
      </c>
      <c r="C5879" s="2">
        <v>1128299</v>
      </c>
      <c r="D5879" s="3">
        <v>45187</v>
      </c>
      <c r="E5879" s="2" t="s">
        <v>21</v>
      </c>
      <c r="F5879" s="2" t="s">
        <v>72</v>
      </c>
      <c r="G5879" s="2" t="s">
        <v>73</v>
      </c>
      <c r="H5879" s="2" t="s">
        <v>17</v>
      </c>
      <c r="I5879" s="4">
        <v>0.41</v>
      </c>
      <c r="J5879" s="5">
        <v>630</v>
      </c>
      <c r="K5879" s="6">
        <v>258.3</v>
      </c>
      <c r="L5879" s="6">
        <v>131.733</v>
      </c>
      <c r="M5879" s="7">
        <v>0.51</v>
      </c>
      <c r="N5879" s="2">
        <f t="shared" si="273"/>
        <v>2023</v>
      </c>
      <c r="O5879" s="2">
        <f t="shared" si="274"/>
        <v>9</v>
      </c>
      <c r="P5879" s="2" t="str">
        <f t="shared" si="275"/>
        <v>Q3</v>
      </c>
    </row>
    <row r="5880" spans="2:16"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c r="N5880" s="2">
        <f t="shared" si="273"/>
        <v>2023</v>
      </c>
      <c r="O5880" s="2">
        <f t="shared" si="274"/>
        <v>9</v>
      </c>
      <c r="P5880" s="2" t="str">
        <f t="shared" si="275"/>
        <v>Q3</v>
      </c>
    </row>
    <row r="5881" spans="2:16" x14ac:dyDescent="0.3">
      <c r="B5881" s="2" t="s">
        <v>128</v>
      </c>
      <c r="C5881" s="2">
        <v>1128299</v>
      </c>
      <c r="D5881" s="3">
        <v>45187</v>
      </c>
      <c r="E5881" s="2" t="s">
        <v>21</v>
      </c>
      <c r="F5881" s="2" t="s">
        <v>72</v>
      </c>
      <c r="G5881" s="2" t="s">
        <v>73</v>
      </c>
      <c r="H5881" s="2" t="s">
        <v>19</v>
      </c>
      <c r="I5881" s="4">
        <v>0.39</v>
      </c>
      <c r="J5881" s="5">
        <v>750</v>
      </c>
      <c r="K5881" s="6">
        <v>292.5</v>
      </c>
      <c r="L5881" s="6">
        <v>146.25</v>
      </c>
      <c r="M5881" s="7">
        <v>0.5</v>
      </c>
      <c r="N5881" s="2">
        <f t="shared" si="273"/>
        <v>2023</v>
      </c>
      <c r="O5881" s="2">
        <f t="shared" si="274"/>
        <v>9</v>
      </c>
      <c r="P5881" s="2" t="str">
        <f t="shared" si="275"/>
        <v>Q3</v>
      </c>
    </row>
    <row r="5882" spans="2:16"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c r="N5882" s="2">
        <f t="shared" si="273"/>
        <v>2023</v>
      </c>
      <c r="O5882" s="2">
        <f t="shared" si="274"/>
        <v>10</v>
      </c>
      <c r="P5882" s="2" t="str">
        <f t="shared" si="275"/>
        <v>Q4</v>
      </c>
    </row>
    <row r="5883" spans="2:16"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c r="N5883" s="2">
        <f t="shared" si="273"/>
        <v>2023</v>
      </c>
      <c r="O5883" s="2">
        <f t="shared" si="274"/>
        <v>10</v>
      </c>
      <c r="P5883" s="2" t="str">
        <f t="shared" si="275"/>
        <v>Q4</v>
      </c>
    </row>
    <row r="5884" spans="2:16" x14ac:dyDescent="0.3">
      <c r="B5884" s="2" t="s">
        <v>128</v>
      </c>
      <c r="C5884" s="2">
        <v>1128299</v>
      </c>
      <c r="D5884" s="3">
        <v>45216</v>
      </c>
      <c r="E5884" s="2" t="s">
        <v>21</v>
      </c>
      <c r="F5884" s="2" t="s">
        <v>72</v>
      </c>
      <c r="G5884" s="2" t="s">
        <v>73</v>
      </c>
      <c r="H5884" s="2" t="s">
        <v>16</v>
      </c>
      <c r="I5884" s="4">
        <v>0.42</v>
      </c>
      <c r="J5884" s="5">
        <v>1000</v>
      </c>
      <c r="K5884" s="6">
        <v>420</v>
      </c>
      <c r="L5884" s="6">
        <v>210</v>
      </c>
      <c r="M5884" s="7">
        <v>0.5</v>
      </c>
      <c r="N5884" s="2">
        <f t="shared" si="273"/>
        <v>2023</v>
      </c>
      <c r="O5884" s="2">
        <f t="shared" si="274"/>
        <v>10</v>
      </c>
      <c r="P5884" s="2" t="str">
        <f t="shared" si="275"/>
        <v>Q4</v>
      </c>
    </row>
    <row r="5885" spans="2:16" x14ac:dyDescent="0.3">
      <c r="B5885" s="2" t="s">
        <v>128</v>
      </c>
      <c r="C5885" s="2">
        <v>1128299</v>
      </c>
      <c r="D5885" s="3">
        <v>45216</v>
      </c>
      <c r="E5885" s="2" t="s">
        <v>21</v>
      </c>
      <c r="F5885" s="2" t="s">
        <v>72</v>
      </c>
      <c r="G5885" s="2" t="s">
        <v>73</v>
      </c>
      <c r="H5885" s="2" t="s">
        <v>17</v>
      </c>
      <c r="I5885" s="4">
        <v>0.36</v>
      </c>
      <c r="J5885" s="5">
        <v>1050</v>
      </c>
      <c r="K5885" s="6">
        <v>378</v>
      </c>
      <c r="L5885" s="6">
        <v>189</v>
      </c>
      <c r="M5885" s="7">
        <v>0.5</v>
      </c>
      <c r="N5885" s="2">
        <f t="shared" si="273"/>
        <v>2023</v>
      </c>
      <c r="O5885" s="2">
        <f t="shared" si="274"/>
        <v>10</v>
      </c>
      <c r="P5885" s="2" t="str">
        <f t="shared" si="275"/>
        <v>Q4</v>
      </c>
    </row>
    <row r="5886" spans="2:16"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c r="N5886" s="2">
        <f t="shared" si="273"/>
        <v>2023</v>
      </c>
      <c r="O5886" s="2">
        <f t="shared" si="274"/>
        <v>10</v>
      </c>
      <c r="P5886" s="2" t="str">
        <f t="shared" si="275"/>
        <v>Q4</v>
      </c>
    </row>
    <row r="5887" spans="2:16"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c r="N5887" s="2">
        <f t="shared" si="273"/>
        <v>2023</v>
      </c>
      <c r="O5887" s="2">
        <f t="shared" si="274"/>
        <v>10</v>
      </c>
      <c r="P5887" s="2" t="str">
        <f t="shared" si="275"/>
        <v>Q4</v>
      </c>
    </row>
    <row r="5888" spans="2:16" x14ac:dyDescent="0.3">
      <c r="B5888" s="2" t="s">
        <v>128</v>
      </c>
      <c r="C5888" s="2">
        <v>1128299</v>
      </c>
      <c r="D5888" s="3">
        <v>45247</v>
      </c>
      <c r="E5888" s="2" t="s">
        <v>21</v>
      </c>
      <c r="F5888" s="2" t="s">
        <v>72</v>
      </c>
      <c r="G5888" s="2" t="s">
        <v>73</v>
      </c>
      <c r="H5888" s="2" t="s">
        <v>14</v>
      </c>
      <c r="I5888" s="4">
        <v>0.39</v>
      </c>
      <c r="J5888" s="5">
        <v>1880</v>
      </c>
      <c r="K5888" s="6">
        <v>733.2</v>
      </c>
      <c r="L5888" s="6">
        <v>366.6</v>
      </c>
      <c r="M5888" s="7">
        <v>0.5</v>
      </c>
      <c r="N5888" s="2">
        <f t="shared" si="273"/>
        <v>2023</v>
      </c>
      <c r="O5888" s="2">
        <f t="shared" si="274"/>
        <v>11</v>
      </c>
      <c r="P5888" s="2" t="str">
        <f t="shared" si="275"/>
        <v>Q4</v>
      </c>
    </row>
    <row r="5889" spans="2:16"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c r="N5889" s="2">
        <f t="shared" si="273"/>
        <v>2023</v>
      </c>
      <c r="O5889" s="2">
        <f t="shared" si="274"/>
        <v>11</v>
      </c>
      <c r="P5889" s="2" t="str">
        <f t="shared" si="275"/>
        <v>Q4</v>
      </c>
    </row>
    <row r="5890" spans="2:16"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c r="N5890" s="2">
        <f t="shared" si="273"/>
        <v>2023</v>
      </c>
      <c r="O5890" s="2">
        <f t="shared" si="274"/>
        <v>11</v>
      </c>
      <c r="P5890" s="2" t="str">
        <f t="shared" si="275"/>
        <v>Q4</v>
      </c>
    </row>
    <row r="5891" spans="2:16" x14ac:dyDescent="0.3">
      <c r="B5891" s="2" t="s">
        <v>128</v>
      </c>
      <c r="C5891" s="2">
        <v>1128299</v>
      </c>
      <c r="D5891" s="3">
        <v>45247</v>
      </c>
      <c r="E5891" s="2" t="s">
        <v>21</v>
      </c>
      <c r="F5891" s="2" t="s">
        <v>72</v>
      </c>
      <c r="G5891" s="2" t="s">
        <v>73</v>
      </c>
      <c r="H5891" s="2" t="s">
        <v>17</v>
      </c>
      <c r="I5891" s="4">
        <v>0.48</v>
      </c>
      <c r="J5891" s="5">
        <v>1250</v>
      </c>
      <c r="K5891" s="6">
        <v>600</v>
      </c>
      <c r="L5891" s="6">
        <v>300</v>
      </c>
      <c r="M5891" s="7">
        <v>0.5</v>
      </c>
      <c r="N5891" s="2">
        <f t="shared" si="273"/>
        <v>2023</v>
      </c>
      <c r="O5891" s="2">
        <f t="shared" si="274"/>
        <v>11</v>
      </c>
      <c r="P5891" s="2" t="str">
        <f t="shared" si="275"/>
        <v>Q4</v>
      </c>
    </row>
    <row r="5892" spans="2:16"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c r="N5892" s="2">
        <f t="shared" si="273"/>
        <v>2023</v>
      </c>
      <c r="O5892" s="2">
        <f t="shared" si="274"/>
        <v>11</v>
      </c>
      <c r="P5892" s="2" t="str">
        <f t="shared" si="275"/>
        <v>Q4</v>
      </c>
    </row>
    <row r="5893" spans="2:16"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c r="N5893" s="2">
        <f t="shared" ref="N5893:N5956" si="276">YEAR(D5893)</f>
        <v>2023</v>
      </c>
      <c r="O5893" s="2">
        <f t="shared" ref="O5893:O5956" si="277">MONTH(D5893)</f>
        <v>11</v>
      </c>
      <c r="P5893" s="2" t="str">
        <f t="shared" ref="P5893:P5956" si="278">"Q"&amp;ROUNDUP(MONTH(D5893)/3,0)</f>
        <v>Q4</v>
      </c>
    </row>
    <row r="5894" spans="2:16"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c r="N5894" s="2">
        <f t="shared" si="276"/>
        <v>2023</v>
      </c>
      <c r="O5894" s="2">
        <f t="shared" si="277"/>
        <v>12</v>
      </c>
      <c r="P5894" s="2" t="str">
        <f t="shared" si="278"/>
        <v>Q4</v>
      </c>
    </row>
    <row r="5895" spans="2:16" x14ac:dyDescent="0.3">
      <c r="B5895" s="2" t="s">
        <v>128</v>
      </c>
      <c r="C5895" s="2">
        <v>1128299</v>
      </c>
      <c r="D5895" s="3">
        <v>45276</v>
      </c>
      <c r="E5895" s="2" t="s">
        <v>21</v>
      </c>
      <c r="F5895" s="2" t="s">
        <v>72</v>
      </c>
      <c r="G5895" s="2" t="s">
        <v>73</v>
      </c>
      <c r="H5895" s="2" t="s">
        <v>15</v>
      </c>
      <c r="I5895" s="4">
        <v>0.72</v>
      </c>
      <c r="J5895" s="5">
        <v>2160</v>
      </c>
      <c r="K5895" s="6">
        <v>1555.2</v>
      </c>
      <c r="L5895" s="6">
        <v>777.6</v>
      </c>
      <c r="M5895" s="7">
        <v>0.5</v>
      </c>
      <c r="N5895" s="2">
        <f t="shared" si="276"/>
        <v>2023</v>
      </c>
      <c r="O5895" s="2">
        <f t="shared" si="277"/>
        <v>12</v>
      </c>
      <c r="P5895" s="2" t="str">
        <f t="shared" si="278"/>
        <v>Q4</v>
      </c>
    </row>
    <row r="5896" spans="2:16"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c r="N5896" s="2">
        <f t="shared" si="276"/>
        <v>2023</v>
      </c>
      <c r="O5896" s="2">
        <f t="shared" si="277"/>
        <v>12</v>
      </c>
      <c r="P5896" s="2" t="str">
        <f t="shared" si="278"/>
        <v>Q4</v>
      </c>
    </row>
    <row r="5897" spans="2:16"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c r="N5897" s="2">
        <f t="shared" si="276"/>
        <v>2023</v>
      </c>
      <c r="O5897" s="2">
        <f t="shared" si="277"/>
        <v>12</v>
      </c>
      <c r="P5897" s="2" t="str">
        <f t="shared" si="278"/>
        <v>Q4</v>
      </c>
    </row>
    <row r="5898" spans="2:16"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c r="N5898" s="2">
        <f t="shared" si="276"/>
        <v>2023</v>
      </c>
      <c r="O5898" s="2">
        <f t="shared" si="277"/>
        <v>12</v>
      </c>
      <c r="P5898" s="2" t="str">
        <f t="shared" si="278"/>
        <v>Q4</v>
      </c>
    </row>
    <row r="5899" spans="2:16"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c r="N5899" s="2">
        <f t="shared" si="276"/>
        <v>2023</v>
      </c>
      <c r="O5899" s="2">
        <f t="shared" si="277"/>
        <v>12</v>
      </c>
      <c r="P5899" s="2" t="str">
        <f t="shared" si="278"/>
        <v>Q4</v>
      </c>
    </row>
    <row r="5900" spans="2:16"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c r="N5900" s="2">
        <f t="shared" si="276"/>
        <v>2023</v>
      </c>
      <c r="O5900" s="2">
        <f t="shared" si="277"/>
        <v>1</v>
      </c>
      <c r="P5900" s="2" t="str">
        <f t="shared" si="278"/>
        <v>Q1</v>
      </c>
    </row>
    <row r="5901" spans="2:16"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c r="N5901" s="2">
        <f t="shared" si="276"/>
        <v>2023</v>
      </c>
      <c r="O5901" s="2">
        <f t="shared" si="277"/>
        <v>1</v>
      </c>
      <c r="P5901" s="2" t="str">
        <f t="shared" si="278"/>
        <v>Q1</v>
      </c>
    </row>
    <row r="5902" spans="2:16"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c r="N5902" s="2">
        <f t="shared" si="276"/>
        <v>2023</v>
      </c>
      <c r="O5902" s="2">
        <f t="shared" si="277"/>
        <v>1</v>
      </c>
      <c r="P5902" s="2" t="str">
        <f t="shared" si="278"/>
        <v>Q1</v>
      </c>
    </row>
    <row r="5903" spans="2:16"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c r="N5903" s="2">
        <f t="shared" si="276"/>
        <v>2023</v>
      </c>
      <c r="O5903" s="2">
        <f t="shared" si="277"/>
        <v>1</v>
      </c>
      <c r="P5903" s="2" t="str">
        <f t="shared" si="278"/>
        <v>Q1</v>
      </c>
    </row>
    <row r="5904" spans="2:16" x14ac:dyDescent="0.3">
      <c r="B5904" s="2" t="s">
        <v>20</v>
      </c>
      <c r="C5904" s="2">
        <v>1197831</v>
      </c>
      <c r="D5904" s="3">
        <v>44931</v>
      </c>
      <c r="E5904" s="2" t="s">
        <v>21</v>
      </c>
      <c r="F5904" s="2" t="s">
        <v>72</v>
      </c>
      <c r="G5904" s="2" t="s">
        <v>73</v>
      </c>
      <c r="H5904" s="2" t="s">
        <v>18</v>
      </c>
      <c r="I5904" s="4">
        <v>0.36</v>
      </c>
      <c r="J5904" s="5">
        <v>850</v>
      </c>
      <c r="K5904" s="6">
        <v>306</v>
      </c>
      <c r="L5904" s="6">
        <v>113.22</v>
      </c>
      <c r="M5904" s="7">
        <v>0.37</v>
      </c>
      <c r="N5904" s="2">
        <f t="shared" si="276"/>
        <v>2023</v>
      </c>
      <c r="O5904" s="2">
        <f t="shared" si="277"/>
        <v>1</v>
      </c>
      <c r="P5904" s="2" t="str">
        <f t="shared" si="278"/>
        <v>Q1</v>
      </c>
    </row>
    <row r="5905" spans="2:16"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c r="N5905" s="2">
        <f t="shared" si="276"/>
        <v>2023</v>
      </c>
      <c r="O5905" s="2">
        <f t="shared" si="277"/>
        <v>1</v>
      </c>
      <c r="P5905" s="2" t="str">
        <f t="shared" si="278"/>
        <v>Q1</v>
      </c>
    </row>
    <row r="5906" spans="2:16"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c r="N5906" s="2">
        <f t="shared" si="276"/>
        <v>2023</v>
      </c>
      <c r="O5906" s="2">
        <f t="shared" si="277"/>
        <v>2</v>
      </c>
      <c r="P5906" s="2" t="str">
        <f t="shared" si="278"/>
        <v>Q1</v>
      </c>
    </row>
    <row r="5907" spans="2:16"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c r="N5907" s="2">
        <f t="shared" si="276"/>
        <v>2023</v>
      </c>
      <c r="O5907" s="2">
        <f t="shared" si="277"/>
        <v>2</v>
      </c>
      <c r="P5907" s="2" t="str">
        <f t="shared" si="278"/>
        <v>Q1</v>
      </c>
    </row>
    <row r="5908" spans="2:16"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c r="N5908" s="2">
        <f t="shared" si="276"/>
        <v>2023</v>
      </c>
      <c r="O5908" s="2">
        <f t="shared" si="277"/>
        <v>2</v>
      </c>
      <c r="P5908" s="2" t="str">
        <f t="shared" si="278"/>
        <v>Q1</v>
      </c>
    </row>
    <row r="5909" spans="2:16"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c r="N5909" s="2">
        <f t="shared" si="276"/>
        <v>2023</v>
      </c>
      <c r="O5909" s="2">
        <f t="shared" si="277"/>
        <v>2</v>
      </c>
      <c r="P5909" s="2" t="str">
        <f t="shared" si="278"/>
        <v>Q1</v>
      </c>
    </row>
    <row r="5910" spans="2:16" x14ac:dyDescent="0.3">
      <c r="B5910" s="2" t="s">
        <v>20</v>
      </c>
      <c r="C5910" s="2">
        <v>1197831</v>
      </c>
      <c r="D5910" s="3">
        <v>44961</v>
      </c>
      <c r="E5910" s="2" t="s">
        <v>24</v>
      </c>
      <c r="F5910" s="2" t="s">
        <v>74</v>
      </c>
      <c r="G5910" s="2" t="s">
        <v>75</v>
      </c>
      <c r="H5910" s="2" t="s">
        <v>18</v>
      </c>
      <c r="I5910" s="4">
        <v>0.39</v>
      </c>
      <c r="J5910" s="5">
        <v>700</v>
      </c>
      <c r="K5910" s="6">
        <v>273</v>
      </c>
      <c r="L5910" s="6">
        <v>95.55</v>
      </c>
      <c r="M5910" s="7">
        <v>0.35</v>
      </c>
      <c r="N5910" s="2">
        <f t="shared" si="276"/>
        <v>2023</v>
      </c>
      <c r="O5910" s="2">
        <f t="shared" si="277"/>
        <v>2</v>
      </c>
      <c r="P5910" s="2" t="str">
        <f t="shared" si="278"/>
        <v>Q1</v>
      </c>
    </row>
    <row r="5911" spans="2:16"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c r="N5911" s="2">
        <f t="shared" si="276"/>
        <v>2023</v>
      </c>
      <c r="O5911" s="2">
        <f t="shared" si="277"/>
        <v>2</v>
      </c>
      <c r="P5911" s="2" t="str">
        <f t="shared" si="278"/>
        <v>Q1</v>
      </c>
    </row>
    <row r="5912" spans="2:16"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c r="N5912" s="2">
        <f t="shared" si="276"/>
        <v>2023</v>
      </c>
      <c r="O5912" s="2">
        <f t="shared" si="277"/>
        <v>3</v>
      </c>
      <c r="P5912" s="2" t="str">
        <f t="shared" si="278"/>
        <v>Q1</v>
      </c>
    </row>
    <row r="5913" spans="2:16"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c r="N5913" s="2">
        <f t="shared" si="276"/>
        <v>2023</v>
      </c>
      <c r="O5913" s="2">
        <f t="shared" si="277"/>
        <v>3</v>
      </c>
      <c r="P5913" s="2" t="str">
        <f t="shared" si="278"/>
        <v>Q1</v>
      </c>
    </row>
    <row r="5914" spans="2:16"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c r="N5914" s="2">
        <f t="shared" si="276"/>
        <v>2023</v>
      </c>
      <c r="O5914" s="2">
        <f t="shared" si="277"/>
        <v>3</v>
      </c>
      <c r="P5914" s="2" t="str">
        <f t="shared" si="278"/>
        <v>Q1</v>
      </c>
    </row>
    <row r="5915" spans="2:16"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c r="N5915" s="2">
        <f t="shared" si="276"/>
        <v>2023</v>
      </c>
      <c r="O5915" s="2">
        <f t="shared" si="277"/>
        <v>3</v>
      </c>
      <c r="P5915" s="2" t="str">
        <f t="shared" si="278"/>
        <v>Q1</v>
      </c>
    </row>
    <row r="5916" spans="2:16"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c r="N5916" s="2">
        <f t="shared" si="276"/>
        <v>2023</v>
      </c>
      <c r="O5916" s="2">
        <f t="shared" si="277"/>
        <v>3</v>
      </c>
      <c r="P5916" s="2" t="str">
        <f t="shared" si="278"/>
        <v>Q1</v>
      </c>
    </row>
    <row r="5917" spans="2:16"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c r="N5917" s="2">
        <f t="shared" si="276"/>
        <v>2023</v>
      </c>
      <c r="O5917" s="2">
        <f t="shared" si="277"/>
        <v>3</v>
      </c>
      <c r="P5917" s="2" t="str">
        <f t="shared" si="278"/>
        <v>Q1</v>
      </c>
    </row>
    <row r="5918" spans="2:16"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c r="N5918" s="2">
        <f t="shared" si="276"/>
        <v>2023</v>
      </c>
      <c r="O5918" s="2">
        <f t="shared" si="277"/>
        <v>4</v>
      </c>
      <c r="P5918" s="2" t="str">
        <f t="shared" si="278"/>
        <v>Q2</v>
      </c>
    </row>
    <row r="5919" spans="2:16"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c r="N5919" s="2">
        <f t="shared" si="276"/>
        <v>2023</v>
      </c>
      <c r="O5919" s="2">
        <f t="shared" si="277"/>
        <v>4</v>
      </c>
      <c r="P5919" s="2" t="str">
        <f t="shared" si="278"/>
        <v>Q2</v>
      </c>
    </row>
    <row r="5920" spans="2:16"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c r="N5920" s="2">
        <f t="shared" si="276"/>
        <v>2023</v>
      </c>
      <c r="O5920" s="2">
        <f t="shared" si="277"/>
        <v>4</v>
      </c>
      <c r="P5920" s="2" t="str">
        <f t="shared" si="278"/>
        <v>Q2</v>
      </c>
    </row>
    <row r="5921" spans="2:16"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c r="N5921" s="2">
        <f t="shared" si="276"/>
        <v>2023</v>
      </c>
      <c r="O5921" s="2">
        <f t="shared" si="277"/>
        <v>4</v>
      </c>
      <c r="P5921" s="2" t="str">
        <f t="shared" si="278"/>
        <v>Q2</v>
      </c>
    </row>
    <row r="5922" spans="2:16"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c r="N5922" s="2">
        <f t="shared" si="276"/>
        <v>2023</v>
      </c>
      <c r="O5922" s="2">
        <f t="shared" si="277"/>
        <v>4</v>
      </c>
      <c r="P5922" s="2" t="str">
        <f t="shared" si="278"/>
        <v>Q2</v>
      </c>
    </row>
    <row r="5923" spans="2:16"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c r="N5923" s="2">
        <f t="shared" si="276"/>
        <v>2023</v>
      </c>
      <c r="O5923" s="2">
        <f t="shared" si="277"/>
        <v>4</v>
      </c>
      <c r="P5923" s="2" t="str">
        <f t="shared" si="278"/>
        <v>Q2</v>
      </c>
    </row>
    <row r="5924" spans="2:16" x14ac:dyDescent="0.3">
      <c r="B5924" s="2" t="s">
        <v>128</v>
      </c>
      <c r="C5924" s="2">
        <v>1197831</v>
      </c>
      <c r="D5924" s="3">
        <v>45051</v>
      </c>
      <c r="E5924" s="2" t="s">
        <v>24</v>
      </c>
      <c r="F5924" s="2" t="s">
        <v>74</v>
      </c>
      <c r="G5924" s="2" t="s">
        <v>75</v>
      </c>
      <c r="H5924" s="2" t="s">
        <v>14</v>
      </c>
      <c r="I5924" s="4">
        <v>0.18</v>
      </c>
      <c r="J5924" s="5">
        <v>2030</v>
      </c>
      <c r="K5924" s="6">
        <v>365.4</v>
      </c>
      <c r="L5924" s="6">
        <v>182.7</v>
      </c>
      <c r="M5924" s="7">
        <v>0.5</v>
      </c>
      <c r="N5924" s="2">
        <f t="shared" si="276"/>
        <v>2023</v>
      </c>
      <c r="O5924" s="2">
        <f t="shared" si="277"/>
        <v>5</v>
      </c>
      <c r="P5924" s="2" t="str">
        <f t="shared" si="278"/>
        <v>Q2</v>
      </c>
    </row>
    <row r="5925" spans="2:16"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c r="N5925" s="2">
        <f t="shared" si="276"/>
        <v>2023</v>
      </c>
      <c r="O5925" s="2">
        <f t="shared" si="277"/>
        <v>5</v>
      </c>
      <c r="P5925" s="2" t="str">
        <f t="shared" si="278"/>
        <v>Q2</v>
      </c>
    </row>
    <row r="5926" spans="2:16"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c r="N5926" s="2">
        <f t="shared" si="276"/>
        <v>2023</v>
      </c>
      <c r="O5926" s="2">
        <f t="shared" si="277"/>
        <v>5</v>
      </c>
      <c r="P5926" s="2" t="str">
        <f t="shared" si="278"/>
        <v>Q2</v>
      </c>
    </row>
    <row r="5927" spans="2:16"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c r="N5927" s="2">
        <f t="shared" si="276"/>
        <v>2023</v>
      </c>
      <c r="O5927" s="2">
        <f t="shared" si="277"/>
        <v>5</v>
      </c>
      <c r="P5927" s="2" t="str">
        <f t="shared" si="278"/>
        <v>Q2</v>
      </c>
    </row>
    <row r="5928" spans="2:16"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c r="N5928" s="2">
        <f t="shared" si="276"/>
        <v>2023</v>
      </c>
      <c r="O5928" s="2">
        <f t="shared" si="277"/>
        <v>5</v>
      </c>
      <c r="P5928" s="2" t="str">
        <f t="shared" si="278"/>
        <v>Q2</v>
      </c>
    </row>
    <row r="5929" spans="2:16"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c r="N5929" s="2">
        <f t="shared" si="276"/>
        <v>2023</v>
      </c>
      <c r="O5929" s="2">
        <f t="shared" si="277"/>
        <v>5</v>
      </c>
      <c r="P5929" s="2" t="str">
        <f t="shared" si="278"/>
        <v>Q2</v>
      </c>
    </row>
    <row r="5930" spans="2:16" x14ac:dyDescent="0.3">
      <c r="B5930" s="2" t="s">
        <v>128</v>
      </c>
      <c r="C5930" s="2">
        <v>1197831</v>
      </c>
      <c r="D5930" s="3">
        <v>45081</v>
      </c>
      <c r="E5930" s="2" t="s">
        <v>24</v>
      </c>
      <c r="F5930" s="2" t="s">
        <v>74</v>
      </c>
      <c r="G5930" s="2" t="s">
        <v>75</v>
      </c>
      <c r="H5930" s="2" t="s">
        <v>14</v>
      </c>
      <c r="I5930" s="4">
        <v>0.42</v>
      </c>
      <c r="J5930" s="5">
        <v>1950</v>
      </c>
      <c r="K5930" s="6">
        <v>819</v>
      </c>
      <c r="L5930" s="6">
        <v>401.31</v>
      </c>
      <c r="M5930" s="7">
        <v>0.49</v>
      </c>
      <c r="N5930" s="2">
        <f t="shared" si="276"/>
        <v>2023</v>
      </c>
      <c r="O5930" s="2">
        <f t="shared" si="277"/>
        <v>6</v>
      </c>
      <c r="P5930" s="2" t="str">
        <f t="shared" si="278"/>
        <v>Q2</v>
      </c>
    </row>
    <row r="5931" spans="2:16"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c r="N5931" s="2">
        <f t="shared" si="276"/>
        <v>2023</v>
      </c>
      <c r="O5931" s="2">
        <f t="shared" si="277"/>
        <v>6</v>
      </c>
      <c r="P5931" s="2" t="str">
        <f t="shared" si="278"/>
        <v>Q2</v>
      </c>
    </row>
    <row r="5932" spans="2:16"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c r="N5932" s="2">
        <f t="shared" si="276"/>
        <v>2023</v>
      </c>
      <c r="O5932" s="2">
        <f t="shared" si="277"/>
        <v>6</v>
      </c>
      <c r="P5932" s="2" t="str">
        <f t="shared" si="278"/>
        <v>Q2</v>
      </c>
    </row>
    <row r="5933" spans="2:16"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c r="N5933" s="2">
        <f t="shared" si="276"/>
        <v>2023</v>
      </c>
      <c r="O5933" s="2">
        <f t="shared" si="277"/>
        <v>6</v>
      </c>
      <c r="P5933" s="2" t="str">
        <f t="shared" si="278"/>
        <v>Q2</v>
      </c>
    </row>
    <row r="5934" spans="2:16"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c r="N5934" s="2">
        <f t="shared" si="276"/>
        <v>2023</v>
      </c>
      <c r="O5934" s="2">
        <f t="shared" si="277"/>
        <v>6</v>
      </c>
      <c r="P5934" s="2" t="str">
        <f t="shared" si="278"/>
        <v>Q2</v>
      </c>
    </row>
    <row r="5935" spans="2:16"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c r="N5935" s="2">
        <f t="shared" si="276"/>
        <v>2023</v>
      </c>
      <c r="O5935" s="2">
        <f t="shared" si="277"/>
        <v>6</v>
      </c>
      <c r="P5935" s="2" t="str">
        <f t="shared" si="278"/>
        <v>Q2</v>
      </c>
    </row>
    <row r="5936" spans="2:16"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c r="N5936" s="2">
        <f t="shared" si="276"/>
        <v>2023</v>
      </c>
      <c r="O5936" s="2">
        <f t="shared" si="277"/>
        <v>7</v>
      </c>
      <c r="P5936" s="2" t="str">
        <f t="shared" si="278"/>
        <v>Q3</v>
      </c>
    </row>
    <row r="5937" spans="2:16"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c r="N5937" s="2">
        <f t="shared" si="276"/>
        <v>2023</v>
      </c>
      <c r="O5937" s="2">
        <f t="shared" si="277"/>
        <v>7</v>
      </c>
      <c r="P5937" s="2" t="str">
        <f t="shared" si="278"/>
        <v>Q3</v>
      </c>
    </row>
    <row r="5938" spans="2:16"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c r="N5938" s="2">
        <f t="shared" si="276"/>
        <v>2023</v>
      </c>
      <c r="O5938" s="2">
        <f t="shared" si="277"/>
        <v>7</v>
      </c>
      <c r="P5938" s="2" t="str">
        <f t="shared" si="278"/>
        <v>Q3</v>
      </c>
    </row>
    <row r="5939" spans="2:16"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c r="N5939" s="2">
        <f t="shared" si="276"/>
        <v>2023</v>
      </c>
      <c r="O5939" s="2">
        <f t="shared" si="277"/>
        <v>7</v>
      </c>
      <c r="P5939" s="2" t="str">
        <f t="shared" si="278"/>
        <v>Q3</v>
      </c>
    </row>
    <row r="5940" spans="2:16"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c r="N5940" s="2">
        <f t="shared" si="276"/>
        <v>2023</v>
      </c>
      <c r="O5940" s="2">
        <f t="shared" si="277"/>
        <v>7</v>
      </c>
      <c r="P5940" s="2" t="str">
        <f t="shared" si="278"/>
        <v>Q3</v>
      </c>
    </row>
    <row r="5941" spans="2:16"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c r="N5941" s="2">
        <f t="shared" si="276"/>
        <v>2023</v>
      </c>
      <c r="O5941" s="2">
        <f t="shared" si="277"/>
        <v>7</v>
      </c>
      <c r="P5941" s="2" t="str">
        <f t="shared" si="278"/>
        <v>Q3</v>
      </c>
    </row>
    <row r="5942" spans="2:16"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c r="N5942" s="2">
        <f t="shared" si="276"/>
        <v>2023</v>
      </c>
      <c r="O5942" s="2">
        <f t="shared" si="277"/>
        <v>8</v>
      </c>
      <c r="P5942" s="2" t="str">
        <f t="shared" si="278"/>
        <v>Q3</v>
      </c>
    </row>
    <row r="5943" spans="2:16"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c r="N5943" s="2">
        <f t="shared" si="276"/>
        <v>2023</v>
      </c>
      <c r="O5943" s="2">
        <f t="shared" si="277"/>
        <v>8</v>
      </c>
      <c r="P5943" s="2" t="str">
        <f t="shared" si="278"/>
        <v>Q3</v>
      </c>
    </row>
    <row r="5944" spans="2:16" x14ac:dyDescent="0.3">
      <c r="B5944" s="2" t="s">
        <v>20</v>
      </c>
      <c r="C5944" s="2">
        <v>1197831</v>
      </c>
      <c r="D5944" s="3">
        <v>45146</v>
      </c>
      <c r="E5944" s="2" t="s">
        <v>24</v>
      </c>
      <c r="F5944" s="2" t="s">
        <v>74</v>
      </c>
      <c r="G5944" s="2" t="s">
        <v>75</v>
      </c>
      <c r="H5944" s="2" t="s">
        <v>16</v>
      </c>
      <c r="I5944" s="4">
        <v>0.46</v>
      </c>
      <c r="J5944" s="5">
        <v>2500</v>
      </c>
      <c r="K5944" s="6">
        <v>1150</v>
      </c>
      <c r="L5944" s="6">
        <v>609.5</v>
      </c>
      <c r="M5944" s="7">
        <v>0.53</v>
      </c>
      <c r="N5944" s="2">
        <f t="shared" si="276"/>
        <v>2023</v>
      </c>
      <c r="O5944" s="2">
        <f t="shared" si="277"/>
        <v>8</v>
      </c>
      <c r="P5944" s="2" t="str">
        <f t="shared" si="278"/>
        <v>Q3</v>
      </c>
    </row>
    <row r="5945" spans="2:16"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c r="N5945" s="2">
        <f t="shared" si="276"/>
        <v>2023</v>
      </c>
      <c r="O5945" s="2">
        <f t="shared" si="277"/>
        <v>8</v>
      </c>
      <c r="P5945" s="2" t="str">
        <f t="shared" si="278"/>
        <v>Q3</v>
      </c>
    </row>
    <row r="5946" spans="2:16"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c r="N5946" s="2">
        <f t="shared" si="276"/>
        <v>2023</v>
      </c>
      <c r="O5946" s="2">
        <f t="shared" si="277"/>
        <v>8</v>
      </c>
      <c r="P5946" s="2" t="str">
        <f t="shared" si="278"/>
        <v>Q3</v>
      </c>
    </row>
    <row r="5947" spans="2:16"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c r="N5947" s="2">
        <f t="shared" si="276"/>
        <v>2023</v>
      </c>
      <c r="O5947" s="2">
        <f t="shared" si="277"/>
        <v>8</v>
      </c>
      <c r="P5947" s="2" t="str">
        <f t="shared" si="278"/>
        <v>Q3</v>
      </c>
    </row>
    <row r="5948" spans="2:16" x14ac:dyDescent="0.3">
      <c r="B5948" s="2" t="s">
        <v>127</v>
      </c>
      <c r="C5948" s="2">
        <v>1197831</v>
      </c>
      <c r="D5948" s="3">
        <v>45174</v>
      </c>
      <c r="E5948" s="2" t="s">
        <v>24</v>
      </c>
      <c r="F5948" s="2" t="s">
        <v>74</v>
      </c>
      <c r="G5948" s="2" t="s">
        <v>75</v>
      </c>
      <c r="H5948" s="2" t="s">
        <v>14</v>
      </c>
      <c r="I5948" s="4">
        <v>0.5</v>
      </c>
      <c r="J5948" s="5">
        <v>1760</v>
      </c>
      <c r="K5948" s="6">
        <v>880</v>
      </c>
      <c r="L5948" s="6">
        <v>440</v>
      </c>
      <c r="M5948" s="7">
        <v>0.5</v>
      </c>
      <c r="N5948" s="2">
        <f t="shared" si="276"/>
        <v>2023</v>
      </c>
      <c r="O5948" s="2">
        <f t="shared" si="277"/>
        <v>9</v>
      </c>
      <c r="P5948" s="2" t="str">
        <f t="shared" si="278"/>
        <v>Q3</v>
      </c>
    </row>
    <row r="5949" spans="2:16" x14ac:dyDescent="0.3">
      <c r="B5949" s="2" t="s">
        <v>127</v>
      </c>
      <c r="C5949" s="2">
        <v>1197831</v>
      </c>
      <c r="D5949" s="3">
        <v>45174</v>
      </c>
      <c r="E5949" s="2" t="s">
        <v>24</v>
      </c>
      <c r="F5949" s="2" t="s">
        <v>74</v>
      </c>
      <c r="G5949" s="2" t="s">
        <v>75</v>
      </c>
      <c r="H5949" s="2" t="s">
        <v>15</v>
      </c>
      <c r="I5949" s="4">
        <v>0.5</v>
      </c>
      <c r="J5949" s="5">
        <v>1880</v>
      </c>
      <c r="K5949" s="6">
        <v>940</v>
      </c>
      <c r="L5949" s="6">
        <v>488.8</v>
      </c>
      <c r="M5949" s="7">
        <v>0.52</v>
      </c>
      <c r="N5949" s="2">
        <f t="shared" si="276"/>
        <v>2023</v>
      </c>
      <c r="O5949" s="2">
        <f t="shared" si="277"/>
        <v>9</v>
      </c>
      <c r="P5949" s="2" t="str">
        <f t="shared" si="278"/>
        <v>Q3</v>
      </c>
    </row>
    <row r="5950" spans="2:16"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c r="N5950" s="2">
        <f t="shared" si="276"/>
        <v>2023</v>
      </c>
      <c r="O5950" s="2">
        <f t="shared" si="277"/>
        <v>9</v>
      </c>
      <c r="P5950" s="2" t="str">
        <f t="shared" si="278"/>
        <v>Q3</v>
      </c>
    </row>
    <row r="5951" spans="2:16"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c r="N5951" s="2">
        <f t="shared" si="276"/>
        <v>2023</v>
      </c>
      <c r="O5951" s="2">
        <f t="shared" si="277"/>
        <v>9</v>
      </c>
      <c r="P5951" s="2" t="str">
        <f t="shared" si="278"/>
        <v>Q3</v>
      </c>
    </row>
    <row r="5952" spans="2:16"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c r="N5952" s="2">
        <f t="shared" si="276"/>
        <v>2023</v>
      </c>
      <c r="O5952" s="2">
        <f t="shared" si="277"/>
        <v>9</v>
      </c>
      <c r="P5952" s="2" t="str">
        <f t="shared" si="278"/>
        <v>Q3</v>
      </c>
    </row>
    <row r="5953" spans="2:16"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c r="N5953" s="2">
        <f t="shared" si="276"/>
        <v>2023</v>
      </c>
      <c r="O5953" s="2">
        <f t="shared" si="277"/>
        <v>9</v>
      </c>
      <c r="P5953" s="2" t="str">
        <f t="shared" si="278"/>
        <v>Q3</v>
      </c>
    </row>
    <row r="5954" spans="2:16"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c r="N5954" s="2">
        <f t="shared" si="276"/>
        <v>2023</v>
      </c>
      <c r="O5954" s="2">
        <f t="shared" si="277"/>
        <v>10</v>
      </c>
      <c r="P5954" s="2" t="str">
        <f t="shared" si="278"/>
        <v>Q4</v>
      </c>
    </row>
    <row r="5955" spans="2:16"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c r="N5955" s="2">
        <f t="shared" si="276"/>
        <v>2023</v>
      </c>
      <c r="O5955" s="2">
        <f t="shared" si="277"/>
        <v>10</v>
      </c>
      <c r="P5955" s="2" t="str">
        <f t="shared" si="278"/>
        <v>Q4</v>
      </c>
    </row>
    <row r="5956" spans="2:16"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c r="N5956" s="2">
        <f t="shared" si="276"/>
        <v>2023</v>
      </c>
      <c r="O5956" s="2">
        <f t="shared" si="277"/>
        <v>10</v>
      </c>
      <c r="P5956" s="2" t="str">
        <f t="shared" si="278"/>
        <v>Q4</v>
      </c>
    </row>
    <row r="5957" spans="2:16" x14ac:dyDescent="0.3">
      <c r="B5957" s="2" t="s">
        <v>127</v>
      </c>
      <c r="C5957" s="2">
        <v>1197831</v>
      </c>
      <c r="D5957" s="3">
        <v>45203</v>
      </c>
      <c r="E5957" s="2" t="s">
        <v>24</v>
      </c>
      <c r="F5957" s="2" t="s">
        <v>74</v>
      </c>
      <c r="G5957" s="2" t="s">
        <v>75</v>
      </c>
      <c r="H5957" s="2" t="s">
        <v>17</v>
      </c>
      <c r="I5957" s="4">
        <v>0.44</v>
      </c>
      <c r="J5957" s="5">
        <v>1010</v>
      </c>
      <c r="K5957" s="6">
        <v>444.4</v>
      </c>
      <c r="L5957" s="6">
        <v>288.86</v>
      </c>
      <c r="M5957" s="7">
        <v>0.65</v>
      </c>
      <c r="N5957" s="2">
        <f t="shared" ref="N5957:N6020" si="279">YEAR(D5957)</f>
        <v>2023</v>
      </c>
      <c r="O5957" s="2">
        <f t="shared" ref="O5957:O6020" si="280">MONTH(D5957)</f>
        <v>10</v>
      </c>
      <c r="P5957" s="2" t="str">
        <f t="shared" ref="P5957:P6020" si="281">"Q"&amp;ROUNDUP(MONTH(D5957)/3,0)</f>
        <v>Q4</v>
      </c>
    </row>
    <row r="5958" spans="2:16"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c r="N5958" s="2">
        <f t="shared" si="279"/>
        <v>2023</v>
      </c>
      <c r="O5958" s="2">
        <f t="shared" si="280"/>
        <v>10</v>
      </c>
      <c r="P5958" s="2" t="str">
        <f t="shared" si="281"/>
        <v>Q4</v>
      </c>
    </row>
    <row r="5959" spans="2:16"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c r="N5959" s="2">
        <f t="shared" si="279"/>
        <v>2023</v>
      </c>
      <c r="O5959" s="2">
        <f t="shared" si="280"/>
        <v>10</v>
      </c>
      <c r="P5959" s="2" t="str">
        <f t="shared" si="281"/>
        <v>Q4</v>
      </c>
    </row>
    <row r="5960" spans="2:16"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c r="N5960" s="2">
        <f t="shared" si="279"/>
        <v>2023</v>
      </c>
      <c r="O5960" s="2">
        <f t="shared" si="280"/>
        <v>11</v>
      </c>
      <c r="P5960" s="2" t="str">
        <f t="shared" si="281"/>
        <v>Q4</v>
      </c>
    </row>
    <row r="5961" spans="2:16"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c r="N5961" s="2">
        <f t="shared" si="279"/>
        <v>2023</v>
      </c>
      <c r="O5961" s="2">
        <f t="shared" si="280"/>
        <v>11</v>
      </c>
      <c r="P5961" s="2" t="str">
        <f t="shared" si="281"/>
        <v>Q4</v>
      </c>
    </row>
    <row r="5962" spans="2:16"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c r="N5962" s="2">
        <f t="shared" si="279"/>
        <v>2023</v>
      </c>
      <c r="O5962" s="2">
        <f t="shared" si="280"/>
        <v>11</v>
      </c>
      <c r="P5962" s="2" t="str">
        <f t="shared" si="281"/>
        <v>Q4</v>
      </c>
    </row>
    <row r="5963" spans="2:16"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c r="N5963" s="2">
        <f t="shared" si="279"/>
        <v>2023</v>
      </c>
      <c r="O5963" s="2">
        <f t="shared" si="280"/>
        <v>11</v>
      </c>
      <c r="P5963" s="2" t="str">
        <f t="shared" si="281"/>
        <v>Q4</v>
      </c>
    </row>
    <row r="5964" spans="2:16"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c r="N5964" s="2">
        <f t="shared" si="279"/>
        <v>2023</v>
      </c>
      <c r="O5964" s="2">
        <f t="shared" si="280"/>
        <v>11</v>
      </c>
      <c r="P5964" s="2" t="str">
        <f t="shared" si="281"/>
        <v>Q4</v>
      </c>
    </row>
    <row r="5965" spans="2:16"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c r="N5965" s="2">
        <f t="shared" si="279"/>
        <v>2023</v>
      </c>
      <c r="O5965" s="2">
        <f t="shared" si="280"/>
        <v>11</v>
      </c>
      <c r="P5965" s="2" t="str">
        <f t="shared" si="281"/>
        <v>Q4</v>
      </c>
    </row>
    <row r="5966" spans="2:16"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c r="N5966" s="2">
        <f t="shared" si="279"/>
        <v>2023</v>
      </c>
      <c r="O5966" s="2">
        <f t="shared" si="280"/>
        <v>12</v>
      </c>
      <c r="P5966" s="2" t="str">
        <f t="shared" si="281"/>
        <v>Q4</v>
      </c>
    </row>
    <row r="5967" spans="2:16"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c r="N5967" s="2">
        <f t="shared" si="279"/>
        <v>2023</v>
      </c>
      <c r="O5967" s="2">
        <f t="shared" si="280"/>
        <v>12</v>
      </c>
      <c r="P5967" s="2" t="str">
        <f t="shared" si="281"/>
        <v>Q4</v>
      </c>
    </row>
    <row r="5968" spans="2:16"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c r="N5968" s="2">
        <f t="shared" si="279"/>
        <v>2023</v>
      </c>
      <c r="O5968" s="2">
        <f t="shared" si="280"/>
        <v>12</v>
      </c>
      <c r="P5968" s="2" t="str">
        <f t="shared" si="281"/>
        <v>Q4</v>
      </c>
    </row>
    <row r="5969" spans="2:16"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c r="N5969" s="2">
        <f t="shared" si="279"/>
        <v>2023</v>
      </c>
      <c r="O5969" s="2">
        <f t="shared" si="280"/>
        <v>12</v>
      </c>
      <c r="P5969" s="2" t="str">
        <f t="shared" si="281"/>
        <v>Q4</v>
      </c>
    </row>
    <row r="5970" spans="2:16"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c r="N5970" s="2">
        <f t="shared" si="279"/>
        <v>2023</v>
      </c>
      <c r="O5970" s="2">
        <f t="shared" si="280"/>
        <v>12</v>
      </c>
      <c r="P5970" s="2" t="str">
        <f t="shared" si="281"/>
        <v>Q4</v>
      </c>
    </row>
    <row r="5971" spans="2:16"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c r="N5971" s="2">
        <f t="shared" si="279"/>
        <v>2023</v>
      </c>
      <c r="O5971" s="2">
        <f t="shared" si="280"/>
        <v>12</v>
      </c>
      <c r="P5971" s="2" t="str">
        <f t="shared" si="281"/>
        <v>Q4</v>
      </c>
    </row>
    <row r="5972" spans="2:16"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c r="N5972" s="2">
        <f t="shared" si="279"/>
        <v>2023</v>
      </c>
      <c r="O5972" s="2">
        <f t="shared" si="280"/>
        <v>1</v>
      </c>
      <c r="P5972" s="2" t="str">
        <f t="shared" si="281"/>
        <v>Q1</v>
      </c>
    </row>
    <row r="5973" spans="2:16"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c r="N5973" s="2">
        <f t="shared" si="279"/>
        <v>2023</v>
      </c>
      <c r="O5973" s="2">
        <f t="shared" si="280"/>
        <v>1</v>
      </c>
      <c r="P5973" s="2" t="str">
        <f t="shared" si="281"/>
        <v>Q1</v>
      </c>
    </row>
    <row r="5974" spans="2:16" x14ac:dyDescent="0.3">
      <c r="B5974" s="2" t="s">
        <v>20</v>
      </c>
      <c r="C5974" s="2">
        <v>1128299</v>
      </c>
      <c r="D5974" s="3">
        <v>44949</v>
      </c>
      <c r="E5974" s="2" t="s">
        <v>24</v>
      </c>
      <c r="F5974" s="2" t="s">
        <v>74</v>
      </c>
      <c r="G5974" s="2" t="s">
        <v>75</v>
      </c>
      <c r="H5974" s="2" t="s">
        <v>16</v>
      </c>
      <c r="I5974" s="4">
        <v>0.37</v>
      </c>
      <c r="J5974" s="5">
        <v>1060</v>
      </c>
      <c r="K5974" s="6">
        <v>392.2</v>
      </c>
      <c r="L5974" s="6">
        <v>192.178</v>
      </c>
      <c r="M5974" s="7">
        <v>0.49</v>
      </c>
      <c r="N5974" s="2">
        <f t="shared" si="279"/>
        <v>2023</v>
      </c>
      <c r="O5974" s="2">
        <f t="shared" si="280"/>
        <v>1</v>
      </c>
      <c r="P5974" s="2" t="str">
        <f t="shared" si="281"/>
        <v>Q1</v>
      </c>
    </row>
    <row r="5975" spans="2:16"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c r="N5975" s="2">
        <f t="shared" si="279"/>
        <v>2023</v>
      </c>
      <c r="O5975" s="2">
        <f t="shared" si="280"/>
        <v>1</v>
      </c>
      <c r="P5975" s="2" t="str">
        <f t="shared" si="281"/>
        <v>Q1</v>
      </c>
    </row>
    <row r="5976" spans="2:16"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c r="N5976" s="2">
        <f t="shared" si="279"/>
        <v>2023</v>
      </c>
      <c r="O5976" s="2">
        <f t="shared" si="280"/>
        <v>1</v>
      </c>
      <c r="P5976" s="2" t="str">
        <f t="shared" si="281"/>
        <v>Q1</v>
      </c>
    </row>
    <row r="5977" spans="2:16"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c r="N5977" s="2">
        <f t="shared" si="279"/>
        <v>2023</v>
      </c>
      <c r="O5977" s="2">
        <f t="shared" si="280"/>
        <v>1</v>
      </c>
      <c r="P5977" s="2" t="str">
        <f t="shared" si="281"/>
        <v>Q1</v>
      </c>
    </row>
    <row r="5978" spans="2:16"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c r="N5978" s="2">
        <f t="shared" si="279"/>
        <v>2023</v>
      </c>
      <c r="O5978" s="2">
        <f t="shared" si="280"/>
        <v>2</v>
      </c>
      <c r="P5978" s="2" t="str">
        <f t="shared" si="281"/>
        <v>Q1</v>
      </c>
    </row>
    <row r="5979" spans="2:16" x14ac:dyDescent="0.3">
      <c r="B5979" s="2" t="s">
        <v>20</v>
      </c>
      <c r="C5979" s="2">
        <v>1128299</v>
      </c>
      <c r="D5979" s="3">
        <v>44980</v>
      </c>
      <c r="E5979" s="2" t="s">
        <v>24</v>
      </c>
      <c r="F5979" s="2" t="s">
        <v>74</v>
      </c>
      <c r="G5979" s="2" t="s">
        <v>75</v>
      </c>
      <c r="H5979" s="2" t="s">
        <v>15</v>
      </c>
      <c r="I5979" s="4">
        <v>0.38</v>
      </c>
      <c r="J5979" s="5">
        <v>1130</v>
      </c>
      <c r="K5979" s="6">
        <v>429.4</v>
      </c>
      <c r="L5979" s="6">
        <v>231.876</v>
      </c>
      <c r="M5979" s="7">
        <v>0.54</v>
      </c>
      <c r="N5979" s="2">
        <f t="shared" si="279"/>
        <v>2023</v>
      </c>
      <c r="O5979" s="2">
        <f t="shared" si="280"/>
        <v>2</v>
      </c>
      <c r="P5979" s="2" t="str">
        <f t="shared" si="281"/>
        <v>Q1</v>
      </c>
    </row>
    <row r="5980" spans="2:16" x14ac:dyDescent="0.3">
      <c r="B5980" s="2" t="s">
        <v>20</v>
      </c>
      <c r="C5980" s="2">
        <v>1128299</v>
      </c>
      <c r="D5980" s="3">
        <v>44980</v>
      </c>
      <c r="E5980" s="2" t="s">
        <v>24</v>
      </c>
      <c r="F5980" s="2" t="s">
        <v>74</v>
      </c>
      <c r="G5980" s="2" t="s">
        <v>75</v>
      </c>
      <c r="H5980" s="2" t="s">
        <v>16</v>
      </c>
      <c r="I5980" s="4">
        <v>0.38</v>
      </c>
      <c r="J5980" s="5">
        <v>1050</v>
      </c>
      <c r="K5980" s="6">
        <v>399</v>
      </c>
      <c r="L5980" s="6">
        <v>187.53</v>
      </c>
      <c r="M5980" s="7">
        <v>0.47</v>
      </c>
      <c r="N5980" s="2">
        <f t="shared" si="279"/>
        <v>2023</v>
      </c>
      <c r="O5980" s="2">
        <f t="shared" si="280"/>
        <v>2</v>
      </c>
      <c r="P5980" s="2" t="str">
        <f t="shared" si="281"/>
        <v>Q1</v>
      </c>
    </row>
    <row r="5981" spans="2:16"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c r="N5981" s="2">
        <f t="shared" si="279"/>
        <v>2023</v>
      </c>
      <c r="O5981" s="2">
        <f t="shared" si="280"/>
        <v>2</v>
      </c>
      <c r="P5981" s="2" t="str">
        <f t="shared" si="281"/>
        <v>Q1</v>
      </c>
    </row>
    <row r="5982" spans="2:16"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c r="N5982" s="2">
        <f t="shared" si="279"/>
        <v>2023</v>
      </c>
      <c r="O5982" s="2">
        <f t="shared" si="280"/>
        <v>2</v>
      </c>
      <c r="P5982" s="2" t="str">
        <f t="shared" si="281"/>
        <v>Q1</v>
      </c>
    </row>
    <row r="5983" spans="2:16"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c r="N5983" s="2">
        <f t="shared" si="279"/>
        <v>2023</v>
      </c>
      <c r="O5983" s="2">
        <f t="shared" si="280"/>
        <v>2</v>
      </c>
      <c r="P5983" s="2" t="str">
        <f t="shared" si="281"/>
        <v>Q1</v>
      </c>
    </row>
    <row r="5984" spans="2:16"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c r="N5984" s="2">
        <f t="shared" si="279"/>
        <v>2023</v>
      </c>
      <c r="O5984" s="2">
        <f t="shared" si="280"/>
        <v>3</v>
      </c>
      <c r="P5984" s="2" t="str">
        <f t="shared" si="281"/>
        <v>Q1</v>
      </c>
    </row>
    <row r="5985" spans="2:16"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c r="N5985" s="2">
        <f t="shared" si="279"/>
        <v>2023</v>
      </c>
      <c r="O5985" s="2">
        <f t="shared" si="280"/>
        <v>3</v>
      </c>
      <c r="P5985" s="2" t="str">
        <f t="shared" si="281"/>
        <v>Q1</v>
      </c>
    </row>
    <row r="5986" spans="2:16" x14ac:dyDescent="0.3">
      <c r="B5986" s="2" t="s">
        <v>20</v>
      </c>
      <c r="C5986" s="2">
        <v>1128299</v>
      </c>
      <c r="D5986" s="3">
        <v>45007</v>
      </c>
      <c r="E5986" s="2" t="s">
        <v>24</v>
      </c>
      <c r="F5986" s="2" t="s">
        <v>76</v>
      </c>
      <c r="G5986" s="2" t="s">
        <v>77</v>
      </c>
      <c r="H5986" s="2" t="s">
        <v>16</v>
      </c>
      <c r="I5986" s="4">
        <v>0.49</v>
      </c>
      <c r="J5986" s="5">
        <v>910</v>
      </c>
      <c r="K5986" s="6">
        <v>445.9</v>
      </c>
      <c r="L5986" s="6">
        <v>222.95</v>
      </c>
      <c r="M5986" s="7">
        <v>0.5</v>
      </c>
      <c r="N5986" s="2">
        <f t="shared" si="279"/>
        <v>2023</v>
      </c>
      <c r="O5986" s="2">
        <f t="shared" si="280"/>
        <v>3</v>
      </c>
      <c r="P5986" s="2" t="str">
        <f t="shared" si="281"/>
        <v>Q1</v>
      </c>
    </row>
    <row r="5987" spans="2:16"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c r="N5987" s="2">
        <f t="shared" si="279"/>
        <v>2023</v>
      </c>
      <c r="O5987" s="2">
        <f t="shared" si="280"/>
        <v>3</v>
      </c>
      <c r="P5987" s="2" t="str">
        <f t="shared" si="281"/>
        <v>Q1</v>
      </c>
    </row>
    <row r="5988" spans="2:16" x14ac:dyDescent="0.3">
      <c r="B5988" s="2" t="s">
        <v>20</v>
      </c>
      <c r="C5988" s="2">
        <v>1128299</v>
      </c>
      <c r="D5988" s="3">
        <v>45007</v>
      </c>
      <c r="E5988" s="2" t="s">
        <v>24</v>
      </c>
      <c r="F5988" s="2" t="s">
        <v>76</v>
      </c>
      <c r="G5988" s="2" t="s">
        <v>77</v>
      </c>
      <c r="H5988" s="2" t="s">
        <v>18</v>
      </c>
      <c r="I5988" s="4">
        <v>0.54</v>
      </c>
      <c r="J5988" s="5">
        <v>310</v>
      </c>
      <c r="K5988" s="6">
        <v>167.4</v>
      </c>
      <c r="L5988" s="6">
        <v>68.634</v>
      </c>
      <c r="M5988" s="7">
        <v>0.41</v>
      </c>
      <c r="N5988" s="2">
        <f t="shared" si="279"/>
        <v>2023</v>
      </c>
      <c r="O5988" s="2">
        <f t="shared" si="280"/>
        <v>3</v>
      </c>
      <c r="P5988" s="2" t="str">
        <f t="shared" si="281"/>
        <v>Q1</v>
      </c>
    </row>
    <row r="5989" spans="2:16"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c r="N5989" s="2">
        <f t="shared" si="279"/>
        <v>2023</v>
      </c>
      <c r="O5989" s="2">
        <f t="shared" si="280"/>
        <v>3</v>
      </c>
      <c r="P5989" s="2" t="str">
        <f t="shared" si="281"/>
        <v>Q1</v>
      </c>
    </row>
    <row r="5990" spans="2:16"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c r="N5990" s="2">
        <f t="shared" si="279"/>
        <v>2023</v>
      </c>
      <c r="O5990" s="2">
        <f t="shared" si="280"/>
        <v>4</v>
      </c>
      <c r="P5990" s="2" t="str">
        <f t="shared" si="281"/>
        <v>Q2</v>
      </c>
    </row>
    <row r="5991" spans="2:16" x14ac:dyDescent="0.3">
      <c r="B5991" s="2" t="s">
        <v>20</v>
      </c>
      <c r="C5991" s="2">
        <v>1128299</v>
      </c>
      <c r="D5991" s="3">
        <v>45039</v>
      </c>
      <c r="E5991" s="2" t="s">
        <v>24</v>
      </c>
      <c r="F5991" s="2" t="s">
        <v>76</v>
      </c>
      <c r="G5991" s="2" t="s">
        <v>77</v>
      </c>
      <c r="H5991" s="2" t="s">
        <v>15</v>
      </c>
      <c r="I5991" s="4">
        <v>0.53</v>
      </c>
      <c r="J5991" s="5">
        <v>900</v>
      </c>
      <c r="K5991" s="6">
        <v>477</v>
      </c>
      <c r="L5991" s="6">
        <v>238.5</v>
      </c>
      <c r="M5991" s="7">
        <v>0.5</v>
      </c>
      <c r="N5991" s="2">
        <f t="shared" si="279"/>
        <v>2023</v>
      </c>
      <c r="O5991" s="2">
        <f t="shared" si="280"/>
        <v>4</v>
      </c>
      <c r="P5991" s="2" t="str">
        <f t="shared" si="281"/>
        <v>Q2</v>
      </c>
    </row>
    <row r="5992" spans="2:16" x14ac:dyDescent="0.3">
      <c r="B5992" s="2" t="s">
        <v>20</v>
      </c>
      <c r="C5992" s="2">
        <v>1128299</v>
      </c>
      <c r="D5992" s="3">
        <v>45039</v>
      </c>
      <c r="E5992" s="2" t="s">
        <v>24</v>
      </c>
      <c r="F5992" s="2" t="s">
        <v>76</v>
      </c>
      <c r="G5992" s="2" t="s">
        <v>77</v>
      </c>
      <c r="H5992" s="2" t="s">
        <v>16</v>
      </c>
      <c r="I5992" s="4">
        <v>0.5</v>
      </c>
      <c r="J5992" s="5">
        <v>1020</v>
      </c>
      <c r="K5992" s="6">
        <v>510</v>
      </c>
      <c r="L5992" s="6">
        <v>255</v>
      </c>
      <c r="M5992" s="7">
        <v>0.5</v>
      </c>
      <c r="N5992" s="2">
        <f t="shared" si="279"/>
        <v>2023</v>
      </c>
      <c r="O5992" s="2">
        <f t="shared" si="280"/>
        <v>4</v>
      </c>
      <c r="P5992" s="2" t="str">
        <f t="shared" si="281"/>
        <v>Q2</v>
      </c>
    </row>
    <row r="5993" spans="2:16" x14ac:dyDescent="0.3">
      <c r="B5993" s="2" t="s">
        <v>20</v>
      </c>
      <c r="C5993" s="2">
        <v>1128299</v>
      </c>
      <c r="D5993" s="3">
        <v>45039</v>
      </c>
      <c r="E5993" s="2" t="s">
        <v>24</v>
      </c>
      <c r="F5993" s="2" t="s">
        <v>76</v>
      </c>
      <c r="G5993" s="2" t="s">
        <v>77</v>
      </c>
      <c r="H5993" s="2" t="s">
        <v>17</v>
      </c>
      <c r="I5993" s="4">
        <v>0.46</v>
      </c>
      <c r="J5993" s="5">
        <v>750</v>
      </c>
      <c r="K5993" s="6">
        <v>345</v>
      </c>
      <c r="L5993" s="6">
        <v>172.5</v>
      </c>
      <c r="M5993" s="7">
        <v>0.5</v>
      </c>
      <c r="N5993" s="2">
        <f t="shared" si="279"/>
        <v>2023</v>
      </c>
      <c r="O5993" s="2">
        <f t="shared" si="280"/>
        <v>4</v>
      </c>
      <c r="P5993" s="2" t="str">
        <f t="shared" si="281"/>
        <v>Q2</v>
      </c>
    </row>
    <row r="5994" spans="2:16"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c r="N5994" s="2">
        <f t="shared" si="279"/>
        <v>2023</v>
      </c>
      <c r="O5994" s="2">
        <f t="shared" si="280"/>
        <v>4</v>
      </c>
      <c r="P5994" s="2" t="str">
        <f t="shared" si="281"/>
        <v>Q2</v>
      </c>
    </row>
    <row r="5995" spans="2:16"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c r="N5995" s="2">
        <f t="shared" si="279"/>
        <v>2023</v>
      </c>
      <c r="O5995" s="2">
        <f t="shared" si="280"/>
        <v>4</v>
      </c>
      <c r="P5995" s="2" t="str">
        <f t="shared" si="281"/>
        <v>Q2</v>
      </c>
    </row>
    <row r="5996" spans="2:16"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c r="N5996" s="2">
        <f t="shared" si="279"/>
        <v>2023</v>
      </c>
      <c r="O5996" s="2">
        <f t="shared" si="280"/>
        <v>5</v>
      </c>
      <c r="P5996" s="2" t="str">
        <f t="shared" si="281"/>
        <v>Q2</v>
      </c>
    </row>
    <row r="5997" spans="2:16"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c r="N5997" s="2">
        <f t="shared" si="279"/>
        <v>2023</v>
      </c>
      <c r="O5997" s="2">
        <f t="shared" si="280"/>
        <v>5</v>
      </c>
      <c r="P5997" s="2" t="str">
        <f t="shared" si="281"/>
        <v>Q2</v>
      </c>
    </row>
    <row r="5998" spans="2:16" x14ac:dyDescent="0.3">
      <c r="B5998" s="2" t="s">
        <v>20</v>
      </c>
      <c r="C5998" s="2">
        <v>1128299</v>
      </c>
      <c r="D5998" s="3">
        <v>45070</v>
      </c>
      <c r="E5998" s="2" t="s">
        <v>24</v>
      </c>
      <c r="F5998" s="2" t="s">
        <v>76</v>
      </c>
      <c r="G5998" s="2" t="s">
        <v>77</v>
      </c>
      <c r="H5998" s="2" t="s">
        <v>16</v>
      </c>
      <c r="I5998" s="4">
        <v>0.5</v>
      </c>
      <c r="J5998" s="5">
        <v>1200</v>
      </c>
      <c r="K5998" s="6">
        <v>600</v>
      </c>
      <c r="L5998" s="6">
        <v>282</v>
      </c>
      <c r="M5998" s="7">
        <v>0.47</v>
      </c>
      <c r="N5998" s="2">
        <f t="shared" si="279"/>
        <v>2023</v>
      </c>
      <c r="O5998" s="2">
        <f t="shared" si="280"/>
        <v>5</v>
      </c>
      <c r="P5998" s="2" t="str">
        <f t="shared" si="281"/>
        <v>Q2</v>
      </c>
    </row>
    <row r="5999" spans="2:16" x14ac:dyDescent="0.3">
      <c r="B5999" s="2" t="s">
        <v>20</v>
      </c>
      <c r="C5999" s="2">
        <v>1128299</v>
      </c>
      <c r="D5999" s="3">
        <v>45070</v>
      </c>
      <c r="E5999" s="2" t="s">
        <v>24</v>
      </c>
      <c r="F5999" s="2" t="s">
        <v>76</v>
      </c>
      <c r="G5999" s="2" t="s">
        <v>77</v>
      </c>
      <c r="H5999" s="2" t="s">
        <v>17</v>
      </c>
      <c r="I5999" s="4">
        <v>0.49</v>
      </c>
      <c r="J5999" s="5">
        <v>900</v>
      </c>
      <c r="K5999" s="6">
        <v>441</v>
      </c>
      <c r="L5999" s="6">
        <v>220.5</v>
      </c>
      <c r="M5999" s="7">
        <v>0.5</v>
      </c>
      <c r="N5999" s="2">
        <f t="shared" si="279"/>
        <v>2023</v>
      </c>
      <c r="O5999" s="2">
        <f t="shared" si="280"/>
        <v>5</v>
      </c>
      <c r="P5999" s="2" t="str">
        <f t="shared" si="281"/>
        <v>Q2</v>
      </c>
    </row>
    <row r="6000" spans="2:16"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c r="N6000" s="2">
        <f t="shared" si="279"/>
        <v>2023</v>
      </c>
      <c r="O6000" s="2">
        <f t="shared" si="280"/>
        <v>5</v>
      </c>
      <c r="P6000" s="2" t="str">
        <f t="shared" si="281"/>
        <v>Q2</v>
      </c>
    </row>
    <row r="6001" spans="2:16"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c r="N6001" s="2">
        <f t="shared" si="279"/>
        <v>2023</v>
      </c>
      <c r="O6001" s="2">
        <f t="shared" si="280"/>
        <v>5</v>
      </c>
      <c r="P6001" s="2" t="str">
        <f t="shared" si="281"/>
        <v>Q2</v>
      </c>
    </row>
    <row r="6002" spans="2:16"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c r="N6002" s="2">
        <f t="shared" si="279"/>
        <v>2023</v>
      </c>
      <c r="O6002" s="2">
        <f t="shared" si="280"/>
        <v>6</v>
      </c>
      <c r="P6002" s="2" t="str">
        <f t="shared" si="281"/>
        <v>Q2</v>
      </c>
    </row>
    <row r="6003" spans="2:16"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c r="N6003" s="2">
        <f t="shared" si="279"/>
        <v>2023</v>
      </c>
      <c r="O6003" s="2">
        <f t="shared" si="280"/>
        <v>6</v>
      </c>
      <c r="P6003" s="2" t="str">
        <f t="shared" si="281"/>
        <v>Q2</v>
      </c>
    </row>
    <row r="6004" spans="2:16"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c r="N6004" s="2">
        <f t="shared" si="279"/>
        <v>2023</v>
      </c>
      <c r="O6004" s="2">
        <f t="shared" si="280"/>
        <v>6</v>
      </c>
      <c r="P6004" s="2" t="str">
        <f t="shared" si="281"/>
        <v>Q2</v>
      </c>
    </row>
    <row r="6005" spans="2:16" x14ac:dyDescent="0.3">
      <c r="B6005" s="2" t="s">
        <v>20</v>
      </c>
      <c r="C6005" s="2">
        <v>1128299</v>
      </c>
      <c r="D6005" s="3">
        <v>45100</v>
      </c>
      <c r="E6005" s="2" t="s">
        <v>24</v>
      </c>
      <c r="F6005" s="2" t="s">
        <v>76</v>
      </c>
      <c r="G6005" s="2" t="s">
        <v>77</v>
      </c>
      <c r="H6005" s="2" t="s">
        <v>17</v>
      </c>
      <c r="I6005" s="4">
        <v>0.46</v>
      </c>
      <c r="J6005" s="5">
        <v>950</v>
      </c>
      <c r="K6005" s="6">
        <v>437</v>
      </c>
      <c r="L6005" s="6">
        <v>218.5</v>
      </c>
      <c r="M6005" s="7">
        <v>0.5</v>
      </c>
      <c r="N6005" s="2">
        <f t="shared" si="279"/>
        <v>2023</v>
      </c>
      <c r="O6005" s="2">
        <f t="shared" si="280"/>
        <v>6</v>
      </c>
      <c r="P6005" s="2" t="str">
        <f t="shared" si="281"/>
        <v>Q2</v>
      </c>
    </row>
    <row r="6006" spans="2:16"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c r="N6006" s="2">
        <f t="shared" si="279"/>
        <v>2023</v>
      </c>
      <c r="O6006" s="2">
        <f t="shared" si="280"/>
        <v>6</v>
      </c>
      <c r="P6006" s="2" t="str">
        <f t="shared" si="281"/>
        <v>Q2</v>
      </c>
    </row>
    <row r="6007" spans="2:16"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c r="N6007" s="2">
        <f t="shared" si="279"/>
        <v>2023</v>
      </c>
      <c r="O6007" s="2">
        <f t="shared" si="280"/>
        <v>6</v>
      </c>
      <c r="P6007" s="2" t="str">
        <f t="shared" si="281"/>
        <v>Q2</v>
      </c>
    </row>
    <row r="6008" spans="2:16" x14ac:dyDescent="0.3">
      <c r="B6008" s="2" t="s">
        <v>20</v>
      </c>
      <c r="C6008" s="2">
        <v>1128299</v>
      </c>
      <c r="D6008" s="3">
        <v>45129</v>
      </c>
      <c r="E6008" s="2" t="s">
        <v>24</v>
      </c>
      <c r="F6008" s="2" t="s">
        <v>76</v>
      </c>
      <c r="G6008" s="2" t="s">
        <v>77</v>
      </c>
      <c r="H6008" s="2" t="s">
        <v>14</v>
      </c>
      <c r="I6008" s="4">
        <v>0.49</v>
      </c>
      <c r="J6008" s="5">
        <v>1960</v>
      </c>
      <c r="K6008" s="6">
        <v>960.4</v>
      </c>
      <c r="L6008" s="6">
        <v>470.596</v>
      </c>
      <c r="M6008" s="7">
        <v>0.49</v>
      </c>
      <c r="N6008" s="2">
        <f t="shared" si="279"/>
        <v>2023</v>
      </c>
      <c r="O6008" s="2">
        <f t="shared" si="280"/>
        <v>7</v>
      </c>
      <c r="P6008" s="2" t="str">
        <f t="shared" si="281"/>
        <v>Q3</v>
      </c>
    </row>
    <row r="6009" spans="2:16" x14ac:dyDescent="0.3">
      <c r="B6009" s="2" t="s">
        <v>20</v>
      </c>
      <c r="C6009" s="2">
        <v>1128299</v>
      </c>
      <c r="D6009" s="3">
        <v>45129</v>
      </c>
      <c r="E6009" s="2" t="s">
        <v>24</v>
      </c>
      <c r="F6009" s="2" t="s">
        <v>76</v>
      </c>
      <c r="G6009" s="2" t="s">
        <v>77</v>
      </c>
      <c r="H6009" s="2" t="s">
        <v>15</v>
      </c>
      <c r="I6009" s="4">
        <v>0.5</v>
      </c>
      <c r="J6009" s="5">
        <v>1420</v>
      </c>
      <c r="K6009" s="6">
        <v>710</v>
      </c>
      <c r="L6009" s="6">
        <v>362.1</v>
      </c>
      <c r="M6009" s="7">
        <v>0.51</v>
      </c>
      <c r="N6009" s="2">
        <f t="shared" si="279"/>
        <v>2023</v>
      </c>
      <c r="O6009" s="2">
        <f t="shared" si="280"/>
        <v>7</v>
      </c>
      <c r="P6009" s="2" t="str">
        <f t="shared" si="281"/>
        <v>Q3</v>
      </c>
    </row>
    <row r="6010" spans="2:16"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c r="N6010" s="2">
        <f t="shared" si="279"/>
        <v>2023</v>
      </c>
      <c r="O6010" s="2">
        <f t="shared" si="280"/>
        <v>7</v>
      </c>
      <c r="P6010" s="2" t="str">
        <f t="shared" si="281"/>
        <v>Q3</v>
      </c>
    </row>
    <row r="6011" spans="2:16"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c r="N6011" s="2">
        <f t="shared" si="279"/>
        <v>2023</v>
      </c>
      <c r="O6011" s="2">
        <f t="shared" si="280"/>
        <v>7</v>
      </c>
      <c r="P6011" s="2" t="str">
        <f t="shared" si="281"/>
        <v>Q3</v>
      </c>
    </row>
    <row r="6012" spans="2:16"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c r="N6012" s="2">
        <f t="shared" si="279"/>
        <v>2023</v>
      </c>
      <c r="O6012" s="2">
        <f t="shared" si="280"/>
        <v>7</v>
      </c>
      <c r="P6012" s="2" t="str">
        <f t="shared" si="281"/>
        <v>Q3</v>
      </c>
    </row>
    <row r="6013" spans="2:16"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c r="N6013" s="2">
        <f t="shared" si="279"/>
        <v>2023</v>
      </c>
      <c r="O6013" s="2">
        <f t="shared" si="280"/>
        <v>7</v>
      </c>
      <c r="P6013" s="2" t="str">
        <f t="shared" si="281"/>
        <v>Q3</v>
      </c>
    </row>
    <row r="6014" spans="2:16" x14ac:dyDescent="0.3">
      <c r="B6014" s="2" t="s">
        <v>20</v>
      </c>
      <c r="C6014" s="2">
        <v>1128299</v>
      </c>
      <c r="D6014" s="3">
        <v>45161</v>
      </c>
      <c r="E6014" s="2" t="s">
        <v>24</v>
      </c>
      <c r="F6014" s="2" t="s">
        <v>76</v>
      </c>
      <c r="G6014" s="2" t="s">
        <v>77</v>
      </c>
      <c r="H6014" s="2" t="s">
        <v>14</v>
      </c>
      <c r="I6014" s="4">
        <v>0.5</v>
      </c>
      <c r="J6014" s="5">
        <v>1630</v>
      </c>
      <c r="K6014" s="6">
        <v>815</v>
      </c>
      <c r="L6014" s="6">
        <v>407.5</v>
      </c>
      <c r="M6014" s="7">
        <v>0.5</v>
      </c>
      <c r="N6014" s="2">
        <f t="shared" si="279"/>
        <v>2023</v>
      </c>
      <c r="O6014" s="2">
        <f t="shared" si="280"/>
        <v>8</v>
      </c>
      <c r="P6014" s="2" t="str">
        <f t="shared" si="281"/>
        <v>Q3</v>
      </c>
    </row>
    <row r="6015" spans="2:16"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c r="N6015" s="2">
        <f t="shared" si="279"/>
        <v>2023</v>
      </c>
      <c r="O6015" s="2">
        <f t="shared" si="280"/>
        <v>8</v>
      </c>
      <c r="P6015" s="2" t="str">
        <f t="shared" si="281"/>
        <v>Q3</v>
      </c>
    </row>
    <row r="6016" spans="2:16"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c r="N6016" s="2">
        <f t="shared" si="279"/>
        <v>2023</v>
      </c>
      <c r="O6016" s="2">
        <f t="shared" si="280"/>
        <v>8</v>
      </c>
      <c r="P6016" s="2" t="str">
        <f t="shared" si="281"/>
        <v>Q3</v>
      </c>
    </row>
    <row r="6017" spans="2:16"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c r="N6017" s="2">
        <f t="shared" si="279"/>
        <v>2023</v>
      </c>
      <c r="O6017" s="2">
        <f t="shared" si="280"/>
        <v>8</v>
      </c>
      <c r="P6017" s="2" t="str">
        <f t="shared" si="281"/>
        <v>Q3</v>
      </c>
    </row>
    <row r="6018" spans="2:16"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c r="N6018" s="2">
        <f t="shared" si="279"/>
        <v>2023</v>
      </c>
      <c r="O6018" s="2">
        <f t="shared" si="280"/>
        <v>8</v>
      </c>
      <c r="P6018" s="2" t="str">
        <f t="shared" si="281"/>
        <v>Q3</v>
      </c>
    </row>
    <row r="6019" spans="2:16" x14ac:dyDescent="0.3">
      <c r="B6019" s="2" t="s">
        <v>20</v>
      </c>
      <c r="C6019" s="2">
        <v>1128299</v>
      </c>
      <c r="D6019" s="3">
        <v>45161</v>
      </c>
      <c r="E6019" s="2" t="s">
        <v>24</v>
      </c>
      <c r="F6019" s="2" t="s">
        <v>76</v>
      </c>
      <c r="G6019" s="2" t="s">
        <v>77</v>
      </c>
      <c r="H6019" s="2" t="s">
        <v>19</v>
      </c>
      <c r="I6019" s="4">
        <v>0.65</v>
      </c>
      <c r="J6019" s="5">
        <v>940</v>
      </c>
      <c r="K6019" s="6">
        <v>611</v>
      </c>
      <c r="L6019" s="6">
        <v>244.4</v>
      </c>
      <c r="M6019" s="7">
        <v>0.4</v>
      </c>
      <c r="N6019" s="2">
        <f t="shared" si="279"/>
        <v>2023</v>
      </c>
      <c r="O6019" s="2">
        <f t="shared" si="280"/>
        <v>8</v>
      </c>
      <c r="P6019" s="2" t="str">
        <f t="shared" si="281"/>
        <v>Q3</v>
      </c>
    </row>
    <row r="6020" spans="2:16"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c r="N6020" s="2">
        <f t="shared" si="279"/>
        <v>2023</v>
      </c>
      <c r="O6020" s="2">
        <f t="shared" si="280"/>
        <v>9</v>
      </c>
      <c r="P6020" s="2" t="str">
        <f t="shared" si="281"/>
        <v>Q3</v>
      </c>
    </row>
    <row r="6021" spans="2:16"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c r="N6021" s="2">
        <f t="shared" ref="N6021:N6084" si="282">YEAR(D6021)</f>
        <v>2023</v>
      </c>
      <c r="O6021" s="2">
        <f t="shared" ref="O6021:O6084" si="283">MONTH(D6021)</f>
        <v>9</v>
      </c>
      <c r="P6021" s="2" t="str">
        <f t="shared" ref="P6021:P6084" si="284">"Q"&amp;ROUNDUP(MONTH(D6021)/3,0)</f>
        <v>Q3</v>
      </c>
    </row>
    <row r="6022" spans="2:16"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c r="N6022" s="2">
        <f t="shared" si="282"/>
        <v>2023</v>
      </c>
      <c r="O6022" s="2">
        <f t="shared" si="283"/>
        <v>9</v>
      </c>
      <c r="P6022" s="2" t="str">
        <f t="shared" si="284"/>
        <v>Q3</v>
      </c>
    </row>
    <row r="6023" spans="2:16"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c r="N6023" s="2">
        <f t="shared" si="282"/>
        <v>2023</v>
      </c>
      <c r="O6023" s="2">
        <f t="shared" si="283"/>
        <v>9</v>
      </c>
      <c r="P6023" s="2" t="str">
        <f t="shared" si="284"/>
        <v>Q3</v>
      </c>
    </row>
    <row r="6024" spans="2:16" x14ac:dyDescent="0.3">
      <c r="B6024" s="2" t="s">
        <v>20</v>
      </c>
      <c r="C6024" s="2">
        <v>1128299</v>
      </c>
      <c r="D6024" s="3">
        <v>45193</v>
      </c>
      <c r="E6024" s="2" t="s">
        <v>24</v>
      </c>
      <c r="F6024" s="2" t="s">
        <v>76</v>
      </c>
      <c r="G6024" s="2" t="s">
        <v>77</v>
      </c>
      <c r="H6024" s="2" t="s">
        <v>18</v>
      </c>
      <c r="I6024" s="4">
        <v>0.54</v>
      </c>
      <c r="J6024" s="5">
        <v>1050</v>
      </c>
      <c r="K6024" s="6">
        <v>567</v>
      </c>
      <c r="L6024" s="6">
        <v>249.48</v>
      </c>
      <c r="M6024" s="7">
        <v>0.44</v>
      </c>
      <c r="N6024" s="2">
        <f t="shared" si="282"/>
        <v>2023</v>
      </c>
      <c r="O6024" s="2">
        <f t="shared" si="283"/>
        <v>9</v>
      </c>
      <c r="P6024" s="2" t="str">
        <f t="shared" si="284"/>
        <v>Q3</v>
      </c>
    </row>
    <row r="6025" spans="2:16"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c r="N6025" s="2">
        <f t="shared" si="282"/>
        <v>2023</v>
      </c>
      <c r="O6025" s="2">
        <f t="shared" si="283"/>
        <v>9</v>
      </c>
      <c r="P6025" s="2" t="str">
        <f t="shared" si="284"/>
        <v>Q3</v>
      </c>
    </row>
    <row r="6026" spans="2:16" x14ac:dyDescent="0.3">
      <c r="B6026" s="2" t="s">
        <v>20</v>
      </c>
      <c r="C6026" s="2">
        <v>1128299</v>
      </c>
      <c r="D6026" s="3">
        <v>45222</v>
      </c>
      <c r="E6026" s="2" t="s">
        <v>24</v>
      </c>
      <c r="F6026" s="2" t="s">
        <v>76</v>
      </c>
      <c r="G6026" s="2" t="s">
        <v>77</v>
      </c>
      <c r="H6026" s="2" t="s">
        <v>14</v>
      </c>
      <c r="I6026" s="4">
        <v>0.41</v>
      </c>
      <c r="J6026" s="5">
        <v>1350</v>
      </c>
      <c r="K6026" s="6">
        <v>553.5</v>
      </c>
      <c r="L6026" s="6">
        <v>265.68</v>
      </c>
      <c r="M6026" s="7">
        <v>0.48</v>
      </c>
      <c r="N6026" s="2">
        <f t="shared" si="282"/>
        <v>2023</v>
      </c>
      <c r="O6026" s="2">
        <f t="shared" si="283"/>
        <v>10</v>
      </c>
      <c r="P6026" s="2" t="str">
        <f t="shared" si="284"/>
        <v>Q4</v>
      </c>
    </row>
    <row r="6027" spans="2:16"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c r="N6027" s="2">
        <f t="shared" si="282"/>
        <v>2023</v>
      </c>
      <c r="O6027" s="2">
        <f t="shared" si="283"/>
        <v>10</v>
      </c>
      <c r="P6027" s="2" t="str">
        <f t="shared" si="284"/>
        <v>Q4</v>
      </c>
    </row>
    <row r="6028" spans="2:16"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c r="N6028" s="2">
        <f t="shared" si="282"/>
        <v>2023</v>
      </c>
      <c r="O6028" s="2">
        <f t="shared" si="283"/>
        <v>10</v>
      </c>
      <c r="P6028" s="2" t="str">
        <f t="shared" si="284"/>
        <v>Q4</v>
      </c>
    </row>
    <row r="6029" spans="2:16" x14ac:dyDescent="0.3">
      <c r="B6029" s="2" t="s">
        <v>20</v>
      </c>
      <c r="C6029" s="2">
        <v>1128299</v>
      </c>
      <c r="D6029" s="3">
        <v>45222</v>
      </c>
      <c r="E6029" s="2" t="s">
        <v>24</v>
      </c>
      <c r="F6029" s="2" t="s">
        <v>76</v>
      </c>
      <c r="G6029" s="2" t="s">
        <v>77</v>
      </c>
      <c r="H6029" s="2" t="s">
        <v>17</v>
      </c>
      <c r="I6029" s="4">
        <v>0.43</v>
      </c>
      <c r="J6029" s="5">
        <v>900</v>
      </c>
      <c r="K6029" s="6">
        <v>387</v>
      </c>
      <c r="L6029" s="6">
        <v>189.63</v>
      </c>
      <c r="M6029" s="7">
        <v>0.49</v>
      </c>
      <c r="N6029" s="2">
        <f t="shared" si="282"/>
        <v>2023</v>
      </c>
      <c r="O6029" s="2">
        <f t="shared" si="283"/>
        <v>10</v>
      </c>
      <c r="P6029" s="2" t="str">
        <f t="shared" si="284"/>
        <v>Q4</v>
      </c>
    </row>
    <row r="6030" spans="2:16"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c r="N6030" s="2">
        <f t="shared" si="282"/>
        <v>2023</v>
      </c>
      <c r="O6030" s="2">
        <f t="shared" si="283"/>
        <v>10</v>
      </c>
      <c r="P6030" s="2" t="str">
        <f t="shared" si="284"/>
        <v>Q4</v>
      </c>
    </row>
    <row r="6031" spans="2:16"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c r="N6031" s="2">
        <f t="shared" si="282"/>
        <v>2023</v>
      </c>
      <c r="O6031" s="2">
        <f t="shared" si="283"/>
        <v>10</v>
      </c>
      <c r="P6031" s="2" t="str">
        <f t="shared" si="284"/>
        <v>Q4</v>
      </c>
    </row>
    <row r="6032" spans="2:16" x14ac:dyDescent="0.3">
      <c r="B6032" s="2" t="s">
        <v>20</v>
      </c>
      <c r="C6032" s="2">
        <v>1128299</v>
      </c>
      <c r="D6032" s="3">
        <v>45253</v>
      </c>
      <c r="E6032" s="2" t="s">
        <v>24</v>
      </c>
      <c r="F6032" s="2" t="s">
        <v>76</v>
      </c>
      <c r="G6032" s="2" t="s">
        <v>77</v>
      </c>
      <c r="H6032" s="2" t="s">
        <v>14</v>
      </c>
      <c r="I6032" s="4">
        <v>0.42</v>
      </c>
      <c r="J6032" s="5">
        <v>1350</v>
      </c>
      <c r="K6032" s="6">
        <v>567</v>
      </c>
      <c r="L6032" s="6">
        <v>266.49</v>
      </c>
      <c r="M6032" s="7">
        <v>0.47</v>
      </c>
      <c r="N6032" s="2">
        <f t="shared" si="282"/>
        <v>2023</v>
      </c>
      <c r="O6032" s="2">
        <f t="shared" si="283"/>
        <v>11</v>
      </c>
      <c r="P6032" s="2" t="str">
        <f t="shared" si="284"/>
        <v>Q4</v>
      </c>
    </row>
    <row r="6033" spans="2:16"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c r="N6033" s="2">
        <f t="shared" si="282"/>
        <v>2023</v>
      </c>
      <c r="O6033" s="2">
        <f t="shared" si="283"/>
        <v>11</v>
      </c>
      <c r="P6033" s="2" t="str">
        <f t="shared" si="284"/>
        <v>Q4</v>
      </c>
    </row>
    <row r="6034" spans="2:16"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c r="N6034" s="2">
        <f t="shared" si="282"/>
        <v>2023</v>
      </c>
      <c r="O6034" s="2">
        <f t="shared" si="283"/>
        <v>11</v>
      </c>
      <c r="P6034" s="2" t="str">
        <f t="shared" si="284"/>
        <v>Q4</v>
      </c>
    </row>
    <row r="6035" spans="2:16"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c r="N6035" s="2">
        <f t="shared" si="282"/>
        <v>2023</v>
      </c>
      <c r="O6035" s="2">
        <f t="shared" si="283"/>
        <v>11</v>
      </c>
      <c r="P6035" s="2" t="str">
        <f t="shared" si="284"/>
        <v>Q4</v>
      </c>
    </row>
    <row r="6036" spans="2:16"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c r="N6036" s="2">
        <f t="shared" si="282"/>
        <v>2023</v>
      </c>
      <c r="O6036" s="2">
        <f t="shared" si="283"/>
        <v>11</v>
      </c>
      <c r="P6036" s="2" t="str">
        <f t="shared" si="284"/>
        <v>Q4</v>
      </c>
    </row>
    <row r="6037" spans="2:16"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c r="N6037" s="2">
        <f t="shared" si="282"/>
        <v>2023</v>
      </c>
      <c r="O6037" s="2">
        <f t="shared" si="283"/>
        <v>11</v>
      </c>
      <c r="P6037" s="2" t="str">
        <f t="shared" si="284"/>
        <v>Q4</v>
      </c>
    </row>
    <row r="6038" spans="2:16"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c r="N6038" s="2">
        <f t="shared" si="282"/>
        <v>2023</v>
      </c>
      <c r="O6038" s="2">
        <f t="shared" si="283"/>
        <v>12</v>
      </c>
      <c r="P6038" s="2" t="str">
        <f t="shared" si="284"/>
        <v>Q4</v>
      </c>
    </row>
    <row r="6039" spans="2:16" x14ac:dyDescent="0.3">
      <c r="B6039" s="2" t="s">
        <v>20</v>
      </c>
      <c r="C6039" s="2">
        <v>1128299</v>
      </c>
      <c r="D6039" s="3">
        <v>45282</v>
      </c>
      <c r="E6039" s="2" t="s">
        <v>24</v>
      </c>
      <c r="F6039" s="2" t="s">
        <v>76</v>
      </c>
      <c r="G6039" s="2" t="s">
        <v>77</v>
      </c>
      <c r="H6039" s="2" t="s">
        <v>15</v>
      </c>
      <c r="I6039" s="4">
        <v>0.49</v>
      </c>
      <c r="J6039" s="5">
        <v>1750</v>
      </c>
      <c r="K6039" s="6">
        <v>857.5</v>
      </c>
      <c r="L6039" s="6">
        <v>463.05</v>
      </c>
      <c r="M6039" s="7">
        <v>0.54</v>
      </c>
      <c r="N6039" s="2">
        <f t="shared" si="282"/>
        <v>2023</v>
      </c>
      <c r="O6039" s="2">
        <f t="shared" si="283"/>
        <v>12</v>
      </c>
      <c r="P6039" s="2" t="str">
        <f t="shared" si="284"/>
        <v>Q4</v>
      </c>
    </row>
    <row r="6040" spans="2:16"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c r="N6040" s="2">
        <f t="shared" si="282"/>
        <v>2023</v>
      </c>
      <c r="O6040" s="2">
        <f t="shared" si="283"/>
        <v>12</v>
      </c>
      <c r="P6040" s="2" t="str">
        <f t="shared" si="284"/>
        <v>Q4</v>
      </c>
    </row>
    <row r="6041" spans="2:16"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c r="N6041" s="2">
        <f t="shared" si="282"/>
        <v>2023</v>
      </c>
      <c r="O6041" s="2">
        <f t="shared" si="283"/>
        <v>12</v>
      </c>
      <c r="P6041" s="2" t="str">
        <f t="shared" si="284"/>
        <v>Q4</v>
      </c>
    </row>
    <row r="6042" spans="2:16" x14ac:dyDescent="0.3">
      <c r="B6042" s="2" t="s">
        <v>129</v>
      </c>
      <c r="C6042" s="2">
        <v>1128299</v>
      </c>
      <c r="D6042" s="3">
        <v>45282</v>
      </c>
      <c r="E6042" s="2" t="s">
        <v>24</v>
      </c>
      <c r="F6042" s="2" t="s">
        <v>76</v>
      </c>
      <c r="G6042" s="2" t="s">
        <v>77</v>
      </c>
      <c r="H6042" s="2" t="s">
        <v>18</v>
      </c>
      <c r="I6042" s="4">
        <v>0.52</v>
      </c>
      <c r="J6042" s="5">
        <v>880</v>
      </c>
      <c r="K6042" s="6">
        <v>457.6</v>
      </c>
      <c r="L6042" s="6">
        <v>196.768</v>
      </c>
      <c r="M6042" s="7">
        <v>0.43</v>
      </c>
      <c r="N6042" s="2">
        <f t="shared" si="282"/>
        <v>2023</v>
      </c>
      <c r="O6042" s="2">
        <f t="shared" si="283"/>
        <v>12</v>
      </c>
      <c r="P6042" s="2" t="str">
        <f t="shared" si="284"/>
        <v>Q4</v>
      </c>
    </row>
    <row r="6043" spans="2:16"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c r="N6043" s="2">
        <f t="shared" si="282"/>
        <v>2023</v>
      </c>
      <c r="O6043" s="2">
        <f t="shared" si="283"/>
        <v>12</v>
      </c>
      <c r="P6043" s="2" t="str">
        <f t="shared" si="284"/>
        <v>Q4</v>
      </c>
    </row>
    <row r="6044" spans="2:16"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c r="N6044" s="2">
        <f t="shared" si="282"/>
        <v>2023</v>
      </c>
      <c r="O6044" s="2">
        <f t="shared" si="283"/>
        <v>1</v>
      </c>
      <c r="P6044" s="2" t="str">
        <f t="shared" si="284"/>
        <v>Q1</v>
      </c>
    </row>
    <row r="6045" spans="2:16"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c r="N6045" s="2">
        <f t="shared" si="282"/>
        <v>2023</v>
      </c>
      <c r="O6045" s="2">
        <f t="shared" si="283"/>
        <v>1</v>
      </c>
      <c r="P6045" s="2" t="str">
        <f t="shared" si="284"/>
        <v>Q1</v>
      </c>
    </row>
    <row r="6046" spans="2:16"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c r="N6046" s="2">
        <f t="shared" si="282"/>
        <v>2023</v>
      </c>
      <c r="O6046" s="2">
        <f t="shared" si="283"/>
        <v>1</v>
      </c>
      <c r="P6046" s="2" t="str">
        <f t="shared" si="284"/>
        <v>Q1</v>
      </c>
    </row>
    <row r="6047" spans="2:16" x14ac:dyDescent="0.3">
      <c r="B6047" s="2" t="s">
        <v>129</v>
      </c>
      <c r="C6047" s="2">
        <v>1128299</v>
      </c>
      <c r="D6047" s="3">
        <v>44952</v>
      </c>
      <c r="E6047" s="2" t="s">
        <v>24</v>
      </c>
      <c r="F6047" s="2" t="s">
        <v>76</v>
      </c>
      <c r="G6047" s="2" t="s">
        <v>77</v>
      </c>
      <c r="H6047" s="2" t="s">
        <v>17</v>
      </c>
      <c r="I6047" s="4">
        <v>0.43</v>
      </c>
      <c r="J6047" s="5">
        <v>850</v>
      </c>
      <c r="K6047" s="6">
        <v>365.5</v>
      </c>
      <c r="L6047" s="6">
        <v>179.095</v>
      </c>
      <c r="M6047" s="7">
        <v>0.49</v>
      </c>
      <c r="N6047" s="2">
        <f t="shared" si="282"/>
        <v>2023</v>
      </c>
      <c r="O6047" s="2">
        <f t="shared" si="283"/>
        <v>1</v>
      </c>
      <c r="P6047" s="2" t="str">
        <f t="shared" si="284"/>
        <v>Q1</v>
      </c>
    </row>
    <row r="6048" spans="2:16" x14ac:dyDescent="0.3">
      <c r="B6048" s="2" t="s">
        <v>129</v>
      </c>
      <c r="C6048" s="2">
        <v>1128299</v>
      </c>
      <c r="D6048" s="3">
        <v>44952</v>
      </c>
      <c r="E6048" s="2" t="s">
        <v>24</v>
      </c>
      <c r="F6048" s="2" t="s">
        <v>76</v>
      </c>
      <c r="G6048" s="2" t="s">
        <v>77</v>
      </c>
      <c r="H6048" s="2" t="s">
        <v>18</v>
      </c>
      <c r="I6048" s="4">
        <v>0.45</v>
      </c>
      <c r="J6048" s="5">
        <v>800</v>
      </c>
      <c r="K6048" s="6">
        <v>360</v>
      </c>
      <c r="L6048" s="6">
        <v>147.6</v>
      </c>
      <c r="M6048" s="7">
        <v>0.41</v>
      </c>
      <c r="N6048" s="2">
        <f t="shared" si="282"/>
        <v>2023</v>
      </c>
      <c r="O6048" s="2">
        <f t="shared" si="283"/>
        <v>1</v>
      </c>
      <c r="P6048" s="2" t="str">
        <f t="shared" si="284"/>
        <v>Q1</v>
      </c>
    </row>
    <row r="6049" spans="2:16"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c r="N6049" s="2">
        <f t="shared" si="282"/>
        <v>2023</v>
      </c>
      <c r="O6049" s="2">
        <f t="shared" si="283"/>
        <v>1</v>
      </c>
      <c r="P6049" s="2" t="str">
        <f t="shared" si="284"/>
        <v>Q1</v>
      </c>
    </row>
    <row r="6050" spans="2:16"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c r="N6050" s="2">
        <f t="shared" si="282"/>
        <v>2023</v>
      </c>
      <c r="O6050" s="2">
        <f t="shared" si="283"/>
        <v>2</v>
      </c>
      <c r="P6050" s="2" t="str">
        <f t="shared" si="284"/>
        <v>Q1</v>
      </c>
    </row>
    <row r="6051" spans="2:16"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c r="N6051" s="2">
        <f t="shared" si="282"/>
        <v>2023</v>
      </c>
      <c r="O6051" s="2">
        <f t="shared" si="283"/>
        <v>2</v>
      </c>
      <c r="P6051" s="2" t="str">
        <f t="shared" si="284"/>
        <v>Q1</v>
      </c>
    </row>
    <row r="6052" spans="2:16"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c r="N6052" s="2">
        <f t="shared" si="282"/>
        <v>2023</v>
      </c>
      <c r="O6052" s="2">
        <f t="shared" si="283"/>
        <v>2</v>
      </c>
      <c r="P6052" s="2" t="str">
        <f t="shared" si="284"/>
        <v>Q1</v>
      </c>
    </row>
    <row r="6053" spans="2:16"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c r="N6053" s="2">
        <f t="shared" si="282"/>
        <v>2023</v>
      </c>
      <c r="O6053" s="2">
        <f t="shared" si="283"/>
        <v>2</v>
      </c>
      <c r="P6053" s="2" t="str">
        <f t="shared" si="284"/>
        <v>Q1</v>
      </c>
    </row>
    <row r="6054" spans="2:16" x14ac:dyDescent="0.3">
      <c r="B6054" s="2" t="s">
        <v>129</v>
      </c>
      <c r="C6054" s="2">
        <v>1128299</v>
      </c>
      <c r="D6054" s="3">
        <v>44983</v>
      </c>
      <c r="E6054" s="2" t="s">
        <v>24</v>
      </c>
      <c r="F6054" s="2" t="s">
        <v>78</v>
      </c>
      <c r="G6054" s="2" t="s">
        <v>79</v>
      </c>
      <c r="H6054" s="2" t="s">
        <v>18</v>
      </c>
      <c r="I6054" s="4">
        <v>0.45</v>
      </c>
      <c r="J6054" s="5">
        <v>540</v>
      </c>
      <c r="K6054" s="6">
        <v>243</v>
      </c>
      <c r="L6054" s="6">
        <v>106.92</v>
      </c>
      <c r="M6054" s="7">
        <v>0.44</v>
      </c>
      <c r="N6054" s="2">
        <f t="shared" si="282"/>
        <v>2023</v>
      </c>
      <c r="O6054" s="2">
        <f t="shared" si="283"/>
        <v>2</v>
      </c>
      <c r="P6054" s="2" t="str">
        <f t="shared" si="284"/>
        <v>Q1</v>
      </c>
    </row>
    <row r="6055" spans="2:16"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c r="N6055" s="2">
        <f t="shared" si="282"/>
        <v>2023</v>
      </c>
      <c r="O6055" s="2">
        <f t="shared" si="283"/>
        <v>2</v>
      </c>
      <c r="P6055" s="2" t="str">
        <f t="shared" si="284"/>
        <v>Q1</v>
      </c>
    </row>
    <row r="6056" spans="2:16" x14ac:dyDescent="0.3">
      <c r="B6056" s="2" t="s">
        <v>129</v>
      </c>
      <c r="C6056" s="2">
        <v>1128299</v>
      </c>
      <c r="D6056" s="3">
        <v>45010</v>
      </c>
      <c r="E6056" s="2" t="s">
        <v>24</v>
      </c>
      <c r="F6056" s="2" t="s">
        <v>78</v>
      </c>
      <c r="G6056" s="2" t="s">
        <v>79</v>
      </c>
      <c r="H6056" s="2" t="s">
        <v>14</v>
      </c>
      <c r="I6056" s="4">
        <v>0.44</v>
      </c>
      <c r="J6056" s="5">
        <v>1650</v>
      </c>
      <c r="K6056" s="6">
        <v>726</v>
      </c>
      <c r="L6056" s="6">
        <v>363</v>
      </c>
      <c r="M6056" s="7">
        <v>0.5</v>
      </c>
      <c r="N6056" s="2">
        <f t="shared" si="282"/>
        <v>2023</v>
      </c>
      <c r="O6056" s="2">
        <f t="shared" si="283"/>
        <v>3</v>
      </c>
      <c r="P6056" s="2" t="str">
        <f t="shared" si="284"/>
        <v>Q1</v>
      </c>
    </row>
    <row r="6057" spans="2:16"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c r="N6057" s="2">
        <f t="shared" si="282"/>
        <v>2023</v>
      </c>
      <c r="O6057" s="2">
        <f t="shared" si="283"/>
        <v>3</v>
      </c>
      <c r="P6057" s="2" t="str">
        <f t="shared" si="284"/>
        <v>Q1</v>
      </c>
    </row>
    <row r="6058" spans="2:16"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c r="N6058" s="2">
        <f t="shared" si="282"/>
        <v>2023</v>
      </c>
      <c r="O6058" s="2">
        <f t="shared" si="283"/>
        <v>3</v>
      </c>
      <c r="P6058" s="2" t="str">
        <f t="shared" si="284"/>
        <v>Q1</v>
      </c>
    </row>
    <row r="6059" spans="2:16"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c r="N6059" s="2">
        <f t="shared" si="282"/>
        <v>2023</v>
      </c>
      <c r="O6059" s="2">
        <f t="shared" si="283"/>
        <v>3</v>
      </c>
      <c r="P6059" s="2" t="str">
        <f t="shared" si="284"/>
        <v>Q1</v>
      </c>
    </row>
    <row r="6060" spans="2:16"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c r="N6060" s="2">
        <f t="shared" si="282"/>
        <v>2023</v>
      </c>
      <c r="O6060" s="2">
        <f t="shared" si="283"/>
        <v>3</v>
      </c>
      <c r="P6060" s="2" t="str">
        <f t="shared" si="284"/>
        <v>Q1</v>
      </c>
    </row>
    <row r="6061" spans="2:16" x14ac:dyDescent="0.3">
      <c r="B6061" s="2" t="s">
        <v>129</v>
      </c>
      <c r="C6061" s="2">
        <v>1128299</v>
      </c>
      <c r="D6061" s="3">
        <v>45010</v>
      </c>
      <c r="E6061" s="2" t="s">
        <v>24</v>
      </c>
      <c r="F6061" s="2" t="s">
        <v>78</v>
      </c>
      <c r="G6061" s="2" t="s">
        <v>79</v>
      </c>
      <c r="H6061" s="2" t="s">
        <v>19</v>
      </c>
      <c r="I6061" s="4">
        <v>0.5</v>
      </c>
      <c r="J6061" s="5">
        <v>980</v>
      </c>
      <c r="K6061" s="6">
        <v>490</v>
      </c>
      <c r="L6061" s="6">
        <v>186.2</v>
      </c>
      <c r="M6061" s="7">
        <v>0.38</v>
      </c>
      <c r="N6061" s="2">
        <f t="shared" si="282"/>
        <v>2023</v>
      </c>
      <c r="O6061" s="2">
        <f t="shared" si="283"/>
        <v>3</v>
      </c>
      <c r="P6061" s="2" t="str">
        <f t="shared" si="284"/>
        <v>Q1</v>
      </c>
    </row>
    <row r="6062" spans="2:16"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c r="N6062" s="2">
        <f t="shared" si="282"/>
        <v>2023</v>
      </c>
      <c r="O6062" s="2">
        <f t="shared" si="283"/>
        <v>4</v>
      </c>
      <c r="P6062" s="2" t="str">
        <f t="shared" si="284"/>
        <v>Q2</v>
      </c>
    </row>
    <row r="6063" spans="2:16"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c r="N6063" s="2">
        <f t="shared" si="282"/>
        <v>2023</v>
      </c>
      <c r="O6063" s="2">
        <f t="shared" si="283"/>
        <v>4</v>
      </c>
      <c r="P6063" s="2" t="str">
        <f t="shared" si="284"/>
        <v>Q2</v>
      </c>
    </row>
    <row r="6064" spans="2:16"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c r="N6064" s="2">
        <f t="shared" si="282"/>
        <v>2023</v>
      </c>
      <c r="O6064" s="2">
        <f t="shared" si="283"/>
        <v>4</v>
      </c>
      <c r="P6064" s="2" t="str">
        <f t="shared" si="284"/>
        <v>Q2</v>
      </c>
    </row>
    <row r="6065" spans="2:16"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c r="N6065" s="2">
        <f t="shared" si="282"/>
        <v>2023</v>
      </c>
      <c r="O6065" s="2">
        <f t="shared" si="283"/>
        <v>4</v>
      </c>
      <c r="P6065" s="2" t="str">
        <f t="shared" si="284"/>
        <v>Q2</v>
      </c>
    </row>
    <row r="6066" spans="2:16"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c r="N6066" s="2">
        <f t="shared" si="282"/>
        <v>2023</v>
      </c>
      <c r="O6066" s="2">
        <f t="shared" si="283"/>
        <v>4</v>
      </c>
      <c r="P6066" s="2" t="str">
        <f t="shared" si="284"/>
        <v>Q2</v>
      </c>
    </row>
    <row r="6067" spans="2:16"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c r="N6067" s="2">
        <f t="shared" si="282"/>
        <v>2023</v>
      </c>
      <c r="O6067" s="2">
        <f t="shared" si="283"/>
        <v>4</v>
      </c>
      <c r="P6067" s="2" t="str">
        <f t="shared" si="284"/>
        <v>Q2</v>
      </c>
    </row>
    <row r="6068" spans="2:16"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c r="N6068" s="2">
        <f t="shared" si="282"/>
        <v>2023</v>
      </c>
      <c r="O6068" s="2">
        <f t="shared" si="283"/>
        <v>5</v>
      </c>
      <c r="P6068" s="2" t="str">
        <f t="shared" si="284"/>
        <v>Q2</v>
      </c>
    </row>
    <row r="6069" spans="2:16"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c r="N6069" s="2">
        <f t="shared" si="282"/>
        <v>2023</v>
      </c>
      <c r="O6069" s="2">
        <f t="shared" si="283"/>
        <v>5</v>
      </c>
      <c r="P6069" s="2" t="str">
        <f t="shared" si="284"/>
        <v>Q2</v>
      </c>
    </row>
    <row r="6070" spans="2:16"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c r="N6070" s="2">
        <f t="shared" si="282"/>
        <v>2023</v>
      </c>
      <c r="O6070" s="2">
        <f t="shared" si="283"/>
        <v>5</v>
      </c>
      <c r="P6070" s="2" t="str">
        <f t="shared" si="284"/>
        <v>Q2</v>
      </c>
    </row>
    <row r="6071" spans="2:16"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c r="N6071" s="2">
        <f t="shared" si="282"/>
        <v>2023</v>
      </c>
      <c r="O6071" s="2">
        <f t="shared" si="283"/>
        <v>5</v>
      </c>
      <c r="P6071" s="2" t="str">
        <f t="shared" si="284"/>
        <v>Q2</v>
      </c>
    </row>
    <row r="6072" spans="2:16"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c r="N6072" s="2">
        <f t="shared" si="282"/>
        <v>2023</v>
      </c>
      <c r="O6072" s="2">
        <f t="shared" si="283"/>
        <v>5</v>
      </c>
      <c r="P6072" s="2" t="str">
        <f t="shared" si="284"/>
        <v>Q2</v>
      </c>
    </row>
    <row r="6073" spans="2:16"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c r="N6073" s="2">
        <f t="shared" si="282"/>
        <v>2023</v>
      </c>
      <c r="O6073" s="2">
        <f t="shared" si="283"/>
        <v>5</v>
      </c>
      <c r="P6073" s="2" t="str">
        <f t="shared" si="284"/>
        <v>Q2</v>
      </c>
    </row>
    <row r="6074" spans="2:16"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c r="N6074" s="2">
        <f t="shared" si="282"/>
        <v>2023</v>
      </c>
      <c r="O6074" s="2">
        <f t="shared" si="283"/>
        <v>6</v>
      </c>
      <c r="P6074" s="2" t="str">
        <f t="shared" si="284"/>
        <v>Q2</v>
      </c>
    </row>
    <row r="6075" spans="2:16"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c r="N6075" s="2">
        <f t="shared" si="282"/>
        <v>2023</v>
      </c>
      <c r="O6075" s="2">
        <f t="shared" si="283"/>
        <v>6</v>
      </c>
      <c r="P6075" s="2" t="str">
        <f t="shared" si="284"/>
        <v>Q2</v>
      </c>
    </row>
    <row r="6076" spans="2:16" x14ac:dyDescent="0.3">
      <c r="B6076" s="2" t="s">
        <v>129</v>
      </c>
      <c r="C6076" s="2">
        <v>1128299</v>
      </c>
      <c r="D6076" s="3">
        <v>45103</v>
      </c>
      <c r="E6076" s="2" t="s">
        <v>24</v>
      </c>
      <c r="F6076" s="2" t="s">
        <v>78</v>
      </c>
      <c r="G6076" s="2" t="s">
        <v>79</v>
      </c>
      <c r="H6076" s="2" t="s">
        <v>16</v>
      </c>
      <c r="I6076" s="4">
        <v>0.54</v>
      </c>
      <c r="J6076" s="5">
        <v>1490</v>
      </c>
      <c r="K6076" s="6">
        <v>804.6</v>
      </c>
      <c r="L6076" s="6">
        <v>402.3</v>
      </c>
      <c r="M6076" s="7">
        <v>0.5</v>
      </c>
      <c r="N6076" s="2">
        <f t="shared" si="282"/>
        <v>2023</v>
      </c>
      <c r="O6076" s="2">
        <f t="shared" si="283"/>
        <v>6</v>
      </c>
      <c r="P6076" s="2" t="str">
        <f t="shared" si="284"/>
        <v>Q2</v>
      </c>
    </row>
    <row r="6077" spans="2:16"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c r="N6077" s="2">
        <f t="shared" si="282"/>
        <v>2023</v>
      </c>
      <c r="O6077" s="2">
        <f t="shared" si="283"/>
        <v>6</v>
      </c>
      <c r="P6077" s="2" t="str">
        <f t="shared" si="284"/>
        <v>Q2</v>
      </c>
    </row>
    <row r="6078" spans="2:16"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c r="N6078" s="2">
        <f t="shared" si="282"/>
        <v>2023</v>
      </c>
      <c r="O6078" s="2">
        <f t="shared" si="283"/>
        <v>6</v>
      </c>
      <c r="P6078" s="2" t="str">
        <f t="shared" si="284"/>
        <v>Q2</v>
      </c>
    </row>
    <row r="6079" spans="2:16"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c r="N6079" s="2">
        <f t="shared" si="282"/>
        <v>2023</v>
      </c>
      <c r="O6079" s="2">
        <f t="shared" si="283"/>
        <v>6</v>
      </c>
      <c r="P6079" s="2" t="str">
        <f t="shared" si="284"/>
        <v>Q2</v>
      </c>
    </row>
    <row r="6080" spans="2:16"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c r="N6080" s="2">
        <f t="shared" si="282"/>
        <v>2023</v>
      </c>
      <c r="O6080" s="2">
        <f t="shared" si="283"/>
        <v>7</v>
      </c>
      <c r="P6080" s="2" t="str">
        <f t="shared" si="284"/>
        <v>Q3</v>
      </c>
    </row>
    <row r="6081" spans="2:16"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c r="N6081" s="2">
        <f t="shared" si="282"/>
        <v>2023</v>
      </c>
      <c r="O6081" s="2">
        <f t="shared" si="283"/>
        <v>7</v>
      </c>
      <c r="P6081" s="2" t="str">
        <f t="shared" si="284"/>
        <v>Q3</v>
      </c>
    </row>
    <row r="6082" spans="2:16"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c r="N6082" s="2">
        <f t="shared" si="282"/>
        <v>2023</v>
      </c>
      <c r="O6082" s="2">
        <f t="shared" si="283"/>
        <v>7</v>
      </c>
      <c r="P6082" s="2" t="str">
        <f t="shared" si="284"/>
        <v>Q3</v>
      </c>
    </row>
    <row r="6083" spans="2:16"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c r="N6083" s="2">
        <f t="shared" si="282"/>
        <v>2023</v>
      </c>
      <c r="O6083" s="2">
        <f t="shared" si="283"/>
        <v>7</v>
      </c>
      <c r="P6083" s="2" t="str">
        <f t="shared" si="284"/>
        <v>Q3</v>
      </c>
    </row>
    <row r="6084" spans="2:16"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c r="N6084" s="2">
        <f t="shared" si="282"/>
        <v>2023</v>
      </c>
      <c r="O6084" s="2">
        <f t="shared" si="283"/>
        <v>7</v>
      </c>
      <c r="P6084" s="2" t="str">
        <f t="shared" si="284"/>
        <v>Q3</v>
      </c>
    </row>
    <row r="6085" spans="2:16"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c r="N6085" s="2">
        <f t="shared" ref="N6085:N6148" si="285">YEAR(D6085)</f>
        <v>2023</v>
      </c>
      <c r="O6085" s="2">
        <f t="shared" ref="O6085:O6148" si="286">MONTH(D6085)</f>
        <v>7</v>
      </c>
      <c r="P6085" s="2" t="str">
        <f t="shared" ref="P6085:P6148" si="287">"Q"&amp;ROUNDUP(MONTH(D6085)/3,0)</f>
        <v>Q3</v>
      </c>
    </row>
    <row r="6086" spans="2:16"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c r="N6086" s="2">
        <f t="shared" si="285"/>
        <v>2023</v>
      </c>
      <c r="O6086" s="2">
        <f t="shared" si="286"/>
        <v>8</v>
      </c>
      <c r="P6086" s="2" t="str">
        <f t="shared" si="287"/>
        <v>Q3</v>
      </c>
    </row>
    <row r="6087" spans="2:16" x14ac:dyDescent="0.3">
      <c r="B6087" s="2" t="s">
        <v>129</v>
      </c>
      <c r="C6087" s="2">
        <v>1128299</v>
      </c>
      <c r="D6087" s="3">
        <v>45164</v>
      </c>
      <c r="E6087" s="2" t="s">
        <v>24</v>
      </c>
      <c r="F6087" s="2" t="s">
        <v>78</v>
      </c>
      <c r="G6087" s="2" t="s">
        <v>79</v>
      </c>
      <c r="H6087" s="2" t="s">
        <v>15</v>
      </c>
      <c r="I6087" s="4">
        <v>0.6</v>
      </c>
      <c r="J6087" s="5">
        <v>1760</v>
      </c>
      <c r="K6087" s="6">
        <v>1056</v>
      </c>
      <c r="L6087" s="6">
        <v>549.12</v>
      </c>
      <c r="M6087" s="7">
        <v>0.52</v>
      </c>
      <c r="N6087" s="2">
        <f t="shared" si="285"/>
        <v>2023</v>
      </c>
      <c r="O6087" s="2">
        <f t="shared" si="286"/>
        <v>8</v>
      </c>
      <c r="P6087" s="2" t="str">
        <f t="shared" si="287"/>
        <v>Q3</v>
      </c>
    </row>
    <row r="6088" spans="2:16"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c r="N6088" s="2">
        <f t="shared" si="285"/>
        <v>2023</v>
      </c>
      <c r="O6088" s="2">
        <f t="shared" si="286"/>
        <v>8</v>
      </c>
      <c r="P6088" s="2" t="str">
        <f t="shared" si="287"/>
        <v>Q3</v>
      </c>
    </row>
    <row r="6089" spans="2:16"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c r="N6089" s="2">
        <f t="shared" si="285"/>
        <v>2023</v>
      </c>
      <c r="O6089" s="2">
        <f t="shared" si="286"/>
        <v>8</v>
      </c>
      <c r="P6089" s="2" t="str">
        <f t="shared" si="287"/>
        <v>Q3</v>
      </c>
    </row>
    <row r="6090" spans="2:16"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c r="N6090" s="2">
        <f t="shared" si="285"/>
        <v>2023</v>
      </c>
      <c r="O6090" s="2">
        <f t="shared" si="286"/>
        <v>8</v>
      </c>
      <c r="P6090" s="2" t="str">
        <f t="shared" si="287"/>
        <v>Q3</v>
      </c>
    </row>
    <row r="6091" spans="2:16" x14ac:dyDescent="0.3">
      <c r="B6091" s="2" t="s">
        <v>129</v>
      </c>
      <c r="C6091" s="2">
        <v>1128299</v>
      </c>
      <c r="D6091" s="3">
        <v>45164</v>
      </c>
      <c r="E6091" s="2" t="s">
        <v>24</v>
      </c>
      <c r="F6091" s="2" t="s">
        <v>78</v>
      </c>
      <c r="G6091" s="2" t="s">
        <v>79</v>
      </c>
      <c r="H6091" s="2" t="s">
        <v>19</v>
      </c>
      <c r="I6091" s="4">
        <v>0.7</v>
      </c>
      <c r="J6091" s="5">
        <v>1260</v>
      </c>
      <c r="K6091" s="6">
        <v>882</v>
      </c>
      <c r="L6091" s="6">
        <v>335.16</v>
      </c>
      <c r="M6091" s="7">
        <v>0.38</v>
      </c>
      <c r="N6091" s="2">
        <f t="shared" si="285"/>
        <v>2023</v>
      </c>
      <c r="O6091" s="2">
        <f t="shared" si="286"/>
        <v>8</v>
      </c>
      <c r="P6091" s="2" t="str">
        <f t="shared" si="287"/>
        <v>Q3</v>
      </c>
    </row>
    <row r="6092" spans="2:16"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c r="N6092" s="2">
        <f t="shared" si="285"/>
        <v>2023</v>
      </c>
      <c r="O6092" s="2">
        <f t="shared" si="286"/>
        <v>9</v>
      </c>
      <c r="P6092" s="2" t="str">
        <f t="shared" si="287"/>
        <v>Q3</v>
      </c>
    </row>
    <row r="6093" spans="2:16"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c r="N6093" s="2">
        <f t="shared" si="285"/>
        <v>2023</v>
      </c>
      <c r="O6093" s="2">
        <f t="shared" si="286"/>
        <v>9</v>
      </c>
      <c r="P6093" s="2" t="str">
        <f t="shared" si="287"/>
        <v>Q3</v>
      </c>
    </row>
    <row r="6094" spans="2:16"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c r="N6094" s="2">
        <f t="shared" si="285"/>
        <v>2023</v>
      </c>
      <c r="O6094" s="2">
        <f t="shared" si="286"/>
        <v>9</v>
      </c>
      <c r="P6094" s="2" t="str">
        <f t="shared" si="287"/>
        <v>Q3</v>
      </c>
    </row>
    <row r="6095" spans="2:16"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c r="N6095" s="2">
        <f t="shared" si="285"/>
        <v>2023</v>
      </c>
      <c r="O6095" s="2">
        <f t="shared" si="286"/>
        <v>9</v>
      </c>
      <c r="P6095" s="2" t="str">
        <f t="shared" si="287"/>
        <v>Q3</v>
      </c>
    </row>
    <row r="6096" spans="2:16"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c r="N6096" s="2">
        <f t="shared" si="285"/>
        <v>2023</v>
      </c>
      <c r="O6096" s="2">
        <f t="shared" si="286"/>
        <v>9</v>
      </c>
      <c r="P6096" s="2" t="str">
        <f t="shared" si="287"/>
        <v>Q3</v>
      </c>
    </row>
    <row r="6097" spans="2:16"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c r="N6097" s="2">
        <f t="shared" si="285"/>
        <v>2023</v>
      </c>
      <c r="O6097" s="2">
        <f t="shared" si="286"/>
        <v>9</v>
      </c>
      <c r="P6097" s="2" t="str">
        <f t="shared" si="287"/>
        <v>Q3</v>
      </c>
    </row>
    <row r="6098" spans="2:16" x14ac:dyDescent="0.3">
      <c r="B6098" s="2" t="s">
        <v>129</v>
      </c>
      <c r="C6098" s="2">
        <v>1128299</v>
      </c>
      <c r="D6098" s="3">
        <v>45225</v>
      </c>
      <c r="E6098" s="2" t="s">
        <v>24</v>
      </c>
      <c r="F6098" s="2" t="s">
        <v>78</v>
      </c>
      <c r="G6098" s="2" t="s">
        <v>79</v>
      </c>
      <c r="H6098" s="2" t="s">
        <v>14</v>
      </c>
      <c r="I6098" s="4">
        <v>0.48</v>
      </c>
      <c r="J6098" s="5">
        <v>1650</v>
      </c>
      <c r="K6098" s="6">
        <v>792</v>
      </c>
      <c r="L6098" s="6">
        <v>396</v>
      </c>
      <c r="M6098" s="7">
        <v>0.5</v>
      </c>
      <c r="N6098" s="2">
        <f t="shared" si="285"/>
        <v>2023</v>
      </c>
      <c r="O6098" s="2">
        <f t="shared" si="286"/>
        <v>10</v>
      </c>
      <c r="P6098" s="2" t="str">
        <f t="shared" si="287"/>
        <v>Q4</v>
      </c>
    </row>
    <row r="6099" spans="2:16" x14ac:dyDescent="0.3">
      <c r="B6099" s="2" t="s">
        <v>129</v>
      </c>
      <c r="C6099" s="2">
        <v>1128299</v>
      </c>
      <c r="D6099" s="3">
        <v>45225</v>
      </c>
      <c r="E6099" s="2" t="s">
        <v>24</v>
      </c>
      <c r="F6099" s="2" t="s">
        <v>78</v>
      </c>
      <c r="G6099" s="2" t="s">
        <v>79</v>
      </c>
      <c r="H6099" s="2" t="s">
        <v>15</v>
      </c>
      <c r="I6099" s="4">
        <v>0.5</v>
      </c>
      <c r="J6099" s="5">
        <v>1490</v>
      </c>
      <c r="K6099" s="6">
        <v>745</v>
      </c>
      <c r="L6099" s="6">
        <v>394.85</v>
      </c>
      <c r="M6099" s="7">
        <v>0.53</v>
      </c>
      <c r="N6099" s="2">
        <f t="shared" si="285"/>
        <v>2023</v>
      </c>
      <c r="O6099" s="2">
        <f t="shared" si="286"/>
        <v>10</v>
      </c>
      <c r="P6099" s="2" t="str">
        <f t="shared" si="287"/>
        <v>Q4</v>
      </c>
    </row>
    <row r="6100" spans="2:16" x14ac:dyDescent="0.3">
      <c r="B6100" s="2" t="s">
        <v>129</v>
      </c>
      <c r="C6100" s="2">
        <v>1128299</v>
      </c>
      <c r="D6100" s="3">
        <v>45225</v>
      </c>
      <c r="E6100" s="2" t="s">
        <v>24</v>
      </c>
      <c r="F6100" s="2" t="s">
        <v>78</v>
      </c>
      <c r="G6100" s="2" t="s">
        <v>79</v>
      </c>
      <c r="H6100" s="2" t="s">
        <v>16</v>
      </c>
      <c r="I6100" s="4">
        <v>0.48</v>
      </c>
      <c r="J6100" s="5">
        <v>1050</v>
      </c>
      <c r="K6100" s="6">
        <v>504</v>
      </c>
      <c r="L6100" s="6">
        <v>236.88</v>
      </c>
      <c r="M6100" s="7">
        <v>0.47</v>
      </c>
      <c r="N6100" s="2">
        <f t="shared" si="285"/>
        <v>2023</v>
      </c>
      <c r="O6100" s="2">
        <f t="shared" si="286"/>
        <v>10</v>
      </c>
      <c r="P6100" s="2" t="str">
        <f t="shared" si="287"/>
        <v>Q4</v>
      </c>
    </row>
    <row r="6101" spans="2:16" x14ac:dyDescent="0.3">
      <c r="B6101" s="2" t="s">
        <v>129</v>
      </c>
      <c r="C6101" s="2">
        <v>1128299</v>
      </c>
      <c r="D6101" s="3">
        <v>45225</v>
      </c>
      <c r="E6101" s="2" t="s">
        <v>24</v>
      </c>
      <c r="F6101" s="2" t="s">
        <v>78</v>
      </c>
      <c r="G6101" s="2" t="s">
        <v>79</v>
      </c>
      <c r="H6101" s="2" t="s">
        <v>17</v>
      </c>
      <c r="I6101" s="4">
        <v>0.46</v>
      </c>
      <c r="J6101" s="5">
        <v>950</v>
      </c>
      <c r="K6101" s="6">
        <v>437</v>
      </c>
      <c r="L6101" s="6">
        <v>214.13</v>
      </c>
      <c r="M6101" s="7">
        <v>0.49</v>
      </c>
      <c r="N6101" s="2">
        <f t="shared" si="285"/>
        <v>2023</v>
      </c>
      <c r="O6101" s="2">
        <f t="shared" si="286"/>
        <v>10</v>
      </c>
      <c r="P6101" s="2" t="str">
        <f t="shared" si="287"/>
        <v>Q4</v>
      </c>
    </row>
    <row r="6102" spans="2:16"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c r="N6102" s="2">
        <f t="shared" si="285"/>
        <v>2023</v>
      </c>
      <c r="O6102" s="2">
        <f t="shared" si="286"/>
        <v>10</v>
      </c>
      <c r="P6102" s="2" t="str">
        <f t="shared" si="287"/>
        <v>Q4</v>
      </c>
    </row>
    <row r="6103" spans="2:16" x14ac:dyDescent="0.3">
      <c r="B6103" s="2" t="s">
        <v>129</v>
      </c>
      <c r="C6103" s="2">
        <v>1128299</v>
      </c>
      <c r="D6103" s="3">
        <v>45225</v>
      </c>
      <c r="E6103" s="2" t="s">
        <v>24</v>
      </c>
      <c r="F6103" s="2" t="s">
        <v>78</v>
      </c>
      <c r="G6103" s="2" t="s">
        <v>79</v>
      </c>
      <c r="H6103" s="2" t="s">
        <v>19</v>
      </c>
      <c r="I6103" s="4">
        <v>0.68</v>
      </c>
      <c r="J6103" s="5">
        <v>1050</v>
      </c>
      <c r="K6103" s="6">
        <v>714</v>
      </c>
      <c r="L6103" s="6">
        <v>264.18</v>
      </c>
      <c r="M6103" s="7">
        <v>0.37</v>
      </c>
      <c r="N6103" s="2">
        <f t="shared" si="285"/>
        <v>2023</v>
      </c>
      <c r="O6103" s="2">
        <f t="shared" si="286"/>
        <v>10</v>
      </c>
      <c r="P6103" s="2" t="str">
        <f t="shared" si="287"/>
        <v>Q4</v>
      </c>
    </row>
    <row r="6104" spans="2:16"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c r="N6104" s="2">
        <f t="shared" si="285"/>
        <v>2023</v>
      </c>
      <c r="O6104" s="2">
        <f t="shared" si="286"/>
        <v>11</v>
      </c>
      <c r="P6104" s="2" t="str">
        <f t="shared" si="287"/>
        <v>Q4</v>
      </c>
    </row>
    <row r="6105" spans="2:16"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c r="N6105" s="2">
        <f t="shared" si="285"/>
        <v>2023</v>
      </c>
      <c r="O6105" s="2">
        <f t="shared" si="286"/>
        <v>11</v>
      </c>
      <c r="P6105" s="2" t="str">
        <f t="shared" si="287"/>
        <v>Q4</v>
      </c>
    </row>
    <row r="6106" spans="2:16"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c r="N6106" s="2">
        <f t="shared" si="285"/>
        <v>2023</v>
      </c>
      <c r="O6106" s="2">
        <f t="shared" si="286"/>
        <v>11</v>
      </c>
      <c r="P6106" s="2" t="str">
        <f t="shared" si="287"/>
        <v>Q4</v>
      </c>
    </row>
    <row r="6107" spans="2:16"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c r="N6107" s="2">
        <f t="shared" si="285"/>
        <v>2023</v>
      </c>
      <c r="O6107" s="2">
        <f t="shared" si="286"/>
        <v>11</v>
      </c>
      <c r="P6107" s="2" t="str">
        <f t="shared" si="287"/>
        <v>Q4</v>
      </c>
    </row>
    <row r="6108" spans="2:16" x14ac:dyDescent="0.3">
      <c r="B6108" s="2" t="s">
        <v>129</v>
      </c>
      <c r="C6108" s="2">
        <v>1128299</v>
      </c>
      <c r="D6108" s="3">
        <v>45256</v>
      </c>
      <c r="E6108" s="2" t="s">
        <v>24</v>
      </c>
      <c r="F6108" s="2" t="s">
        <v>78</v>
      </c>
      <c r="G6108" s="2" t="s">
        <v>79</v>
      </c>
      <c r="H6108" s="2" t="s">
        <v>18</v>
      </c>
      <c r="I6108" s="4">
        <v>0.65</v>
      </c>
      <c r="J6108" s="5">
        <v>1130</v>
      </c>
      <c r="K6108" s="6">
        <v>734.5</v>
      </c>
      <c r="L6108" s="6">
        <v>323.18</v>
      </c>
      <c r="M6108" s="7">
        <v>0.44</v>
      </c>
      <c r="N6108" s="2">
        <f t="shared" si="285"/>
        <v>2023</v>
      </c>
      <c r="O6108" s="2">
        <f t="shared" si="286"/>
        <v>11</v>
      </c>
      <c r="P6108" s="2" t="str">
        <f t="shared" si="287"/>
        <v>Q4</v>
      </c>
    </row>
    <row r="6109" spans="2:16" x14ac:dyDescent="0.3">
      <c r="B6109" s="2" t="s">
        <v>129</v>
      </c>
      <c r="C6109" s="2">
        <v>1128299</v>
      </c>
      <c r="D6109" s="3">
        <v>45256</v>
      </c>
      <c r="E6109" s="2" t="s">
        <v>24</v>
      </c>
      <c r="F6109" s="2" t="s">
        <v>78</v>
      </c>
      <c r="G6109" s="2" t="s">
        <v>79</v>
      </c>
      <c r="H6109" s="2" t="s">
        <v>19</v>
      </c>
      <c r="I6109" s="4">
        <v>0.72</v>
      </c>
      <c r="J6109" s="5">
        <v>1400</v>
      </c>
      <c r="K6109" s="6">
        <v>1008</v>
      </c>
      <c r="L6109" s="6">
        <v>393.12</v>
      </c>
      <c r="M6109" s="7">
        <v>0.39</v>
      </c>
      <c r="N6109" s="2">
        <f t="shared" si="285"/>
        <v>2023</v>
      </c>
      <c r="O6109" s="2">
        <f t="shared" si="286"/>
        <v>11</v>
      </c>
      <c r="P6109" s="2" t="str">
        <f t="shared" si="287"/>
        <v>Q4</v>
      </c>
    </row>
    <row r="6110" spans="2:16"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c r="N6110" s="2">
        <f t="shared" si="285"/>
        <v>2023</v>
      </c>
      <c r="O6110" s="2">
        <f t="shared" si="286"/>
        <v>12</v>
      </c>
      <c r="P6110" s="2" t="str">
        <f t="shared" si="287"/>
        <v>Q4</v>
      </c>
    </row>
    <row r="6111" spans="2:16" x14ac:dyDescent="0.3">
      <c r="B6111" s="2" t="s">
        <v>129</v>
      </c>
      <c r="C6111" s="2">
        <v>1128299</v>
      </c>
      <c r="D6111" s="3">
        <v>45285</v>
      </c>
      <c r="E6111" s="2" t="s">
        <v>24</v>
      </c>
      <c r="F6111" s="2" t="s">
        <v>78</v>
      </c>
      <c r="G6111" s="2" t="s">
        <v>79</v>
      </c>
      <c r="H6111" s="2" t="s">
        <v>15</v>
      </c>
      <c r="I6111" s="4">
        <v>0.61</v>
      </c>
      <c r="J6111" s="5">
        <v>1820</v>
      </c>
      <c r="K6111" s="6">
        <v>1110.2</v>
      </c>
      <c r="L6111" s="6">
        <v>555.1</v>
      </c>
      <c r="M6111" s="7">
        <v>0.5</v>
      </c>
      <c r="N6111" s="2">
        <f t="shared" si="285"/>
        <v>2023</v>
      </c>
      <c r="O6111" s="2">
        <f t="shared" si="286"/>
        <v>12</v>
      </c>
      <c r="P6111" s="2" t="str">
        <f t="shared" si="287"/>
        <v>Q4</v>
      </c>
    </row>
    <row r="6112" spans="2:16" x14ac:dyDescent="0.3">
      <c r="B6112" s="2" t="s">
        <v>127</v>
      </c>
      <c r="C6112" s="2">
        <v>1128299</v>
      </c>
      <c r="D6112" s="3">
        <v>45285</v>
      </c>
      <c r="E6112" s="2" t="s">
        <v>24</v>
      </c>
      <c r="F6112" s="2" t="s">
        <v>78</v>
      </c>
      <c r="G6112" s="2" t="s">
        <v>79</v>
      </c>
      <c r="H6112" s="2" t="s">
        <v>16</v>
      </c>
      <c r="I6112" s="4">
        <v>0.59</v>
      </c>
      <c r="J6112" s="5">
        <v>1300</v>
      </c>
      <c r="K6112" s="6">
        <v>767</v>
      </c>
      <c r="L6112" s="6">
        <v>375.83</v>
      </c>
      <c r="M6112" s="7">
        <v>0.49</v>
      </c>
      <c r="N6112" s="2">
        <f t="shared" si="285"/>
        <v>2023</v>
      </c>
      <c r="O6112" s="2">
        <f t="shared" si="286"/>
        <v>12</v>
      </c>
      <c r="P6112" s="2" t="str">
        <f t="shared" si="287"/>
        <v>Q4</v>
      </c>
    </row>
    <row r="6113" spans="2:16"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c r="N6113" s="2">
        <f t="shared" si="285"/>
        <v>2023</v>
      </c>
      <c r="O6113" s="2">
        <f t="shared" si="286"/>
        <v>12</v>
      </c>
      <c r="P6113" s="2" t="str">
        <f t="shared" si="287"/>
        <v>Q4</v>
      </c>
    </row>
    <row r="6114" spans="2:16"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c r="N6114" s="2">
        <f t="shared" si="285"/>
        <v>2023</v>
      </c>
      <c r="O6114" s="2">
        <f t="shared" si="286"/>
        <v>12</v>
      </c>
      <c r="P6114" s="2" t="str">
        <f t="shared" si="287"/>
        <v>Q4</v>
      </c>
    </row>
    <row r="6115" spans="2:16"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c r="N6115" s="2">
        <f t="shared" si="285"/>
        <v>2023</v>
      </c>
      <c r="O6115" s="2">
        <f t="shared" si="286"/>
        <v>12</v>
      </c>
      <c r="P6115" s="2" t="str">
        <f t="shared" si="287"/>
        <v>Q4</v>
      </c>
    </row>
    <row r="6116" spans="2:16"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c r="N6116" s="2">
        <f t="shared" si="285"/>
        <v>2023</v>
      </c>
      <c r="O6116" s="2">
        <f t="shared" si="286"/>
        <v>1</v>
      </c>
      <c r="P6116" s="2" t="str">
        <f t="shared" si="287"/>
        <v>Q1</v>
      </c>
    </row>
    <row r="6117" spans="2:16"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c r="N6117" s="2">
        <f t="shared" si="285"/>
        <v>2023</v>
      </c>
      <c r="O6117" s="2">
        <f t="shared" si="286"/>
        <v>1</v>
      </c>
      <c r="P6117" s="2" t="str">
        <f t="shared" si="287"/>
        <v>Q1</v>
      </c>
    </row>
    <row r="6118" spans="2:16"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c r="N6118" s="2">
        <f t="shared" si="285"/>
        <v>2023</v>
      </c>
      <c r="O6118" s="2">
        <f t="shared" si="286"/>
        <v>1</v>
      </c>
      <c r="P6118" s="2" t="str">
        <f t="shared" si="287"/>
        <v>Q1</v>
      </c>
    </row>
    <row r="6119" spans="2:16" x14ac:dyDescent="0.3">
      <c r="B6119" s="2" t="s">
        <v>127</v>
      </c>
      <c r="C6119" s="2">
        <v>1128299</v>
      </c>
      <c r="D6119" s="3">
        <v>44939</v>
      </c>
      <c r="E6119" s="2" t="s">
        <v>24</v>
      </c>
      <c r="F6119" s="2" t="s">
        <v>78</v>
      </c>
      <c r="G6119" s="2" t="s">
        <v>79</v>
      </c>
      <c r="H6119" s="2" t="s">
        <v>17</v>
      </c>
      <c r="I6119" s="4">
        <v>0.39</v>
      </c>
      <c r="J6119" s="5">
        <v>750</v>
      </c>
      <c r="K6119" s="6">
        <v>292.5</v>
      </c>
      <c r="L6119" s="6">
        <v>146.25</v>
      </c>
      <c r="M6119" s="7">
        <v>0.5</v>
      </c>
      <c r="N6119" s="2">
        <f t="shared" si="285"/>
        <v>2023</v>
      </c>
      <c r="O6119" s="2">
        <f t="shared" si="286"/>
        <v>1</v>
      </c>
      <c r="P6119" s="2" t="str">
        <f t="shared" si="287"/>
        <v>Q1</v>
      </c>
    </row>
    <row r="6120" spans="2:16"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c r="N6120" s="2">
        <f t="shared" si="285"/>
        <v>2023</v>
      </c>
      <c r="O6120" s="2">
        <f t="shared" si="286"/>
        <v>1</v>
      </c>
      <c r="P6120" s="2" t="str">
        <f t="shared" si="287"/>
        <v>Q1</v>
      </c>
    </row>
    <row r="6121" spans="2:16"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c r="N6121" s="2">
        <f t="shared" si="285"/>
        <v>2023</v>
      </c>
      <c r="O6121" s="2">
        <f t="shared" si="286"/>
        <v>1</v>
      </c>
      <c r="P6121" s="2" t="str">
        <f t="shared" si="287"/>
        <v>Q1</v>
      </c>
    </row>
    <row r="6122" spans="2:16"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c r="N6122" s="2">
        <f t="shared" si="285"/>
        <v>2023</v>
      </c>
      <c r="O6122" s="2">
        <f t="shared" si="286"/>
        <v>2</v>
      </c>
      <c r="P6122" s="2" t="str">
        <f t="shared" si="287"/>
        <v>Q1</v>
      </c>
    </row>
    <row r="6123" spans="2:16"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c r="N6123" s="2">
        <f t="shared" si="285"/>
        <v>2023</v>
      </c>
      <c r="O6123" s="2">
        <f t="shared" si="286"/>
        <v>2</v>
      </c>
      <c r="P6123" s="2" t="str">
        <f t="shared" si="287"/>
        <v>Q1</v>
      </c>
    </row>
    <row r="6124" spans="2:16" x14ac:dyDescent="0.3">
      <c r="B6124" s="2" t="s">
        <v>127</v>
      </c>
      <c r="C6124" s="2">
        <v>1128299</v>
      </c>
      <c r="D6124" s="3">
        <v>44970</v>
      </c>
      <c r="E6124" s="2" t="s">
        <v>24</v>
      </c>
      <c r="F6124" s="2" t="s">
        <v>78</v>
      </c>
      <c r="G6124" s="2" t="s">
        <v>79</v>
      </c>
      <c r="H6124" s="2" t="s">
        <v>16</v>
      </c>
      <c r="I6124" s="4">
        <v>0.37</v>
      </c>
      <c r="J6124" s="5">
        <v>1040</v>
      </c>
      <c r="K6124" s="6">
        <v>384.8</v>
      </c>
      <c r="L6124" s="6">
        <v>192.4</v>
      </c>
      <c r="M6124" s="7">
        <v>0.5</v>
      </c>
      <c r="N6124" s="2">
        <f t="shared" si="285"/>
        <v>2023</v>
      </c>
      <c r="O6124" s="2">
        <f t="shared" si="286"/>
        <v>2</v>
      </c>
      <c r="P6124" s="2" t="str">
        <f t="shared" si="287"/>
        <v>Q1</v>
      </c>
    </row>
    <row r="6125" spans="2:16"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c r="N6125" s="2">
        <f t="shared" si="285"/>
        <v>2023</v>
      </c>
      <c r="O6125" s="2">
        <f t="shared" si="286"/>
        <v>2</v>
      </c>
      <c r="P6125" s="2" t="str">
        <f t="shared" si="287"/>
        <v>Q1</v>
      </c>
    </row>
    <row r="6126" spans="2:16"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c r="N6126" s="2">
        <f t="shared" si="285"/>
        <v>2023</v>
      </c>
      <c r="O6126" s="2">
        <f t="shared" si="286"/>
        <v>2</v>
      </c>
      <c r="P6126" s="2" t="str">
        <f t="shared" si="287"/>
        <v>Q1</v>
      </c>
    </row>
    <row r="6127" spans="2:16" x14ac:dyDescent="0.3">
      <c r="B6127" s="2" t="s">
        <v>127</v>
      </c>
      <c r="C6127" s="2">
        <v>1128299</v>
      </c>
      <c r="D6127" s="3">
        <v>44970</v>
      </c>
      <c r="E6127" s="2" t="s">
        <v>40</v>
      </c>
      <c r="F6127" s="2" t="s">
        <v>80</v>
      </c>
      <c r="G6127" s="2" t="s">
        <v>81</v>
      </c>
      <c r="H6127" s="2" t="s">
        <v>19</v>
      </c>
      <c r="I6127" s="4">
        <v>0.37</v>
      </c>
      <c r="J6127" s="5">
        <v>980</v>
      </c>
      <c r="K6127" s="6">
        <v>362.6</v>
      </c>
      <c r="L6127" s="6">
        <v>130.536</v>
      </c>
      <c r="M6127" s="7">
        <v>0.36</v>
      </c>
      <c r="N6127" s="2">
        <f t="shared" si="285"/>
        <v>2023</v>
      </c>
      <c r="O6127" s="2">
        <f t="shared" si="286"/>
        <v>2</v>
      </c>
      <c r="P6127" s="2" t="str">
        <f t="shared" si="287"/>
        <v>Q1</v>
      </c>
    </row>
    <row r="6128" spans="2:16" x14ac:dyDescent="0.3">
      <c r="B6128" s="2" t="s">
        <v>127</v>
      </c>
      <c r="C6128" s="2">
        <v>1128299</v>
      </c>
      <c r="D6128" s="3">
        <v>44997</v>
      </c>
      <c r="E6128" s="2" t="s">
        <v>40</v>
      </c>
      <c r="F6128" s="2" t="s">
        <v>80</v>
      </c>
      <c r="G6128" s="2" t="s">
        <v>81</v>
      </c>
      <c r="H6128" s="2" t="s">
        <v>14</v>
      </c>
      <c r="I6128" s="4">
        <v>0.37</v>
      </c>
      <c r="J6128" s="5">
        <v>1370</v>
      </c>
      <c r="K6128" s="6">
        <v>506.9</v>
      </c>
      <c r="L6128" s="6">
        <v>253.45</v>
      </c>
      <c r="M6128" s="7">
        <v>0.5</v>
      </c>
      <c r="N6128" s="2">
        <f t="shared" si="285"/>
        <v>2023</v>
      </c>
      <c r="O6128" s="2">
        <f t="shared" si="286"/>
        <v>3</v>
      </c>
      <c r="P6128" s="2" t="str">
        <f t="shared" si="287"/>
        <v>Q1</v>
      </c>
    </row>
    <row r="6129" spans="2:16"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c r="N6129" s="2">
        <f t="shared" si="285"/>
        <v>2023</v>
      </c>
      <c r="O6129" s="2">
        <f t="shared" si="286"/>
        <v>3</v>
      </c>
      <c r="P6129" s="2" t="str">
        <f t="shared" si="287"/>
        <v>Q1</v>
      </c>
    </row>
    <row r="6130" spans="2:16"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c r="N6130" s="2">
        <f t="shared" si="285"/>
        <v>2023</v>
      </c>
      <c r="O6130" s="2">
        <f t="shared" si="286"/>
        <v>3</v>
      </c>
      <c r="P6130" s="2" t="str">
        <f t="shared" si="287"/>
        <v>Q1</v>
      </c>
    </row>
    <row r="6131" spans="2:16"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c r="N6131" s="2">
        <f t="shared" si="285"/>
        <v>2023</v>
      </c>
      <c r="O6131" s="2">
        <f t="shared" si="286"/>
        <v>3</v>
      </c>
      <c r="P6131" s="2" t="str">
        <f t="shared" si="287"/>
        <v>Q1</v>
      </c>
    </row>
    <row r="6132" spans="2:16"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c r="N6132" s="2">
        <f t="shared" si="285"/>
        <v>2023</v>
      </c>
      <c r="O6132" s="2">
        <f t="shared" si="286"/>
        <v>3</v>
      </c>
      <c r="P6132" s="2" t="str">
        <f t="shared" si="287"/>
        <v>Q1</v>
      </c>
    </row>
    <row r="6133" spans="2:16" x14ac:dyDescent="0.3">
      <c r="B6133" s="2" t="s">
        <v>127</v>
      </c>
      <c r="C6133" s="2">
        <v>1128299</v>
      </c>
      <c r="D6133" s="3">
        <v>44997</v>
      </c>
      <c r="E6133" s="2" t="s">
        <v>40</v>
      </c>
      <c r="F6133" s="2" t="s">
        <v>80</v>
      </c>
      <c r="G6133" s="2" t="s">
        <v>81</v>
      </c>
      <c r="H6133" s="2" t="s">
        <v>19</v>
      </c>
      <c r="I6133" s="4">
        <v>0.48</v>
      </c>
      <c r="J6133" s="5">
        <v>950</v>
      </c>
      <c r="K6133" s="6">
        <v>456</v>
      </c>
      <c r="L6133" s="6">
        <v>164.16</v>
      </c>
      <c r="M6133" s="7">
        <v>0.36</v>
      </c>
      <c r="N6133" s="2">
        <f t="shared" si="285"/>
        <v>2023</v>
      </c>
      <c r="O6133" s="2">
        <f t="shared" si="286"/>
        <v>3</v>
      </c>
      <c r="P6133" s="2" t="str">
        <f t="shared" si="287"/>
        <v>Q1</v>
      </c>
    </row>
    <row r="6134" spans="2:16" x14ac:dyDescent="0.3">
      <c r="B6134" s="2" t="s">
        <v>127</v>
      </c>
      <c r="C6134" s="2">
        <v>1128299</v>
      </c>
      <c r="D6134" s="3">
        <v>45029</v>
      </c>
      <c r="E6134" s="2" t="s">
        <v>40</v>
      </c>
      <c r="F6134" s="2" t="s">
        <v>80</v>
      </c>
      <c r="G6134" s="2" t="s">
        <v>81</v>
      </c>
      <c r="H6134" s="2" t="s">
        <v>14</v>
      </c>
      <c r="I6134" s="4">
        <v>0.45</v>
      </c>
      <c r="J6134" s="5">
        <v>1420</v>
      </c>
      <c r="K6134" s="6">
        <v>639</v>
      </c>
      <c r="L6134" s="6">
        <v>325.89</v>
      </c>
      <c r="M6134" s="7">
        <v>0.51</v>
      </c>
      <c r="N6134" s="2">
        <f t="shared" si="285"/>
        <v>2023</v>
      </c>
      <c r="O6134" s="2">
        <f t="shared" si="286"/>
        <v>4</v>
      </c>
      <c r="P6134" s="2" t="str">
        <f t="shared" si="287"/>
        <v>Q2</v>
      </c>
    </row>
    <row r="6135" spans="2:16" x14ac:dyDescent="0.3">
      <c r="B6135" s="2" t="s">
        <v>127</v>
      </c>
      <c r="C6135" s="2">
        <v>1128299</v>
      </c>
      <c r="D6135" s="3">
        <v>45029</v>
      </c>
      <c r="E6135" s="2" t="s">
        <v>40</v>
      </c>
      <c r="F6135" s="2" t="s">
        <v>80</v>
      </c>
      <c r="G6135" s="2" t="s">
        <v>81</v>
      </c>
      <c r="H6135" s="2" t="s">
        <v>15</v>
      </c>
      <c r="I6135" s="4">
        <v>0.51</v>
      </c>
      <c r="J6135" s="5">
        <v>880</v>
      </c>
      <c r="K6135" s="6">
        <v>448.8</v>
      </c>
      <c r="L6135" s="6">
        <v>224.4</v>
      </c>
      <c r="M6135" s="7">
        <v>0.5</v>
      </c>
      <c r="N6135" s="2">
        <f t="shared" si="285"/>
        <v>2023</v>
      </c>
      <c r="O6135" s="2">
        <f t="shared" si="286"/>
        <v>4</v>
      </c>
      <c r="P6135" s="2" t="str">
        <f t="shared" si="287"/>
        <v>Q2</v>
      </c>
    </row>
    <row r="6136" spans="2:16" x14ac:dyDescent="0.3">
      <c r="B6136" s="2" t="s">
        <v>127</v>
      </c>
      <c r="C6136" s="2">
        <v>1128299</v>
      </c>
      <c r="D6136" s="3">
        <v>45029</v>
      </c>
      <c r="E6136" s="2" t="s">
        <v>40</v>
      </c>
      <c r="F6136" s="2" t="s">
        <v>80</v>
      </c>
      <c r="G6136" s="2" t="s">
        <v>81</v>
      </c>
      <c r="H6136" s="2" t="s">
        <v>16</v>
      </c>
      <c r="I6136" s="4">
        <v>0.5</v>
      </c>
      <c r="J6136" s="5">
        <v>940</v>
      </c>
      <c r="K6136" s="6">
        <v>470</v>
      </c>
      <c r="L6136" s="6">
        <v>235</v>
      </c>
      <c r="M6136" s="7">
        <v>0.5</v>
      </c>
      <c r="N6136" s="2">
        <f t="shared" si="285"/>
        <v>2023</v>
      </c>
      <c r="O6136" s="2">
        <f t="shared" si="286"/>
        <v>4</v>
      </c>
      <c r="P6136" s="2" t="str">
        <f t="shared" si="287"/>
        <v>Q2</v>
      </c>
    </row>
    <row r="6137" spans="2:16"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c r="N6137" s="2">
        <f t="shared" si="285"/>
        <v>2023</v>
      </c>
      <c r="O6137" s="2">
        <f t="shared" si="286"/>
        <v>4</v>
      </c>
      <c r="P6137" s="2" t="str">
        <f t="shared" si="287"/>
        <v>Q2</v>
      </c>
    </row>
    <row r="6138" spans="2:16"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c r="N6138" s="2">
        <f t="shared" si="285"/>
        <v>2023</v>
      </c>
      <c r="O6138" s="2">
        <f t="shared" si="286"/>
        <v>4</v>
      </c>
      <c r="P6138" s="2" t="str">
        <f t="shared" si="287"/>
        <v>Q2</v>
      </c>
    </row>
    <row r="6139" spans="2:16"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c r="N6139" s="2">
        <f t="shared" si="285"/>
        <v>2023</v>
      </c>
      <c r="O6139" s="2">
        <f t="shared" si="286"/>
        <v>4</v>
      </c>
      <c r="P6139" s="2" t="str">
        <f t="shared" si="287"/>
        <v>Q2</v>
      </c>
    </row>
    <row r="6140" spans="2:16"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c r="N6140" s="2">
        <f t="shared" si="285"/>
        <v>2023</v>
      </c>
      <c r="O6140" s="2">
        <f t="shared" si="286"/>
        <v>5</v>
      </c>
      <c r="P6140" s="2" t="str">
        <f t="shared" si="287"/>
        <v>Q2</v>
      </c>
    </row>
    <row r="6141" spans="2:16"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c r="N6141" s="2">
        <f t="shared" si="285"/>
        <v>2023</v>
      </c>
      <c r="O6141" s="2">
        <f t="shared" si="286"/>
        <v>5</v>
      </c>
      <c r="P6141" s="2" t="str">
        <f t="shared" si="287"/>
        <v>Q2</v>
      </c>
    </row>
    <row r="6142" spans="2:16" x14ac:dyDescent="0.3">
      <c r="B6142" s="2" t="s">
        <v>127</v>
      </c>
      <c r="C6142" s="2">
        <v>1128299</v>
      </c>
      <c r="D6142" s="3">
        <v>45060</v>
      </c>
      <c r="E6142" s="2" t="s">
        <v>40</v>
      </c>
      <c r="F6142" s="2" t="s">
        <v>80</v>
      </c>
      <c r="G6142" s="2" t="s">
        <v>81</v>
      </c>
      <c r="H6142" s="2" t="s">
        <v>16</v>
      </c>
      <c r="I6142" s="4">
        <v>0.52</v>
      </c>
      <c r="J6142" s="5">
        <v>1230</v>
      </c>
      <c r="K6142" s="6">
        <v>639.6</v>
      </c>
      <c r="L6142" s="6">
        <v>319.8</v>
      </c>
      <c r="M6142" s="7">
        <v>0.5</v>
      </c>
      <c r="N6142" s="2">
        <f t="shared" si="285"/>
        <v>2023</v>
      </c>
      <c r="O6142" s="2">
        <f t="shared" si="286"/>
        <v>5</v>
      </c>
      <c r="P6142" s="2" t="str">
        <f t="shared" si="287"/>
        <v>Q2</v>
      </c>
    </row>
    <row r="6143" spans="2:16" x14ac:dyDescent="0.3">
      <c r="B6143" s="2" t="s">
        <v>127</v>
      </c>
      <c r="C6143" s="2">
        <v>1128299</v>
      </c>
      <c r="D6143" s="3">
        <v>45060</v>
      </c>
      <c r="E6143" s="2" t="s">
        <v>40</v>
      </c>
      <c r="F6143" s="2" t="s">
        <v>80</v>
      </c>
      <c r="G6143" s="2" t="s">
        <v>81</v>
      </c>
      <c r="H6143" s="2" t="s">
        <v>17</v>
      </c>
      <c r="I6143" s="4">
        <v>0.47</v>
      </c>
      <c r="J6143" s="5">
        <v>910</v>
      </c>
      <c r="K6143" s="6">
        <v>427.7</v>
      </c>
      <c r="L6143" s="6">
        <v>230.958</v>
      </c>
      <c r="M6143" s="7">
        <v>0.54</v>
      </c>
      <c r="N6143" s="2">
        <f t="shared" si="285"/>
        <v>2023</v>
      </c>
      <c r="O6143" s="2">
        <f t="shared" si="286"/>
        <v>5</v>
      </c>
      <c r="P6143" s="2" t="str">
        <f t="shared" si="287"/>
        <v>Q2</v>
      </c>
    </row>
    <row r="6144" spans="2:16" x14ac:dyDescent="0.3">
      <c r="B6144" s="2" t="s">
        <v>127</v>
      </c>
      <c r="C6144" s="2">
        <v>1128299</v>
      </c>
      <c r="D6144" s="3">
        <v>45060</v>
      </c>
      <c r="E6144" s="2" t="s">
        <v>40</v>
      </c>
      <c r="F6144" s="2" t="s">
        <v>80</v>
      </c>
      <c r="G6144" s="2" t="s">
        <v>81</v>
      </c>
      <c r="H6144" s="2" t="s">
        <v>18</v>
      </c>
      <c r="I6144" s="4">
        <v>0.5</v>
      </c>
      <c r="J6144" s="5">
        <v>560</v>
      </c>
      <c r="K6144" s="6">
        <v>280</v>
      </c>
      <c r="L6144" s="6">
        <v>134.4</v>
      </c>
      <c r="M6144" s="7">
        <v>0.48</v>
      </c>
      <c r="N6144" s="2">
        <f t="shared" si="285"/>
        <v>2023</v>
      </c>
      <c r="O6144" s="2">
        <f t="shared" si="286"/>
        <v>5</v>
      </c>
      <c r="P6144" s="2" t="str">
        <f t="shared" si="287"/>
        <v>Q2</v>
      </c>
    </row>
    <row r="6145" spans="2:16"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c r="N6145" s="2">
        <f t="shared" si="285"/>
        <v>2023</v>
      </c>
      <c r="O6145" s="2">
        <f t="shared" si="286"/>
        <v>5</v>
      </c>
      <c r="P6145" s="2" t="str">
        <f t="shared" si="287"/>
        <v>Q2</v>
      </c>
    </row>
    <row r="6146" spans="2:16"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c r="N6146" s="2">
        <f t="shared" si="285"/>
        <v>2023</v>
      </c>
      <c r="O6146" s="2">
        <f t="shared" si="286"/>
        <v>6</v>
      </c>
      <c r="P6146" s="2" t="str">
        <f t="shared" si="287"/>
        <v>Q2</v>
      </c>
    </row>
    <row r="6147" spans="2:16"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c r="N6147" s="2">
        <f t="shared" si="285"/>
        <v>2023</v>
      </c>
      <c r="O6147" s="2">
        <f t="shared" si="286"/>
        <v>6</v>
      </c>
      <c r="P6147" s="2" t="str">
        <f t="shared" si="287"/>
        <v>Q2</v>
      </c>
    </row>
    <row r="6148" spans="2:16"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c r="N6148" s="2">
        <f t="shared" si="285"/>
        <v>2023</v>
      </c>
      <c r="O6148" s="2">
        <f t="shared" si="286"/>
        <v>6</v>
      </c>
      <c r="P6148" s="2" t="str">
        <f t="shared" si="287"/>
        <v>Q2</v>
      </c>
    </row>
    <row r="6149" spans="2:16" x14ac:dyDescent="0.3">
      <c r="B6149" s="2" t="s">
        <v>127</v>
      </c>
      <c r="C6149" s="2">
        <v>1128299</v>
      </c>
      <c r="D6149" s="3">
        <v>45090</v>
      </c>
      <c r="E6149" s="2" t="s">
        <v>40</v>
      </c>
      <c r="F6149" s="2" t="s">
        <v>80</v>
      </c>
      <c r="G6149" s="2" t="s">
        <v>81</v>
      </c>
      <c r="H6149" s="2" t="s">
        <v>17</v>
      </c>
      <c r="I6149" s="4">
        <v>0.49</v>
      </c>
      <c r="J6149" s="5">
        <v>1200</v>
      </c>
      <c r="K6149" s="6">
        <v>588</v>
      </c>
      <c r="L6149" s="6">
        <v>299.88</v>
      </c>
      <c r="M6149" s="7">
        <v>0.51</v>
      </c>
      <c r="N6149" s="2">
        <f t="shared" ref="N6149:N6212" si="288">YEAR(D6149)</f>
        <v>2023</v>
      </c>
      <c r="O6149" s="2">
        <f t="shared" ref="O6149:O6212" si="289">MONTH(D6149)</f>
        <v>6</v>
      </c>
      <c r="P6149" s="2" t="str">
        <f t="shared" ref="P6149:P6212" si="290">"Q"&amp;ROUNDUP(MONTH(D6149)/3,0)</f>
        <v>Q2</v>
      </c>
    </row>
    <row r="6150" spans="2:16" x14ac:dyDescent="0.3">
      <c r="B6150" s="2" t="s">
        <v>127</v>
      </c>
      <c r="C6150" s="2">
        <v>1128299</v>
      </c>
      <c r="D6150" s="3">
        <v>45090</v>
      </c>
      <c r="E6150" s="2" t="s">
        <v>40</v>
      </c>
      <c r="F6150" s="2" t="s">
        <v>80</v>
      </c>
      <c r="G6150" s="2" t="s">
        <v>81</v>
      </c>
      <c r="H6150" s="2" t="s">
        <v>18</v>
      </c>
      <c r="I6150" s="4">
        <v>0.51</v>
      </c>
      <c r="J6150" s="5">
        <v>720</v>
      </c>
      <c r="K6150" s="6">
        <v>367.2</v>
      </c>
      <c r="L6150" s="6">
        <v>176.256</v>
      </c>
      <c r="M6150" s="7">
        <v>0.48</v>
      </c>
      <c r="N6150" s="2">
        <f t="shared" si="288"/>
        <v>2023</v>
      </c>
      <c r="O6150" s="2">
        <f t="shared" si="289"/>
        <v>6</v>
      </c>
      <c r="P6150" s="2" t="str">
        <f t="shared" si="290"/>
        <v>Q2</v>
      </c>
    </row>
    <row r="6151" spans="2:16"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c r="N6151" s="2">
        <f t="shared" si="288"/>
        <v>2023</v>
      </c>
      <c r="O6151" s="2">
        <f t="shared" si="289"/>
        <v>6</v>
      </c>
      <c r="P6151" s="2" t="str">
        <f t="shared" si="290"/>
        <v>Q2</v>
      </c>
    </row>
    <row r="6152" spans="2:16"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c r="N6152" s="2">
        <f t="shared" si="288"/>
        <v>2023</v>
      </c>
      <c r="O6152" s="2">
        <f t="shared" si="289"/>
        <v>7</v>
      </c>
      <c r="P6152" s="2" t="str">
        <f t="shared" si="290"/>
        <v>Q3</v>
      </c>
    </row>
    <row r="6153" spans="2:16"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c r="N6153" s="2">
        <f t="shared" si="288"/>
        <v>2023</v>
      </c>
      <c r="O6153" s="2">
        <f t="shared" si="289"/>
        <v>7</v>
      </c>
      <c r="P6153" s="2" t="str">
        <f t="shared" si="290"/>
        <v>Q3</v>
      </c>
    </row>
    <row r="6154" spans="2:16" x14ac:dyDescent="0.3">
      <c r="B6154" s="2" t="s">
        <v>127</v>
      </c>
      <c r="C6154" s="2">
        <v>1128299</v>
      </c>
      <c r="D6154" s="3">
        <v>45119</v>
      </c>
      <c r="E6154" s="2" t="s">
        <v>40</v>
      </c>
      <c r="F6154" s="2" t="s">
        <v>80</v>
      </c>
      <c r="G6154" s="2" t="s">
        <v>81</v>
      </c>
      <c r="H6154" s="2" t="s">
        <v>16</v>
      </c>
      <c r="I6154" s="4">
        <v>0.5</v>
      </c>
      <c r="J6154" s="5">
        <v>1370</v>
      </c>
      <c r="K6154" s="6">
        <v>685</v>
      </c>
      <c r="L6154" s="6">
        <v>342.5</v>
      </c>
      <c r="M6154" s="7">
        <v>0.5</v>
      </c>
      <c r="N6154" s="2">
        <f t="shared" si="288"/>
        <v>2023</v>
      </c>
      <c r="O6154" s="2">
        <f t="shared" si="289"/>
        <v>7</v>
      </c>
      <c r="P6154" s="2" t="str">
        <f t="shared" si="290"/>
        <v>Q3</v>
      </c>
    </row>
    <row r="6155" spans="2:16"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c r="N6155" s="2">
        <f t="shared" si="288"/>
        <v>2023</v>
      </c>
      <c r="O6155" s="2">
        <f t="shared" si="289"/>
        <v>7</v>
      </c>
      <c r="P6155" s="2" t="str">
        <f t="shared" si="290"/>
        <v>Q3</v>
      </c>
    </row>
    <row r="6156" spans="2:16"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c r="N6156" s="2">
        <f t="shared" si="288"/>
        <v>2023</v>
      </c>
      <c r="O6156" s="2">
        <f t="shared" si="289"/>
        <v>7</v>
      </c>
      <c r="P6156" s="2" t="str">
        <f t="shared" si="290"/>
        <v>Q3</v>
      </c>
    </row>
    <row r="6157" spans="2:16"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c r="N6157" s="2">
        <f t="shared" si="288"/>
        <v>2023</v>
      </c>
      <c r="O6157" s="2">
        <f t="shared" si="289"/>
        <v>7</v>
      </c>
      <c r="P6157" s="2" t="str">
        <f t="shared" si="290"/>
        <v>Q3</v>
      </c>
    </row>
    <row r="6158" spans="2:16"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c r="N6158" s="2">
        <f t="shared" si="288"/>
        <v>2023</v>
      </c>
      <c r="O6158" s="2">
        <f t="shared" si="289"/>
        <v>8</v>
      </c>
      <c r="P6158" s="2" t="str">
        <f t="shared" si="290"/>
        <v>Q3</v>
      </c>
    </row>
    <row r="6159" spans="2:16"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c r="N6159" s="2">
        <f t="shared" si="288"/>
        <v>2023</v>
      </c>
      <c r="O6159" s="2">
        <f t="shared" si="289"/>
        <v>8</v>
      </c>
      <c r="P6159" s="2" t="str">
        <f t="shared" si="290"/>
        <v>Q3</v>
      </c>
    </row>
    <row r="6160" spans="2:16"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c r="N6160" s="2">
        <f t="shared" si="288"/>
        <v>2023</v>
      </c>
      <c r="O6160" s="2">
        <f t="shared" si="289"/>
        <v>8</v>
      </c>
      <c r="P6160" s="2" t="str">
        <f t="shared" si="290"/>
        <v>Q3</v>
      </c>
    </row>
    <row r="6161" spans="2:16"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c r="N6161" s="2">
        <f t="shared" si="288"/>
        <v>2023</v>
      </c>
      <c r="O6161" s="2">
        <f t="shared" si="289"/>
        <v>8</v>
      </c>
      <c r="P6161" s="2" t="str">
        <f t="shared" si="290"/>
        <v>Q3</v>
      </c>
    </row>
    <row r="6162" spans="2:16" x14ac:dyDescent="0.3">
      <c r="B6162" s="2" t="s">
        <v>127</v>
      </c>
      <c r="C6162" s="2">
        <v>1128299</v>
      </c>
      <c r="D6162" s="3">
        <v>45151</v>
      </c>
      <c r="E6162" s="2" t="s">
        <v>40</v>
      </c>
      <c r="F6162" s="2" t="s">
        <v>80</v>
      </c>
      <c r="G6162" s="2" t="s">
        <v>81</v>
      </c>
      <c r="H6162" s="2" t="s">
        <v>18</v>
      </c>
      <c r="I6162" s="4">
        <v>0.6</v>
      </c>
      <c r="J6162" s="5">
        <v>1260</v>
      </c>
      <c r="K6162" s="6">
        <v>756</v>
      </c>
      <c r="L6162" s="6">
        <v>362.88</v>
      </c>
      <c r="M6162" s="7">
        <v>0.48</v>
      </c>
      <c r="N6162" s="2">
        <f t="shared" si="288"/>
        <v>2023</v>
      </c>
      <c r="O6162" s="2">
        <f t="shared" si="289"/>
        <v>8</v>
      </c>
      <c r="P6162" s="2" t="str">
        <f t="shared" si="290"/>
        <v>Q3</v>
      </c>
    </row>
    <row r="6163" spans="2:16"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c r="N6163" s="2">
        <f t="shared" si="288"/>
        <v>2023</v>
      </c>
      <c r="O6163" s="2">
        <f t="shared" si="289"/>
        <v>8</v>
      </c>
      <c r="P6163" s="2" t="str">
        <f t="shared" si="290"/>
        <v>Q3</v>
      </c>
    </row>
    <row r="6164" spans="2:16"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c r="N6164" s="2">
        <f t="shared" si="288"/>
        <v>2023</v>
      </c>
      <c r="O6164" s="2">
        <f t="shared" si="289"/>
        <v>9</v>
      </c>
      <c r="P6164" s="2" t="str">
        <f t="shared" si="290"/>
        <v>Q3</v>
      </c>
    </row>
    <row r="6165" spans="2:16"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c r="N6165" s="2">
        <f t="shared" si="288"/>
        <v>2023</v>
      </c>
      <c r="O6165" s="2">
        <f t="shared" si="289"/>
        <v>9</v>
      </c>
      <c r="P6165" s="2" t="str">
        <f t="shared" si="290"/>
        <v>Q3</v>
      </c>
    </row>
    <row r="6166" spans="2:16" x14ac:dyDescent="0.3">
      <c r="B6166" s="2" t="s">
        <v>127</v>
      </c>
      <c r="C6166" s="2">
        <v>1128299</v>
      </c>
      <c r="D6166" s="3">
        <v>45183</v>
      </c>
      <c r="E6166" s="2" t="s">
        <v>40</v>
      </c>
      <c r="F6166" s="2" t="s">
        <v>80</v>
      </c>
      <c r="G6166" s="2" t="s">
        <v>81</v>
      </c>
      <c r="H6166" s="2" t="s">
        <v>16</v>
      </c>
      <c r="I6166" s="4">
        <v>0.42</v>
      </c>
      <c r="J6166" s="5">
        <v>1350</v>
      </c>
      <c r="K6166" s="6">
        <v>567</v>
      </c>
      <c r="L6166" s="6">
        <v>266.49</v>
      </c>
      <c r="M6166" s="7">
        <v>0.47</v>
      </c>
      <c r="N6166" s="2">
        <f t="shared" si="288"/>
        <v>2023</v>
      </c>
      <c r="O6166" s="2">
        <f t="shared" si="289"/>
        <v>9</v>
      </c>
      <c r="P6166" s="2" t="str">
        <f t="shared" si="290"/>
        <v>Q3</v>
      </c>
    </row>
    <row r="6167" spans="2:16"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c r="N6167" s="2">
        <f t="shared" si="288"/>
        <v>2023</v>
      </c>
      <c r="O6167" s="2">
        <f t="shared" si="289"/>
        <v>9</v>
      </c>
      <c r="P6167" s="2" t="str">
        <f t="shared" si="290"/>
        <v>Q3</v>
      </c>
    </row>
    <row r="6168" spans="2:16" x14ac:dyDescent="0.3">
      <c r="B6168" s="2" t="s">
        <v>127</v>
      </c>
      <c r="C6168" s="2">
        <v>1128299</v>
      </c>
      <c r="D6168" s="3">
        <v>45183</v>
      </c>
      <c r="E6168" s="2" t="s">
        <v>40</v>
      </c>
      <c r="F6168" s="2" t="s">
        <v>80</v>
      </c>
      <c r="G6168" s="2" t="s">
        <v>81</v>
      </c>
      <c r="H6168" s="2" t="s">
        <v>18</v>
      </c>
      <c r="I6168" s="4">
        <v>0.54</v>
      </c>
      <c r="J6168" s="5">
        <v>1000</v>
      </c>
      <c r="K6168" s="6">
        <v>540</v>
      </c>
      <c r="L6168" s="6">
        <v>259.2</v>
      </c>
      <c r="M6168" s="7">
        <v>0.48</v>
      </c>
      <c r="N6168" s="2">
        <f t="shared" si="288"/>
        <v>2023</v>
      </c>
      <c r="O6168" s="2">
        <f t="shared" si="289"/>
        <v>9</v>
      </c>
      <c r="P6168" s="2" t="str">
        <f t="shared" si="290"/>
        <v>Q3</v>
      </c>
    </row>
    <row r="6169" spans="2:16"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c r="N6169" s="2">
        <f t="shared" si="288"/>
        <v>2023</v>
      </c>
      <c r="O6169" s="2">
        <f t="shared" si="289"/>
        <v>9</v>
      </c>
      <c r="P6169" s="2" t="str">
        <f t="shared" si="290"/>
        <v>Q3</v>
      </c>
    </row>
    <row r="6170" spans="2:16"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c r="N6170" s="2">
        <f t="shared" si="288"/>
        <v>2023</v>
      </c>
      <c r="O6170" s="2">
        <f t="shared" si="289"/>
        <v>10</v>
      </c>
      <c r="P6170" s="2" t="str">
        <f t="shared" si="290"/>
        <v>Q4</v>
      </c>
    </row>
    <row r="6171" spans="2:16"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c r="N6171" s="2">
        <f t="shared" si="288"/>
        <v>2023</v>
      </c>
      <c r="O6171" s="2">
        <f t="shared" si="289"/>
        <v>10</v>
      </c>
      <c r="P6171" s="2" t="str">
        <f t="shared" si="290"/>
        <v>Q4</v>
      </c>
    </row>
    <row r="6172" spans="2:16"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c r="N6172" s="2">
        <f t="shared" si="288"/>
        <v>2023</v>
      </c>
      <c r="O6172" s="2">
        <f t="shared" si="289"/>
        <v>10</v>
      </c>
      <c r="P6172" s="2" t="str">
        <f t="shared" si="290"/>
        <v>Q4</v>
      </c>
    </row>
    <row r="6173" spans="2:16" x14ac:dyDescent="0.3">
      <c r="B6173" s="2" t="s">
        <v>127</v>
      </c>
      <c r="C6173" s="2">
        <v>1128299</v>
      </c>
      <c r="D6173" s="3">
        <v>45212</v>
      </c>
      <c r="E6173" s="2" t="s">
        <v>40</v>
      </c>
      <c r="F6173" s="2" t="s">
        <v>80</v>
      </c>
      <c r="G6173" s="2" t="s">
        <v>81</v>
      </c>
      <c r="H6173" s="2" t="s">
        <v>17</v>
      </c>
      <c r="I6173" s="4">
        <v>0.44</v>
      </c>
      <c r="J6173" s="5">
        <v>880</v>
      </c>
      <c r="K6173" s="6">
        <v>387.2</v>
      </c>
      <c r="L6173" s="6">
        <v>193.6</v>
      </c>
      <c r="M6173" s="7">
        <v>0.5</v>
      </c>
      <c r="N6173" s="2">
        <f t="shared" si="288"/>
        <v>2023</v>
      </c>
      <c r="O6173" s="2">
        <f t="shared" si="289"/>
        <v>10</v>
      </c>
      <c r="P6173" s="2" t="str">
        <f t="shared" si="290"/>
        <v>Q4</v>
      </c>
    </row>
    <row r="6174" spans="2:16"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c r="N6174" s="2">
        <f t="shared" si="288"/>
        <v>2023</v>
      </c>
      <c r="O6174" s="2">
        <f t="shared" si="289"/>
        <v>10</v>
      </c>
      <c r="P6174" s="2" t="str">
        <f t="shared" si="290"/>
        <v>Q4</v>
      </c>
    </row>
    <row r="6175" spans="2:16"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c r="N6175" s="2">
        <f t="shared" si="288"/>
        <v>2023</v>
      </c>
      <c r="O6175" s="2">
        <f t="shared" si="289"/>
        <v>10</v>
      </c>
      <c r="P6175" s="2" t="str">
        <f t="shared" si="290"/>
        <v>Q4</v>
      </c>
    </row>
    <row r="6176" spans="2:16"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c r="N6176" s="2">
        <f t="shared" si="288"/>
        <v>2023</v>
      </c>
      <c r="O6176" s="2">
        <f t="shared" si="289"/>
        <v>11</v>
      </c>
      <c r="P6176" s="2" t="str">
        <f t="shared" si="290"/>
        <v>Q4</v>
      </c>
    </row>
    <row r="6177" spans="2:16"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c r="N6177" s="2">
        <f t="shared" si="288"/>
        <v>2023</v>
      </c>
      <c r="O6177" s="2">
        <f t="shared" si="289"/>
        <v>11</v>
      </c>
      <c r="P6177" s="2" t="str">
        <f t="shared" si="290"/>
        <v>Q4</v>
      </c>
    </row>
    <row r="6178" spans="2:16" x14ac:dyDescent="0.3">
      <c r="B6178" s="2" t="s">
        <v>127</v>
      </c>
      <c r="C6178" s="2">
        <v>1128299</v>
      </c>
      <c r="D6178" s="3">
        <v>45243</v>
      </c>
      <c r="E6178" s="2" t="s">
        <v>40</v>
      </c>
      <c r="F6178" s="2" t="s">
        <v>80</v>
      </c>
      <c r="G6178" s="2" t="s">
        <v>81</v>
      </c>
      <c r="H6178" s="2" t="s">
        <v>16</v>
      </c>
      <c r="I6178" s="4">
        <v>0.54</v>
      </c>
      <c r="J6178" s="5">
        <v>1150</v>
      </c>
      <c r="K6178" s="6">
        <v>621</v>
      </c>
      <c r="L6178" s="6">
        <v>291.87</v>
      </c>
      <c r="M6178" s="7">
        <v>0.47</v>
      </c>
      <c r="N6178" s="2">
        <f t="shared" si="288"/>
        <v>2023</v>
      </c>
      <c r="O6178" s="2">
        <f t="shared" si="289"/>
        <v>11</v>
      </c>
      <c r="P6178" s="2" t="str">
        <f t="shared" si="290"/>
        <v>Q4</v>
      </c>
    </row>
    <row r="6179" spans="2:16"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c r="N6179" s="2">
        <f t="shared" si="288"/>
        <v>2023</v>
      </c>
      <c r="O6179" s="2">
        <f t="shared" si="289"/>
        <v>11</v>
      </c>
      <c r="P6179" s="2" t="str">
        <f t="shared" si="290"/>
        <v>Q4</v>
      </c>
    </row>
    <row r="6180" spans="2:16" x14ac:dyDescent="0.3">
      <c r="B6180" s="2" t="s">
        <v>127</v>
      </c>
      <c r="C6180" s="2">
        <v>1128299</v>
      </c>
      <c r="D6180" s="3">
        <v>45243</v>
      </c>
      <c r="E6180" s="2" t="s">
        <v>40</v>
      </c>
      <c r="F6180" s="2" t="s">
        <v>80</v>
      </c>
      <c r="G6180" s="2" t="s">
        <v>81</v>
      </c>
      <c r="H6180" s="2" t="s">
        <v>18</v>
      </c>
      <c r="I6180" s="4">
        <v>0.6</v>
      </c>
      <c r="J6180" s="5">
        <v>1020</v>
      </c>
      <c r="K6180" s="6">
        <v>612</v>
      </c>
      <c r="L6180" s="6">
        <v>287.64</v>
      </c>
      <c r="M6180" s="7">
        <v>0.47</v>
      </c>
      <c r="N6180" s="2">
        <f t="shared" si="288"/>
        <v>2023</v>
      </c>
      <c r="O6180" s="2">
        <f t="shared" si="289"/>
        <v>11</v>
      </c>
      <c r="P6180" s="2" t="str">
        <f t="shared" si="290"/>
        <v>Q4</v>
      </c>
    </row>
    <row r="6181" spans="2:16"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c r="N6181" s="2">
        <f t="shared" si="288"/>
        <v>2023</v>
      </c>
      <c r="O6181" s="2">
        <f t="shared" si="289"/>
        <v>11</v>
      </c>
      <c r="P6181" s="2" t="str">
        <f t="shared" si="290"/>
        <v>Q4</v>
      </c>
    </row>
    <row r="6182" spans="2:16"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c r="N6182" s="2">
        <f t="shared" si="288"/>
        <v>2023</v>
      </c>
      <c r="O6182" s="2">
        <f t="shared" si="289"/>
        <v>12</v>
      </c>
      <c r="P6182" s="2" t="str">
        <f t="shared" si="290"/>
        <v>Q4</v>
      </c>
    </row>
    <row r="6183" spans="2:16"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c r="N6183" s="2">
        <f t="shared" si="288"/>
        <v>2023</v>
      </c>
      <c r="O6183" s="2">
        <f t="shared" si="289"/>
        <v>12</v>
      </c>
      <c r="P6183" s="2" t="str">
        <f t="shared" si="290"/>
        <v>Q4</v>
      </c>
    </row>
    <row r="6184" spans="2:16"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c r="N6184" s="2">
        <f t="shared" si="288"/>
        <v>2023</v>
      </c>
      <c r="O6184" s="2">
        <f t="shared" si="289"/>
        <v>12</v>
      </c>
      <c r="P6184" s="2" t="str">
        <f t="shared" si="290"/>
        <v>Q4</v>
      </c>
    </row>
    <row r="6185" spans="2:16"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c r="N6185" s="2">
        <f t="shared" si="288"/>
        <v>2023</v>
      </c>
      <c r="O6185" s="2">
        <f t="shared" si="289"/>
        <v>12</v>
      </c>
      <c r="P6185" s="2" t="str">
        <f t="shared" si="290"/>
        <v>Q4</v>
      </c>
    </row>
    <row r="6186" spans="2:16" x14ac:dyDescent="0.3">
      <c r="B6186" s="2" t="s">
        <v>20</v>
      </c>
      <c r="C6186" s="2">
        <v>1128299</v>
      </c>
      <c r="D6186" s="3">
        <v>45272</v>
      </c>
      <c r="E6186" s="2" t="s">
        <v>40</v>
      </c>
      <c r="F6186" s="2" t="s">
        <v>80</v>
      </c>
      <c r="G6186" s="2" t="s">
        <v>81</v>
      </c>
      <c r="H6186" s="2" t="s">
        <v>18</v>
      </c>
      <c r="I6186" s="4">
        <v>0.64</v>
      </c>
      <c r="J6186" s="5">
        <v>1160</v>
      </c>
      <c r="K6186" s="6">
        <v>742.4</v>
      </c>
      <c r="L6186" s="6">
        <v>371.2</v>
      </c>
      <c r="M6186" s="7">
        <v>0.5</v>
      </c>
      <c r="N6186" s="2">
        <f t="shared" si="288"/>
        <v>2023</v>
      </c>
      <c r="O6186" s="2">
        <f t="shared" si="289"/>
        <v>12</v>
      </c>
      <c r="P6186" s="2" t="str">
        <f t="shared" si="290"/>
        <v>Q4</v>
      </c>
    </row>
    <row r="6187" spans="2:16"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c r="N6187" s="2">
        <f t="shared" si="288"/>
        <v>2023</v>
      </c>
      <c r="O6187" s="2">
        <f t="shared" si="289"/>
        <v>12</v>
      </c>
      <c r="P6187" s="2" t="str">
        <f t="shared" si="290"/>
        <v>Q4</v>
      </c>
    </row>
    <row r="6188" spans="2:16"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c r="N6188" s="2">
        <f t="shared" si="288"/>
        <v>2023</v>
      </c>
      <c r="O6188" s="2">
        <f t="shared" si="289"/>
        <v>1</v>
      </c>
      <c r="P6188" s="2" t="str">
        <f t="shared" si="290"/>
        <v>Q1</v>
      </c>
    </row>
    <row r="6189" spans="2:16"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c r="N6189" s="2">
        <f t="shared" si="288"/>
        <v>2023</v>
      </c>
      <c r="O6189" s="2">
        <f t="shared" si="289"/>
        <v>1</v>
      </c>
      <c r="P6189" s="2" t="str">
        <f t="shared" si="290"/>
        <v>Q1</v>
      </c>
    </row>
    <row r="6190" spans="2:16"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c r="N6190" s="2">
        <f t="shared" si="288"/>
        <v>2023</v>
      </c>
      <c r="O6190" s="2">
        <f t="shared" si="289"/>
        <v>1</v>
      </c>
      <c r="P6190" s="2" t="str">
        <f t="shared" si="290"/>
        <v>Q1</v>
      </c>
    </row>
    <row r="6191" spans="2:16"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c r="N6191" s="2">
        <f t="shared" si="288"/>
        <v>2023</v>
      </c>
      <c r="O6191" s="2">
        <f t="shared" si="289"/>
        <v>1</v>
      </c>
      <c r="P6191" s="2" t="str">
        <f t="shared" si="290"/>
        <v>Q1</v>
      </c>
    </row>
    <row r="6192" spans="2:16"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c r="N6192" s="2">
        <f t="shared" si="288"/>
        <v>2023</v>
      </c>
      <c r="O6192" s="2">
        <f t="shared" si="289"/>
        <v>1</v>
      </c>
      <c r="P6192" s="2" t="str">
        <f t="shared" si="290"/>
        <v>Q1</v>
      </c>
    </row>
    <row r="6193" spans="2:16"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c r="N6193" s="2">
        <f t="shared" si="288"/>
        <v>2023</v>
      </c>
      <c r="O6193" s="2">
        <f t="shared" si="289"/>
        <v>1</v>
      </c>
      <c r="P6193" s="2" t="str">
        <f t="shared" si="290"/>
        <v>Q1</v>
      </c>
    </row>
    <row r="6194" spans="2:16"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c r="N6194" s="2">
        <f t="shared" si="288"/>
        <v>2023</v>
      </c>
      <c r="O6194" s="2">
        <f t="shared" si="289"/>
        <v>2</v>
      </c>
      <c r="P6194" s="2" t="str">
        <f t="shared" si="290"/>
        <v>Q1</v>
      </c>
    </row>
    <row r="6195" spans="2:16"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c r="N6195" s="2">
        <f t="shared" si="288"/>
        <v>2023</v>
      </c>
      <c r="O6195" s="2">
        <f t="shared" si="289"/>
        <v>2</v>
      </c>
      <c r="P6195" s="2" t="str">
        <f t="shared" si="290"/>
        <v>Q1</v>
      </c>
    </row>
    <row r="6196" spans="2:16"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c r="N6196" s="2">
        <f t="shared" si="288"/>
        <v>2023</v>
      </c>
      <c r="O6196" s="2">
        <f t="shared" si="289"/>
        <v>2</v>
      </c>
      <c r="P6196" s="2" t="str">
        <f t="shared" si="290"/>
        <v>Q1</v>
      </c>
    </row>
    <row r="6197" spans="2:16"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c r="N6197" s="2">
        <f t="shared" si="288"/>
        <v>2023</v>
      </c>
      <c r="O6197" s="2">
        <f t="shared" si="289"/>
        <v>2</v>
      </c>
      <c r="P6197" s="2" t="str">
        <f t="shared" si="290"/>
        <v>Q1</v>
      </c>
    </row>
    <row r="6198" spans="2:16" x14ac:dyDescent="0.3">
      <c r="B6198" s="2" t="s">
        <v>20</v>
      </c>
      <c r="C6198" s="2">
        <v>1185732</v>
      </c>
      <c r="D6198" s="3">
        <v>44964</v>
      </c>
      <c r="E6198" s="2" t="s">
        <v>40</v>
      </c>
      <c r="F6198" s="2" t="s">
        <v>82</v>
      </c>
      <c r="G6198" s="2" t="s">
        <v>83</v>
      </c>
      <c r="H6198" s="2" t="s">
        <v>18</v>
      </c>
      <c r="I6198" s="4">
        <v>0.49</v>
      </c>
      <c r="J6198" s="5">
        <v>1890</v>
      </c>
      <c r="K6198" s="6">
        <v>926.1</v>
      </c>
      <c r="L6198" s="6">
        <v>435.267</v>
      </c>
      <c r="M6198" s="7">
        <v>0.47</v>
      </c>
      <c r="N6198" s="2">
        <f t="shared" si="288"/>
        <v>2023</v>
      </c>
      <c r="O6198" s="2">
        <f t="shared" si="289"/>
        <v>2</v>
      </c>
      <c r="P6198" s="2" t="str">
        <f t="shared" si="290"/>
        <v>Q1</v>
      </c>
    </row>
    <row r="6199" spans="2:16"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c r="N6199" s="2">
        <f t="shared" si="288"/>
        <v>2023</v>
      </c>
      <c r="O6199" s="2">
        <f t="shared" si="289"/>
        <v>2</v>
      </c>
      <c r="P6199" s="2" t="str">
        <f t="shared" si="290"/>
        <v>Q1</v>
      </c>
    </row>
    <row r="6200" spans="2:16"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c r="N6200" s="2">
        <f t="shared" si="288"/>
        <v>2023</v>
      </c>
      <c r="O6200" s="2">
        <f t="shared" si="289"/>
        <v>3</v>
      </c>
      <c r="P6200" s="2" t="str">
        <f t="shared" si="290"/>
        <v>Q1</v>
      </c>
    </row>
    <row r="6201" spans="2:16" x14ac:dyDescent="0.3">
      <c r="B6201" s="2" t="s">
        <v>20</v>
      </c>
      <c r="C6201" s="2">
        <v>1185732</v>
      </c>
      <c r="D6201" s="3">
        <v>44990</v>
      </c>
      <c r="E6201" s="2" t="s">
        <v>40</v>
      </c>
      <c r="F6201" s="2" t="s">
        <v>82</v>
      </c>
      <c r="G6201" s="2" t="s">
        <v>83</v>
      </c>
      <c r="H6201" s="2" t="s">
        <v>15</v>
      </c>
      <c r="I6201" s="4">
        <v>0.32</v>
      </c>
      <c r="J6201" s="5">
        <v>2100</v>
      </c>
      <c r="K6201" s="6">
        <v>672</v>
      </c>
      <c r="L6201" s="6">
        <v>329.28</v>
      </c>
      <c r="M6201" s="7">
        <v>0.49</v>
      </c>
      <c r="N6201" s="2">
        <f t="shared" si="288"/>
        <v>2023</v>
      </c>
      <c r="O6201" s="2">
        <f t="shared" si="289"/>
        <v>3</v>
      </c>
      <c r="P6201" s="2" t="str">
        <f t="shared" si="290"/>
        <v>Q1</v>
      </c>
    </row>
    <row r="6202" spans="2:16" x14ac:dyDescent="0.3">
      <c r="B6202" s="2" t="s">
        <v>20</v>
      </c>
      <c r="C6202" s="2">
        <v>1185732</v>
      </c>
      <c r="D6202" s="3">
        <v>44990</v>
      </c>
      <c r="E6202" s="2" t="s">
        <v>40</v>
      </c>
      <c r="F6202" s="2" t="s">
        <v>82</v>
      </c>
      <c r="G6202" s="2" t="s">
        <v>83</v>
      </c>
      <c r="H6202" s="2" t="s">
        <v>16</v>
      </c>
      <c r="I6202" s="4">
        <v>0.24</v>
      </c>
      <c r="J6202" s="5">
        <v>1810</v>
      </c>
      <c r="K6202" s="6">
        <v>434.4</v>
      </c>
      <c r="L6202" s="6">
        <v>165.072</v>
      </c>
      <c r="M6202" s="7">
        <v>0.38</v>
      </c>
      <c r="N6202" s="2">
        <f t="shared" si="288"/>
        <v>2023</v>
      </c>
      <c r="O6202" s="2">
        <f t="shared" si="289"/>
        <v>3</v>
      </c>
      <c r="P6202" s="2" t="str">
        <f t="shared" si="290"/>
        <v>Q1</v>
      </c>
    </row>
    <row r="6203" spans="2:16"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c r="N6203" s="2">
        <f t="shared" si="288"/>
        <v>2023</v>
      </c>
      <c r="O6203" s="2">
        <f t="shared" si="289"/>
        <v>3</v>
      </c>
      <c r="P6203" s="2" t="str">
        <f t="shared" si="290"/>
        <v>Q1</v>
      </c>
    </row>
    <row r="6204" spans="2:16"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c r="N6204" s="2">
        <f t="shared" si="288"/>
        <v>2023</v>
      </c>
      <c r="O6204" s="2">
        <f t="shared" si="289"/>
        <v>3</v>
      </c>
      <c r="P6204" s="2" t="str">
        <f t="shared" si="290"/>
        <v>Q1</v>
      </c>
    </row>
    <row r="6205" spans="2:16"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c r="N6205" s="2">
        <f t="shared" si="288"/>
        <v>2023</v>
      </c>
      <c r="O6205" s="2">
        <f t="shared" si="289"/>
        <v>3</v>
      </c>
      <c r="P6205" s="2" t="str">
        <f t="shared" si="290"/>
        <v>Q1</v>
      </c>
    </row>
    <row r="6206" spans="2:16"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c r="N6206" s="2">
        <f t="shared" si="288"/>
        <v>2023</v>
      </c>
      <c r="O6206" s="2">
        <f t="shared" si="289"/>
        <v>4</v>
      </c>
      <c r="P6206" s="2" t="str">
        <f t="shared" si="290"/>
        <v>Q2</v>
      </c>
    </row>
    <row r="6207" spans="2:16"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c r="N6207" s="2">
        <f t="shared" si="288"/>
        <v>2023</v>
      </c>
      <c r="O6207" s="2">
        <f t="shared" si="289"/>
        <v>4</v>
      </c>
      <c r="P6207" s="2" t="str">
        <f t="shared" si="290"/>
        <v>Q2</v>
      </c>
    </row>
    <row r="6208" spans="2:16"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c r="N6208" s="2">
        <f t="shared" si="288"/>
        <v>2023</v>
      </c>
      <c r="O6208" s="2">
        <f t="shared" si="289"/>
        <v>4</v>
      </c>
      <c r="P6208" s="2" t="str">
        <f t="shared" si="290"/>
        <v>Q2</v>
      </c>
    </row>
    <row r="6209" spans="2:16"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c r="N6209" s="2">
        <f t="shared" si="288"/>
        <v>2023</v>
      </c>
      <c r="O6209" s="2">
        <f t="shared" si="289"/>
        <v>4</v>
      </c>
      <c r="P6209" s="2" t="str">
        <f t="shared" si="290"/>
        <v>Q2</v>
      </c>
    </row>
    <row r="6210" spans="2:16"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c r="N6210" s="2">
        <f t="shared" si="288"/>
        <v>2023</v>
      </c>
      <c r="O6210" s="2">
        <f t="shared" si="289"/>
        <v>4</v>
      </c>
      <c r="P6210" s="2" t="str">
        <f t="shared" si="290"/>
        <v>Q2</v>
      </c>
    </row>
    <row r="6211" spans="2:16"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c r="N6211" s="2">
        <f t="shared" si="288"/>
        <v>2023</v>
      </c>
      <c r="O6211" s="2">
        <f t="shared" si="289"/>
        <v>4</v>
      </c>
      <c r="P6211" s="2" t="str">
        <f t="shared" si="290"/>
        <v>Q2</v>
      </c>
    </row>
    <row r="6212" spans="2:16"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c r="N6212" s="2">
        <f t="shared" si="288"/>
        <v>2023</v>
      </c>
      <c r="O6212" s="2">
        <f t="shared" si="289"/>
        <v>5</v>
      </c>
      <c r="P6212" s="2" t="str">
        <f t="shared" si="290"/>
        <v>Q2</v>
      </c>
    </row>
    <row r="6213" spans="2:16"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c r="N6213" s="2">
        <f t="shared" ref="N6213:N6276" si="291">YEAR(D6213)</f>
        <v>2023</v>
      </c>
      <c r="O6213" s="2">
        <f t="shared" ref="O6213:O6276" si="292">MONTH(D6213)</f>
        <v>5</v>
      </c>
      <c r="P6213" s="2" t="str">
        <f t="shared" ref="P6213:P6276" si="293">"Q"&amp;ROUNDUP(MONTH(D6213)/3,0)</f>
        <v>Q2</v>
      </c>
    </row>
    <row r="6214" spans="2:16" x14ac:dyDescent="0.3">
      <c r="B6214" s="2" t="s">
        <v>20</v>
      </c>
      <c r="C6214" s="2">
        <v>1185732</v>
      </c>
      <c r="D6214" s="3">
        <v>45051</v>
      </c>
      <c r="E6214" s="2" t="s">
        <v>40</v>
      </c>
      <c r="F6214" s="2" t="s">
        <v>82</v>
      </c>
      <c r="G6214" s="2" t="s">
        <v>83</v>
      </c>
      <c r="H6214" s="2" t="s">
        <v>16</v>
      </c>
      <c r="I6214" s="4">
        <v>0.41</v>
      </c>
      <c r="J6214" s="5">
        <v>2100</v>
      </c>
      <c r="K6214" s="6">
        <v>861</v>
      </c>
      <c r="L6214" s="6">
        <v>318.57</v>
      </c>
      <c r="M6214" s="7">
        <v>0.37</v>
      </c>
      <c r="N6214" s="2">
        <f t="shared" si="291"/>
        <v>2023</v>
      </c>
      <c r="O6214" s="2">
        <f t="shared" si="292"/>
        <v>5</v>
      </c>
      <c r="P6214" s="2" t="str">
        <f t="shared" si="293"/>
        <v>Q2</v>
      </c>
    </row>
    <row r="6215" spans="2:16"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c r="N6215" s="2">
        <f t="shared" si="291"/>
        <v>2023</v>
      </c>
      <c r="O6215" s="2">
        <f t="shared" si="292"/>
        <v>5</v>
      </c>
      <c r="P6215" s="2" t="str">
        <f t="shared" si="293"/>
        <v>Q2</v>
      </c>
    </row>
    <row r="6216" spans="2:16" x14ac:dyDescent="0.3">
      <c r="B6216" s="2" t="s">
        <v>20</v>
      </c>
      <c r="C6216" s="2">
        <v>1185732</v>
      </c>
      <c r="D6216" s="3">
        <v>45051</v>
      </c>
      <c r="E6216" s="2" t="s">
        <v>40</v>
      </c>
      <c r="F6216" s="2" t="s">
        <v>82</v>
      </c>
      <c r="G6216" s="2" t="s">
        <v>83</v>
      </c>
      <c r="H6216" s="2" t="s">
        <v>18</v>
      </c>
      <c r="I6216" s="4">
        <v>0.53</v>
      </c>
      <c r="J6216" s="5">
        <v>1960</v>
      </c>
      <c r="K6216" s="6">
        <v>1038.8</v>
      </c>
      <c r="L6216" s="6">
        <v>519.4</v>
      </c>
      <c r="M6216" s="7">
        <v>0.5</v>
      </c>
      <c r="N6216" s="2">
        <f t="shared" si="291"/>
        <v>2023</v>
      </c>
      <c r="O6216" s="2">
        <f t="shared" si="292"/>
        <v>5</v>
      </c>
      <c r="P6216" s="2" t="str">
        <f t="shared" si="293"/>
        <v>Q2</v>
      </c>
    </row>
    <row r="6217" spans="2:16" x14ac:dyDescent="0.3">
      <c r="B6217" s="2" t="s">
        <v>20</v>
      </c>
      <c r="C6217" s="2">
        <v>1185732</v>
      </c>
      <c r="D6217" s="3">
        <v>45051</v>
      </c>
      <c r="E6217" s="2" t="s">
        <v>40</v>
      </c>
      <c r="F6217" s="2" t="s">
        <v>82</v>
      </c>
      <c r="G6217" s="2" t="s">
        <v>83</v>
      </c>
      <c r="H6217" s="2" t="s">
        <v>19</v>
      </c>
      <c r="I6217" s="4">
        <v>0.59</v>
      </c>
      <c r="J6217" s="5">
        <v>2000</v>
      </c>
      <c r="K6217" s="6">
        <v>1180</v>
      </c>
      <c r="L6217" s="6">
        <v>708</v>
      </c>
      <c r="M6217" s="7">
        <v>0.6</v>
      </c>
      <c r="N6217" s="2">
        <f t="shared" si="291"/>
        <v>2023</v>
      </c>
      <c r="O6217" s="2">
        <f t="shared" si="292"/>
        <v>5</v>
      </c>
      <c r="P6217" s="2" t="str">
        <f t="shared" si="293"/>
        <v>Q2</v>
      </c>
    </row>
    <row r="6218" spans="2:16"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c r="N6218" s="2">
        <f t="shared" si="291"/>
        <v>2023</v>
      </c>
      <c r="O6218" s="2">
        <f t="shared" si="292"/>
        <v>6</v>
      </c>
      <c r="P6218" s="2" t="str">
        <f t="shared" si="293"/>
        <v>Q2</v>
      </c>
    </row>
    <row r="6219" spans="2:16"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c r="N6219" s="2">
        <f t="shared" si="291"/>
        <v>2023</v>
      </c>
      <c r="O6219" s="2">
        <f t="shared" si="292"/>
        <v>6</v>
      </c>
      <c r="P6219" s="2" t="str">
        <f t="shared" si="293"/>
        <v>Q2</v>
      </c>
    </row>
    <row r="6220" spans="2:16"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c r="N6220" s="2">
        <f t="shared" si="291"/>
        <v>2023</v>
      </c>
      <c r="O6220" s="2">
        <f t="shared" si="292"/>
        <v>6</v>
      </c>
      <c r="P6220" s="2" t="str">
        <f t="shared" si="293"/>
        <v>Q2</v>
      </c>
    </row>
    <row r="6221" spans="2:16"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c r="N6221" s="2">
        <f t="shared" si="291"/>
        <v>2023</v>
      </c>
      <c r="O6221" s="2">
        <f t="shared" si="292"/>
        <v>6</v>
      </c>
      <c r="P6221" s="2" t="str">
        <f t="shared" si="293"/>
        <v>Q2</v>
      </c>
    </row>
    <row r="6222" spans="2:16"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c r="N6222" s="2">
        <f t="shared" si="291"/>
        <v>2023</v>
      </c>
      <c r="O6222" s="2">
        <f t="shared" si="292"/>
        <v>6</v>
      </c>
      <c r="P6222" s="2" t="str">
        <f t="shared" si="293"/>
        <v>Q2</v>
      </c>
    </row>
    <row r="6223" spans="2:16" x14ac:dyDescent="0.3">
      <c r="B6223" s="2" t="s">
        <v>20</v>
      </c>
      <c r="C6223" s="2">
        <v>1185732</v>
      </c>
      <c r="D6223" s="3">
        <v>45084</v>
      </c>
      <c r="E6223" s="2" t="s">
        <v>40</v>
      </c>
      <c r="F6223" s="2" t="s">
        <v>82</v>
      </c>
      <c r="G6223" s="2" t="s">
        <v>83</v>
      </c>
      <c r="H6223" s="2" t="s">
        <v>19</v>
      </c>
      <c r="I6223" s="4">
        <v>0.65</v>
      </c>
      <c r="J6223" s="5">
        <v>2500</v>
      </c>
      <c r="K6223" s="6">
        <v>1625</v>
      </c>
      <c r="L6223" s="6">
        <v>1040</v>
      </c>
      <c r="M6223" s="7">
        <v>0.64</v>
      </c>
      <c r="N6223" s="2">
        <f t="shared" si="291"/>
        <v>2023</v>
      </c>
      <c r="O6223" s="2">
        <f t="shared" si="292"/>
        <v>6</v>
      </c>
      <c r="P6223" s="2" t="str">
        <f t="shared" si="293"/>
        <v>Q2</v>
      </c>
    </row>
    <row r="6224" spans="2:16"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c r="N6224" s="2">
        <f t="shared" si="291"/>
        <v>2023</v>
      </c>
      <c r="O6224" s="2">
        <f t="shared" si="292"/>
        <v>7</v>
      </c>
      <c r="P6224" s="2" t="str">
        <f t="shared" si="293"/>
        <v>Q3</v>
      </c>
    </row>
    <row r="6225" spans="2:16"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c r="N6225" s="2">
        <f t="shared" si="291"/>
        <v>2023</v>
      </c>
      <c r="O6225" s="2">
        <f t="shared" si="292"/>
        <v>7</v>
      </c>
      <c r="P6225" s="2" t="str">
        <f t="shared" si="293"/>
        <v>Q3</v>
      </c>
    </row>
    <row r="6226" spans="2:16"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c r="N6226" s="2">
        <f t="shared" si="291"/>
        <v>2023</v>
      </c>
      <c r="O6226" s="2">
        <f t="shared" si="292"/>
        <v>7</v>
      </c>
      <c r="P6226" s="2" t="str">
        <f t="shared" si="293"/>
        <v>Q3</v>
      </c>
    </row>
    <row r="6227" spans="2:16"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c r="N6227" s="2">
        <f t="shared" si="291"/>
        <v>2023</v>
      </c>
      <c r="O6227" s="2">
        <f t="shared" si="292"/>
        <v>7</v>
      </c>
      <c r="P6227" s="2" t="str">
        <f t="shared" si="293"/>
        <v>Q3</v>
      </c>
    </row>
    <row r="6228" spans="2:16"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c r="N6228" s="2">
        <f t="shared" si="291"/>
        <v>2023</v>
      </c>
      <c r="O6228" s="2">
        <f t="shared" si="292"/>
        <v>7</v>
      </c>
      <c r="P6228" s="2" t="str">
        <f t="shared" si="293"/>
        <v>Q3</v>
      </c>
    </row>
    <row r="6229" spans="2:16"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c r="N6229" s="2">
        <f t="shared" si="291"/>
        <v>2023</v>
      </c>
      <c r="O6229" s="2">
        <f t="shared" si="292"/>
        <v>7</v>
      </c>
      <c r="P6229" s="2" t="str">
        <f t="shared" si="293"/>
        <v>Q3</v>
      </c>
    </row>
    <row r="6230" spans="2:16"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c r="N6230" s="2">
        <f t="shared" si="291"/>
        <v>2023</v>
      </c>
      <c r="O6230" s="2">
        <f t="shared" si="292"/>
        <v>8</v>
      </c>
      <c r="P6230" s="2" t="str">
        <f t="shared" si="293"/>
        <v>Q3</v>
      </c>
    </row>
    <row r="6231" spans="2:16"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c r="N6231" s="2">
        <f t="shared" si="291"/>
        <v>2023</v>
      </c>
      <c r="O6231" s="2">
        <f t="shared" si="292"/>
        <v>8</v>
      </c>
      <c r="P6231" s="2" t="str">
        <f t="shared" si="293"/>
        <v>Q3</v>
      </c>
    </row>
    <row r="6232" spans="2:16" x14ac:dyDescent="0.3">
      <c r="B6232" s="2" t="s">
        <v>20</v>
      </c>
      <c r="C6232" s="2">
        <v>1185732</v>
      </c>
      <c r="D6232" s="3">
        <v>45144</v>
      </c>
      <c r="E6232" s="2" t="s">
        <v>40</v>
      </c>
      <c r="F6232" s="2" t="s">
        <v>82</v>
      </c>
      <c r="G6232" s="2" t="s">
        <v>83</v>
      </c>
      <c r="H6232" s="2" t="s">
        <v>16</v>
      </c>
      <c r="I6232" s="4">
        <v>0.5</v>
      </c>
      <c r="J6232" s="5">
        <v>2310</v>
      </c>
      <c r="K6232" s="6">
        <v>1155</v>
      </c>
      <c r="L6232" s="6">
        <v>462</v>
      </c>
      <c r="M6232" s="7">
        <v>0.4</v>
      </c>
      <c r="N6232" s="2">
        <f t="shared" si="291"/>
        <v>2023</v>
      </c>
      <c r="O6232" s="2">
        <f t="shared" si="292"/>
        <v>8</v>
      </c>
      <c r="P6232" s="2" t="str">
        <f t="shared" si="293"/>
        <v>Q3</v>
      </c>
    </row>
    <row r="6233" spans="2:16"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c r="N6233" s="2">
        <f t="shared" si="291"/>
        <v>2023</v>
      </c>
      <c r="O6233" s="2">
        <f t="shared" si="292"/>
        <v>8</v>
      </c>
      <c r="P6233" s="2" t="str">
        <f t="shared" si="293"/>
        <v>Q3</v>
      </c>
    </row>
    <row r="6234" spans="2:16"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c r="N6234" s="2">
        <f t="shared" si="291"/>
        <v>2023</v>
      </c>
      <c r="O6234" s="2">
        <f t="shared" si="292"/>
        <v>8</v>
      </c>
      <c r="P6234" s="2" t="str">
        <f t="shared" si="293"/>
        <v>Q3</v>
      </c>
    </row>
    <row r="6235" spans="2:16"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c r="N6235" s="2">
        <f t="shared" si="291"/>
        <v>2023</v>
      </c>
      <c r="O6235" s="2">
        <f t="shared" si="292"/>
        <v>8</v>
      </c>
      <c r="P6235" s="2" t="str">
        <f t="shared" si="293"/>
        <v>Q3</v>
      </c>
    </row>
    <row r="6236" spans="2:16"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c r="N6236" s="2">
        <f t="shared" si="291"/>
        <v>2023</v>
      </c>
      <c r="O6236" s="2">
        <f t="shared" si="292"/>
        <v>9</v>
      </c>
      <c r="P6236" s="2" t="str">
        <f t="shared" si="293"/>
        <v>Q3</v>
      </c>
    </row>
    <row r="6237" spans="2:16"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c r="N6237" s="2">
        <f t="shared" si="291"/>
        <v>2023</v>
      </c>
      <c r="O6237" s="2">
        <f t="shared" si="292"/>
        <v>9</v>
      </c>
      <c r="P6237" s="2" t="str">
        <f t="shared" si="293"/>
        <v>Q3</v>
      </c>
    </row>
    <row r="6238" spans="2:16"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c r="N6238" s="2">
        <f t="shared" si="291"/>
        <v>2023</v>
      </c>
      <c r="O6238" s="2">
        <f t="shared" si="292"/>
        <v>9</v>
      </c>
      <c r="P6238" s="2" t="str">
        <f t="shared" si="293"/>
        <v>Q3</v>
      </c>
    </row>
    <row r="6239" spans="2:16"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c r="N6239" s="2">
        <f t="shared" si="291"/>
        <v>2023</v>
      </c>
      <c r="O6239" s="2">
        <f t="shared" si="292"/>
        <v>9</v>
      </c>
      <c r="P6239" s="2" t="str">
        <f t="shared" si="293"/>
        <v>Q3</v>
      </c>
    </row>
    <row r="6240" spans="2:16"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c r="N6240" s="2">
        <f t="shared" si="291"/>
        <v>2023</v>
      </c>
      <c r="O6240" s="2">
        <f t="shared" si="292"/>
        <v>9</v>
      </c>
      <c r="P6240" s="2" t="str">
        <f t="shared" si="293"/>
        <v>Q3</v>
      </c>
    </row>
    <row r="6241" spans="2:16"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c r="N6241" s="2">
        <f t="shared" si="291"/>
        <v>2023</v>
      </c>
      <c r="O6241" s="2">
        <f t="shared" si="292"/>
        <v>9</v>
      </c>
      <c r="P6241" s="2" t="str">
        <f t="shared" si="293"/>
        <v>Q3</v>
      </c>
    </row>
    <row r="6242" spans="2:16" x14ac:dyDescent="0.3">
      <c r="B6242" s="2" t="s">
        <v>20</v>
      </c>
      <c r="C6242" s="2">
        <v>1185732</v>
      </c>
      <c r="D6242" s="3">
        <v>45206</v>
      </c>
      <c r="E6242" s="2" t="s">
        <v>40</v>
      </c>
      <c r="F6242" s="2" t="s">
        <v>82</v>
      </c>
      <c r="G6242" s="2" t="s">
        <v>83</v>
      </c>
      <c r="H6242" s="2" t="s">
        <v>14</v>
      </c>
      <c r="I6242" s="4">
        <v>0.5</v>
      </c>
      <c r="J6242" s="5">
        <v>2440</v>
      </c>
      <c r="K6242" s="6">
        <v>1220</v>
      </c>
      <c r="L6242" s="6">
        <v>732</v>
      </c>
      <c r="M6242" s="7">
        <v>0.6</v>
      </c>
      <c r="N6242" s="2">
        <f t="shared" si="291"/>
        <v>2023</v>
      </c>
      <c r="O6242" s="2">
        <f t="shared" si="292"/>
        <v>10</v>
      </c>
      <c r="P6242" s="2" t="str">
        <f t="shared" si="293"/>
        <v>Q4</v>
      </c>
    </row>
    <row r="6243" spans="2:16" x14ac:dyDescent="0.3">
      <c r="B6243" s="2" t="s">
        <v>20</v>
      </c>
      <c r="C6243" s="2">
        <v>1185732</v>
      </c>
      <c r="D6243" s="3">
        <v>45206</v>
      </c>
      <c r="E6243" s="2" t="s">
        <v>40</v>
      </c>
      <c r="F6243" s="2" t="s">
        <v>82</v>
      </c>
      <c r="G6243" s="2" t="s">
        <v>83</v>
      </c>
      <c r="H6243" s="2" t="s">
        <v>15</v>
      </c>
      <c r="I6243" s="4">
        <v>0.42</v>
      </c>
      <c r="J6243" s="5">
        <v>2080</v>
      </c>
      <c r="K6243" s="6">
        <v>873.6</v>
      </c>
      <c r="L6243" s="6">
        <v>436.8</v>
      </c>
      <c r="M6243" s="7">
        <v>0.5</v>
      </c>
      <c r="N6243" s="2">
        <f t="shared" si="291"/>
        <v>2023</v>
      </c>
      <c r="O6243" s="2">
        <f t="shared" si="292"/>
        <v>10</v>
      </c>
      <c r="P6243" s="2" t="str">
        <f t="shared" si="293"/>
        <v>Q4</v>
      </c>
    </row>
    <row r="6244" spans="2:16"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c r="N6244" s="2">
        <f t="shared" si="291"/>
        <v>2023</v>
      </c>
      <c r="O6244" s="2">
        <f t="shared" si="292"/>
        <v>10</v>
      </c>
      <c r="P6244" s="2" t="str">
        <f t="shared" si="293"/>
        <v>Q4</v>
      </c>
    </row>
    <row r="6245" spans="2:16"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c r="N6245" s="2">
        <f t="shared" si="291"/>
        <v>2023</v>
      </c>
      <c r="O6245" s="2">
        <f t="shared" si="292"/>
        <v>10</v>
      </c>
      <c r="P6245" s="2" t="str">
        <f t="shared" si="293"/>
        <v>Q4</v>
      </c>
    </row>
    <row r="6246" spans="2:16"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c r="N6246" s="2">
        <f t="shared" si="291"/>
        <v>2023</v>
      </c>
      <c r="O6246" s="2">
        <f t="shared" si="292"/>
        <v>10</v>
      </c>
      <c r="P6246" s="2" t="str">
        <f t="shared" si="293"/>
        <v>Q4</v>
      </c>
    </row>
    <row r="6247" spans="2:16"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c r="N6247" s="2">
        <f t="shared" si="291"/>
        <v>2023</v>
      </c>
      <c r="O6247" s="2">
        <f t="shared" si="292"/>
        <v>10</v>
      </c>
      <c r="P6247" s="2" t="str">
        <f t="shared" si="293"/>
        <v>Q4</v>
      </c>
    </row>
    <row r="6248" spans="2:16"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c r="N6248" s="2">
        <f t="shared" si="291"/>
        <v>2023</v>
      </c>
      <c r="O6248" s="2">
        <f t="shared" si="292"/>
        <v>11</v>
      </c>
      <c r="P6248" s="2" t="str">
        <f t="shared" si="293"/>
        <v>Q4</v>
      </c>
    </row>
    <row r="6249" spans="2:16"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c r="N6249" s="2">
        <f t="shared" si="291"/>
        <v>2023</v>
      </c>
      <c r="O6249" s="2">
        <f t="shared" si="292"/>
        <v>11</v>
      </c>
      <c r="P6249" s="2" t="str">
        <f t="shared" si="293"/>
        <v>Q4</v>
      </c>
    </row>
    <row r="6250" spans="2:16" x14ac:dyDescent="0.3">
      <c r="B6250" s="2" t="s">
        <v>20</v>
      </c>
      <c r="C6250" s="2">
        <v>1185732</v>
      </c>
      <c r="D6250" s="3">
        <v>45236</v>
      </c>
      <c r="E6250" s="2" t="s">
        <v>40</v>
      </c>
      <c r="F6250" s="2" t="s">
        <v>82</v>
      </c>
      <c r="G6250" s="2" t="s">
        <v>83</v>
      </c>
      <c r="H6250" s="2" t="s">
        <v>16</v>
      </c>
      <c r="I6250" s="4">
        <v>0.43</v>
      </c>
      <c r="J6250" s="5">
        <v>2020</v>
      </c>
      <c r="K6250" s="6">
        <v>868.6</v>
      </c>
      <c r="L6250" s="6">
        <v>304.01</v>
      </c>
      <c r="M6250" s="7">
        <v>0.35</v>
      </c>
      <c r="N6250" s="2">
        <f t="shared" si="291"/>
        <v>2023</v>
      </c>
      <c r="O6250" s="2">
        <f t="shared" si="292"/>
        <v>11</v>
      </c>
      <c r="P6250" s="2" t="str">
        <f t="shared" si="293"/>
        <v>Q4</v>
      </c>
    </row>
    <row r="6251" spans="2:16"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c r="N6251" s="2">
        <f t="shared" si="291"/>
        <v>2023</v>
      </c>
      <c r="O6251" s="2">
        <f t="shared" si="292"/>
        <v>11</v>
      </c>
      <c r="P6251" s="2" t="str">
        <f t="shared" si="293"/>
        <v>Q4</v>
      </c>
    </row>
    <row r="6252" spans="2:16"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c r="N6252" s="2">
        <f t="shared" si="291"/>
        <v>2023</v>
      </c>
      <c r="O6252" s="2">
        <f t="shared" si="292"/>
        <v>11</v>
      </c>
      <c r="P6252" s="2" t="str">
        <f t="shared" si="293"/>
        <v>Q4</v>
      </c>
    </row>
    <row r="6253" spans="2:16"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c r="N6253" s="2">
        <f t="shared" si="291"/>
        <v>2023</v>
      </c>
      <c r="O6253" s="2">
        <f t="shared" si="292"/>
        <v>11</v>
      </c>
      <c r="P6253" s="2" t="str">
        <f t="shared" si="293"/>
        <v>Q4</v>
      </c>
    </row>
    <row r="6254" spans="2:16"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c r="N6254" s="2">
        <f t="shared" si="291"/>
        <v>2023</v>
      </c>
      <c r="O6254" s="2">
        <f t="shared" si="292"/>
        <v>12</v>
      </c>
      <c r="P6254" s="2" t="str">
        <f t="shared" si="293"/>
        <v>Q4</v>
      </c>
    </row>
    <row r="6255" spans="2:16"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c r="N6255" s="2">
        <f t="shared" si="291"/>
        <v>2023</v>
      </c>
      <c r="O6255" s="2">
        <f t="shared" si="292"/>
        <v>12</v>
      </c>
      <c r="P6255" s="2" t="str">
        <f t="shared" si="293"/>
        <v>Q4</v>
      </c>
    </row>
    <row r="6256" spans="2:16"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c r="N6256" s="2">
        <f t="shared" si="291"/>
        <v>2023</v>
      </c>
      <c r="O6256" s="2">
        <f t="shared" si="292"/>
        <v>12</v>
      </c>
      <c r="P6256" s="2" t="str">
        <f t="shared" si="293"/>
        <v>Q4</v>
      </c>
    </row>
    <row r="6257" spans="2:16"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c r="N6257" s="2">
        <f t="shared" si="291"/>
        <v>2023</v>
      </c>
      <c r="O6257" s="2">
        <f t="shared" si="292"/>
        <v>12</v>
      </c>
      <c r="P6257" s="2" t="str">
        <f t="shared" si="293"/>
        <v>Q4</v>
      </c>
    </row>
    <row r="6258" spans="2:16"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c r="N6258" s="2">
        <f t="shared" si="291"/>
        <v>2023</v>
      </c>
      <c r="O6258" s="2">
        <f t="shared" si="292"/>
        <v>12</v>
      </c>
      <c r="P6258" s="2" t="str">
        <f t="shared" si="293"/>
        <v>Q4</v>
      </c>
    </row>
    <row r="6259" spans="2:16" x14ac:dyDescent="0.3">
      <c r="B6259" s="2" t="s">
        <v>127</v>
      </c>
      <c r="C6259" s="2">
        <v>1185732</v>
      </c>
      <c r="D6259" s="3">
        <v>45265</v>
      </c>
      <c r="E6259" s="2" t="s">
        <v>40</v>
      </c>
      <c r="F6259" s="2" t="s">
        <v>82</v>
      </c>
      <c r="G6259" s="2" t="s">
        <v>83</v>
      </c>
      <c r="H6259" s="2" t="s">
        <v>19</v>
      </c>
      <c r="I6259" s="4">
        <v>0.68</v>
      </c>
      <c r="J6259" s="5">
        <v>2280</v>
      </c>
      <c r="K6259" s="6">
        <v>1550.4</v>
      </c>
      <c r="L6259" s="6">
        <v>930.24</v>
      </c>
      <c r="M6259" s="7">
        <v>0.6</v>
      </c>
      <c r="N6259" s="2">
        <f t="shared" si="291"/>
        <v>2023</v>
      </c>
      <c r="O6259" s="2">
        <f t="shared" si="292"/>
        <v>12</v>
      </c>
      <c r="P6259" s="2" t="str">
        <f t="shared" si="293"/>
        <v>Q4</v>
      </c>
    </row>
    <row r="6260" spans="2:16"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c r="N6260" s="2">
        <f t="shared" si="291"/>
        <v>2023</v>
      </c>
      <c r="O6260" s="2">
        <f t="shared" si="292"/>
        <v>1</v>
      </c>
      <c r="P6260" s="2" t="str">
        <f t="shared" si="293"/>
        <v>Q1</v>
      </c>
    </row>
    <row r="6261" spans="2:16"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c r="N6261" s="2">
        <f t="shared" si="291"/>
        <v>2023</v>
      </c>
      <c r="O6261" s="2">
        <f t="shared" si="292"/>
        <v>1</v>
      </c>
      <c r="P6261" s="2" t="str">
        <f t="shared" si="293"/>
        <v>Q1</v>
      </c>
    </row>
    <row r="6262" spans="2:16"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c r="N6262" s="2">
        <f t="shared" si="291"/>
        <v>2023</v>
      </c>
      <c r="O6262" s="2">
        <f t="shared" si="292"/>
        <v>1</v>
      </c>
      <c r="P6262" s="2" t="str">
        <f t="shared" si="293"/>
        <v>Q1</v>
      </c>
    </row>
    <row r="6263" spans="2:16"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c r="N6263" s="2">
        <f t="shared" si="291"/>
        <v>2023</v>
      </c>
      <c r="O6263" s="2">
        <f t="shared" si="292"/>
        <v>1</v>
      </c>
      <c r="P6263" s="2" t="str">
        <f t="shared" si="293"/>
        <v>Q1</v>
      </c>
    </row>
    <row r="6264" spans="2:16"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c r="N6264" s="2">
        <f t="shared" si="291"/>
        <v>2023</v>
      </c>
      <c r="O6264" s="2">
        <f t="shared" si="292"/>
        <v>1</v>
      </c>
      <c r="P6264" s="2" t="str">
        <f t="shared" si="293"/>
        <v>Q1</v>
      </c>
    </row>
    <row r="6265" spans="2:16"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c r="N6265" s="2">
        <f t="shared" si="291"/>
        <v>2023</v>
      </c>
      <c r="O6265" s="2">
        <f t="shared" si="292"/>
        <v>1</v>
      </c>
      <c r="P6265" s="2" t="str">
        <f t="shared" si="293"/>
        <v>Q1</v>
      </c>
    </row>
    <row r="6266" spans="2:16" x14ac:dyDescent="0.3">
      <c r="B6266" s="2" t="s">
        <v>127</v>
      </c>
      <c r="C6266" s="2">
        <v>1185732</v>
      </c>
      <c r="D6266" s="3">
        <v>44961</v>
      </c>
      <c r="E6266" s="2" t="s">
        <v>40</v>
      </c>
      <c r="F6266" s="2" t="s">
        <v>82</v>
      </c>
      <c r="G6266" s="2" t="s">
        <v>83</v>
      </c>
      <c r="H6266" s="2" t="s">
        <v>14</v>
      </c>
      <c r="I6266" s="4">
        <v>0.34</v>
      </c>
      <c r="J6266" s="5">
        <v>2630</v>
      </c>
      <c r="K6266" s="6">
        <v>894.2</v>
      </c>
      <c r="L6266" s="6">
        <v>447.1</v>
      </c>
      <c r="M6266" s="7">
        <v>0.5</v>
      </c>
      <c r="N6266" s="2">
        <f t="shared" si="291"/>
        <v>2023</v>
      </c>
      <c r="O6266" s="2">
        <f t="shared" si="292"/>
        <v>2</v>
      </c>
      <c r="P6266" s="2" t="str">
        <f t="shared" si="293"/>
        <v>Q1</v>
      </c>
    </row>
    <row r="6267" spans="2:16"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c r="N6267" s="2">
        <f t="shared" si="291"/>
        <v>2023</v>
      </c>
      <c r="O6267" s="2">
        <f t="shared" si="292"/>
        <v>2</v>
      </c>
      <c r="P6267" s="2" t="str">
        <f t="shared" si="293"/>
        <v>Q1</v>
      </c>
    </row>
    <row r="6268" spans="2:16"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c r="N6268" s="2">
        <f t="shared" si="291"/>
        <v>2023</v>
      </c>
      <c r="O6268" s="2">
        <f t="shared" si="292"/>
        <v>2</v>
      </c>
      <c r="P6268" s="2" t="str">
        <f t="shared" si="293"/>
        <v>Q1</v>
      </c>
    </row>
    <row r="6269" spans="2:16"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c r="N6269" s="2">
        <f t="shared" si="291"/>
        <v>2023</v>
      </c>
      <c r="O6269" s="2">
        <f t="shared" si="292"/>
        <v>2</v>
      </c>
      <c r="P6269" s="2" t="str">
        <f t="shared" si="293"/>
        <v>Q1</v>
      </c>
    </row>
    <row r="6270" spans="2:16" x14ac:dyDescent="0.3">
      <c r="B6270" s="2" t="s">
        <v>127</v>
      </c>
      <c r="C6270" s="2">
        <v>1185732</v>
      </c>
      <c r="D6270" s="3">
        <v>44961</v>
      </c>
      <c r="E6270" s="2" t="s">
        <v>40</v>
      </c>
      <c r="F6270" s="2" t="s">
        <v>84</v>
      </c>
      <c r="G6270" s="2" t="s">
        <v>85</v>
      </c>
      <c r="H6270" s="2" t="s">
        <v>18</v>
      </c>
      <c r="I6270" s="4">
        <v>0.44</v>
      </c>
      <c r="J6270" s="5">
        <v>1800</v>
      </c>
      <c r="K6270" s="6">
        <v>792</v>
      </c>
      <c r="L6270" s="6">
        <v>396</v>
      </c>
      <c r="M6270" s="7">
        <v>0.5</v>
      </c>
      <c r="N6270" s="2">
        <f t="shared" si="291"/>
        <v>2023</v>
      </c>
      <c r="O6270" s="2">
        <f t="shared" si="292"/>
        <v>2</v>
      </c>
      <c r="P6270" s="2" t="str">
        <f t="shared" si="293"/>
        <v>Q1</v>
      </c>
    </row>
    <row r="6271" spans="2:16"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c r="N6271" s="2">
        <f t="shared" si="291"/>
        <v>2023</v>
      </c>
      <c r="O6271" s="2">
        <f t="shared" si="292"/>
        <v>2</v>
      </c>
      <c r="P6271" s="2" t="str">
        <f t="shared" si="293"/>
        <v>Q1</v>
      </c>
    </row>
    <row r="6272" spans="2:16"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c r="N6272" s="2">
        <f t="shared" si="291"/>
        <v>2023</v>
      </c>
      <c r="O6272" s="2">
        <f t="shared" si="292"/>
        <v>3</v>
      </c>
      <c r="P6272" s="2" t="str">
        <f t="shared" si="293"/>
        <v>Q1</v>
      </c>
    </row>
    <row r="6273" spans="2:16"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c r="N6273" s="2">
        <f t="shared" si="291"/>
        <v>2023</v>
      </c>
      <c r="O6273" s="2">
        <f t="shared" si="292"/>
        <v>3</v>
      </c>
      <c r="P6273" s="2" t="str">
        <f t="shared" si="293"/>
        <v>Q1</v>
      </c>
    </row>
    <row r="6274" spans="2:16"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c r="N6274" s="2">
        <f t="shared" si="291"/>
        <v>2023</v>
      </c>
      <c r="O6274" s="2">
        <f t="shared" si="292"/>
        <v>3</v>
      </c>
      <c r="P6274" s="2" t="str">
        <f t="shared" si="293"/>
        <v>Q1</v>
      </c>
    </row>
    <row r="6275" spans="2:16" x14ac:dyDescent="0.3">
      <c r="B6275" s="2" t="s">
        <v>127</v>
      </c>
      <c r="C6275" s="2">
        <v>1185732</v>
      </c>
      <c r="D6275" s="3">
        <v>44987</v>
      </c>
      <c r="E6275" s="2" t="s">
        <v>40</v>
      </c>
      <c r="F6275" s="2" t="s">
        <v>84</v>
      </c>
      <c r="G6275" s="2" t="s">
        <v>85</v>
      </c>
      <c r="H6275" s="2" t="s">
        <v>17</v>
      </c>
      <c r="I6275" s="4">
        <v>0.25</v>
      </c>
      <c r="J6275" s="5">
        <v>1240</v>
      </c>
      <c r="K6275" s="6">
        <v>310</v>
      </c>
      <c r="L6275" s="6">
        <v>167.4</v>
      </c>
      <c r="M6275" s="7">
        <v>0.54</v>
      </c>
      <c r="N6275" s="2">
        <f t="shared" si="291"/>
        <v>2023</v>
      </c>
      <c r="O6275" s="2">
        <f t="shared" si="292"/>
        <v>3</v>
      </c>
      <c r="P6275" s="2" t="str">
        <f t="shared" si="293"/>
        <v>Q1</v>
      </c>
    </row>
    <row r="6276" spans="2:16"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c r="N6276" s="2">
        <f t="shared" si="291"/>
        <v>2023</v>
      </c>
      <c r="O6276" s="2">
        <f t="shared" si="292"/>
        <v>3</v>
      </c>
      <c r="P6276" s="2" t="str">
        <f t="shared" si="293"/>
        <v>Q1</v>
      </c>
    </row>
    <row r="6277" spans="2:16"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c r="N6277" s="2">
        <f t="shared" ref="N6277:N6340" si="294">YEAR(D6277)</f>
        <v>2023</v>
      </c>
      <c r="O6277" s="2">
        <f t="shared" ref="O6277:O6340" si="295">MONTH(D6277)</f>
        <v>3</v>
      </c>
      <c r="P6277" s="2" t="str">
        <f t="shared" ref="P6277:P6340" si="296">"Q"&amp;ROUNDUP(MONTH(D6277)/3,0)</f>
        <v>Q1</v>
      </c>
    </row>
    <row r="6278" spans="2:16"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c r="N6278" s="2">
        <f t="shared" si="294"/>
        <v>2023</v>
      </c>
      <c r="O6278" s="2">
        <f t="shared" si="295"/>
        <v>4</v>
      </c>
      <c r="P6278" s="2" t="str">
        <f t="shared" si="296"/>
        <v>Q2</v>
      </c>
    </row>
    <row r="6279" spans="2:16"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c r="N6279" s="2">
        <f t="shared" si="294"/>
        <v>2023</v>
      </c>
      <c r="O6279" s="2">
        <f t="shared" si="295"/>
        <v>4</v>
      </c>
      <c r="P6279" s="2" t="str">
        <f t="shared" si="296"/>
        <v>Q2</v>
      </c>
    </row>
    <row r="6280" spans="2:16"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c r="N6280" s="2">
        <f t="shared" si="294"/>
        <v>2023</v>
      </c>
      <c r="O6280" s="2">
        <f t="shared" si="295"/>
        <v>4</v>
      </c>
      <c r="P6280" s="2" t="str">
        <f t="shared" si="296"/>
        <v>Q2</v>
      </c>
    </row>
    <row r="6281" spans="2:16" x14ac:dyDescent="0.3">
      <c r="B6281" s="2" t="s">
        <v>127</v>
      </c>
      <c r="C6281" s="2">
        <v>1185732</v>
      </c>
      <c r="D6281" s="3">
        <v>45019</v>
      </c>
      <c r="E6281" s="2" t="s">
        <v>40</v>
      </c>
      <c r="F6281" s="2" t="s">
        <v>84</v>
      </c>
      <c r="G6281" s="2" t="s">
        <v>85</v>
      </c>
      <c r="H6281" s="2" t="s">
        <v>17</v>
      </c>
      <c r="I6281" s="4">
        <v>0.24</v>
      </c>
      <c r="J6281" s="5">
        <v>1400</v>
      </c>
      <c r="K6281" s="6">
        <v>336</v>
      </c>
      <c r="L6281" s="6">
        <v>181.44</v>
      </c>
      <c r="M6281" s="7">
        <v>0.54</v>
      </c>
      <c r="N6281" s="2">
        <f t="shared" si="294"/>
        <v>2023</v>
      </c>
      <c r="O6281" s="2">
        <f t="shared" si="295"/>
        <v>4</v>
      </c>
      <c r="P6281" s="2" t="str">
        <f t="shared" si="296"/>
        <v>Q2</v>
      </c>
    </row>
    <row r="6282" spans="2:16"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c r="N6282" s="2">
        <f t="shared" si="294"/>
        <v>2023</v>
      </c>
      <c r="O6282" s="2">
        <f t="shared" si="295"/>
        <v>4</v>
      </c>
      <c r="P6282" s="2" t="str">
        <f t="shared" si="296"/>
        <v>Q2</v>
      </c>
    </row>
    <row r="6283" spans="2:16"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c r="N6283" s="2">
        <f t="shared" si="294"/>
        <v>2023</v>
      </c>
      <c r="O6283" s="2">
        <f t="shared" si="295"/>
        <v>4</v>
      </c>
      <c r="P6283" s="2" t="str">
        <f t="shared" si="296"/>
        <v>Q2</v>
      </c>
    </row>
    <row r="6284" spans="2:16"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c r="N6284" s="2">
        <f t="shared" si="294"/>
        <v>2023</v>
      </c>
      <c r="O6284" s="2">
        <f t="shared" si="295"/>
        <v>5</v>
      </c>
      <c r="P6284" s="2" t="str">
        <f t="shared" si="296"/>
        <v>Q2</v>
      </c>
    </row>
    <row r="6285" spans="2:16"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c r="N6285" s="2">
        <f t="shared" si="294"/>
        <v>2023</v>
      </c>
      <c r="O6285" s="2">
        <f t="shared" si="295"/>
        <v>5</v>
      </c>
      <c r="P6285" s="2" t="str">
        <f t="shared" si="296"/>
        <v>Q2</v>
      </c>
    </row>
    <row r="6286" spans="2:16"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c r="N6286" s="2">
        <f t="shared" si="294"/>
        <v>2023</v>
      </c>
      <c r="O6286" s="2">
        <f t="shared" si="295"/>
        <v>5</v>
      </c>
      <c r="P6286" s="2" t="str">
        <f t="shared" si="296"/>
        <v>Q2</v>
      </c>
    </row>
    <row r="6287" spans="2:16" x14ac:dyDescent="0.3">
      <c r="B6287" s="2" t="s">
        <v>127</v>
      </c>
      <c r="C6287" s="2">
        <v>1185732</v>
      </c>
      <c r="D6287" s="3">
        <v>45048</v>
      </c>
      <c r="E6287" s="2" t="s">
        <v>40</v>
      </c>
      <c r="F6287" s="2" t="s">
        <v>84</v>
      </c>
      <c r="G6287" s="2" t="s">
        <v>85</v>
      </c>
      <c r="H6287" s="2" t="s">
        <v>17</v>
      </c>
      <c r="I6287" s="4">
        <v>0.38</v>
      </c>
      <c r="J6287" s="5">
        <v>1500</v>
      </c>
      <c r="K6287" s="6">
        <v>570</v>
      </c>
      <c r="L6287" s="6">
        <v>307.8</v>
      </c>
      <c r="M6287" s="7">
        <v>0.54</v>
      </c>
      <c r="N6287" s="2">
        <f t="shared" si="294"/>
        <v>2023</v>
      </c>
      <c r="O6287" s="2">
        <f t="shared" si="295"/>
        <v>5</v>
      </c>
      <c r="P6287" s="2" t="str">
        <f t="shared" si="296"/>
        <v>Q2</v>
      </c>
    </row>
    <row r="6288" spans="2:16"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c r="N6288" s="2">
        <f t="shared" si="294"/>
        <v>2023</v>
      </c>
      <c r="O6288" s="2">
        <f t="shared" si="295"/>
        <v>5</v>
      </c>
      <c r="P6288" s="2" t="str">
        <f t="shared" si="296"/>
        <v>Q2</v>
      </c>
    </row>
    <row r="6289" spans="2:16"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c r="N6289" s="2">
        <f t="shared" si="294"/>
        <v>2023</v>
      </c>
      <c r="O6289" s="2">
        <f t="shared" si="295"/>
        <v>5</v>
      </c>
      <c r="P6289" s="2" t="str">
        <f t="shared" si="296"/>
        <v>Q2</v>
      </c>
    </row>
    <row r="6290" spans="2:16"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c r="N6290" s="2">
        <f t="shared" si="294"/>
        <v>2023</v>
      </c>
      <c r="O6290" s="2">
        <f t="shared" si="295"/>
        <v>6</v>
      </c>
      <c r="P6290" s="2" t="str">
        <f t="shared" si="296"/>
        <v>Q2</v>
      </c>
    </row>
    <row r="6291" spans="2:16"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c r="N6291" s="2">
        <f t="shared" si="294"/>
        <v>2023</v>
      </c>
      <c r="O6291" s="2">
        <f t="shared" si="295"/>
        <v>6</v>
      </c>
      <c r="P6291" s="2" t="str">
        <f t="shared" si="296"/>
        <v>Q2</v>
      </c>
    </row>
    <row r="6292" spans="2:16"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c r="N6292" s="2">
        <f t="shared" si="294"/>
        <v>2023</v>
      </c>
      <c r="O6292" s="2">
        <f t="shared" si="295"/>
        <v>6</v>
      </c>
      <c r="P6292" s="2" t="str">
        <f t="shared" si="296"/>
        <v>Q2</v>
      </c>
    </row>
    <row r="6293" spans="2:16"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c r="N6293" s="2">
        <f t="shared" si="294"/>
        <v>2023</v>
      </c>
      <c r="O6293" s="2">
        <f t="shared" si="295"/>
        <v>6</v>
      </c>
      <c r="P6293" s="2" t="str">
        <f t="shared" si="296"/>
        <v>Q2</v>
      </c>
    </row>
    <row r="6294" spans="2:16"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c r="N6294" s="2">
        <f t="shared" si="294"/>
        <v>2023</v>
      </c>
      <c r="O6294" s="2">
        <f t="shared" si="295"/>
        <v>6</v>
      </c>
      <c r="P6294" s="2" t="str">
        <f t="shared" si="296"/>
        <v>Q2</v>
      </c>
    </row>
    <row r="6295" spans="2:16" x14ac:dyDescent="0.3">
      <c r="B6295" s="2" t="s">
        <v>127</v>
      </c>
      <c r="C6295" s="2">
        <v>1185732</v>
      </c>
      <c r="D6295" s="3">
        <v>45081</v>
      </c>
      <c r="E6295" s="2" t="s">
        <v>40</v>
      </c>
      <c r="F6295" s="2" t="s">
        <v>84</v>
      </c>
      <c r="G6295" s="2" t="s">
        <v>85</v>
      </c>
      <c r="H6295" s="2" t="s">
        <v>19</v>
      </c>
      <c r="I6295" s="4">
        <v>0.67</v>
      </c>
      <c r="J6295" s="5">
        <v>2310</v>
      </c>
      <c r="K6295" s="6">
        <v>1547.7</v>
      </c>
      <c r="L6295" s="6">
        <v>928.62</v>
      </c>
      <c r="M6295" s="7">
        <v>0.6</v>
      </c>
      <c r="N6295" s="2">
        <f t="shared" si="294"/>
        <v>2023</v>
      </c>
      <c r="O6295" s="2">
        <f t="shared" si="295"/>
        <v>6</v>
      </c>
      <c r="P6295" s="2" t="str">
        <f t="shared" si="296"/>
        <v>Q2</v>
      </c>
    </row>
    <row r="6296" spans="2:16" x14ac:dyDescent="0.3">
      <c r="B6296" s="2" t="s">
        <v>127</v>
      </c>
      <c r="C6296" s="2">
        <v>1185732</v>
      </c>
      <c r="D6296" s="3">
        <v>45109</v>
      </c>
      <c r="E6296" s="2" t="s">
        <v>40</v>
      </c>
      <c r="F6296" s="2" t="s">
        <v>84</v>
      </c>
      <c r="G6296" s="2" t="s">
        <v>85</v>
      </c>
      <c r="H6296" s="2" t="s">
        <v>14</v>
      </c>
      <c r="I6296" s="4">
        <v>0.6</v>
      </c>
      <c r="J6296" s="5">
        <v>2940</v>
      </c>
      <c r="K6296" s="6">
        <v>1764</v>
      </c>
      <c r="L6296" s="6">
        <v>882</v>
      </c>
      <c r="M6296" s="7">
        <v>0.5</v>
      </c>
      <c r="N6296" s="2">
        <f t="shared" si="294"/>
        <v>2023</v>
      </c>
      <c r="O6296" s="2">
        <f t="shared" si="295"/>
        <v>7</v>
      </c>
      <c r="P6296" s="2" t="str">
        <f t="shared" si="296"/>
        <v>Q3</v>
      </c>
    </row>
    <row r="6297" spans="2:16"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c r="N6297" s="2">
        <f t="shared" si="294"/>
        <v>2023</v>
      </c>
      <c r="O6297" s="2">
        <f t="shared" si="295"/>
        <v>7</v>
      </c>
      <c r="P6297" s="2" t="str">
        <f t="shared" si="296"/>
        <v>Q3</v>
      </c>
    </row>
    <row r="6298" spans="2:16"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c r="N6298" s="2">
        <f t="shared" si="294"/>
        <v>2023</v>
      </c>
      <c r="O6298" s="2">
        <f t="shared" si="295"/>
        <v>7</v>
      </c>
      <c r="P6298" s="2" t="str">
        <f t="shared" si="296"/>
        <v>Q3</v>
      </c>
    </row>
    <row r="6299" spans="2:16"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c r="N6299" s="2">
        <f t="shared" si="294"/>
        <v>2023</v>
      </c>
      <c r="O6299" s="2">
        <f t="shared" si="295"/>
        <v>7</v>
      </c>
      <c r="P6299" s="2" t="str">
        <f t="shared" si="296"/>
        <v>Q3</v>
      </c>
    </row>
    <row r="6300" spans="2:16"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c r="N6300" s="2">
        <f t="shared" si="294"/>
        <v>2023</v>
      </c>
      <c r="O6300" s="2">
        <f t="shared" si="295"/>
        <v>7</v>
      </c>
      <c r="P6300" s="2" t="str">
        <f t="shared" si="296"/>
        <v>Q3</v>
      </c>
    </row>
    <row r="6301" spans="2:16"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c r="N6301" s="2">
        <f t="shared" si="294"/>
        <v>2023</v>
      </c>
      <c r="O6301" s="2">
        <f t="shared" si="295"/>
        <v>7</v>
      </c>
      <c r="P6301" s="2" t="str">
        <f t="shared" si="296"/>
        <v>Q3</v>
      </c>
    </row>
    <row r="6302" spans="2:16"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c r="N6302" s="2">
        <f t="shared" si="294"/>
        <v>2023</v>
      </c>
      <c r="O6302" s="2">
        <f t="shared" si="295"/>
        <v>8</v>
      </c>
      <c r="P6302" s="2" t="str">
        <f t="shared" si="296"/>
        <v>Q3</v>
      </c>
    </row>
    <row r="6303" spans="2:16"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c r="N6303" s="2">
        <f t="shared" si="294"/>
        <v>2023</v>
      </c>
      <c r="O6303" s="2">
        <f t="shared" si="295"/>
        <v>8</v>
      </c>
      <c r="P6303" s="2" t="str">
        <f t="shared" si="296"/>
        <v>Q3</v>
      </c>
    </row>
    <row r="6304" spans="2:16" x14ac:dyDescent="0.3">
      <c r="B6304" s="2" t="s">
        <v>127</v>
      </c>
      <c r="C6304" s="2">
        <v>1185732</v>
      </c>
      <c r="D6304" s="3">
        <v>45141</v>
      </c>
      <c r="E6304" s="2" t="s">
        <v>40</v>
      </c>
      <c r="F6304" s="2" t="s">
        <v>84</v>
      </c>
      <c r="G6304" s="2" t="s">
        <v>85</v>
      </c>
      <c r="H6304" s="2" t="s">
        <v>16</v>
      </c>
      <c r="I6304" s="4">
        <v>0.54</v>
      </c>
      <c r="J6304" s="5">
        <v>2100</v>
      </c>
      <c r="K6304" s="6">
        <v>1134</v>
      </c>
      <c r="L6304" s="6">
        <v>601.02</v>
      </c>
      <c r="M6304" s="7">
        <v>0.53</v>
      </c>
      <c r="N6304" s="2">
        <f t="shared" si="294"/>
        <v>2023</v>
      </c>
      <c r="O6304" s="2">
        <f t="shared" si="295"/>
        <v>8</v>
      </c>
      <c r="P6304" s="2" t="str">
        <f t="shared" si="296"/>
        <v>Q3</v>
      </c>
    </row>
    <row r="6305" spans="2:16"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c r="N6305" s="2">
        <f t="shared" si="294"/>
        <v>2023</v>
      </c>
      <c r="O6305" s="2">
        <f t="shared" si="295"/>
        <v>8</v>
      </c>
      <c r="P6305" s="2" t="str">
        <f t="shared" si="296"/>
        <v>Q3</v>
      </c>
    </row>
    <row r="6306" spans="2:16"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c r="N6306" s="2">
        <f t="shared" si="294"/>
        <v>2023</v>
      </c>
      <c r="O6306" s="2">
        <f t="shared" si="295"/>
        <v>8</v>
      </c>
      <c r="P6306" s="2" t="str">
        <f t="shared" si="296"/>
        <v>Q3</v>
      </c>
    </row>
    <row r="6307" spans="2:16"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c r="N6307" s="2">
        <f t="shared" si="294"/>
        <v>2023</v>
      </c>
      <c r="O6307" s="2">
        <f t="shared" si="295"/>
        <v>8</v>
      </c>
      <c r="P6307" s="2" t="str">
        <f t="shared" si="296"/>
        <v>Q3</v>
      </c>
    </row>
    <row r="6308" spans="2:16" x14ac:dyDescent="0.3">
      <c r="B6308" s="2" t="s">
        <v>127</v>
      </c>
      <c r="C6308" s="2">
        <v>1185732</v>
      </c>
      <c r="D6308" s="3">
        <v>45171</v>
      </c>
      <c r="E6308" s="2" t="s">
        <v>40</v>
      </c>
      <c r="F6308" s="2" t="s">
        <v>84</v>
      </c>
      <c r="G6308" s="2" t="s">
        <v>85</v>
      </c>
      <c r="H6308" s="2" t="s">
        <v>14</v>
      </c>
      <c r="I6308" s="4">
        <v>0.53</v>
      </c>
      <c r="J6308" s="5">
        <v>2500</v>
      </c>
      <c r="K6308" s="6">
        <v>1325</v>
      </c>
      <c r="L6308" s="6">
        <v>689</v>
      </c>
      <c r="M6308" s="7">
        <v>0.52</v>
      </c>
      <c r="N6308" s="2">
        <f t="shared" si="294"/>
        <v>2023</v>
      </c>
      <c r="O6308" s="2">
        <f t="shared" si="295"/>
        <v>9</v>
      </c>
      <c r="P6308" s="2" t="str">
        <f t="shared" si="296"/>
        <v>Q3</v>
      </c>
    </row>
    <row r="6309" spans="2:16" x14ac:dyDescent="0.3">
      <c r="B6309" s="2" t="s">
        <v>127</v>
      </c>
      <c r="C6309" s="2">
        <v>1185732</v>
      </c>
      <c r="D6309" s="3">
        <v>45171</v>
      </c>
      <c r="E6309" s="2" t="s">
        <v>40</v>
      </c>
      <c r="F6309" s="2" t="s">
        <v>84</v>
      </c>
      <c r="G6309" s="2" t="s">
        <v>85</v>
      </c>
      <c r="H6309" s="2" t="s">
        <v>15</v>
      </c>
      <c r="I6309" s="4">
        <v>0.49</v>
      </c>
      <c r="J6309" s="5">
        <v>1810</v>
      </c>
      <c r="K6309" s="6">
        <v>886.9</v>
      </c>
      <c r="L6309" s="6">
        <v>443.45</v>
      </c>
      <c r="M6309" s="7">
        <v>0.5</v>
      </c>
      <c r="N6309" s="2">
        <f t="shared" si="294"/>
        <v>2023</v>
      </c>
      <c r="O6309" s="2">
        <f t="shared" si="295"/>
        <v>9</v>
      </c>
      <c r="P6309" s="2" t="str">
        <f t="shared" si="296"/>
        <v>Q3</v>
      </c>
    </row>
    <row r="6310" spans="2:16"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c r="N6310" s="2">
        <f t="shared" si="294"/>
        <v>2023</v>
      </c>
      <c r="O6310" s="2">
        <f t="shared" si="295"/>
        <v>9</v>
      </c>
      <c r="P6310" s="2" t="str">
        <f t="shared" si="296"/>
        <v>Q3</v>
      </c>
    </row>
    <row r="6311" spans="2:16"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c r="N6311" s="2">
        <f t="shared" si="294"/>
        <v>2023</v>
      </c>
      <c r="O6311" s="2">
        <f t="shared" si="295"/>
        <v>9</v>
      </c>
      <c r="P6311" s="2" t="str">
        <f t="shared" si="296"/>
        <v>Q3</v>
      </c>
    </row>
    <row r="6312" spans="2:16"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c r="N6312" s="2">
        <f t="shared" si="294"/>
        <v>2023</v>
      </c>
      <c r="O6312" s="2">
        <f t="shared" si="295"/>
        <v>9</v>
      </c>
      <c r="P6312" s="2" t="str">
        <f t="shared" si="296"/>
        <v>Q3</v>
      </c>
    </row>
    <row r="6313" spans="2:16"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c r="N6313" s="2">
        <f t="shared" si="294"/>
        <v>2023</v>
      </c>
      <c r="O6313" s="2">
        <f t="shared" si="295"/>
        <v>9</v>
      </c>
      <c r="P6313" s="2" t="str">
        <f t="shared" si="296"/>
        <v>Q3</v>
      </c>
    </row>
    <row r="6314" spans="2:16"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c r="N6314" s="2">
        <f t="shared" si="294"/>
        <v>2023</v>
      </c>
      <c r="O6314" s="2">
        <f t="shared" si="295"/>
        <v>10</v>
      </c>
      <c r="P6314" s="2" t="str">
        <f t="shared" si="296"/>
        <v>Q4</v>
      </c>
    </row>
    <row r="6315" spans="2:16"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c r="N6315" s="2">
        <f t="shared" si="294"/>
        <v>2023</v>
      </c>
      <c r="O6315" s="2">
        <f t="shared" si="295"/>
        <v>10</v>
      </c>
      <c r="P6315" s="2" t="str">
        <f t="shared" si="296"/>
        <v>Q4</v>
      </c>
    </row>
    <row r="6316" spans="2:16"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c r="N6316" s="2">
        <f t="shared" si="294"/>
        <v>2023</v>
      </c>
      <c r="O6316" s="2">
        <f t="shared" si="295"/>
        <v>10</v>
      </c>
      <c r="P6316" s="2" t="str">
        <f t="shared" si="296"/>
        <v>Q4</v>
      </c>
    </row>
    <row r="6317" spans="2:16" x14ac:dyDescent="0.3">
      <c r="B6317" s="2" t="s">
        <v>127</v>
      </c>
      <c r="C6317" s="2">
        <v>1185732</v>
      </c>
      <c r="D6317" s="3">
        <v>45203</v>
      </c>
      <c r="E6317" s="2" t="s">
        <v>40</v>
      </c>
      <c r="F6317" s="2" t="s">
        <v>84</v>
      </c>
      <c r="G6317" s="2" t="s">
        <v>85</v>
      </c>
      <c r="H6317" s="2" t="s">
        <v>17</v>
      </c>
      <c r="I6317" s="4">
        <v>0.34</v>
      </c>
      <c r="J6317" s="5">
        <v>1600</v>
      </c>
      <c r="K6317" s="6">
        <v>544</v>
      </c>
      <c r="L6317" s="6">
        <v>293.76</v>
      </c>
      <c r="M6317" s="7">
        <v>0.54</v>
      </c>
      <c r="N6317" s="2">
        <f t="shared" si="294"/>
        <v>2023</v>
      </c>
      <c r="O6317" s="2">
        <f t="shared" si="295"/>
        <v>10</v>
      </c>
      <c r="P6317" s="2" t="str">
        <f t="shared" si="296"/>
        <v>Q4</v>
      </c>
    </row>
    <row r="6318" spans="2:16"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c r="N6318" s="2">
        <f t="shared" si="294"/>
        <v>2023</v>
      </c>
      <c r="O6318" s="2">
        <f t="shared" si="295"/>
        <v>10</v>
      </c>
      <c r="P6318" s="2" t="str">
        <f t="shared" si="296"/>
        <v>Q4</v>
      </c>
    </row>
    <row r="6319" spans="2:16"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c r="N6319" s="2">
        <f t="shared" si="294"/>
        <v>2023</v>
      </c>
      <c r="O6319" s="2">
        <f t="shared" si="295"/>
        <v>10</v>
      </c>
      <c r="P6319" s="2" t="str">
        <f t="shared" si="296"/>
        <v>Q4</v>
      </c>
    </row>
    <row r="6320" spans="2:16"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c r="N6320" s="2">
        <f t="shared" si="294"/>
        <v>2023</v>
      </c>
      <c r="O6320" s="2">
        <f t="shared" si="295"/>
        <v>11</v>
      </c>
      <c r="P6320" s="2" t="str">
        <f t="shared" si="296"/>
        <v>Q4</v>
      </c>
    </row>
    <row r="6321" spans="2:16"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c r="N6321" s="2">
        <f t="shared" si="294"/>
        <v>2023</v>
      </c>
      <c r="O6321" s="2">
        <f t="shared" si="295"/>
        <v>11</v>
      </c>
      <c r="P6321" s="2" t="str">
        <f t="shared" si="296"/>
        <v>Q4</v>
      </c>
    </row>
    <row r="6322" spans="2:16"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c r="N6322" s="2">
        <f t="shared" si="294"/>
        <v>2023</v>
      </c>
      <c r="O6322" s="2">
        <f t="shared" si="295"/>
        <v>11</v>
      </c>
      <c r="P6322" s="2" t="str">
        <f t="shared" si="296"/>
        <v>Q4</v>
      </c>
    </row>
    <row r="6323" spans="2:16"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c r="N6323" s="2">
        <f t="shared" si="294"/>
        <v>2023</v>
      </c>
      <c r="O6323" s="2">
        <f t="shared" si="295"/>
        <v>11</v>
      </c>
      <c r="P6323" s="2" t="str">
        <f t="shared" si="296"/>
        <v>Q4</v>
      </c>
    </row>
    <row r="6324" spans="2:16"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c r="N6324" s="2">
        <f t="shared" si="294"/>
        <v>2023</v>
      </c>
      <c r="O6324" s="2">
        <f t="shared" si="295"/>
        <v>11</v>
      </c>
      <c r="P6324" s="2" t="str">
        <f t="shared" si="296"/>
        <v>Q4</v>
      </c>
    </row>
    <row r="6325" spans="2:16"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c r="N6325" s="2">
        <f t="shared" si="294"/>
        <v>2023</v>
      </c>
      <c r="O6325" s="2">
        <f t="shared" si="295"/>
        <v>11</v>
      </c>
      <c r="P6325" s="2" t="str">
        <f t="shared" si="296"/>
        <v>Q4</v>
      </c>
    </row>
    <row r="6326" spans="2:16"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c r="N6326" s="2">
        <f t="shared" si="294"/>
        <v>2023</v>
      </c>
      <c r="O6326" s="2">
        <f t="shared" si="295"/>
        <v>12</v>
      </c>
      <c r="P6326" s="2" t="str">
        <f t="shared" si="296"/>
        <v>Q4</v>
      </c>
    </row>
    <row r="6327" spans="2:16"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c r="N6327" s="2">
        <f t="shared" si="294"/>
        <v>2023</v>
      </c>
      <c r="O6327" s="2">
        <f t="shared" si="295"/>
        <v>12</v>
      </c>
      <c r="P6327" s="2" t="str">
        <f t="shared" si="296"/>
        <v>Q4</v>
      </c>
    </row>
    <row r="6328" spans="2:16"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c r="N6328" s="2">
        <f t="shared" si="294"/>
        <v>2023</v>
      </c>
      <c r="O6328" s="2">
        <f t="shared" si="295"/>
        <v>12</v>
      </c>
      <c r="P6328" s="2" t="str">
        <f t="shared" si="296"/>
        <v>Q4</v>
      </c>
    </row>
    <row r="6329" spans="2:16"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c r="N6329" s="2">
        <f t="shared" si="294"/>
        <v>2023</v>
      </c>
      <c r="O6329" s="2">
        <f t="shared" si="295"/>
        <v>12</v>
      </c>
      <c r="P6329" s="2" t="str">
        <f t="shared" si="296"/>
        <v>Q4</v>
      </c>
    </row>
    <row r="6330" spans="2:16"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c r="N6330" s="2">
        <f t="shared" si="294"/>
        <v>2023</v>
      </c>
      <c r="O6330" s="2">
        <f t="shared" si="295"/>
        <v>12</v>
      </c>
      <c r="P6330" s="2" t="str">
        <f t="shared" si="296"/>
        <v>Q4</v>
      </c>
    </row>
    <row r="6331" spans="2:16"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c r="N6331" s="2">
        <f t="shared" si="294"/>
        <v>2023</v>
      </c>
      <c r="O6331" s="2">
        <f t="shared" si="295"/>
        <v>12</v>
      </c>
      <c r="P6331" s="2" t="str">
        <f t="shared" si="296"/>
        <v>Q4</v>
      </c>
    </row>
    <row r="6332" spans="2:16"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c r="N6332" s="2">
        <f t="shared" si="294"/>
        <v>2023</v>
      </c>
      <c r="O6332" s="2">
        <f t="shared" si="295"/>
        <v>1</v>
      </c>
      <c r="P6332" s="2" t="str">
        <f t="shared" si="296"/>
        <v>Q1</v>
      </c>
    </row>
    <row r="6333" spans="2:16" x14ac:dyDescent="0.3">
      <c r="B6333" s="2" t="s">
        <v>130</v>
      </c>
      <c r="C6333" s="2">
        <v>1185732</v>
      </c>
      <c r="D6333" s="3">
        <v>44939</v>
      </c>
      <c r="E6333" s="2" t="s">
        <v>40</v>
      </c>
      <c r="F6333" s="2" t="s">
        <v>84</v>
      </c>
      <c r="G6333" s="2" t="s">
        <v>85</v>
      </c>
      <c r="H6333" s="2" t="s">
        <v>15</v>
      </c>
      <c r="I6333" s="4">
        <v>0.33</v>
      </c>
      <c r="J6333" s="5">
        <v>1500</v>
      </c>
      <c r="K6333" s="6">
        <v>495</v>
      </c>
      <c r="L6333" s="6">
        <v>247.5</v>
      </c>
      <c r="M6333" s="7">
        <v>0.5</v>
      </c>
      <c r="N6333" s="2">
        <f t="shared" si="294"/>
        <v>2023</v>
      </c>
      <c r="O6333" s="2">
        <f t="shared" si="295"/>
        <v>1</v>
      </c>
      <c r="P6333" s="2" t="str">
        <f t="shared" si="296"/>
        <v>Q1</v>
      </c>
    </row>
    <row r="6334" spans="2:16"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c r="N6334" s="2">
        <f t="shared" si="294"/>
        <v>2023</v>
      </c>
      <c r="O6334" s="2">
        <f t="shared" si="295"/>
        <v>1</v>
      </c>
      <c r="P6334" s="2" t="str">
        <f t="shared" si="296"/>
        <v>Q1</v>
      </c>
    </row>
    <row r="6335" spans="2:16"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c r="N6335" s="2">
        <f t="shared" si="294"/>
        <v>2023</v>
      </c>
      <c r="O6335" s="2">
        <f t="shared" si="295"/>
        <v>1</v>
      </c>
      <c r="P6335" s="2" t="str">
        <f t="shared" si="296"/>
        <v>Q1</v>
      </c>
    </row>
    <row r="6336" spans="2:16"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c r="N6336" s="2">
        <f t="shared" si="294"/>
        <v>2023</v>
      </c>
      <c r="O6336" s="2">
        <f t="shared" si="295"/>
        <v>1</v>
      </c>
      <c r="P6336" s="2" t="str">
        <f t="shared" si="296"/>
        <v>Q1</v>
      </c>
    </row>
    <row r="6337" spans="2:16"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c r="N6337" s="2">
        <f t="shared" si="294"/>
        <v>2023</v>
      </c>
      <c r="O6337" s="2">
        <f t="shared" si="295"/>
        <v>1</v>
      </c>
      <c r="P6337" s="2" t="str">
        <f t="shared" si="296"/>
        <v>Q1</v>
      </c>
    </row>
    <row r="6338" spans="2:16" x14ac:dyDescent="0.3">
      <c r="B6338" s="2" t="s">
        <v>130</v>
      </c>
      <c r="C6338" s="2">
        <v>1185732</v>
      </c>
      <c r="D6338" s="3">
        <v>44968</v>
      </c>
      <c r="E6338" s="2" t="s">
        <v>40</v>
      </c>
      <c r="F6338" s="2" t="s">
        <v>84</v>
      </c>
      <c r="G6338" s="2" t="s">
        <v>85</v>
      </c>
      <c r="H6338" s="2" t="s">
        <v>14</v>
      </c>
      <c r="I6338" s="4">
        <v>0.32</v>
      </c>
      <c r="J6338" s="5">
        <v>2310</v>
      </c>
      <c r="K6338" s="6">
        <v>739.2</v>
      </c>
      <c r="L6338" s="6">
        <v>369.6</v>
      </c>
      <c r="M6338" s="7">
        <v>0.5</v>
      </c>
      <c r="N6338" s="2">
        <f t="shared" si="294"/>
        <v>2023</v>
      </c>
      <c r="O6338" s="2">
        <f t="shared" si="295"/>
        <v>2</v>
      </c>
      <c r="P6338" s="2" t="str">
        <f t="shared" si="296"/>
        <v>Q1</v>
      </c>
    </row>
    <row r="6339" spans="2:16"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c r="N6339" s="2">
        <f t="shared" si="294"/>
        <v>2023</v>
      </c>
      <c r="O6339" s="2">
        <f t="shared" si="295"/>
        <v>2</v>
      </c>
      <c r="P6339" s="2" t="str">
        <f t="shared" si="296"/>
        <v>Q1</v>
      </c>
    </row>
    <row r="6340" spans="2:16"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c r="N6340" s="2">
        <f t="shared" si="294"/>
        <v>2023</v>
      </c>
      <c r="O6340" s="2">
        <f t="shared" si="295"/>
        <v>2</v>
      </c>
      <c r="P6340" s="2" t="str">
        <f t="shared" si="296"/>
        <v>Q1</v>
      </c>
    </row>
    <row r="6341" spans="2:16"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c r="N6341" s="2">
        <f t="shared" ref="N6341:N6404" si="297">YEAR(D6341)</f>
        <v>2023</v>
      </c>
      <c r="O6341" s="2">
        <f t="shared" ref="O6341:O6404" si="298">MONTH(D6341)</f>
        <v>2</v>
      </c>
      <c r="P6341" s="2" t="str">
        <f t="shared" ref="P6341:P6404" si="299">"Q"&amp;ROUNDUP(MONTH(D6341)/3,0)</f>
        <v>Q1</v>
      </c>
    </row>
    <row r="6342" spans="2:16"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c r="N6342" s="2">
        <f t="shared" si="297"/>
        <v>2023</v>
      </c>
      <c r="O6342" s="2">
        <f t="shared" si="298"/>
        <v>2</v>
      </c>
      <c r="P6342" s="2" t="str">
        <f t="shared" si="299"/>
        <v>Q1</v>
      </c>
    </row>
    <row r="6343" spans="2:16"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c r="N6343" s="2">
        <f t="shared" si="297"/>
        <v>2023</v>
      </c>
      <c r="O6343" s="2">
        <f t="shared" si="298"/>
        <v>2</v>
      </c>
      <c r="P6343" s="2" t="str">
        <f t="shared" si="299"/>
        <v>Q1</v>
      </c>
    </row>
    <row r="6344" spans="2:16"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c r="N6344" s="2">
        <f t="shared" si="297"/>
        <v>2023</v>
      </c>
      <c r="O6344" s="2">
        <f t="shared" si="298"/>
        <v>3</v>
      </c>
      <c r="P6344" s="2" t="str">
        <f t="shared" si="299"/>
        <v>Q1</v>
      </c>
    </row>
    <row r="6345" spans="2:16"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c r="N6345" s="2">
        <f t="shared" si="297"/>
        <v>2023</v>
      </c>
      <c r="O6345" s="2">
        <f t="shared" si="298"/>
        <v>3</v>
      </c>
      <c r="P6345" s="2" t="str">
        <f t="shared" si="299"/>
        <v>Q1</v>
      </c>
    </row>
    <row r="6346" spans="2:16" x14ac:dyDescent="0.3">
      <c r="B6346" s="2" t="s">
        <v>130</v>
      </c>
      <c r="C6346" s="2">
        <v>1185732</v>
      </c>
      <c r="D6346" s="3">
        <v>44994</v>
      </c>
      <c r="E6346" s="2" t="s">
        <v>28</v>
      </c>
      <c r="F6346" s="2" t="s">
        <v>86</v>
      </c>
      <c r="G6346" s="2" t="s">
        <v>87</v>
      </c>
      <c r="H6346" s="2" t="s">
        <v>16</v>
      </c>
      <c r="I6346" s="4">
        <v>0.2</v>
      </c>
      <c r="J6346" s="5">
        <v>1240</v>
      </c>
      <c r="K6346" s="6">
        <v>248</v>
      </c>
      <c r="L6346" s="6">
        <v>131.44</v>
      </c>
      <c r="M6346" s="7">
        <v>0.53</v>
      </c>
      <c r="N6346" s="2">
        <f t="shared" si="297"/>
        <v>2023</v>
      </c>
      <c r="O6346" s="2">
        <f t="shared" si="298"/>
        <v>3</v>
      </c>
      <c r="P6346" s="2" t="str">
        <f t="shared" si="299"/>
        <v>Q1</v>
      </c>
    </row>
    <row r="6347" spans="2:16" x14ac:dyDescent="0.3">
      <c r="B6347" s="2" t="s">
        <v>130</v>
      </c>
      <c r="C6347" s="2">
        <v>1185732</v>
      </c>
      <c r="D6347" s="3">
        <v>44994</v>
      </c>
      <c r="E6347" s="2" t="s">
        <v>28</v>
      </c>
      <c r="F6347" s="2" t="s">
        <v>86</v>
      </c>
      <c r="G6347" s="2" t="s">
        <v>87</v>
      </c>
      <c r="H6347" s="2" t="s">
        <v>17</v>
      </c>
      <c r="I6347" s="4">
        <v>0.24</v>
      </c>
      <c r="J6347" s="5">
        <v>980</v>
      </c>
      <c r="K6347" s="6">
        <v>235.2</v>
      </c>
      <c r="L6347" s="6">
        <v>122.304</v>
      </c>
      <c r="M6347" s="7">
        <v>0.52</v>
      </c>
      <c r="N6347" s="2">
        <f t="shared" si="297"/>
        <v>2023</v>
      </c>
      <c r="O6347" s="2">
        <f t="shared" si="298"/>
        <v>3</v>
      </c>
      <c r="P6347" s="2" t="str">
        <f t="shared" si="299"/>
        <v>Q1</v>
      </c>
    </row>
    <row r="6348" spans="2:16"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c r="N6348" s="2">
        <f t="shared" si="297"/>
        <v>2023</v>
      </c>
      <c r="O6348" s="2">
        <f t="shared" si="298"/>
        <v>3</v>
      </c>
      <c r="P6348" s="2" t="str">
        <f t="shared" si="299"/>
        <v>Q1</v>
      </c>
    </row>
    <row r="6349" spans="2:16"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c r="N6349" s="2">
        <f t="shared" si="297"/>
        <v>2023</v>
      </c>
      <c r="O6349" s="2">
        <f t="shared" si="298"/>
        <v>3</v>
      </c>
      <c r="P6349" s="2" t="str">
        <f t="shared" si="299"/>
        <v>Q1</v>
      </c>
    </row>
    <row r="6350" spans="2:16"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c r="N6350" s="2">
        <f t="shared" si="297"/>
        <v>2023</v>
      </c>
      <c r="O6350" s="2">
        <f t="shared" si="298"/>
        <v>4</v>
      </c>
      <c r="P6350" s="2" t="str">
        <f t="shared" si="299"/>
        <v>Q2</v>
      </c>
    </row>
    <row r="6351" spans="2:16"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c r="N6351" s="2">
        <f t="shared" si="297"/>
        <v>2023</v>
      </c>
      <c r="O6351" s="2">
        <f t="shared" si="298"/>
        <v>4</v>
      </c>
      <c r="P6351" s="2" t="str">
        <f t="shared" si="299"/>
        <v>Q2</v>
      </c>
    </row>
    <row r="6352" spans="2:16"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c r="N6352" s="2">
        <f t="shared" si="297"/>
        <v>2023</v>
      </c>
      <c r="O6352" s="2">
        <f t="shared" si="298"/>
        <v>4</v>
      </c>
      <c r="P6352" s="2" t="str">
        <f t="shared" si="299"/>
        <v>Q2</v>
      </c>
    </row>
    <row r="6353" spans="2:16"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c r="N6353" s="2">
        <f t="shared" si="297"/>
        <v>2023</v>
      </c>
      <c r="O6353" s="2">
        <f t="shared" si="298"/>
        <v>4</v>
      </c>
      <c r="P6353" s="2" t="str">
        <f t="shared" si="299"/>
        <v>Q2</v>
      </c>
    </row>
    <row r="6354" spans="2:16"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c r="N6354" s="2">
        <f t="shared" si="297"/>
        <v>2023</v>
      </c>
      <c r="O6354" s="2">
        <f t="shared" si="298"/>
        <v>4</v>
      </c>
      <c r="P6354" s="2" t="str">
        <f t="shared" si="299"/>
        <v>Q2</v>
      </c>
    </row>
    <row r="6355" spans="2:16"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c r="N6355" s="2">
        <f t="shared" si="297"/>
        <v>2023</v>
      </c>
      <c r="O6355" s="2">
        <f t="shared" si="298"/>
        <v>4</v>
      </c>
      <c r="P6355" s="2" t="str">
        <f t="shared" si="299"/>
        <v>Q2</v>
      </c>
    </row>
    <row r="6356" spans="2:16" x14ac:dyDescent="0.3">
      <c r="B6356" s="2" t="s">
        <v>130</v>
      </c>
      <c r="C6356" s="2">
        <v>1185732</v>
      </c>
      <c r="D6356" s="3">
        <v>45055</v>
      </c>
      <c r="E6356" s="2" t="s">
        <v>28</v>
      </c>
      <c r="F6356" s="2" t="s">
        <v>86</v>
      </c>
      <c r="G6356" s="2" t="s">
        <v>87</v>
      </c>
      <c r="H6356" s="2" t="s">
        <v>14</v>
      </c>
      <c r="I6356" s="4">
        <v>0.42</v>
      </c>
      <c r="J6356" s="5">
        <v>2070</v>
      </c>
      <c r="K6356" s="6">
        <v>869.4</v>
      </c>
      <c r="L6356" s="6">
        <v>434.7</v>
      </c>
      <c r="M6356" s="7">
        <v>0.5</v>
      </c>
      <c r="N6356" s="2">
        <f t="shared" si="297"/>
        <v>2023</v>
      </c>
      <c r="O6356" s="2">
        <f t="shared" si="298"/>
        <v>5</v>
      </c>
      <c r="P6356" s="2" t="str">
        <f t="shared" si="299"/>
        <v>Q2</v>
      </c>
    </row>
    <row r="6357" spans="2:16" x14ac:dyDescent="0.3">
      <c r="B6357" s="2" t="s">
        <v>130</v>
      </c>
      <c r="C6357" s="2">
        <v>1185732</v>
      </c>
      <c r="D6357" s="3">
        <v>45055</v>
      </c>
      <c r="E6357" s="2" t="s">
        <v>28</v>
      </c>
      <c r="F6357" s="2" t="s">
        <v>86</v>
      </c>
      <c r="G6357" s="2" t="s">
        <v>87</v>
      </c>
      <c r="H6357" s="2" t="s">
        <v>15</v>
      </c>
      <c r="I6357" s="4">
        <v>0.44</v>
      </c>
      <c r="J6357" s="5">
        <v>1350</v>
      </c>
      <c r="K6357" s="6">
        <v>594</v>
      </c>
      <c r="L6357" s="6">
        <v>291.06</v>
      </c>
      <c r="M6357" s="7">
        <v>0.49</v>
      </c>
      <c r="N6357" s="2">
        <f t="shared" si="297"/>
        <v>2023</v>
      </c>
      <c r="O6357" s="2">
        <f t="shared" si="298"/>
        <v>5</v>
      </c>
      <c r="P6357" s="2" t="str">
        <f t="shared" si="299"/>
        <v>Q2</v>
      </c>
    </row>
    <row r="6358" spans="2:16"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c r="N6358" s="2">
        <f t="shared" si="297"/>
        <v>2023</v>
      </c>
      <c r="O6358" s="2">
        <f t="shared" si="298"/>
        <v>5</v>
      </c>
      <c r="P6358" s="2" t="str">
        <f t="shared" si="299"/>
        <v>Q2</v>
      </c>
    </row>
    <row r="6359" spans="2:16"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c r="N6359" s="2">
        <f t="shared" si="297"/>
        <v>2023</v>
      </c>
      <c r="O6359" s="2">
        <f t="shared" si="298"/>
        <v>5</v>
      </c>
      <c r="P6359" s="2" t="str">
        <f t="shared" si="299"/>
        <v>Q2</v>
      </c>
    </row>
    <row r="6360" spans="2:16"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c r="N6360" s="2">
        <f t="shared" si="297"/>
        <v>2023</v>
      </c>
      <c r="O6360" s="2">
        <f t="shared" si="298"/>
        <v>5</v>
      </c>
      <c r="P6360" s="2" t="str">
        <f t="shared" si="299"/>
        <v>Q2</v>
      </c>
    </row>
    <row r="6361" spans="2:16"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c r="N6361" s="2">
        <f t="shared" si="297"/>
        <v>2023</v>
      </c>
      <c r="O6361" s="2">
        <f t="shared" si="298"/>
        <v>5</v>
      </c>
      <c r="P6361" s="2" t="str">
        <f t="shared" si="299"/>
        <v>Q2</v>
      </c>
    </row>
    <row r="6362" spans="2:16"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c r="N6362" s="2">
        <f t="shared" si="297"/>
        <v>2023</v>
      </c>
      <c r="O6362" s="2">
        <f t="shared" si="298"/>
        <v>6</v>
      </c>
      <c r="P6362" s="2" t="str">
        <f t="shared" si="299"/>
        <v>Q2</v>
      </c>
    </row>
    <row r="6363" spans="2:16"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c r="N6363" s="2">
        <f t="shared" si="297"/>
        <v>2023</v>
      </c>
      <c r="O6363" s="2">
        <f t="shared" si="298"/>
        <v>6</v>
      </c>
      <c r="P6363" s="2" t="str">
        <f t="shared" si="299"/>
        <v>Q2</v>
      </c>
    </row>
    <row r="6364" spans="2:16"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c r="N6364" s="2">
        <f t="shared" si="297"/>
        <v>2023</v>
      </c>
      <c r="O6364" s="2">
        <f t="shared" si="298"/>
        <v>6</v>
      </c>
      <c r="P6364" s="2" t="str">
        <f t="shared" si="299"/>
        <v>Q2</v>
      </c>
    </row>
    <row r="6365" spans="2:16" x14ac:dyDescent="0.3">
      <c r="B6365" s="2" t="s">
        <v>130</v>
      </c>
      <c r="C6365" s="2">
        <v>1185732</v>
      </c>
      <c r="D6365" s="3">
        <v>45088</v>
      </c>
      <c r="E6365" s="2" t="s">
        <v>28</v>
      </c>
      <c r="F6365" s="2" t="s">
        <v>86</v>
      </c>
      <c r="G6365" s="2" t="s">
        <v>87</v>
      </c>
      <c r="H6365" s="2" t="s">
        <v>17</v>
      </c>
      <c r="I6365" s="4">
        <v>0.49</v>
      </c>
      <c r="J6365" s="5">
        <v>1400</v>
      </c>
      <c r="K6365" s="6">
        <v>686</v>
      </c>
      <c r="L6365" s="6">
        <v>349.86</v>
      </c>
      <c r="M6365" s="7">
        <v>0.51</v>
      </c>
      <c r="N6365" s="2">
        <f t="shared" si="297"/>
        <v>2023</v>
      </c>
      <c r="O6365" s="2">
        <f t="shared" si="298"/>
        <v>6</v>
      </c>
      <c r="P6365" s="2" t="str">
        <f t="shared" si="299"/>
        <v>Q2</v>
      </c>
    </row>
    <row r="6366" spans="2:16"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c r="N6366" s="2">
        <f t="shared" si="297"/>
        <v>2023</v>
      </c>
      <c r="O6366" s="2">
        <f t="shared" si="298"/>
        <v>6</v>
      </c>
      <c r="P6366" s="2" t="str">
        <f t="shared" si="299"/>
        <v>Q2</v>
      </c>
    </row>
    <row r="6367" spans="2:16"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c r="N6367" s="2">
        <f t="shared" si="297"/>
        <v>2023</v>
      </c>
      <c r="O6367" s="2">
        <f t="shared" si="298"/>
        <v>6</v>
      </c>
      <c r="P6367" s="2" t="str">
        <f t="shared" si="299"/>
        <v>Q2</v>
      </c>
    </row>
    <row r="6368" spans="2:16"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c r="N6368" s="2">
        <f t="shared" si="297"/>
        <v>2023</v>
      </c>
      <c r="O6368" s="2">
        <f t="shared" si="298"/>
        <v>7</v>
      </c>
      <c r="P6368" s="2" t="str">
        <f t="shared" si="299"/>
        <v>Q3</v>
      </c>
    </row>
    <row r="6369" spans="2:16"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c r="N6369" s="2">
        <f t="shared" si="297"/>
        <v>2023</v>
      </c>
      <c r="O6369" s="2">
        <f t="shared" si="298"/>
        <v>7</v>
      </c>
      <c r="P6369" s="2" t="str">
        <f t="shared" si="299"/>
        <v>Q3</v>
      </c>
    </row>
    <row r="6370" spans="2:16"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c r="N6370" s="2">
        <f t="shared" si="297"/>
        <v>2023</v>
      </c>
      <c r="O6370" s="2">
        <f t="shared" si="298"/>
        <v>7</v>
      </c>
      <c r="P6370" s="2" t="str">
        <f t="shared" si="299"/>
        <v>Q3</v>
      </c>
    </row>
    <row r="6371" spans="2:16"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c r="N6371" s="2">
        <f t="shared" si="297"/>
        <v>2023</v>
      </c>
      <c r="O6371" s="2">
        <f t="shared" si="298"/>
        <v>7</v>
      </c>
      <c r="P6371" s="2" t="str">
        <f t="shared" si="299"/>
        <v>Q3</v>
      </c>
    </row>
    <row r="6372" spans="2:16"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c r="N6372" s="2">
        <f t="shared" si="297"/>
        <v>2023</v>
      </c>
      <c r="O6372" s="2">
        <f t="shared" si="298"/>
        <v>7</v>
      </c>
      <c r="P6372" s="2" t="str">
        <f t="shared" si="299"/>
        <v>Q3</v>
      </c>
    </row>
    <row r="6373" spans="2:16"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c r="N6373" s="2">
        <f t="shared" si="297"/>
        <v>2023</v>
      </c>
      <c r="O6373" s="2">
        <f t="shared" si="298"/>
        <v>7</v>
      </c>
      <c r="P6373" s="2" t="str">
        <f t="shared" si="299"/>
        <v>Q3</v>
      </c>
    </row>
    <row r="6374" spans="2:16" x14ac:dyDescent="0.3">
      <c r="B6374" s="2" t="s">
        <v>130</v>
      </c>
      <c r="C6374" s="2">
        <v>1185732</v>
      </c>
      <c r="D6374" s="3">
        <v>45148</v>
      </c>
      <c r="E6374" s="2" t="s">
        <v>28</v>
      </c>
      <c r="F6374" s="2" t="s">
        <v>86</v>
      </c>
      <c r="G6374" s="2" t="s">
        <v>87</v>
      </c>
      <c r="H6374" s="2" t="s">
        <v>14</v>
      </c>
      <c r="I6374" s="4">
        <v>0.61</v>
      </c>
      <c r="J6374" s="5">
        <v>2280</v>
      </c>
      <c r="K6374" s="6">
        <v>1390.8</v>
      </c>
      <c r="L6374" s="6">
        <v>695.4</v>
      </c>
      <c r="M6374" s="7">
        <v>0.5</v>
      </c>
      <c r="N6374" s="2">
        <f t="shared" si="297"/>
        <v>2023</v>
      </c>
      <c r="O6374" s="2">
        <f t="shared" si="298"/>
        <v>8</v>
      </c>
      <c r="P6374" s="2" t="str">
        <f t="shared" si="299"/>
        <v>Q3</v>
      </c>
    </row>
    <row r="6375" spans="2:16"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c r="N6375" s="2">
        <f t="shared" si="297"/>
        <v>2023</v>
      </c>
      <c r="O6375" s="2">
        <f t="shared" si="298"/>
        <v>8</v>
      </c>
      <c r="P6375" s="2" t="str">
        <f t="shared" si="299"/>
        <v>Q3</v>
      </c>
    </row>
    <row r="6376" spans="2:16" x14ac:dyDescent="0.3">
      <c r="B6376" s="2" t="s">
        <v>130</v>
      </c>
      <c r="C6376" s="2">
        <v>1185732</v>
      </c>
      <c r="D6376" s="3">
        <v>45148</v>
      </c>
      <c r="E6376" s="2" t="s">
        <v>28</v>
      </c>
      <c r="F6376" s="2" t="s">
        <v>86</v>
      </c>
      <c r="G6376" s="2" t="s">
        <v>87</v>
      </c>
      <c r="H6376" s="2" t="s">
        <v>16</v>
      </c>
      <c r="I6376" s="4">
        <v>0.53</v>
      </c>
      <c r="J6376" s="5">
        <v>1500</v>
      </c>
      <c r="K6376" s="6">
        <v>795</v>
      </c>
      <c r="L6376" s="6">
        <v>405.45</v>
      </c>
      <c r="M6376" s="7">
        <v>0.51</v>
      </c>
      <c r="N6376" s="2">
        <f t="shared" si="297"/>
        <v>2023</v>
      </c>
      <c r="O6376" s="2">
        <f t="shared" si="298"/>
        <v>8</v>
      </c>
      <c r="P6376" s="2" t="str">
        <f t="shared" si="299"/>
        <v>Q3</v>
      </c>
    </row>
    <row r="6377" spans="2:16"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c r="N6377" s="2">
        <f t="shared" si="297"/>
        <v>2023</v>
      </c>
      <c r="O6377" s="2">
        <f t="shared" si="298"/>
        <v>8</v>
      </c>
      <c r="P6377" s="2" t="str">
        <f t="shared" si="299"/>
        <v>Q3</v>
      </c>
    </row>
    <row r="6378" spans="2:16" x14ac:dyDescent="0.3">
      <c r="B6378" s="2" t="s">
        <v>130</v>
      </c>
      <c r="C6378" s="2">
        <v>1185732</v>
      </c>
      <c r="D6378" s="3">
        <v>45148</v>
      </c>
      <c r="E6378" s="2" t="s">
        <v>28</v>
      </c>
      <c r="F6378" s="2" t="s">
        <v>86</v>
      </c>
      <c r="G6378" s="2" t="s">
        <v>87</v>
      </c>
      <c r="H6378" s="2" t="s">
        <v>18</v>
      </c>
      <c r="I6378" s="4">
        <v>0.5</v>
      </c>
      <c r="J6378" s="5">
        <v>1350</v>
      </c>
      <c r="K6378" s="6">
        <v>675</v>
      </c>
      <c r="L6378" s="6">
        <v>330.75</v>
      </c>
      <c r="M6378" s="7">
        <v>0.49</v>
      </c>
      <c r="N6378" s="2">
        <f t="shared" si="297"/>
        <v>2023</v>
      </c>
      <c r="O6378" s="2">
        <f t="shared" si="298"/>
        <v>8</v>
      </c>
      <c r="P6378" s="2" t="str">
        <f t="shared" si="299"/>
        <v>Q3</v>
      </c>
    </row>
    <row r="6379" spans="2:16"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c r="N6379" s="2">
        <f t="shared" si="297"/>
        <v>2023</v>
      </c>
      <c r="O6379" s="2">
        <f t="shared" si="298"/>
        <v>8</v>
      </c>
      <c r="P6379" s="2" t="str">
        <f t="shared" si="299"/>
        <v>Q3</v>
      </c>
    </row>
    <row r="6380" spans="2:16" x14ac:dyDescent="0.3">
      <c r="B6380" s="2" t="s">
        <v>130</v>
      </c>
      <c r="C6380" s="2">
        <v>1185732</v>
      </c>
      <c r="D6380" s="3">
        <v>45178</v>
      </c>
      <c r="E6380" s="2" t="s">
        <v>28</v>
      </c>
      <c r="F6380" s="2" t="s">
        <v>86</v>
      </c>
      <c r="G6380" s="2" t="s">
        <v>87</v>
      </c>
      <c r="H6380" s="2" t="s">
        <v>14</v>
      </c>
      <c r="I6380" s="4">
        <v>0.5</v>
      </c>
      <c r="J6380" s="5">
        <v>2250</v>
      </c>
      <c r="K6380" s="6">
        <v>1125</v>
      </c>
      <c r="L6380" s="6">
        <v>607.5</v>
      </c>
      <c r="M6380" s="7">
        <v>0.54</v>
      </c>
      <c r="N6380" s="2">
        <f t="shared" si="297"/>
        <v>2023</v>
      </c>
      <c r="O6380" s="2">
        <f t="shared" si="298"/>
        <v>9</v>
      </c>
      <c r="P6380" s="2" t="str">
        <f t="shared" si="299"/>
        <v>Q3</v>
      </c>
    </row>
    <row r="6381" spans="2:16"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c r="N6381" s="2">
        <f t="shared" si="297"/>
        <v>2023</v>
      </c>
      <c r="O6381" s="2">
        <f t="shared" si="298"/>
        <v>9</v>
      </c>
      <c r="P6381" s="2" t="str">
        <f t="shared" si="299"/>
        <v>Q3</v>
      </c>
    </row>
    <row r="6382" spans="2:16"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c r="N6382" s="2">
        <f t="shared" si="297"/>
        <v>2023</v>
      </c>
      <c r="O6382" s="2">
        <f t="shared" si="298"/>
        <v>9</v>
      </c>
      <c r="P6382" s="2" t="str">
        <f t="shared" si="299"/>
        <v>Q3</v>
      </c>
    </row>
    <row r="6383" spans="2:16"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c r="N6383" s="2">
        <f t="shared" si="297"/>
        <v>2023</v>
      </c>
      <c r="O6383" s="2">
        <f t="shared" si="298"/>
        <v>9</v>
      </c>
      <c r="P6383" s="2" t="str">
        <f t="shared" si="299"/>
        <v>Q3</v>
      </c>
    </row>
    <row r="6384" spans="2:16"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c r="N6384" s="2">
        <f t="shared" si="297"/>
        <v>2023</v>
      </c>
      <c r="O6384" s="2">
        <f t="shared" si="298"/>
        <v>9</v>
      </c>
      <c r="P6384" s="2" t="str">
        <f t="shared" si="299"/>
        <v>Q3</v>
      </c>
    </row>
    <row r="6385" spans="2:16"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c r="N6385" s="2">
        <f t="shared" si="297"/>
        <v>2023</v>
      </c>
      <c r="O6385" s="2">
        <f t="shared" si="298"/>
        <v>9</v>
      </c>
      <c r="P6385" s="2" t="str">
        <f t="shared" si="299"/>
        <v>Q3</v>
      </c>
    </row>
    <row r="6386" spans="2:16" x14ac:dyDescent="0.3">
      <c r="B6386" s="2" t="s">
        <v>130</v>
      </c>
      <c r="C6386" s="2">
        <v>1185732</v>
      </c>
      <c r="D6386" s="3">
        <v>45210</v>
      </c>
      <c r="E6386" s="2" t="s">
        <v>28</v>
      </c>
      <c r="F6386" s="2" t="s">
        <v>86</v>
      </c>
      <c r="G6386" s="2" t="s">
        <v>87</v>
      </c>
      <c r="H6386" s="2" t="s">
        <v>14</v>
      </c>
      <c r="I6386" s="4">
        <v>0.36</v>
      </c>
      <c r="J6386" s="5">
        <v>2100</v>
      </c>
      <c r="K6386" s="6">
        <v>756</v>
      </c>
      <c r="L6386" s="6">
        <v>393.12</v>
      </c>
      <c r="M6386" s="7">
        <v>0.52</v>
      </c>
      <c r="N6386" s="2">
        <f t="shared" si="297"/>
        <v>2023</v>
      </c>
      <c r="O6386" s="2">
        <f t="shared" si="298"/>
        <v>10</v>
      </c>
      <c r="P6386" s="2" t="str">
        <f t="shared" si="299"/>
        <v>Q4</v>
      </c>
    </row>
    <row r="6387" spans="2:16"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c r="N6387" s="2">
        <f t="shared" si="297"/>
        <v>2023</v>
      </c>
      <c r="O6387" s="2">
        <f t="shared" si="298"/>
        <v>10</v>
      </c>
      <c r="P6387" s="2" t="str">
        <f t="shared" si="299"/>
        <v>Q4</v>
      </c>
    </row>
    <row r="6388" spans="2:16"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c r="N6388" s="2">
        <f t="shared" si="297"/>
        <v>2023</v>
      </c>
      <c r="O6388" s="2">
        <f t="shared" si="298"/>
        <v>10</v>
      </c>
      <c r="P6388" s="2" t="str">
        <f t="shared" si="299"/>
        <v>Q4</v>
      </c>
    </row>
    <row r="6389" spans="2:16"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c r="N6389" s="2">
        <f t="shared" si="297"/>
        <v>2023</v>
      </c>
      <c r="O6389" s="2">
        <f t="shared" si="298"/>
        <v>10</v>
      </c>
      <c r="P6389" s="2" t="str">
        <f t="shared" si="299"/>
        <v>Q4</v>
      </c>
    </row>
    <row r="6390" spans="2:16"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c r="N6390" s="2">
        <f t="shared" si="297"/>
        <v>2023</v>
      </c>
      <c r="O6390" s="2">
        <f t="shared" si="298"/>
        <v>10</v>
      </c>
      <c r="P6390" s="2" t="str">
        <f t="shared" si="299"/>
        <v>Q4</v>
      </c>
    </row>
    <row r="6391" spans="2:16"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c r="N6391" s="2">
        <f t="shared" si="297"/>
        <v>2023</v>
      </c>
      <c r="O6391" s="2">
        <f t="shared" si="298"/>
        <v>10</v>
      </c>
      <c r="P6391" s="2" t="str">
        <f t="shared" si="299"/>
        <v>Q4</v>
      </c>
    </row>
    <row r="6392" spans="2:16"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c r="N6392" s="2">
        <f t="shared" si="297"/>
        <v>2023</v>
      </c>
      <c r="O6392" s="2">
        <f t="shared" si="298"/>
        <v>11</v>
      </c>
      <c r="P6392" s="2" t="str">
        <f t="shared" si="299"/>
        <v>Q4</v>
      </c>
    </row>
    <row r="6393" spans="2:16"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c r="N6393" s="2">
        <f t="shared" si="297"/>
        <v>2023</v>
      </c>
      <c r="O6393" s="2">
        <f t="shared" si="298"/>
        <v>11</v>
      </c>
      <c r="P6393" s="2" t="str">
        <f t="shared" si="299"/>
        <v>Q4</v>
      </c>
    </row>
    <row r="6394" spans="2:16" x14ac:dyDescent="0.3">
      <c r="B6394" s="2" t="s">
        <v>130</v>
      </c>
      <c r="C6394" s="2">
        <v>1185732</v>
      </c>
      <c r="D6394" s="3">
        <v>45240</v>
      </c>
      <c r="E6394" s="2" t="s">
        <v>28</v>
      </c>
      <c r="F6394" s="2" t="s">
        <v>86</v>
      </c>
      <c r="G6394" s="2" t="s">
        <v>87</v>
      </c>
      <c r="H6394" s="2" t="s">
        <v>16</v>
      </c>
      <c r="I6394" s="4">
        <v>0.32</v>
      </c>
      <c r="J6394" s="5">
        <v>1160</v>
      </c>
      <c r="K6394" s="6">
        <v>371.2</v>
      </c>
      <c r="L6394" s="6">
        <v>185.6</v>
      </c>
      <c r="M6394" s="7">
        <v>0.5</v>
      </c>
      <c r="N6394" s="2">
        <f t="shared" si="297"/>
        <v>2023</v>
      </c>
      <c r="O6394" s="2">
        <f t="shared" si="298"/>
        <v>11</v>
      </c>
      <c r="P6394" s="2" t="str">
        <f t="shared" si="299"/>
        <v>Q4</v>
      </c>
    </row>
    <row r="6395" spans="2:16" x14ac:dyDescent="0.3">
      <c r="B6395" s="2" t="s">
        <v>130</v>
      </c>
      <c r="C6395" s="2">
        <v>1185732</v>
      </c>
      <c r="D6395" s="3">
        <v>45240</v>
      </c>
      <c r="E6395" s="2" t="s">
        <v>28</v>
      </c>
      <c r="F6395" s="2" t="s">
        <v>86</v>
      </c>
      <c r="G6395" s="2" t="s">
        <v>87</v>
      </c>
      <c r="H6395" s="2" t="s">
        <v>17</v>
      </c>
      <c r="I6395" s="4">
        <v>0.59</v>
      </c>
      <c r="J6395" s="5">
        <v>1350</v>
      </c>
      <c r="K6395" s="6">
        <v>796.5</v>
      </c>
      <c r="L6395" s="6">
        <v>398.25</v>
      </c>
      <c r="M6395" s="7">
        <v>0.5</v>
      </c>
      <c r="N6395" s="2">
        <f t="shared" si="297"/>
        <v>2023</v>
      </c>
      <c r="O6395" s="2">
        <f t="shared" si="298"/>
        <v>11</v>
      </c>
      <c r="P6395" s="2" t="str">
        <f t="shared" si="299"/>
        <v>Q4</v>
      </c>
    </row>
    <row r="6396" spans="2:16"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c r="N6396" s="2">
        <f t="shared" si="297"/>
        <v>2023</v>
      </c>
      <c r="O6396" s="2">
        <f t="shared" si="298"/>
        <v>11</v>
      </c>
      <c r="P6396" s="2" t="str">
        <f t="shared" si="299"/>
        <v>Q4</v>
      </c>
    </row>
    <row r="6397" spans="2:16"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c r="N6397" s="2">
        <f t="shared" si="297"/>
        <v>2023</v>
      </c>
      <c r="O6397" s="2">
        <f t="shared" si="298"/>
        <v>11</v>
      </c>
      <c r="P6397" s="2" t="str">
        <f t="shared" si="299"/>
        <v>Q4</v>
      </c>
    </row>
    <row r="6398" spans="2:16" x14ac:dyDescent="0.3">
      <c r="B6398" s="2" t="s">
        <v>130</v>
      </c>
      <c r="C6398" s="2">
        <v>1185732</v>
      </c>
      <c r="D6398" s="3">
        <v>45269</v>
      </c>
      <c r="E6398" s="2" t="s">
        <v>28</v>
      </c>
      <c r="F6398" s="2" t="s">
        <v>86</v>
      </c>
      <c r="G6398" s="2" t="s">
        <v>87</v>
      </c>
      <c r="H6398" s="2" t="s">
        <v>14</v>
      </c>
      <c r="I6398" s="4">
        <v>0.7</v>
      </c>
      <c r="J6398" s="5">
        <v>2310</v>
      </c>
      <c r="K6398" s="6">
        <v>1617</v>
      </c>
      <c r="L6398" s="6">
        <v>808.5</v>
      </c>
      <c r="M6398" s="7">
        <v>0.5</v>
      </c>
      <c r="N6398" s="2">
        <f t="shared" si="297"/>
        <v>2023</v>
      </c>
      <c r="O6398" s="2">
        <f t="shared" si="298"/>
        <v>12</v>
      </c>
      <c r="P6398" s="2" t="str">
        <f t="shared" si="299"/>
        <v>Q4</v>
      </c>
    </row>
    <row r="6399" spans="2:16"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c r="N6399" s="2">
        <f t="shared" si="297"/>
        <v>2023</v>
      </c>
      <c r="O6399" s="2">
        <f t="shared" si="298"/>
        <v>12</v>
      </c>
      <c r="P6399" s="2" t="str">
        <f t="shared" si="299"/>
        <v>Q4</v>
      </c>
    </row>
    <row r="6400" spans="2:16"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c r="N6400" s="2">
        <f t="shared" si="297"/>
        <v>2023</v>
      </c>
      <c r="O6400" s="2">
        <f t="shared" si="298"/>
        <v>12</v>
      </c>
      <c r="P6400" s="2" t="str">
        <f t="shared" si="299"/>
        <v>Q4</v>
      </c>
    </row>
    <row r="6401" spans="2:16" x14ac:dyDescent="0.3">
      <c r="B6401" s="2" t="s">
        <v>128</v>
      </c>
      <c r="C6401" s="2">
        <v>1185732</v>
      </c>
      <c r="D6401" s="3">
        <v>45269</v>
      </c>
      <c r="E6401" s="2" t="s">
        <v>28</v>
      </c>
      <c r="F6401" s="2" t="s">
        <v>86</v>
      </c>
      <c r="G6401" s="2" t="s">
        <v>87</v>
      </c>
      <c r="H6401" s="2" t="s">
        <v>17</v>
      </c>
      <c r="I6401" s="4">
        <v>0.63</v>
      </c>
      <c r="J6401" s="5">
        <v>1470</v>
      </c>
      <c r="K6401" s="6">
        <v>926.1</v>
      </c>
      <c r="L6401" s="6">
        <v>463.05</v>
      </c>
      <c r="M6401" s="7">
        <v>0.5</v>
      </c>
      <c r="N6401" s="2">
        <f t="shared" si="297"/>
        <v>2023</v>
      </c>
      <c r="O6401" s="2">
        <f t="shared" si="298"/>
        <v>12</v>
      </c>
      <c r="P6401" s="2" t="str">
        <f t="shared" si="299"/>
        <v>Q4</v>
      </c>
    </row>
    <row r="6402" spans="2:16"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c r="N6402" s="2">
        <f t="shared" si="297"/>
        <v>2023</v>
      </c>
      <c r="O6402" s="2">
        <f t="shared" si="298"/>
        <v>12</v>
      </c>
      <c r="P6402" s="2" t="str">
        <f t="shared" si="299"/>
        <v>Q4</v>
      </c>
    </row>
    <row r="6403" spans="2:16"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c r="N6403" s="2">
        <f t="shared" si="297"/>
        <v>2023</v>
      </c>
      <c r="O6403" s="2">
        <f t="shared" si="298"/>
        <v>12</v>
      </c>
      <c r="P6403" s="2" t="str">
        <f t="shared" si="299"/>
        <v>Q4</v>
      </c>
    </row>
    <row r="6404" spans="2:16" x14ac:dyDescent="0.3">
      <c r="B6404" s="2" t="s">
        <v>130</v>
      </c>
      <c r="C6404" s="2">
        <v>1185732</v>
      </c>
      <c r="D6404" s="3">
        <v>44948</v>
      </c>
      <c r="E6404" s="2" t="s">
        <v>28</v>
      </c>
      <c r="F6404" s="2" t="s">
        <v>86</v>
      </c>
      <c r="G6404" s="2" t="s">
        <v>87</v>
      </c>
      <c r="H6404" s="2" t="s">
        <v>14</v>
      </c>
      <c r="I6404" s="4">
        <v>0.37</v>
      </c>
      <c r="J6404" s="5">
        <v>1350</v>
      </c>
      <c r="K6404" s="6">
        <v>499.5</v>
      </c>
      <c r="L6404" s="6">
        <v>269.73</v>
      </c>
      <c r="M6404" s="7">
        <v>0.54</v>
      </c>
      <c r="N6404" s="2">
        <f t="shared" si="297"/>
        <v>2023</v>
      </c>
      <c r="O6404" s="2">
        <f t="shared" si="298"/>
        <v>1</v>
      </c>
      <c r="P6404" s="2" t="str">
        <f t="shared" si="299"/>
        <v>Q1</v>
      </c>
    </row>
    <row r="6405" spans="2:16"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c r="N6405" s="2">
        <f t="shared" ref="N6405:N6468" si="300">YEAR(D6405)</f>
        <v>2023</v>
      </c>
      <c r="O6405" s="2">
        <f t="shared" ref="O6405:O6468" si="301">MONTH(D6405)</f>
        <v>1</v>
      </c>
      <c r="P6405" s="2" t="str">
        <f t="shared" ref="P6405:P6468" si="302">"Q"&amp;ROUNDUP(MONTH(D6405)/3,0)</f>
        <v>Q1</v>
      </c>
    </row>
    <row r="6406" spans="2:16"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c r="N6406" s="2">
        <f t="shared" si="300"/>
        <v>2023</v>
      </c>
      <c r="O6406" s="2">
        <f t="shared" si="301"/>
        <v>1</v>
      </c>
      <c r="P6406" s="2" t="str">
        <f t="shared" si="302"/>
        <v>Q1</v>
      </c>
    </row>
    <row r="6407" spans="2:16"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c r="N6407" s="2">
        <f t="shared" si="300"/>
        <v>2023</v>
      </c>
      <c r="O6407" s="2">
        <f t="shared" si="301"/>
        <v>1</v>
      </c>
      <c r="P6407" s="2" t="str">
        <f t="shared" si="302"/>
        <v>Q1</v>
      </c>
    </row>
    <row r="6408" spans="2:16"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c r="N6408" s="2">
        <f t="shared" si="300"/>
        <v>2023</v>
      </c>
      <c r="O6408" s="2">
        <f t="shared" si="301"/>
        <v>1</v>
      </c>
      <c r="P6408" s="2" t="str">
        <f t="shared" si="302"/>
        <v>Q1</v>
      </c>
    </row>
    <row r="6409" spans="2:16"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c r="N6409" s="2">
        <f t="shared" si="300"/>
        <v>2023</v>
      </c>
      <c r="O6409" s="2">
        <f t="shared" si="301"/>
        <v>1</v>
      </c>
      <c r="P6409" s="2" t="str">
        <f t="shared" si="302"/>
        <v>Q1</v>
      </c>
    </row>
    <row r="6410" spans="2:16"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c r="N6410" s="2">
        <f t="shared" si="300"/>
        <v>2023</v>
      </c>
      <c r="O6410" s="2">
        <f t="shared" si="301"/>
        <v>2</v>
      </c>
      <c r="P6410" s="2" t="str">
        <f t="shared" si="302"/>
        <v>Q1</v>
      </c>
    </row>
    <row r="6411" spans="2:16"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c r="N6411" s="2">
        <f t="shared" si="300"/>
        <v>2023</v>
      </c>
      <c r="O6411" s="2">
        <f t="shared" si="301"/>
        <v>2</v>
      </c>
      <c r="P6411" s="2" t="str">
        <f t="shared" si="302"/>
        <v>Q1</v>
      </c>
    </row>
    <row r="6412" spans="2:16"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c r="N6412" s="2">
        <f t="shared" si="300"/>
        <v>2023</v>
      </c>
      <c r="O6412" s="2">
        <f t="shared" si="301"/>
        <v>2</v>
      </c>
      <c r="P6412" s="2" t="str">
        <f t="shared" si="302"/>
        <v>Q1</v>
      </c>
    </row>
    <row r="6413" spans="2:16"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c r="N6413" s="2">
        <f t="shared" si="300"/>
        <v>2023</v>
      </c>
      <c r="O6413" s="2">
        <f t="shared" si="301"/>
        <v>2</v>
      </c>
      <c r="P6413" s="2" t="str">
        <f t="shared" si="302"/>
        <v>Q1</v>
      </c>
    </row>
    <row r="6414" spans="2:16"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c r="N6414" s="2">
        <f t="shared" si="300"/>
        <v>2023</v>
      </c>
      <c r="O6414" s="2">
        <f t="shared" si="301"/>
        <v>2</v>
      </c>
      <c r="P6414" s="2" t="str">
        <f t="shared" si="302"/>
        <v>Q1</v>
      </c>
    </row>
    <row r="6415" spans="2:16" x14ac:dyDescent="0.3">
      <c r="B6415" s="2" t="s">
        <v>130</v>
      </c>
      <c r="C6415" s="2">
        <v>1185732</v>
      </c>
      <c r="D6415" s="3">
        <v>44979</v>
      </c>
      <c r="E6415" s="2" t="s">
        <v>40</v>
      </c>
      <c r="F6415" s="2" t="s">
        <v>88</v>
      </c>
      <c r="G6415" s="2" t="s">
        <v>89</v>
      </c>
      <c r="H6415" s="2" t="s">
        <v>19</v>
      </c>
      <c r="I6415" s="4">
        <v>0.39</v>
      </c>
      <c r="J6415" s="5">
        <v>780</v>
      </c>
      <c r="K6415" s="6">
        <v>304.2</v>
      </c>
      <c r="L6415" s="6">
        <v>155.142</v>
      </c>
      <c r="M6415" s="7">
        <v>0.51</v>
      </c>
      <c r="N6415" s="2">
        <f t="shared" si="300"/>
        <v>2023</v>
      </c>
      <c r="O6415" s="2">
        <f t="shared" si="301"/>
        <v>2</v>
      </c>
      <c r="P6415" s="2" t="str">
        <f t="shared" si="302"/>
        <v>Q1</v>
      </c>
    </row>
    <row r="6416" spans="2:16"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c r="N6416" s="2">
        <f t="shared" si="300"/>
        <v>2023</v>
      </c>
      <c r="O6416" s="2">
        <f t="shared" si="301"/>
        <v>3</v>
      </c>
      <c r="P6416" s="2" t="str">
        <f t="shared" si="302"/>
        <v>Q1</v>
      </c>
    </row>
    <row r="6417" spans="2:16"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c r="N6417" s="2">
        <f t="shared" si="300"/>
        <v>2023</v>
      </c>
      <c r="O6417" s="2">
        <f t="shared" si="301"/>
        <v>3</v>
      </c>
      <c r="P6417" s="2" t="str">
        <f t="shared" si="302"/>
        <v>Q1</v>
      </c>
    </row>
    <row r="6418" spans="2:16"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c r="N6418" s="2">
        <f t="shared" si="300"/>
        <v>2023</v>
      </c>
      <c r="O6418" s="2">
        <f t="shared" si="301"/>
        <v>3</v>
      </c>
      <c r="P6418" s="2" t="str">
        <f t="shared" si="302"/>
        <v>Q1</v>
      </c>
    </row>
    <row r="6419" spans="2:16"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c r="N6419" s="2">
        <f t="shared" si="300"/>
        <v>2023</v>
      </c>
      <c r="O6419" s="2">
        <f t="shared" si="301"/>
        <v>3</v>
      </c>
      <c r="P6419" s="2" t="str">
        <f t="shared" si="302"/>
        <v>Q1</v>
      </c>
    </row>
    <row r="6420" spans="2:16"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c r="N6420" s="2">
        <f t="shared" si="300"/>
        <v>2023</v>
      </c>
      <c r="O6420" s="2">
        <f t="shared" si="301"/>
        <v>3</v>
      </c>
      <c r="P6420" s="2" t="str">
        <f t="shared" si="302"/>
        <v>Q1</v>
      </c>
    </row>
    <row r="6421" spans="2:16"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c r="N6421" s="2">
        <f t="shared" si="300"/>
        <v>2023</v>
      </c>
      <c r="O6421" s="2">
        <f t="shared" si="301"/>
        <v>3</v>
      </c>
      <c r="P6421" s="2" t="str">
        <f t="shared" si="302"/>
        <v>Q1</v>
      </c>
    </row>
    <row r="6422" spans="2:16"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c r="N6422" s="2">
        <f t="shared" si="300"/>
        <v>2023</v>
      </c>
      <c r="O6422" s="2">
        <f t="shared" si="301"/>
        <v>4</v>
      </c>
      <c r="P6422" s="2" t="str">
        <f t="shared" si="302"/>
        <v>Q2</v>
      </c>
    </row>
    <row r="6423" spans="2:16"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c r="N6423" s="2">
        <f t="shared" si="300"/>
        <v>2023</v>
      </c>
      <c r="O6423" s="2">
        <f t="shared" si="301"/>
        <v>4</v>
      </c>
      <c r="P6423" s="2" t="str">
        <f t="shared" si="302"/>
        <v>Q2</v>
      </c>
    </row>
    <row r="6424" spans="2:16"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c r="N6424" s="2">
        <f t="shared" si="300"/>
        <v>2023</v>
      </c>
      <c r="O6424" s="2">
        <f t="shared" si="301"/>
        <v>4</v>
      </c>
      <c r="P6424" s="2" t="str">
        <f t="shared" si="302"/>
        <v>Q2</v>
      </c>
    </row>
    <row r="6425" spans="2:16" x14ac:dyDescent="0.3">
      <c r="B6425" s="2" t="s">
        <v>130</v>
      </c>
      <c r="C6425" s="2">
        <v>1185732</v>
      </c>
      <c r="D6425" s="3">
        <v>45038</v>
      </c>
      <c r="E6425" s="2" t="s">
        <v>40</v>
      </c>
      <c r="F6425" s="2" t="s">
        <v>88</v>
      </c>
      <c r="G6425" s="2" t="s">
        <v>89</v>
      </c>
      <c r="H6425" s="2" t="s">
        <v>17</v>
      </c>
      <c r="I6425" s="4">
        <v>0.42</v>
      </c>
      <c r="J6425" s="5">
        <v>290</v>
      </c>
      <c r="K6425" s="6">
        <v>121.8</v>
      </c>
      <c r="L6425" s="6">
        <v>60.9</v>
      </c>
      <c r="M6425" s="7">
        <v>0.5</v>
      </c>
      <c r="N6425" s="2">
        <f t="shared" si="300"/>
        <v>2023</v>
      </c>
      <c r="O6425" s="2">
        <f t="shared" si="301"/>
        <v>4</v>
      </c>
      <c r="P6425" s="2" t="str">
        <f t="shared" si="302"/>
        <v>Q2</v>
      </c>
    </row>
    <row r="6426" spans="2:16"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c r="N6426" s="2">
        <f t="shared" si="300"/>
        <v>2023</v>
      </c>
      <c r="O6426" s="2">
        <f t="shared" si="301"/>
        <v>4</v>
      </c>
      <c r="P6426" s="2" t="str">
        <f t="shared" si="302"/>
        <v>Q2</v>
      </c>
    </row>
    <row r="6427" spans="2:16" x14ac:dyDescent="0.3">
      <c r="B6427" s="2" t="s">
        <v>130</v>
      </c>
      <c r="C6427" s="2">
        <v>1185732</v>
      </c>
      <c r="D6427" s="3">
        <v>45038</v>
      </c>
      <c r="E6427" s="2" t="s">
        <v>40</v>
      </c>
      <c r="F6427" s="2" t="s">
        <v>88</v>
      </c>
      <c r="G6427" s="2" t="s">
        <v>89</v>
      </c>
      <c r="H6427" s="2" t="s">
        <v>19</v>
      </c>
      <c r="I6427" s="4">
        <v>0.36</v>
      </c>
      <c r="J6427" s="5">
        <v>750</v>
      </c>
      <c r="K6427" s="6">
        <v>270</v>
      </c>
      <c r="L6427" s="6">
        <v>135</v>
      </c>
      <c r="M6427" s="7">
        <v>0.5</v>
      </c>
      <c r="N6427" s="2">
        <f t="shared" si="300"/>
        <v>2023</v>
      </c>
      <c r="O6427" s="2">
        <f t="shared" si="301"/>
        <v>4</v>
      </c>
      <c r="P6427" s="2" t="str">
        <f t="shared" si="302"/>
        <v>Q2</v>
      </c>
    </row>
    <row r="6428" spans="2:16"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c r="N6428" s="2">
        <f t="shared" si="300"/>
        <v>2023</v>
      </c>
      <c r="O6428" s="2">
        <f t="shared" si="301"/>
        <v>5</v>
      </c>
      <c r="P6428" s="2" t="str">
        <f t="shared" si="302"/>
        <v>Q2</v>
      </c>
    </row>
    <row r="6429" spans="2:16"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c r="N6429" s="2">
        <f t="shared" si="300"/>
        <v>2023</v>
      </c>
      <c r="O6429" s="2">
        <f t="shared" si="301"/>
        <v>5</v>
      </c>
      <c r="P6429" s="2" t="str">
        <f t="shared" si="302"/>
        <v>Q2</v>
      </c>
    </row>
    <row r="6430" spans="2:16" x14ac:dyDescent="0.3">
      <c r="B6430" s="2" t="s">
        <v>130</v>
      </c>
      <c r="C6430" s="2">
        <v>1185732</v>
      </c>
      <c r="D6430" s="3">
        <v>45069</v>
      </c>
      <c r="E6430" s="2" t="s">
        <v>40</v>
      </c>
      <c r="F6430" s="2" t="s">
        <v>88</v>
      </c>
      <c r="G6430" s="2" t="s">
        <v>89</v>
      </c>
      <c r="H6430" s="2" t="s">
        <v>16</v>
      </c>
      <c r="I6430" s="4">
        <v>0.38</v>
      </c>
      <c r="J6430" s="5">
        <v>580</v>
      </c>
      <c r="K6430" s="6">
        <v>220.4</v>
      </c>
      <c r="L6430" s="6">
        <v>114.608</v>
      </c>
      <c r="M6430" s="7">
        <v>0.52</v>
      </c>
      <c r="N6430" s="2">
        <f t="shared" si="300"/>
        <v>2023</v>
      </c>
      <c r="O6430" s="2">
        <f t="shared" si="301"/>
        <v>5</v>
      </c>
      <c r="P6430" s="2" t="str">
        <f t="shared" si="302"/>
        <v>Q2</v>
      </c>
    </row>
    <row r="6431" spans="2:16"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c r="N6431" s="2">
        <f t="shared" si="300"/>
        <v>2023</v>
      </c>
      <c r="O6431" s="2">
        <f t="shared" si="301"/>
        <v>5</v>
      </c>
      <c r="P6431" s="2" t="str">
        <f t="shared" si="302"/>
        <v>Q2</v>
      </c>
    </row>
    <row r="6432" spans="2:16"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c r="N6432" s="2">
        <f t="shared" si="300"/>
        <v>2023</v>
      </c>
      <c r="O6432" s="2">
        <f t="shared" si="301"/>
        <v>5</v>
      </c>
      <c r="P6432" s="2" t="str">
        <f t="shared" si="302"/>
        <v>Q2</v>
      </c>
    </row>
    <row r="6433" spans="2:16"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c r="N6433" s="2">
        <f t="shared" si="300"/>
        <v>2023</v>
      </c>
      <c r="O6433" s="2">
        <f t="shared" si="301"/>
        <v>5</v>
      </c>
      <c r="P6433" s="2" t="str">
        <f t="shared" si="302"/>
        <v>Q2</v>
      </c>
    </row>
    <row r="6434" spans="2:16" x14ac:dyDescent="0.3">
      <c r="B6434" s="2" t="s">
        <v>130</v>
      </c>
      <c r="C6434" s="2">
        <v>1185732</v>
      </c>
      <c r="D6434" s="3">
        <v>45099</v>
      </c>
      <c r="E6434" s="2" t="s">
        <v>40</v>
      </c>
      <c r="F6434" s="2" t="s">
        <v>88</v>
      </c>
      <c r="G6434" s="2" t="s">
        <v>89</v>
      </c>
      <c r="H6434" s="2" t="s">
        <v>14</v>
      </c>
      <c r="I6434" s="4">
        <v>0.36</v>
      </c>
      <c r="J6434" s="5">
        <v>1420</v>
      </c>
      <c r="K6434" s="6">
        <v>511.2</v>
      </c>
      <c r="L6434" s="6">
        <v>255.6</v>
      </c>
      <c r="M6434" s="7">
        <v>0.5</v>
      </c>
      <c r="N6434" s="2">
        <f t="shared" si="300"/>
        <v>2023</v>
      </c>
      <c r="O6434" s="2">
        <f t="shared" si="301"/>
        <v>6</v>
      </c>
      <c r="P6434" s="2" t="str">
        <f t="shared" si="302"/>
        <v>Q2</v>
      </c>
    </row>
    <row r="6435" spans="2:16"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c r="N6435" s="2">
        <f t="shared" si="300"/>
        <v>2023</v>
      </c>
      <c r="O6435" s="2">
        <f t="shared" si="301"/>
        <v>6</v>
      </c>
      <c r="P6435" s="2" t="str">
        <f t="shared" si="302"/>
        <v>Q2</v>
      </c>
    </row>
    <row r="6436" spans="2:16"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c r="N6436" s="2">
        <f t="shared" si="300"/>
        <v>2023</v>
      </c>
      <c r="O6436" s="2">
        <f t="shared" si="301"/>
        <v>6</v>
      </c>
      <c r="P6436" s="2" t="str">
        <f t="shared" si="302"/>
        <v>Q2</v>
      </c>
    </row>
    <row r="6437" spans="2:16"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c r="N6437" s="2">
        <f t="shared" si="300"/>
        <v>2023</v>
      </c>
      <c r="O6437" s="2">
        <f t="shared" si="301"/>
        <v>6</v>
      </c>
      <c r="P6437" s="2" t="str">
        <f t="shared" si="302"/>
        <v>Q2</v>
      </c>
    </row>
    <row r="6438" spans="2:16"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c r="N6438" s="2">
        <f t="shared" si="300"/>
        <v>2023</v>
      </c>
      <c r="O6438" s="2">
        <f t="shared" si="301"/>
        <v>6</v>
      </c>
      <c r="P6438" s="2" t="str">
        <f t="shared" si="302"/>
        <v>Q2</v>
      </c>
    </row>
    <row r="6439" spans="2:16"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c r="N6439" s="2">
        <f t="shared" si="300"/>
        <v>2023</v>
      </c>
      <c r="O6439" s="2">
        <f t="shared" si="301"/>
        <v>6</v>
      </c>
      <c r="P6439" s="2" t="str">
        <f t="shared" si="302"/>
        <v>Q2</v>
      </c>
    </row>
    <row r="6440" spans="2:16"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c r="N6440" s="2">
        <f t="shared" si="300"/>
        <v>2023</v>
      </c>
      <c r="O6440" s="2">
        <f t="shared" si="301"/>
        <v>7</v>
      </c>
      <c r="P6440" s="2" t="str">
        <f t="shared" si="302"/>
        <v>Q3</v>
      </c>
    </row>
    <row r="6441" spans="2:16" x14ac:dyDescent="0.3">
      <c r="B6441" s="2" t="s">
        <v>130</v>
      </c>
      <c r="C6441" s="2">
        <v>1185732</v>
      </c>
      <c r="D6441" s="3">
        <v>45128</v>
      </c>
      <c r="E6441" s="2" t="s">
        <v>40</v>
      </c>
      <c r="F6441" s="2" t="s">
        <v>88</v>
      </c>
      <c r="G6441" s="2" t="s">
        <v>89</v>
      </c>
      <c r="H6441" s="2" t="s">
        <v>15</v>
      </c>
      <c r="I6441" s="4">
        <v>0.44</v>
      </c>
      <c r="J6441" s="5">
        <v>950</v>
      </c>
      <c r="K6441" s="6">
        <v>418</v>
      </c>
      <c r="L6441" s="6">
        <v>204.82</v>
      </c>
      <c r="M6441" s="7">
        <v>0.49</v>
      </c>
      <c r="N6441" s="2">
        <f t="shared" si="300"/>
        <v>2023</v>
      </c>
      <c r="O6441" s="2">
        <f t="shared" si="301"/>
        <v>7</v>
      </c>
      <c r="P6441" s="2" t="str">
        <f t="shared" si="302"/>
        <v>Q3</v>
      </c>
    </row>
    <row r="6442" spans="2:16"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c r="N6442" s="2">
        <f t="shared" si="300"/>
        <v>2023</v>
      </c>
      <c r="O6442" s="2">
        <f t="shared" si="301"/>
        <v>7</v>
      </c>
      <c r="P6442" s="2" t="str">
        <f t="shared" si="302"/>
        <v>Q3</v>
      </c>
    </row>
    <row r="6443" spans="2:16"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c r="N6443" s="2">
        <f t="shared" si="300"/>
        <v>2023</v>
      </c>
      <c r="O6443" s="2">
        <f t="shared" si="301"/>
        <v>7</v>
      </c>
      <c r="P6443" s="2" t="str">
        <f t="shared" si="302"/>
        <v>Q3</v>
      </c>
    </row>
    <row r="6444" spans="2:16"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c r="N6444" s="2">
        <f t="shared" si="300"/>
        <v>2023</v>
      </c>
      <c r="O6444" s="2">
        <f t="shared" si="301"/>
        <v>7</v>
      </c>
      <c r="P6444" s="2" t="str">
        <f t="shared" si="302"/>
        <v>Q3</v>
      </c>
    </row>
    <row r="6445" spans="2:16" x14ac:dyDescent="0.3">
      <c r="B6445" s="2" t="s">
        <v>130</v>
      </c>
      <c r="C6445" s="2">
        <v>1185732</v>
      </c>
      <c r="D6445" s="3">
        <v>45128</v>
      </c>
      <c r="E6445" s="2" t="s">
        <v>40</v>
      </c>
      <c r="F6445" s="2" t="s">
        <v>88</v>
      </c>
      <c r="G6445" s="2" t="s">
        <v>89</v>
      </c>
      <c r="H6445" s="2" t="s">
        <v>19</v>
      </c>
      <c r="I6445" s="4">
        <v>0.5</v>
      </c>
      <c r="J6445" s="5">
        <v>1150</v>
      </c>
      <c r="K6445" s="6">
        <v>575</v>
      </c>
      <c r="L6445" s="6">
        <v>310.5</v>
      </c>
      <c r="M6445" s="7">
        <v>0.54</v>
      </c>
      <c r="N6445" s="2">
        <f t="shared" si="300"/>
        <v>2023</v>
      </c>
      <c r="O6445" s="2">
        <f t="shared" si="301"/>
        <v>7</v>
      </c>
      <c r="P6445" s="2" t="str">
        <f t="shared" si="302"/>
        <v>Q3</v>
      </c>
    </row>
    <row r="6446" spans="2:16"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c r="N6446" s="2">
        <f t="shared" si="300"/>
        <v>2023</v>
      </c>
      <c r="O6446" s="2">
        <f t="shared" si="301"/>
        <v>8</v>
      </c>
      <c r="P6446" s="2" t="str">
        <f t="shared" si="302"/>
        <v>Q3</v>
      </c>
    </row>
    <row r="6447" spans="2:16"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c r="N6447" s="2">
        <f t="shared" si="300"/>
        <v>2023</v>
      </c>
      <c r="O6447" s="2">
        <f t="shared" si="301"/>
        <v>8</v>
      </c>
      <c r="P6447" s="2" t="str">
        <f t="shared" si="302"/>
        <v>Q3</v>
      </c>
    </row>
    <row r="6448" spans="2:16"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c r="N6448" s="2">
        <f t="shared" si="300"/>
        <v>2023</v>
      </c>
      <c r="O6448" s="2">
        <f t="shared" si="301"/>
        <v>8</v>
      </c>
      <c r="P6448" s="2" t="str">
        <f t="shared" si="302"/>
        <v>Q3</v>
      </c>
    </row>
    <row r="6449" spans="2:16" x14ac:dyDescent="0.3">
      <c r="B6449" s="2" t="s">
        <v>130</v>
      </c>
      <c r="C6449" s="2">
        <v>1185732</v>
      </c>
      <c r="D6449" s="3">
        <v>45160</v>
      </c>
      <c r="E6449" s="2" t="s">
        <v>40</v>
      </c>
      <c r="F6449" s="2" t="s">
        <v>88</v>
      </c>
      <c r="G6449" s="2" t="s">
        <v>89</v>
      </c>
      <c r="H6449" s="2" t="s">
        <v>17</v>
      </c>
      <c r="I6449" s="4">
        <v>0.38</v>
      </c>
      <c r="J6449" s="5">
        <v>750</v>
      </c>
      <c r="K6449" s="6">
        <v>285</v>
      </c>
      <c r="L6449" s="6">
        <v>142.5</v>
      </c>
      <c r="M6449" s="7">
        <v>0.5</v>
      </c>
      <c r="N6449" s="2">
        <f t="shared" si="300"/>
        <v>2023</v>
      </c>
      <c r="O6449" s="2">
        <f t="shared" si="301"/>
        <v>8</v>
      </c>
      <c r="P6449" s="2" t="str">
        <f t="shared" si="302"/>
        <v>Q3</v>
      </c>
    </row>
    <row r="6450" spans="2:16" x14ac:dyDescent="0.3">
      <c r="B6450" s="2" t="s">
        <v>130</v>
      </c>
      <c r="C6450" s="2">
        <v>1185732</v>
      </c>
      <c r="D6450" s="3">
        <v>45160</v>
      </c>
      <c r="E6450" s="2" t="s">
        <v>40</v>
      </c>
      <c r="F6450" s="2" t="s">
        <v>88</v>
      </c>
      <c r="G6450" s="2" t="s">
        <v>89</v>
      </c>
      <c r="H6450" s="2" t="s">
        <v>18</v>
      </c>
      <c r="I6450" s="4">
        <v>0.49</v>
      </c>
      <c r="J6450" s="5">
        <v>650</v>
      </c>
      <c r="K6450" s="6">
        <v>318.5</v>
      </c>
      <c r="L6450" s="6">
        <v>156.065</v>
      </c>
      <c r="M6450" s="7">
        <v>0.49</v>
      </c>
      <c r="N6450" s="2">
        <f t="shared" si="300"/>
        <v>2023</v>
      </c>
      <c r="O6450" s="2">
        <f t="shared" si="301"/>
        <v>8</v>
      </c>
      <c r="P6450" s="2" t="str">
        <f t="shared" si="302"/>
        <v>Q3</v>
      </c>
    </row>
    <row r="6451" spans="2:16" x14ac:dyDescent="0.3">
      <c r="B6451" s="2" t="s">
        <v>130</v>
      </c>
      <c r="C6451" s="2">
        <v>1185732</v>
      </c>
      <c r="D6451" s="3">
        <v>45160</v>
      </c>
      <c r="E6451" s="2" t="s">
        <v>40</v>
      </c>
      <c r="F6451" s="2" t="s">
        <v>88</v>
      </c>
      <c r="G6451" s="2" t="s">
        <v>89</v>
      </c>
      <c r="H6451" s="2" t="s">
        <v>19</v>
      </c>
      <c r="I6451" s="4">
        <v>0.51</v>
      </c>
      <c r="J6451" s="5">
        <v>1200</v>
      </c>
      <c r="K6451" s="6">
        <v>612</v>
      </c>
      <c r="L6451" s="6">
        <v>330.48</v>
      </c>
      <c r="M6451" s="7">
        <v>0.54</v>
      </c>
      <c r="N6451" s="2">
        <f t="shared" si="300"/>
        <v>2023</v>
      </c>
      <c r="O6451" s="2">
        <f t="shared" si="301"/>
        <v>8</v>
      </c>
      <c r="P6451" s="2" t="str">
        <f t="shared" si="302"/>
        <v>Q3</v>
      </c>
    </row>
    <row r="6452" spans="2:16"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c r="N6452" s="2">
        <f t="shared" si="300"/>
        <v>2023</v>
      </c>
      <c r="O6452" s="2">
        <f t="shared" si="301"/>
        <v>9</v>
      </c>
      <c r="P6452" s="2" t="str">
        <f t="shared" si="302"/>
        <v>Q3</v>
      </c>
    </row>
    <row r="6453" spans="2:16"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c r="N6453" s="2">
        <f t="shared" si="300"/>
        <v>2023</v>
      </c>
      <c r="O6453" s="2">
        <f t="shared" si="301"/>
        <v>9</v>
      </c>
      <c r="P6453" s="2" t="str">
        <f t="shared" si="302"/>
        <v>Q3</v>
      </c>
    </row>
    <row r="6454" spans="2:16" x14ac:dyDescent="0.3">
      <c r="B6454" s="2" t="s">
        <v>130</v>
      </c>
      <c r="C6454" s="2">
        <v>1185732</v>
      </c>
      <c r="D6454" s="3">
        <v>45192</v>
      </c>
      <c r="E6454" s="2" t="s">
        <v>40</v>
      </c>
      <c r="F6454" s="2" t="s">
        <v>88</v>
      </c>
      <c r="G6454" s="2" t="s">
        <v>89</v>
      </c>
      <c r="H6454" s="2" t="s">
        <v>16</v>
      </c>
      <c r="I6454" s="4">
        <v>0.33</v>
      </c>
      <c r="J6454" s="5">
        <v>650</v>
      </c>
      <c r="K6454" s="6">
        <v>214.5</v>
      </c>
      <c r="L6454" s="6">
        <v>113.685</v>
      </c>
      <c r="M6454" s="7">
        <v>0.53</v>
      </c>
      <c r="N6454" s="2">
        <f t="shared" si="300"/>
        <v>2023</v>
      </c>
      <c r="O6454" s="2">
        <f t="shared" si="301"/>
        <v>9</v>
      </c>
      <c r="P6454" s="2" t="str">
        <f t="shared" si="302"/>
        <v>Q3</v>
      </c>
    </row>
    <row r="6455" spans="2:16"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c r="N6455" s="2">
        <f t="shared" si="300"/>
        <v>2023</v>
      </c>
      <c r="O6455" s="2">
        <f t="shared" si="301"/>
        <v>9</v>
      </c>
      <c r="P6455" s="2" t="str">
        <f t="shared" si="302"/>
        <v>Q3</v>
      </c>
    </row>
    <row r="6456" spans="2:16"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c r="N6456" s="2">
        <f t="shared" si="300"/>
        <v>2023</v>
      </c>
      <c r="O6456" s="2">
        <f t="shared" si="301"/>
        <v>9</v>
      </c>
      <c r="P6456" s="2" t="str">
        <f t="shared" si="302"/>
        <v>Q3</v>
      </c>
    </row>
    <row r="6457" spans="2:16"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c r="N6457" s="2">
        <f t="shared" si="300"/>
        <v>2023</v>
      </c>
      <c r="O6457" s="2">
        <f t="shared" si="301"/>
        <v>9</v>
      </c>
      <c r="P6457" s="2" t="str">
        <f t="shared" si="302"/>
        <v>Q3</v>
      </c>
    </row>
    <row r="6458" spans="2:16"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c r="N6458" s="2">
        <f t="shared" si="300"/>
        <v>2023</v>
      </c>
      <c r="O6458" s="2">
        <f t="shared" si="301"/>
        <v>10</v>
      </c>
      <c r="P6458" s="2" t="str">
        <f t="shared" si="302"/>
        <v>Q4</v>
      </c>
    </row>
    <row r="6459" spans="2:16"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c r="N6459" s="2">
        <f t="shared" si="300"/>
        <v>2023</v>
      </c>
      <c r="O6459" s="2">
        <f t="shared" si="301"/>
        <v>10</v>
      </c>
      <c r="P6459" s="2" t="str">
        <f t="shared" si="302"/>
        <v>Q4</v>
      </c>
    </row>
    <row r="6460" spans="2:16" x14ac:dyDescent="0.3">
      <c r="B6460" s="2" t="s">
        <v>130</v>
      </c>
      <c r="C6460" s="2">
        <v>1185732</v>
      </c>
      <c r="D6460" s="3">
        <v>45221</v>
      </c>
      <c r="E6460" s="2" t="s">
        <v>40</v>
      </c>
      <c r="F6460" s="2" t="s">
        <v>88</v>
      </c>
      <c r="G6460" s="2" t="s">
        <v>89</v>
      </c>
      <c r="H6460" s="2" t="s">
        <v>16</v>
      </c>
      <c r="I6460" s="4">
        <v>0.43</v>
      </c>
      <c r="J6460" s="5">
        <v>470</v>
      </c>
      <c r="K6460" s="6">
        <v>202.1</v>
      </c>
      <c r="L6460" s="6">
        <v>109.134</v>
      </c>
      <c r="M6460" s="7">
        <v>0.54</v>
      </c>
      <c r="N6460" s="2">
        <f t="shared" si="300"/>
        <v>2023</v>
      </c>
      <c r="O6460" s="2">
        <f t="shared" si="301"/>
        <v>10</v>
      </c>
      <c r="P6460" s="2" t="str">
        <f t="shared" si="302"/>
        <v>Q4</v>
      </c>
    </row>
    <row r="6461" spans="2:16"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c r="N6461" s="2">
        <f t="shared" si="300"/>
        <v>2023</v>
      </c>
      <c r="O6461" s="2">
        <f t="shared" si="301"/>
        <v>10</v>
      </c>
      <c r="P6461" s="2" t="str">
        <f t="shared" si="302"/>
        <v>Q4</v>
      </c>
    </row>
    <row r="6462" spans="2:16" x14ac:dyDescent="0.3">
      <c r="B6462" s="2" t="s">
        <v>130</v>
      </c>
      <c r="C6462" s="2">
        <v>1185732</v>
      </c>
      <c r="D6462" s="3">
        <v>45221</v>
      </c>
      <c r="E6462" s="2" t="s">
        <v>40</v>
      </c>
      <c r="F6462" s="2" t="s">
        <v>88</v>
      </c>
      <c r="G6462" s="2" t="s">
        <v>89</v>
      </c>
      <c r="H6462" s="2" t="s">
        <v>18</v>
      </c>
      <c r="I6462" s="4">
        <v>0.53</v>
      </c>
      <c r="J6462" s="5">
        <v>410</v>
      </c>
      <c r="K6462" s="6">
        <v>217.3</v>
      </c>
      <c r="L6462" s="6">
        <v>106.477</v>
      </c>
      <c r="M6462" s="7">
        <v>0.49</v>
      </c>
      <c r="N6462" s="2">
        <f t="shared" si="300"/>
        <v>2023</v>
      </c>
      <c r="O6462" s="2">
        <f t="shared" si="301"/>
        <v>10</v>
      </c>
      <c r="P6462" s="2" t="str">
        <f t="shared" si="302"/>
        <v>Q4</v>
      </c>
    </row>
    <row r="6463" spans="2:16"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c r="N6463" s="2">
        <f t="shared" si="300"/>
        <v>2023</v>
      </c>
      <c r="O6463" s="2">
        <f t="shared" si="301"/>
        <v>10</v>
      </c>
      <c r="P6463" s="2" t="str">
        <f t="shared" si="302"/>
        <v>Q4</v>
      </c>
    </row>
    <row r="6464" spans="2:16"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c r="N6464" s="2">
        <f t="shared" si="300"/>
        <v>2023</v>
      </c>
      <c r="O6464" s="2">
        <f t="shared" si="301"/>
        <v>11</v>
      </c>
      <c r="P6464" s="2" t="str">
        <f t="shared" si="302"/>
        <v>Q4</v>
      </c>
    </row>
    <row r="6465" spans="2:16" x14ac:dyDescent="0.3">
      <c r="B6465" s="2" t="s">
        <v>130</v>
      </c>
      <c r="C6465" s="2">
        <v>1185732</v>
      </c>
      <c r="D6465" s="3">
        <v>45252</v>
      </c>
      <c r="E6465" s="2" t="s">
        <v>40</v>
      </c>
      <c r="F6465" s="2" t="s">
        <v>88</v>
      </c>
      <c r="G6465" s="2" t="s">
        <v>89</v>
      </c>
      <c r="H6465" s="2" t="s">
        <v>15</v>
      </c>
      <c r="I6465" s="4">
        <v>0.39</v>
      </c>
      <c r="J6465" s="5">
        <v>720</v>
      </c>
      <c r="K6465" s="6">
        <v>280.8</v>
      </c>
      <c r="L6465" s="6">
        <v>131.976</v>
      </c>
      <c r="M6465" s="7">
        <v>0.47</v>
      </c>
      <c r="N6465" s="2">
        <f t="shared" si="300"/>
        <v>2023</v>
      </c>
      <c r="O6465" s="2">
        <f t="shared" si="301"/>
        <v>11</v>
      </c>
      <c r="P6465" s="2" t="str">
        <f t="shared" si="302"/>
        <v>Q4</v>
      </c>
    </row>
    <row r="6466" spans="2:16" x14ac:dyDescent="0.3">
      <c r="B6466" s="2" t="s">
        <v>130</v>
      </c>
      <c r="C6466" s="2">
        <v>1185732</v>
      </c>
      <c r="D6466" s="3">
        <v>45252</v>
      </c>
      <c r="E6466" s="2" t="s">
        <v>40</v>
      </c>
      <c r="F6466" s="2" t="s">
        <v>88</v>
      </c>
      <c r="G6466" s="2" t="s">
        <v>89</v>
      </c>
      <c r="H6466" s="2" t="s">
        <v>16</v>
      </c>
      <c r="I6466" s="4">
        <v>0.41</v>
      </c>
      <c r="J6466" s="5">
        <v>570</v>
      </c>
      <c r="K6466" s="6">
        <v>233.7</v>
      </c>
      <c r="L6466" s="6">
        <v>119.187</v>
      </c>
      <c r="M6466" s="7">
        <v>0.51</v>
      </c>
      <c r="N6466" s="2">
        <f t="shared" si="300"/>
        <v>2023</v>
      </c>
      <c r="O6466" s="2">
        <f t="shared" si="301"/>
        <v>11</v>
      </c>
      <c r="P6466" s="2" t="str">
        <f t="shared" si="302"/>
        <v>Q4</v>
      </c>
    </row>
    <row r="6467" spans="2:16"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c r="N6467" s="2">
        <f t="shared" si="300"/>
        <v>2023</v>
      </c>
      <c r="O6467" s="2">
        <f t="shared" si="301"/>
        <v>11</v>
      </c>
      <c r="P6467" s="2" t="str">
        <f t="shared" si="302"/>
        <v>Q4</v>
      </c>
    </row>
    <row r="6468" spans="2:16"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c r="N6468" s="2">
        <f t="shared" si="300"/>
        <v>2023</v>
      </c>
      <c r="O6468" s="2">
        <f t="shared" si="301"/>
        <v>11</v>
      </c>
      <c r="P6468" s="2" t="str">
        <f t="shared" si="302"/>
        <v>Q4</v>
      </c>
    </row>
    <row r="6469" spans="2:16" x14ac:dyDescent="0.3">
      <c r="B6469" s="2" t="s">
        <v>20</v>
      </c>
      <c r="C6469" s="2">
        <v>1185732</v>
      </c>
      <c r="D6469" s="3">
        <v>45252</v>
      </c>
      <c r="E6469" s="2" t="s">
        <v>40</v>
      </c>
      <c r="F6469" s="2" t="s">
        <v>88</v>
      </c>
      <c r="G6469" s="2" t="s">
        <v>89</v>
      </c>
      <c r="H6469" s="2" t="s">
        <v>19</v>
      </c>
      <c r="I6469" s="4">
        <v>0.66</v>
      </c>
      <c r="J6469" s="5">
        <v>800</v>
      </c>
      <c r="K6469" s="6">
        <v>528</v>
      </c>
      <c r="L6469" s="6">
        <v>285.12</v>
      </c>
      <c r="M6469" s="7">
        <v>0.54</v>
      </c>
      <c r="N6469" s="2">
        <f t="shared" ref="N6469:N6532" si="303">YEAR(D6469)</f>
        <v>2023</v>
      </c>
      <c r="O6469" s="2">
        <f t="shared" ref="O6469:O6532" si="304">MONTH(D6469)</f>
        <v>11</v>
      </c>
      <c r="P6469" s="2" t="str">
        <f t="shared" ref="P6469:P6532" si="305">"Q"&amp;ROUNDUP(MONTH(D6469)/3,0)</f>
        <v>Q4</v>
      </c>
    </row>
    <row r="6470" spans="2:16"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c r="N6470" s="2">
        <f t="shared" si="303"/>
        <v>2023</v>
      </c>
      <c r="O6470" s="2">
        <f t="shared" si="304"/>
        <v>12</v>
      </c>
      <c r="P6470" s="2" t="str">
        <f t="shared" si="305"/>
        <v>Q4</v>
      </c>
    </row>
    <row r="6471" spans="2:16" x14ac:dyDescent="0.3">
      <c r="B6471" s="2" t="s">
        <v>20</v>
      </c>
      <c r="C6471" s="2">
        <v>1185732</v>
      </c>
      <c r="D6471" s="3">
        <v>45281</v>
      </c>
      <c r="E6471" s="2" t="s">
        <v>40</v>
      </c>
      <c r="F6471" s="2" t="s">
        <v>88</v>
      </c>
      <c r="G6471" s="2" t="s">
        <v>89</v>
      </c>
      <c r="H6471" s="2" t="s">
        <v>15</v>
      </c>
      <c r="I6471" s="4">
        <v>0.52</v>
      </c>
      <c r="J6471" s="5">
        <v>980</v>
      </c>
      <c r="K6471" s="6">
        <v>509.6</v>
      </c>
      <c r="L6471" s="6">
        <v>244.608</v>
      </c>
      <c r="M6471" s="7">
        <v>0.48</v>
      </c>
      <c r="N6471" s="2">
        <f t="shared" si="303"/>
        <v>2023</v>
      </c>
      <c r="O6471" s="2">
        <f t="shared" si="304"/>
        <v>12</v>
      </c>
      <c r="P6471" s="2" t="str">
        <f t="shared" si="305"/>
        <v>Q4</v>
      </c>
    </row>
    <row r="6472" spans="2:16"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c r="N6472" s="2">
        <f t="shared" si="303"/>
        <v>2023</v>
      </c>
      <c r="O6472" s="2">
        <f t="shared" si="304"/>
        <v>12</v>
      </c>
      <c r="P6472" s="2" t="str">
        <f t="shared" si="305"/>
        <v>Q4</v>
      </c>
    </row>
    <row r="6473" spans="2:16" x14ac:dyDescent="0.3">
      <c r="B6473" s="2" t="s">
        <v>20</v>
      </c>
      <c r="C6473" s="2">
        <v>1185732</v>
      </c>
      <c r="D6473" s="3">
        <v>45281</v>
      </c>
      <c r="E6473" s="2" t="s">
        <v>40</v>
      </c>
      <c r="F6473" s="2" t="s">
        <v>88</v>
      </c>
      <c r="G6473" s="2" t="s">
        <v>89</v>
      </c>
      <c r="H6473" s="2" t="s">
        <v>17</v>
      </c>
      <c r="I6473" s="4">
        <v>0.49</v>
      </c>
      <c r="J6473" s="5">
        <v>680</v>
      </c>
      <c r="K6473" s="6">
        <v>333.2</v>
      </c>
      <c r="L6473" s="6">
        <v>176.596</v>
      </c>
      <c r="M6473" s="7">
        <v>0.53</v>
      </c>
      <c r="N6473" s="2">
        <f t="shared" si="303"/>
        <v>2023</v>
      </c>
      <c r="O6473" s="2">
        <f t="shared" si="304"/>
        <v>12</v>
      </c>
      <c r="P6473" s="2" t="str">
        <f t="shared" si="305"/>
        <v>Q4</v>
      </c>
    </row>
    <row r="6474" spans="2:16"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c r="N6474" s="2">
        <f t="shared" si="303"/>
        <v>2023</v>
      </c>
      <c r="O6474" s="2">
        <f t="shared" si="304"/>
        <v>12</v>
      </c>
      <c r="P6474" s="2" t="str">
        <f t="shared" si="305"/>
        <v>Q4</v>
      </c>
    </row>
    <row r="6475" spans="2:16"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c r="N6475" s="2">
        <f t="shared" si="303"/>
        <v>2023</v>
      </c>
      <c r="O6475" s="2">
        <f t="shared" si="304"/>
        <v>12</v>
      </c>
      <c r="P6475" s="2" t="str">
        <f t="shared" si="305"/>
        <v>Q4</v>
      </c>
    </row>
    <row r="6476" spans="2:16"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c r="N6476" s="2">
        <f t="shared" si="303"/>
        <v>2023</v>
      </c>
      <c r="O6476" s="2">
        <f t="shared" si="304"/>
        <v>1</v>
      </c>
      <c r="P6476" s="2" t="str">
        <f t="shared" si="305"/>
        <v>Q1</v>
      </c>
    </row>
    <row r="6477" spans="2:16"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c r="N6477" s="2">
        <f t="shared" si="303"/>
        <v>2023</v>
      </c>
      <c r="O6477" s="2">
        <f t="shared" si="304"/>
        <v>1</v>
      </c>
      <c r="P6477" s="2" t="str">
        <f t="shared" si="305"/>
        <v>Q1</v>
      </c>
    </row>
    <row r="6478" spans="2:16"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c r="N6478" s="2">
        <f t="shared" si="303"/>
        <v>2023</v>
      </c>
      <c r="O6478" s="2">
        <f t="shared" si="304"/>
        <v>1</v>
      </c>
      <c r="P6478" s="2" t="str">
        <f t="shared" si="305"/>
        <v>Q1</v>
      </c>
    </row>
    <row r="6479" spans="2:16"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c r="N6479" s="2">
        <f t="shared" si="303"/>
        <v>2023</v>
      </c>
      <c r="O6479" s="2">
        <f t="shared" si="304"/>
        <v>1</v>
      </c>
      <c r="P6479" s="2" t="str">
        <f t="shared" si="305"/>
        <v>Q1</v>
      </c>
    </row>
    <row r="6480" spans="2:16" x14ac:dyDescent="0.3">
      <c r="B6480" s="2" t="s">
        <v>20</v>
      </c>
      <c r="C6480" s="2">
        <v>1185732</v>
      </c>
      <c r="D6480" s="3">
        <v>44946</v>
      </c>
      <c r="E6480" s="2" t="s">
        <v>40</v>
      </c>
      <c r="F6480" s="2" t="s">
        <v>88</v>
      </c>
      <c r="G6480" s="2" t="s">
        <v>89</v>
      </c>
      <c r="H6480" s="2" t="s">
        <v>18</v>
      </c>
      <c r="I6480" s="4">
        <v>0.38</v>
      </c>
      <c r="J6480" s="5">
        <v>1150</v>
      </c>
      <c r="K6480" s="6">
        <v>437</v>
      </c>
      <c r="L6480" s="6">
        <v>209.76</v>
      </c>
      <c r="M6480" s="7">
        <v>0.48</v>
      </c>
      <c r="N6480" s="2">
        <f t="shared" si="303"/>
        <v>2023</v>
      </c>
      <c r="O6480" s="2">
        <f t="shared" si="304"/>
        <v>1</v>
      </c>
      <c r="P6480" s="2" t="str">
        <f t="shared" si="305"/>
        <v>Q1</v>
      </c>
    </row>
    <row r="6481" spans="2:16"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c r="N6481" s="2">
        <f t="shared" si="303"/>
        <v>2023</v>
      </c>
      <c r="O6481" s="2">
        <f t="shared" si="304"/>
        <v>1</v>
      </c>
      <c r="P6481" s="2" t="str">
        <f t="shared" si="305"/>
        <v>Q1</v>
      </c>
    </row>
    <row r="6482" spans="2:16"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c r="N6482" s="2">
        <f t="shared" si="303"/>
        <v>2023</v>
      </c>
      <c r="O6482" s="2">
        <f t="shared" si="304"/>
        <v>2</v>
      </c>
      <c r="P6482" s="2" t="str">
        <f t="shared" si="305"/>
        <v>Q1</v>
      </c>
    </row>
    <row r="6483" spans="2:16"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c r="N6483" s="2">
        <f t="shared" si="303"/>
        <v>2023</v>
      </c>
      <c r="O6483" s="2">
        <f t="shared" si="304"/>
        <v>2</v>
      </c>
      <c r="P6483" s="2" t="str">
        <f t="shared" si="305"/>
        <v>Q1</v>
      </c>
    </row>
    <row r="6484" spans="2:16"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c r="N6484" s="2">
        <f t="shared" si="303"/>
        <v>2023</v>
      </c>
      <c r="O6484" s="2">
        <f t="shared" si="304"/>
        <v>2</v>
      </c>
      <c r="P6484" s="2" t="str">
        <f t="shared" si="305"/>
        <v>Q1</v>
      </c>
    </row>
    <row r="6485" spans="2:16" x14ac:dyDescent="0.3">
      <c r="B6485" s="2" t="s">
        <v>20</v>
      </c>
      <c r="C6485" s="2">
        <v>1185732</v>
      </c>
      <c r="D6485" s="3">
        <v>44975</v>
      </c>
      <c r="E6485" s="2" t="s">
        <v>21</v>
      </c>
      <c r="F6485" s="2" t="s">
        <v>90</v>
      </c>
      <c r="G6485" s="2" t="s">
        <v>91</v>
      </c>
      <c r="H6485" s="2" t="s">
        <v>17</v>
      </c>
      <c r="I6485" s="4">
        <v>0.25</v>
      </c>
      <c r="J6485" s="5">
        <v>910</v>
      </c>
      <c r="K6485" s="6">
        <v>227.5</v>
      </c>
      <c r="L6485" s="6">
        <v>113.75</v>
      </c>
      <c r="M6485" s="7">
        <v>0.5</v>
      </c>
      <c r="N6485" s="2">
        <f t="shared" si="303"/>
        <v>2023</v>
      </c>
      <c r="O6485" s="2">
        <f t="shared" si="304"/>
        <v>2</v>
      </c>
      <c r="P6485" s="2" t="str">
        <f t="shared" si="305"/>
        <v>Q1</v>
      </c>
    </row>
    <row r="6486" spans="2:16"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c r="N6486" s="2">
        <f t="shared" si="303"/>
        <v>2023</v>
      </c>
      <c r="O6486" s="2">
        <f t="shared" si="304"/>
        <v>2</v>
      </c>
      <c r="P6486" s="2" t="str">
        <f t="shared" si="305"/>
        <v>Q1</v>
      </c>
    </row>
    <row r="6487" spans="2:16" x14ac:dyDescent="0.3">
      <c r="B6487" s="2" t="s">
        <v>20</v>
      </c>
      <c r="C6487" s="2">
        <v>1185732</v>
      </c>
      <c r="D6487" s="3">
        <v>44975</v>
      </c>
      <c r="E6487" s="2" t="s">
        <v>21</v>
      </c>
      <c r="F6487" s="2" t="s">
        <v>90</v>
      </c>
      <c r="G6487" s="2" t="s">
        <v>91</v>
      </c>
      <c r="H6487" s="2" t="s">
        <v>19</v>
      </c>
      <c r="I6487" s="4">
        <v>0.24</v>
      </c>
      <c r="J6487" s="5">
        <v>1250</v>
      </c>
      <c r="K6487" s="6">
        <v>300</v>
      </c>
      <c r="L6487" s="6">
        <v>180</v>
      </c>
      <c r="M6487" s="7">
        <v>0.6</v>
      </c>
      <c r="N6487" s="2">
        <f t="shared" si="303"/>
        <v>2023</v>
      </c>
      <c r="O6487" s="2">
        <f t="shared" si="304"/>
        <v>2</v>
      </c>
      <c r="P6487" s="2" t="str">
        <f t="shared" si="305"/>
        <v>Q1</v>
      </c>
    </row>
    <row r="6488" spans="2:16"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c r="N6488" s="2">
        <f t="shared" si="303"/>
        <v>2023</v>
      </c>
      <c r="O6488" s="2">
        <f t="shared" si="304"/>
        <v>3</v>
      </c>
      <c r="P6488" s="2" t="str">
        <f t="shared" si="305"/>
        <v>Q1</v>
      </c>
    </row>
    <row r="6489" spans="2:16" x14ac:dyDescent="0.3">
      <c r="B6489" s="2" t="s">
        <v>20</v>
      </c>
      <c r="C6489" s="2">
        <v>1185732</v>
      </c>
      <c r="D6489" s="3">
        <v>45001</v>
      </c>
      <c r="E6489" s="2" t="s">
        <v>21</v>
      </c>
      <c r="F6489" s="2" t="s">
        <v>90</v>
      </c>
      <c r="G6489" s="2" t="s">
        <v>91</v>
      </c>
      <c r="H6489" s="2" t="s">
        <v>15</v>
      </c>
      <c r="I6489" s="4">
        <v>0.24</v>
      </c>
      <c r="J6489" s="5">
        <v>1000</v>
      </c>
      <c r="K6489" s="6">
        <v>240</v>
      </c>
      <c r="L6489" s="6">
        <v>112.8</v>
      </c>
      <c r="M6489" s="7">
        <v>0.47</v>
      </c>
      <c r="N6489" s="2">
        <f t="shared" si="303"/>
        <v>2023</v>
      </c>
      <c r="O6489" s="2">
        <f t="shared" si="304"/>
        <v>3</v>
      </c>
      <c r="P6489" s="2" t="str">
        <f t="shared" si="305"/>
        <v>Q1</v>
      </c>
    </row>
    <row r="6490" spans="2:16"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c r="N6490" s="2">
        <f t="shared" si="303"/>
        <v>2023</v>
      </c>
      <c r="O6490" s="2">
        <f t="shared" si="304"/>
        <v>3</v>
      </c>
      <c r="P6490" s="2" t="str">
        <f t="shared" si="305"/>
        <v>Q1</v>
      </c>
    </row>
    <row r="6491" spans="2:16"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c r="N6491" s="2">
        <f t="shared" si="303"/>
        <v>2023</v>
      </c>
      <c r="O6491" s="2">
        <f t="shared" si="304"/>
        <v>3</v>
      </c>
      <c r="P6491" s="2" t="str">
        <f t="shared" si="305"/>
        <v>Q1</v>
      </c>
    </row>
    <row r="6492" spans="2:16"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c r="N6492" s="2">
        <f t="shared" si="303"/>
        <v>2023</v>
      </c>
      <c r="O6492" s="2">
        <f t="shared" si="304"/>
        <v>3</v>
      </c>
      <c r="P6492" s="2" t="str">
        <f t="shared" si="305"/>
        <v>Q1</v>
      </c>
    </row>
    <row r="6493" spans="2:16" x14ac:dyDescent="0.3">
      <c r="B6493" s="2" t="s">
        <v>20</v>
      </c>
      <c r="C6493" s="2">
        <v>1185732</v>
      </c>
      <c r="D6493" s="3">
        <v>45001</v>
      </c>
      <c r="E6493" s="2" t="s">
        <v>21</v>
      </c>
      <c r="F6493" s="2" t="s">
        <v>90</v>
      </c>
      <c r="G6493" s="2" t="s">
        <v>91</v>
      </c>
      <c r="H6493" s="2" t="s">
        <v>19</v>
      </c>
      <c r="I6493" s="4">
        <v>0.24</v>
      </c>
      <c r="J6493" s="5">
        <v>1230</v>
      </c>
      <c r="K6493" s="6">
        <v>295.2</v>
      </c>
      <c r="L6493" s="6">
        <v>183.024</v>
      </c>
      <c r="M6493" s="7">
        <v>0.62</v>
      </c>
      <c r="N6493" s="2">
        <f t="shared" si="303"/>
        <v>2023</v>
      </c>
      <c r="O6493" s="2">
        <f t="shared" si="304"/>
        <v>3</v>
      </c>
      <c r="P6493" s="2" t="str">
        <f t="shared" si="305"/>
        <v>Q1</v>
      </c>
    </row>
    <row r="6494" spans="2:16" x14ac:dyDescent="0.3">
      <c r="B6494" s="2" t="s">
        <v>20</v>
      </c>
      <c r="C6494" s="2">
        <v>1185732</v>
      </c>
      <c r="D6494" s="3">
        <v>45033</v>
      </c>
      <c r="E6494" s="2" t="s">
        <v>21</v>
      </c>
      <c r="F6494" s="2" t="s">
        <v>90</v>
      </c>
      <c r="G6494" s="2" t="s">
        <v>91</v>
      </c>
      <c r="H6494" s="2" t="s">
        <v>14</v>
      </c>
      <c r="I6494" s="4">
        <v>0.23</v>
      </c>
      <c r="J6494" s="5">
        <v>1690</v>
      </c>
      <c r="K6494" s="6">
        <v>388.7</v>
      </c>
      <c r="L6494" s="6">
        <v>209.898</v>
      </c>
      <c r="M6494" s="7">
        <v>0.54</v>
      </c>
      <c r="N6494" s="2">
        <f t="shared" si="303"/>
        <v>2023</v>
      </c>
      <c r="O6494" s="2">
        <f t="shared" si="304"/>
        <v>4</v>
      </c>
      <c r="P6494" s="2" t="str">
        <f t="shared" si="305"/>
        <v>Q2</v>
      </c>
    </row>
    <row r="6495" spans="2:16"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c r="N6495" s="2">
        <f t="shared" si="303"/>
        <v>2023</v>
      </c>
      <c r="O6495" s="2">
        <f t="shared" si="304"/>
        <v>4</v>
      </c>
      <c r="P6495" s="2" t="str">
        <f t="shared" si="305"/>
        <v>Q2</v>
      </c>
    </row>
    <row r="6496" spans="2:16"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c r="N6496" s="2">
        <f t="shared" si="303"/>
        <v>2023</v>
      </c>
      <c r="O6496" s="2">
        <f t="shared" si="304"/>
        <v>4</v>
      </c>
      <c r="P6496" s="2" t="str">
        <f t="shared" si="305"/>
        <v>Q2</v>
      </c>
    </row>
    <row r="6497" spans="2:16"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c r="N6497" s="2">
        <f t="shared" si="303"/>
        <v>2023</v>
      </c>
      <c r="O6497" s="2">
        <f t="shared" si="304"/>
        <v>4</v>
      </c>
      <c r="P6497" s="2" t="str">
        <f t="shared" si="305"/>
        <v>Q2</v>
      </c>
    </row>
    <row r="6498" spans="2:16" x14ac:dyDescent="0.3">
      <c r="B6498" s="2" t="s">
        <v>20</v>
      </c>
      <c r="C6498" s="2">
        <v>1185732</v>
      </c>
      <c r="D6498" s="3">
        <v>45033</v>
      </c>
      <c r="E6498" s="2" t="s">
        <v>21</v>
      </c>
      <c r="F6498" s="2" t="s">
        <v>90</v>
      </c>
      <c r="G6498" s="2" t="s">
        <v>91</v>
      </c>
      <c r="H6498" s="2" t="s">
        <v>18</v>
      </c>
      <c r="I6498" s="4">
        <v>0.38</v>
      </c>
      <c r="J6498" s="5">
        <v>810</v>
      </c>
      <c r="K6498" s="6">
        <v>307.8</v>
      </c>
      <c r="L6498" s="6">
        <v>147.744</v>
      </c>
      <c r="M6498" s="7">
        <v>0.48</v>
      </c>
      <c r="N6498" s="2">
        <f t="shared" si="303"/>
        <v>2023</v>
      </c>
      <c r="O6498" s="2">
        <f t="shared" si="304"/>
        <v>4</v>
      </c>
      <c r="P6498" s="2" t="str">
        <f t="shared" si="305"/>
        <v>Q2</v>
      </c>
    </row>
    <row r="6499" spans="2:16"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c r="N6499" s="2">
        <f t="shared" si="303"/>
        <v>2023</v>
      </c>
      <c r="O6499" s="2">
        <f t="shared" si="304"/>
        <v>4</v>
      </c>
      <c r="P6499" s="2" t="str">
        <f t="shared" si="305"/>
        <v>Q2</v>
      </c>
    </row>
    <row r="6500" spans="2:16"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c r="N6500" s="2">
        <f t="shared" si="303"/>
        <v>2023</v>
      </c>
      <c r="O6500" s="2">
        <f t="shared" si="304"/>
        <v>5</v>
      </c>
      <c r="P6500" s="2" t="str">
        <f t="shared" si="305"/>
        <v>Q2</v>
      </c>
    </row>
    <row r="6501" spans="2:16"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c r="N6501" s="2">
        <f t="shared" si="303"/>
        <v>2023</v>
      </c>
      <c r="O6501" s="2">
        <f t="shared" si="304"/>
        <v>5</v>
      </c>
      <c r="P6501" s="2" t="str">
        <f t="shared" si="305"/>
        <v>Q2</v>
      </c>
    </row>
    <row r="6502" spans="2:16"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c r="N6502" s="2">
        <f t="shared" si="303"/>
        <v>2023</v>
      </c>
      <c r="O6502" s="2">
        <f t="shared" si="304"/>
        <v>5</v>
      </c>
      <c r="P6502" s="2" t="str">
        <f t="shared" si="305"/>
        <v>Q2</v>
      </c>
    </row>
    <row r="6503" spans="2:16" x14ac:dyDescent="0.3">
      <c r="B6503" s="2" t="s">
        <v>20</v>
      </c>
      <c r="C6503" s="2">
        <v>1185732</v>
      </c>
      <c r="D6503" s="3">
        <v>45062</v>
      </c>
      <c r="E6503" s="2" t="s">
        <v>21</v>
      </c>
      <c r="F6503" s="2" t="s">
        <v>90</v>
      </c>
      <c r="G6503" s="2" t="s">
        <v>91</v>
      </c>
      <c r="H6503" s="2" t="s">
        <v>17</v>
      </c>
      <c r="I6503" s="4">
        <v>0.33</v>
      </c>
      <c r="J6503" s="5">
        <v>1010</v>
      </c>
      <c r="K6503" s="6">
        <v>333.3</v>
      </c>
      <c r="L6503" s="6">
        <v>169.983</v>
      </c>
      <c r="M6503" s="7">
        <v>0.51</v>
      </c>
      <c r="N6503" s="2">
        <f t="shared" si="303"/>
        <v>2023</v>
      </c>
      <c r="O6503" s="2">
        <f t="shared" si="304"/>
        <v>5</v>
      </c>
      <c r="P6503" s="2" t="str">
        <f t="shared" si="305"/>
        <v>Q2</v>
      </c>
    </row>
    <row r="6504" spans="2:16"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c r="N6504" s="2">
        <f t="shared" si="303"/>
        <v>2023</v>
      </c>
      <c r="O6504" s="2">
        <f t="shared" si="304"/>
        <v>5</v>
      </c>
      <c r="P6504" s="2" t="str">
        <f t="shared" si="305"/>
        <v>Q2</v>
      </c>
    </row>
    <row r="6505" spans="2:16" x14ac:dyDescent="0.3">
      <c r="B6505" s="2" t="s">
        <v>20</v>
      </c>
      <c r="C6505" s="2">
        <v>1185732</v>
      </c>
      <c r="D6505" s="3">
        <v>45062</v>
      </c>
      <c r="E6505" s="2" t="s">
        <v>21</v>
      </c>
      <c r="F6505" s="2" t="s">
        <v>90</v>
      </c>
      <c r="G6505" s="2" t="s">
        <v>91</v>
      </c>
      <c r="H6505" s="2" t="s">
        <v>19</v>
      </c>
      <c r="I6505" s="4">
        <v>0.47</v>
      </c>
      <c r="J6505" s="5">
        <v>1400</v>
      </c>
      <c r="K6505" s="6">
        <v>658</v>
      </c>
      <c r="L6505" s="6">
        <v>421.12</v>
      </c>
      <c r="M6505" s="7">
        <v>0.64</v>
      </c>
      <c r="N6505" s="2">
        <f t="shared" si="303"/>
        <v>2023</v>
      </c>
      <c r="O6505" s="2">
        <f t="shared" si="304"/>
        <v>5</v>
      </c>
      <c r="P6505" s="2" t="str">
        <f t="shared" si="305"/>
        <v>Q2</v>
      </c>
    </row>
    <row r="6506" spans="2:16" x14ac:dyDescent="0.3">
      <c r="B6506" s="2" t="s">
        <v>20</v>
      </c>
      <c r="C6506" s="2">
        <v>1185732</v>
      </c>
      <c r="D6506" s="3">
        <v>45095</v>
      </c>
      <c r="E6506" s="2" t="s">
        <v>21</v>
      </c>
      <c r="F6506" s="2" t="s">
        <v>90</v>
      </c>
      <c r="G6506" s="2" t="s">
        <v>91</v>
      </c>
      <c r="H6506" s="2" t="s">
        <v>14</v>
      </c>
      <c r="I6506" s="4">
        <v>0.44</v>
      </c>
      <c r="J6506" s="5">
        <v>2100</v>
      </c>
      <c r="K6506" s="6">
        <v>924</v>
      </c>
      <c r="L6506" s="6">
        <v>480.48</v>
      </c>
      <c r="M6506" s="7">
        <v>0.52</v>
      </c>
      <c r="N6506" s="2">
        <f t="shared" si="303"/>
        <v>2023</v>
      </c>
      <c r="O6506" s="2">
        <f t="shared" si="304"/>
        <v>6</v>
      </c>
      <c r="P6506" s="2" t="str">
        <f t="shared" si="305"/>
        <v>Q2</v>
      </c>
    </row>
    <row r="6507" spans="2:16" x14ac:dyDescent="0.3">
      <c r="B6507" s="2" t="s">
        <v>20</v>
      </c>
      <c r="C6507" s="2">
        <v>1185732</v>
      </c>
      <c r="D6507" s="3">
        <v>45095</v>
      </c>
      <c r="E6507" s="2" t="s">
        <v>21</v>
      </c>
      <c r="F6507" s="2" t="s">
        <v>90</v>
      </c>
      <c r="G6507" s="2" t="s">
        <v>91</v>
      </c>
      <c r="H6507" s="2" t="s">
        <v>15</v>
      </c>
      <c r="I6507" s="4">
        <v>0.37</v>
      </c>
      <c r="J6507" s="5">
        <v>1250</v>
      </c>
      <c r="K6507" s="6">
        <v>462.5</v>
      </c>
      <c r="L6507" s="6">
        <v>217.375</v>
      </c>
      <c r="M6507" s="7">
        <v>0.47</v>
      </c>
      <c r="N6507" s="2">
        <f t="shared" si="303"/>
        <v>2023</v>
      </c>
      <c r="O6507" s="2">
        <f t="shared" si="304"/>
        <v>6</v>
      </c>
      <c r="P6507" s="2" t="str">
        <f t="shared" si="305"/>
        <v>Q2</v>
      </c>
    </row>
    <row r="6508" spans="2:16"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c r="N6508" s="2">
        <f t="shared" si="303"/>
        <v>2023</v>
      </c>
      <c r="O6508" s="2">
        <f t="shared" si="304"/>
        <v>6</v>
      </c>
      <c r="P6508" s="2" t="str">
        <f t="shared" si="305"/>
        <v>Q2</v>
      </c>
    </row>
    <row r="6509" spans="2:16"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c r="N6509" s="2">
        <f t="shared" si="303"/>
        <v>2023</v>
      </c>
      <c r="O6509" s="2">
        <f t="shared" si="304"/>
        <v>6</v>
      </c>
      <c r="P6509" s="2" t="str">
        <f t="shared" si="305"/>
        <v>Q2</v>
      </c>
    </row>
    <row r="6510" spans="2:16"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c r="N6510" s="2">
        <f t="shared" si="303"/>
        <v>2023</v>
      </c>
      <c r="O6510" s="2">
        <f t="shared" si="304"/>
        <v>6</v>
      </c>
      <c r="P6510" s="2" t="str">
        <f t="shared" si="305"/>
        <v>Q2</v>
      </c>
    </row>
    <row r="6511" spans="2:16" x14ac:dyDescent="0.3">
      <c r="B6511" s="2" t="s">
        <v>20</v>
      </c>
      <c r="C6511" s="2">
        <v>1185732</v>
      </c>
      <c r="D6511" s="3">
        <v>45095</v>
      </c>
      <c r="E6511" s="2" t="s">
        <v>21</v>
      </c>
      <c r="F6511" s="2" t="s">
        <v>90</v>
      </c>
      <c r="G6511" s="2" t="s">
        <v>91</v>
      </c>
      <c r="H6511" s="2" t="s">
        <v>19</v>
      </c>
      <c r="I6511" s="4">
        <v>0.6</v>
      </c>
      <c r="J6511" s="5">
        <v>1880</v>
      </c>
      <c r="K6511" s="6">
        <v>1128</v>
      </c>
      <c r="L6511" s="6">
        <v>710.64</v>
      </c>
      <c r="M6511" s="7">
        <v>0.63</v>
      </c>
      <c r="N6511" s="2">
        <f t="shared" si="303"/>
        <v>2023</v>
      </c>
      <c r="O6511" s="2">
        <f t="shared" si="304"/>
        <v>6</v>
      </c>
      <c r="P6511" s="2" t="str">
        <f t="shared" si="305"/>
        <v>Q2</v>
      </c>
    </row>
    <row r="6512" spans="2:16"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c r="N6512" s="2">
        <f t="shared" si="303"/>
        <v>2023</v>
      </c>
      <c r="O6512" s="2">
        <f t="shared" si="304"/>
        <v>7</v>
      </c>
      <c r="P6512" s="2" t="str">
        <f t="shared" si="305"/>
        <v>Q3</v>
      </c>
    </row>
    <row r="6513" spans="2:16"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c r="N6513" s="2">
        <f t="shared" si="303"/>
        <v>2023</v>
      </c>
      <c r="O6513" s="2">
        <f t="shared" si="304"/>
        <v>7</v>
      </c>
      <c r="P6513" s="2" t="str">
        <f t="shared" si="305"/>
        <v>Q3</v>
      </c>
    </row>
    <row r="6514" spans="2:16" x14ac:dyDescent="0.3">
      <c r="B6514" s="2" t="s">
        <v>126</v>
      </c>
      <c r="C6514" s="2">
        <v>1185732</v>
      </c>
      <c r="D6514" s="3">
        <v>45123</v>
      </c>
      <c r="E6514" s="2" t="s">
        <v>21</v>
      </c>
      <c r="F6514" s="2" t="s">
        <v>90</v>
      </c>
      <c r="G6514" s="2" t="s">
        <v>91</v>
      </c>
      <c r="H6514" s="2" t="s">
        <v>16</v>
      </c>
      <c r="I6514" s="4">
        <v>0.48</v>
      </c>
      <c r="J6514" s="5">
        <v>1420</v>
      </c>
      <c r="K6514" s="6">
        <v>681.6</v>
      </c>
      <c r="L6514" s="6">
        <v>340.8</v>
      </c>
      <c r="M6514" s="7">
        <v>0.5</v>
      </c>
      <c r="N6514" s="2">
        <f t="shared" si="303"/>
        <v>2023</v>
      </c>
      <c r="O6514" s="2">
        <f t="shared" si="304"/>
        <v>7</v>
      </c>
      <c r="P6514" s="2" t="str">
        <f t="shared" si="305"/>
        <v>Q3</v>
      </c>
    </row>
    <row r="6515" spans="2:16"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c r="N6515" s="2">
        <f t="shared" si="303"/>
        <v>2023</v>
      </c>
      <c r="O6515" s="2">
        <f t="shared" si="304"/>
        <v>7</v>
      </c>
      <c r="P6515" s="2" t="str">
        <f t="shared" si="305"/>
        <v>Q3</v>
      </c>
    </row>
    <row r="6516" spans="2:16" x14ac:dyDescent="0.3">
      <c r="B6516" s="2" t="s">
        <v>126</v>
      </c>
      <c r="C6516" s="2">
        <v>1185732</v>
      </c>
      <c r="D6516" s="3">
        <v>45123</v>
      </c>
      <c r="E6516" s="2" t="s">
        <v>21</v>
      </c>
      <c r="F6516" s="2" t="s">
        <v>90</v>
      </c>
      <c r="G6516" s="2" t="s">
        <v>91</v>
      </c>
      <c r="H6516" s="2" t="s">
        <v>18</v>
      </c>
      <c r="I6516" s="4">
        <v>0.59</v>
      </c>
      <c r="J6516" s="5">
        <v>1500</v>
      </c>
      <c r="K6516" s="6">
        <v>885</v>
      </c>
      <c r="L6516" s="6">
        <v>424.8</v>
      </c>
      <c r="M6516" s="7">
        <v>0.48</v>
      </c>
      <c r="N6516" s="2">
        <f t="shared" si="303"/>
        <v>2023</v>
      </c>
      <c r="O6516" s="2">
        <f t="shared" si="304"/>
        <v>7</v>
      </c>
      <c r="P6516" s="2" t="str">
        <f t="shared" si="305"/>
        <v>Q3</v>
      </c>
    </row>
    <row r="6517" spans="2:16"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c r="N6517" s="2">
        <f t="shared" si="303"/>
        <v>2023</v>
      </c>
      <c r="O6517" s="2">
        <f t="shared" si="304"/>
        <v>7</v>
      </c>
      <c r="P6517" s="2" t="str">
        <f t="shared" si="305"/>
        <v>Q3</v>
      </c>
    </row>
    <row r="6518" spans="2:16"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c r="N6518" s="2">
        <f t="shared" si="303"/>
        <v>2023</v>
      </c>
      <c r="O6518" s="2">
        <f t="shared" si="304"/>
        <v>8</v>
      </c>
      <c r="P6518" s="2" t="str">
        <f t="shared" si="305"/>
        <v>Q3</v>
      </c>
    </row>
    <row r="6519" spans="2:16" x14ac:dyDescent="0.3">
      <c r="B6519" s="2" t="s">
        <v>126</v>
      </c>
      <c r="C6519" s="2">
        <v>1185732</v>
      </c>
      <c r="D6519" s="3">
        <v>45155</v>
      </c>
      <c r="E6519" s="2" t="s">
        <v>21</v>
      </c>
      <c r="F6519" s="2" t="s">
        <v>90</v>
      </c>
      <c r="G6519" s="2" t="s">
        <v>91</v>
      </c>
      <c r="H6519" s="2" t="s">
        <v>15</v>
      </c>
      <c r="I6519" s="4">
        <v>0.5</v>
      </c>
      <c r="J6519" s="5">
        <v>1680</v>
      </c>
      <c r="K6519" s="6">
        <v>840</v>
      </c>
      <c r="L6519" s="6">
        <v>403.2</v>
      </c>
      <c r="M6519" s="7">
        <v>0.48</v>
      </c>
      <c r="N6519" s="2">
        <f t="shared" si="303"/>
        <v>2023</v>
      </c>
      <c r="O6519" s="2">
        <f t="shared" si="304"/>
        <v>8</v>
      </c>
      <c r="P6519" s="2" t="str">
        <f t="shared" si="305"/>
        <v>Q3</v>
      </c>
    </row>
    <row r="6520" spans="2:16"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c r="N6520" s="2">
        <f t="shared" si="303"/>
        <v>2023</v>
      </c>
      <c r="O6520" s="2">
        <f t="shared" si="304"/>
        <v>8</v>
      </c>
      <c r="P6520" s="2" t="str">
        <f t="shared" si="305"/>
        <v>Q3</v>
      </c>
    </row>
    <row r="6521" spans="2:16"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c r="N6521" s="2">
        <f t="shared" si="303"/>
        <v>2023</v>
      </c>
      <c r="O6521" s="2">
        <f t="shared" si="304"/>
        <v>8</v>
      </c>
      <c r="P6521" s="2" t="str">
        <f t="shared" si="305"/>
        <v>Q3</v>
      </c>
    </row>
    <row r="6522" spans="2:16"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c r="N6522" s="2">
        <f t="shared" si="303"/>
        <v>2023</v>
      </c>
      <c r="O6522" s="2">
        <f t="shared" si="304"/>
        <v>8</v>
      </c>
      <c r="P6522" s="2" t="str">
        <f t="shared" si="305"/>
        <v>Q3</v>
      </c>
    </row>
    <row r="6523" spans="2:16"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c r="N6523" s="2">
        <f t="shared" si="303"/>
        <v>2023</v>
      </c>
      <c r="O6523" s="2">
        <f t="shared" si="304"/>
        <v>8</v>
      </c>
      <c r="P6523" s="2" t="str">
        <f t="shared" si="305"/>
        <v>Q3</v>
      </c>
    </row>
    <row r="6524" spans="2:16"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c r="N6524" s="2">
        <f t="shared" si="303"/>
        <v>2023</v>
      </c>
      <c r="O6524" s="2">
        <f t="shared" si="304"/>
        <v>9</v>
      </c>
      <c r="P6524" s="2" t="str">
        <f t="shared" si="305"/>
        <v>Q3</v>
      </c>
    </row>
    <row r="6525" spans="2:16"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c r="N6525" s="2">
        <f t="shared" si="303"/>
        <v>2023</v>
      </c>
      <c r="O6525" s="2">
        <f t="shared" si="304"/>
        <v>9</v>
      </c>
      <c r="P6525" s="2" t="str">
        <f t="shared" si="305"/>
        <v>Q3</v>
      </c>
    </row>
    <row r="6526" spans="2:16" x14ac:dyDescent="0.3">
      <c r="B6526" s="2" t="s">
        <v>126</v>
      </c>
      <c r="C6526" s="2">
        <v>1185732</v>
      </c>
      <c r="D6526" s="3">
        <v>45185</v>
      </c>
      <c r="E6526" s="2" t="s">
        <v>21</v>
      </c>
      <c r="F6526" s="2" t="s">
        <v>90</v>
      </c>
      <c r="G6526" s="2" t="s">
        <v>91</v>
      </c>
      <c r="H6526" s="2" t="s">
        <v>16</v>
      </c>
      <c r="I6526" s="4">
        <v>0.19</v>
      </c>
      <c r="J6526" s="5">
        <v>1230</v>
      </c>
      <c r="K6526" s="6">
        <v>233.7</v>
      </c>
      <c r="L6526" s="6">
        <v>116.85</v>
      </c>
      <c r="M6526" s="7">
        <v>0.5</v>
      </c>
      <c r="N6526" s="2">
        <f t="shared" si="303"/>
        <v>2023</v>
      </c>
      <c r="O6526" s="2">
        <f t="shared" si="304"/>
        <v>9</v>
      </c>
      <c r="P6526" s="2" t="str">
        <f t="shared" si="305"/>
        <v>Q3</v>
      </c>
    </row>
    <row r="6527" spans="2:16"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c r="N6527" s="2">
        <f t="shared" si="303"/>
        <v>2023</v>
      </c>
      <c r="O6527" s="2">
        <f t="shared" si="304"/>
        <v>9</v>
      </c>
      <c r="P6527" s="2" t="str">
        <f t="shared" si="305"/>
        <v>Q3</v>
      </c>
    </row>
    <row r="6528" spans="2:16"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c r="N6528" s="2">
        <f t="shared" si="303"/>
        <v>2023</v>
      </c>
      <c r="O6528" s="2">
        <f t="shared" si="304"/>
        <v>9</v>
      </c>
      <c r="P6528" s="2" t="str">
        <f t="shared" si="305"/>
        <v>Q3</v>
      </c>
    </row>
    <row r="6529" spans="2:16" x14ac:dyDescent="0.3">
      <c r="B6529" s="2" t="s">
        <v>126</v>
      </c>
      <c r="C6529" s="2">
        <v>1185732</v>
      </c>
      <c r="D6529" s="3">
        <v>45185</v>
      </c>
      <c r="E6529" s="2" t="s">
        <v>21</v>
      </c>
      <c r="F6529" s="2" t="s">
        <v>90</v>
      </c>
      <c r="G6529" s="2" t="s">
        <v>91</v>
      </c>
      <c r="H6529" s="2" t="s">
        <v>19</v>
      </c>
      <c r="I6529" s="4">
        <v>0.32</v>
      </c>
      <c r="J6529" s="5">
        <v>1300</v>
      </c>
      <c r="K6529" s="6">
        <v>416</v>
      </c>
      <c r="L6529" s="6">
        <v>257.92</v>
      </c>
      <c r="M6529" s="7">
        <v>0.62</v>
      </c>
      <c r="N6529" s="2">
        <f t="shared" si="303"/>
        <v>2023</v>
      </c>
      <c r="O6529" s="2">
        <f t="shared" si="304"/>
        <v>9</v>
      </c>
      <c r="P6529" s="2" t="str">
        <f t="shared" si="305"/>
        <v>Q3</v>
      </c>
    </row>
    <row r="6530" spans="2:16"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c r="N6530" s="2">
        <f t="shared" si="303"/>
        <v>2023</v>
      </c>
      <c r="O6530" s="2">
        <f t="shared" si="304"/>
        <v>10</v>
      </c>
      <c r="P6530" s="2" t="str">
        <f t="shared" si="305"/>
        <v>Q4</v>
      </c>
    </row>
    <row r="6531" spans="2:16"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c r="N6531" s="2">
        <f t="shared" si="303"/>
        <v>2023</v>
      </c>
      <c r="O6531" s="2">
        <f t="shared" si="304"/>
        <v>10</v>
      </c>
      <c r="P6531" s="2" t="str">
        <f t="shared" si="305"/>
        <v>Q4</v>
      </c>
    </row>
    <row r="6532" spans="2:16" x14ac:dyDescent="0.3">
      <c r="B6532" s="2" t="s">
        <v>126</v>
      </c>
      <c r="C6532" s="2">
        <v>1185732</v>
      </c>
      <c r="D6532" s="3">
        <v>45217</v>
      </c>
      <c r="E6532" s="2" t="s">
        <v>21</v>
      </c>
      <c r="F6532" s="2" t="s">
        <v>90</v>
      </c>
      <c r="G6532" s="2" t="s">
        <v>91</v>
      </c>
      <c r="H6532" s="2" t="s">
        <v>16</v>
      </c>
      <c r="I6532" s="4">
        <v>0.24</v>
      </c>
      <c r="J6532" s="5">
        <v>980</v>
      </c>
      <c r="K6532" s="6">
        <v>235.2</v>
      </c>
      <c r="L6532" s="6">
        <v>127.008</v>
      </c>
      <c r="M6532" s="7">
        <v>0.54</v>
      </c>
      <c r="N6532" s="2">
        <f t="shared" si="303"/>
        <v>2023</v>
      </c>
      <c r="O6532" s="2">
        <f t="shared" si="304"/>
        <v>10</v>
      </c>
      <c r="P6532" s="2" t="str">
        <f t="shared" si="305"/>
        <v>Q4</v>
      </c>
    </row>
    <row r="6533" spans="2:16" x14ac:dyDescent="0.3">
      <c r="B6533" s="2" t="s">
        <v>126</v>
      </c>
      <c r="C6533" s="2">
        <v>1185732</v>
      </c>
      <c r="D6533" s="3">
        <v>45217</v>
      </c>
      <c r="E6533" s="2" t="s">
        <v>21</v>
      </c>
      <c r="F6533" s="2" t="s">
        <v>90</v>
      </c>
      <c r="G6533" s="2" t="s">
        <v>91</v>
      </c>
      <c r="H6533" s="2" t="s">
        <v>17</v>
      </c>
      <c r="I6533" s="4">
        <v>0.23</v>
      </c>
      <c r="J6533" s="5">
        <v>1050</v>
      </c>
      <c r="K6533" s="6">
        <v>241.5</v>
      </c>
      <c r="L6533" s="6">
        <v>120.75</v>
      </c>
      <c r="M6533" s="7">
        <v>0.5</v>
      </c>
      <c r="N6533" s="2">
        <f t="shared" ref="N6533:N6596" si="306">YEAR(D6533)</f>
        <v>2023</v>
      </c>
      <c r="O6533" s="2">
        <f t="shared" ref="O6533:O6596" si="307">MONTH(D6533)</f>
        <v>10</v>
      </c>
      <c r="P6533" s="2" t="str">
        <f t="shared" ref="P6533:P6596" si="308">"Q"&amp;ROUNDUP(MONTH(D6533)/3,0)</f>
        <v>Q4</v>
      </c>
    </row>
    <row r="6534" spans="2:16"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c r="N6534" s="2">
        <f t="shared" si="306"/>
        <v>2023</v>
      </c>
      <c r="O6534" s="2">
        <f t="shared" si="307"/>
        <v>10</v>
      </c>
      <c r="P6534" s="2" t="str">
        <f t="shared" si="308"/>
        <v>Q4</v>
      </c>
    </row>
    <row r="6535" spans="2:16"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c r="N6535" s="2">
        <f t="shared" si="306"/>
        <v>2023</v>
      </c>
      <c r="O6535" s="2">
        <f t="shared" si="307"/>
        <v>10</v>
      </c>
      <c r="P6535" s="2" t="str">
        <f t="shared" si="308"/>
        <v>Q4</v>
      </c>
    </row>
    <row r="6536" spans="2:16"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c r="N6536" s="2">
        <f t="shared" si="306"/>
        <v>2023</v>
      </c>
      <c r="O6536" s="2">
        <f t="shared" si="307"/>
        <v>11</v>
      </c>
      <c r="P6536" s="2" t="str">
        <f t="shared" si="308"/>
        <v>Q4</v>
      </c>
    </row>
    <row r="6537" spans="2:16"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c r="N6537" s="2">
        <f t="shared" si="306"/>
        <v>2023</v>
      </c>
      <c r="O6537" s="2">
        <f t="shared" si="307"/>
        <v>11</v>
      </c>
      <c r="P6537" s="2" t="str">
        <f t="shared" si="308"/>
        <v>Q4</v>
      </c>
    </row>
    <row r="6538" spans="2:16"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c r="N6538" s="2">
        <f t="shared" si="306"/>
        <v>2023</v>
      </c>
      <c r="O6538" s="2">
        <f t="shared" si="307"/>
        <v>11</v>
      </c>
      <c r="P6538" s="2" t="str">
        <f t="shared" si="308"/>
        <v>Q4</v>
      </c>
    </row>
    <row r="6539" spans="2:16"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c r="N6539" s="2">
        <f t="shared" si="306"/>
        <v>2023</v>
      </c>
      <c r="O6539" s="2">
        <f t="shared" si="307"/>
        <v>11</v>
      </c>
      <c r="P6539" s="2" t="str">
        <f t="shared" si="308"/>
        <v>Q4</v>
      </c>
    </row>
    <row r="6540" spans="2:16"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c r="N6540" s="2">
        <f t="shared" si="306"/>
        <v>2023</v>
      </c>
      <c r="O6540" s="2">
        <f t="shared" si="307"/>
        <v>11</v>
      </c>
      <c r="P6540" s="2" t="str">
        <f t="shared" si="308"/>
        <v>Q4</v>
      </c>
    </row>
    <row r="6541" spans="2:16"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c r="N6541" s="2">
        <f t="shared" si="306"/>
        <v>2023</v>
      </c>
      <c r="O6541" s="2">
        <f t="shared" si="307"/>
        <v>11</v>
      </c>
      <c r="P6541" s="2" t="str">
        <f t="shared" si="308"/>
        <v>Q4</v>
      </c>
    </row>
    <row r="6542" spans="2:16"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c r="N6542" s="2">
        <f t="shared" si="306"/>
        <v>2023</v>
      </c>
      <c r="O6542" s="2">
        <f t="shared" si="307"/>
        <v>12</v>
      </c>
      <c r="P6542" s="2" t="str">
        <f t="shared" si="308"/>
        <v>Q4</v>
      </c>
    </row>
    <row r="6543" spans="2:16"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c r="N6543" s="2">
        <f t="shared" si="306"/>
        <v>2023</v>
      </c>
      <c r="O6543" s="2">
        <f t="shared" si="307"/>
        <v>12</v>
      </c>
      <c r="P6543" s="2" t="str">
        <f t="shared" si="308"/>
        <v>Q4</v>
      </c>
    </row>
    <row r="6544" spans="2:16"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c r="N6544" s="2">
        <f t="shared" si="306"/>
        <v>2023</v>
      </c>
      <c r="O6544" s="2">
        <f t="shared" si="307"/>
        <v>12</v>
      </c>
      <c r="P6544" s="2" t="str">
        <f t="shared" si="308"/>
        <v>Q4</v>
      </c>
    </row>
    <row r="6545" spans="2:16"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c r="N6545" s="2">
        <f t="shared" si="306"/>
        <v>2023</v>
      </c>
      <c r="O6545" s="2">
        <f t="shared" si="307"/>
        <v>12</v>
      </c>
      <c r="P6545" s="2" t="str">
        <f t="shared" si="308"/>
        <v>Q4</v>
      </c>
    </row>
    <row r="6546" spans="2:16" x14ac:dyDescent="0.3">
      <c r="B6546" s="2" t="s">
        <v>127</v>
      </c>
      <c r="C6546" s="2">
        <v>1185732</v>
      </c>
      <c r="D6546" s="3">
        <v>45276</v>
      </c>
      <c r="E6546" s="2" t="s">
        <v>21</v>
      </c>
      <c r="F6546" s="2" t="s">
        <v>90</v>
      </c>
      <c r="G6546" s="2" t="s">
        <v>91</v>
      </c>
      <c r="H6546" s="2" t="s">
        <v>18</v>
      </c>
      <c r="I6546" s="4">
        <v>0.65</v>
      </c>
      <c r="J6546" s="5">
        <v>1240</v>
      </c>
      <c r="K6546" s="6">
        <v>806</v>
      </c>
      <c r="L6546" s="6">
        <v>403</v>
      </c>
      <c r="M6546" s="7">
        <v>0.5</v>
      </c>
      <c r="N6546" s="2">
        <f t="shared" si="306"/>
        <v>2023</v>
      </c>
      <c r="O6546" s="2">
        <f t="shared" si="307"/>
        <v>12</v>
      </c>
      <c r="P6546" s="2" t="str">
        <f t="shared" si="308"/>
        <v>Q4</v>
      </c>
    </row>
    <row r="6547" spans="2:16"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c r="N6547" s="2">
        <f t="shared" si="306"/>
        <v>2023</v>
      </c>
      <c r="O6547" s="2">
        <f t="shared" si="307"/>
        <v>12</v>
      </c>
      <c r="P6547" s="2" t="str">
        <f t="shared" si="308"/>
        <v>Q4</v>
      </c>
    </row>
    <row r="6548" spans="2:16"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c r="N6548" s="2">
        <f t="shared" si="306"/>
        <v>2023</v>
      </c>
      <c r="O6548" s="2">
        <f t="shared" si="307"/>
        <v>1</v>
      </c>
      <c r="P6548" s="2" t="str">
        <f t="shared" si="308"/>
        <v>Q1</v>
      </c>
    </row>
    <row r="6549" spans="2:16"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c r="N6549" s="2">
        <f t="shared" si="306"/>
        <v>2023</v>
      </c>
      <c r="O6549" s="2">
        <f t="shared" si="307"/>
        <v>1</v>
      </c>
      <c r="P6549" s="2" t="str">
        <f t="shared" si="308"/>
        <v>Q1</v>
      </c>
    </row>
    <row r="6550" spans="2:16"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c r="N6550" s="2">
        <f t="shared" si="306"/>
        <v>2023</v>
      </c>
      <c r="O6550" s="2">
        <f t="shared" si="307"/>
        <v>1</v>
      </c>
      <c r="P6550" s="2" t="str">
        <f t="shared" si="308"/>
        <v>Q1</v>
      </c>
    </row>
    <row r="6551" spans="2:16"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c r="N6551" s="2">
        <f t="shared" si="306"/>
        <v>2023</v>
      </c>
      <c r="O6551" s="2">
        <f t="shared" si="307"/>
        <v>1</v>
      </c>
      <c r="P6551" s="2" t="str">
        <f t="shared" si="308"/>
        <v>Q1</v>
      </c>
    </row>
    <row r="6552" spans="2:16" x14ac:dyDescent="0.3">
      <c r="B6552" s="2" t="s">
        <v>127</v>
      </c>
      <c r="C6552" s="2">
        <v>1197831</v>
      </c>
      <c r="D6552" s="3">
        <v>44949</v>
      </c>
      <c r="E6552" s="2" t="s">
        <v>21</v>
      </c>
      <c r="F6552" s="2" t="s">
        <v>90</v>
      </c>
      <c r="G6552" s="2" t="s">
        <v>91</v>
      </c>
      <c r="H6552" s="2" t="s">
        <v>18</v>
      </c>
      <c r="I6552" s="4">
        <v>0.34</v>
      </c>
      <c r="J6552" s="5">
        <v>950</v>
      </c>
      <c r="K6552" s="6">
        <v>323</v>
      </c>
      <c r="L6552" s="6">
        <v>155.04</v>
      </c>
      <c r="M6552" s="7">
        <v>0.48</v>
      </c>
      <c r="N6552" s="2">
        <f t="shared" si="306"/>
        <v>2023</v>
      </c>
      <c r="O6552" s="2">
        <f t="shared" si="307"/>
        <v>1</v>
      </c>
      <c r="P6552" s="2" t="str">
        <f t="shared" si="308"/>
        <v>Q1</v>
      </c>
    </row>
    <row r="6553" spans="2:16"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c r="N6553" s="2">
        <f t="shared" si="306"/>
        <v>2023</v>
      </c>
      <c r="O6553" s="2">
        <f t="shared" si="307"/>
        <v>1</v>
      </c>
      <c r="P6553" s="2" t="str">
        <f t="shared" si="308"/>
        <v>Q1</v>
      </c>
    </row>
    <row r="6554" spans="2:16"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c r="N6554" s="2">
        <f t="shared" si="306"/>
        <v>2023</v>
      </c>
      <c r="O6554" s="2">
        <f t="shared" si="307"/>
        <v>2</v>
      </c>
      <c r="P6554" s="2" t="str">
        <f t="shared" si="308"/>
        <v>Q1</v>
      </c>
    </row>
    <row r="6555" spans="2:16"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c r="N6555" s="2">
        <f t="shared" si="306"/>
        <v>2023</v>
      </c>
      <c r="O6555" s="2">
        <f t="shared" si="307"/>
        <v>2</v>
      </c>
      <c r="P6555" s="2" t="str">
        <f t="shared" si="308"/>
        <v>Q1</v>
      </c>
    </row>
    <row r="6556" spans="2:16"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c r="N6556" s="2">
        <f t="shared" si="306"/>
        <v>2023</v>
      </c>
      <c r="O6556" s="2">
        <f t="shared" si="307"/>
        <v>2</v>
      </c>
      <c r="P6556" s="2" t="str">
        <f t="shared" si="308"/>
        <v>Q1</v>
      </c>
    </row>
    <row r="6557" spans="2:16" x14ac:dyDescent="0.3">
      <c r="B6557" s="2" t="s">
        <v>126</v>
      </c>
      <c r="C6557" s="2">
        <v>1197831</v>
      </c>
      <c r="D6557" s="3">
        <v>44978</v>
      </c>
      <c r="E6557" s="2" t="s">
        <v>21</v>
      </c>
      <c r="F6557" s="2" t="s">
        <v>92</v>
      </c>
      <c r="G6557" s="2" t="s">
        <v>93</v>
      </c>
      <c r="H6557" s="2" t="s">
        <v>17</v>
      </c>
      <c r="I6557" s="4">
        <v>0.18</v>
      </c>
      <c r="J6557" s="5">
        <v>700</v>
      </c>
      <c r="K6557" s="6">
        <v>126</v>
      </c>
      <c r="L6557" s="6">
        <v>63</v>
      </c>
      <c r="M6557" s="7">
        <v>0.5</v>
      </c>
      <c r="N6557" s="2">
        <f t="shared" si="306"/>
        <v>2023</v>
      </c>
      <c r="O6557" s="2">
        <f t="shared" si="307"/>
        <v>2</v>
      </c>
      <c r="P6557" s="2" t="str">
        <f t="shared" si="308"/>
        <v>Q1</v>
      </c>
    </row>
    <row r="6558" spans="2:16"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c r="N6558" s="2">
        <f t="shared" si="306"/>
        <v>2023</v>
      </c>
      <c r="O6558" s="2">
        <f t="shared" si="307"/>
        <v>2</v>
      </c>
      <c r="P6558" s="2" t="str">
        <f t="shared" si="308"/>
        <v>Q1</v>
      </c>
    </row>
    <row r="6559" spans="2:16"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c r="N6559" s="2">
        <f t="shared" si="306"/>
        <v>2023</v>
      </c>
      <c r="O6559" s="2">
        <f t="shared" si="307"/>
        <v>2</v>
      </c>
      <c r="P6559" s="2" t="str">
        <f t="shared" si="308"/>
        <v>Q1</v>
      </c>
    </row>
    <row r="6560" spans="2:16"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c r="N6560" s="2">
        <f t="shared" si="306"/>
        <v>2023</v>
      </c>
      <c r="O6560" s="2">
        <f t="shared" si="307"/>
        <v>3</v>
      </c>
      <c r="P6560" s="2" t="str">
        <f t="shared" si="308"/>
        <v>Q1</v>
      </c>
    </row>
    <row r="6561" spans="2:16"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c r="N6561" s="2">
        <f t="shared" si="306"/>
        <v>2023</v>
      </c>
      <c r="O6561" s="2">
        <f t="shared" si="307"/>
        <v>3</v>
      </c>
      <c r="P6561" s="2" t="str">
        <f t="shared" si="308"/>
        <v>Q1</v>
      </c>
    </row>
    <row r="6562" spans="2:16" x14ac:dyDescent="0.3">
      <c r="B6562" s="2" t="s">
        <v>126</v>
      </c>
      <c r="C6562" s="2">
        <v>1197831</v>
      </c>
      <c r="D6562" s="3">
        <v>45004</v>
      </c>
      <c r="E6562" s="2" t="s">
        <v>21</v>
      </c>
      <c r="F6562" s="2" t="s">
        <v>92</v>
      </c>
      <c r="G6562" s="2" t="s">
        <v>93</v>
      </c>
      <c r="H6562" s="2" t="s">
        <v>16</v>
      </c>
      <c r="I6562" s="4">
        <v>0.1</v>
      </c>
      <c r="J6562" s="5">
        <v>880</v>
      </c>
      <c r="K6562" s="6">
        <v>88</v>
      </c>
      <c r="L6562" s="6">
        <v>47.52</v>
      </c>
      <c r="M6562" s="7">
        <v>0.54</v>
      </c>
      <c r="N6562" s="2">
        <f t="shared" si="306"/>
        <v>2023</v>
      </c>
      <c r="O6562" s="2">
        <f t="shared" si="307"/>
        <v>3</v>
      </c>
      <c r="P6562" s="2" t="str">
        <f t="shared" si="308"/>
        <v>Q1</v>
      </c>
    </row>
    <row r="6563" spans="2:16" x14ac:dyDescent="0.3">
      <c r="B6563" s="2" t="s">
        <v>126</v>
      </c>
      <c r="C6563" s="2">
        <v>1197831</v>
      </c>
      <c r="D6563" s="3">
        <v>45004</v>
      </c>
      <c r="E6563" s="2" t="s">
        <v>21</v>
      </c>
      <c r="F6563" s="2" t="s">
        <v>92</v>
      </c>
      <c r="G6563" s="2" t="s">
        <v>93</v>
      </c>
      <c r="H6563" s="2" t="s">
        <v>17</v>
      </c>
      <c r="I6563" s="4">
        <v>0.19</v>
      </c>
      <c r="J6563" s="5">
        <v>600</v>
      </c>
      <c r="K6563" s="6">
        <v>114</v>
      </c>
      <c r="L6563" s="6">
        <v>59.28</v>
      </c>
      <c r="M6563" s="7">
        <v>0.52</v>
      </c>
      <c r="N6563" s="2">
        <f t="shared" si="306"/>
        <v>2023</v>
      </c>
      <c r="O6563" s="2">
        <f t="shared" si="307"/>
        <v>3</v>
      </c>
      <c r="P6563" s="2" t="str">
        <f t="shared" si="308"/>
        <v>Q1</v>
      </c>
    </row>
    <row r="6564" spans="2:16"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c r="N6564" s="2">
        <f t="shared" si="306"/>
        <v>2023</v>
      </c>
      <c r="O6564" s="2">
        <f t="shared" si="307"/>
        <v>3</v>
      </c>
      <c r="P6564" s="2" t="str">
        <f t="shared" si="308"/>
        <v>Q1</v>
      </c>
    </row>
    <row r="6565" spans="2:16"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c r="N6565" s="2">
        <f t="shared" si="306"/>
        <v>2023</v>
      </c>
      <c r="O6565" s="2">
        <f t="shared" si="307"/>
        <v>3</v>
      </c>
      <c r="P6565" s="2" t="str">
        <f t="shared" si="308"/>
        <v>Q1</v>
      </c>
    </row>
    <row r="6566" spans="2:16"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c r="N6566" s="2">
        <f t="shared" si="306"/>
        <v>2023</v>
      </c>
      <c r="O6566" s="2">
        <f t="shared" si="307"/>
        <v>4</v>
      </c>
      <c r="P6566" s="2" t="str">
        <f t="shared" si="308"/>
        <v>Q2</v>
      </c>
    </row>
    <row r="6567" spans="2:16" x14ac:dyDescent="0.3">
      <c r="B6567" s="2" t="s">
        <v>126</v>
      </c>
      <c r="C6567" s="2">
        <v>1197831</v>
      </c>
      <c r="D6567" s="3">
        <v>45036</v>
      </c>
      <c r="E6567" s="2" t="s">
        <v>21</v>
      </c>
      <c r="F6567" s="2" t="s">
        <v>92</v>
      </c>
      <c r="G6567" s="2" t="s">
        <v>93</v>
      </c>
      <c r="H6567" s="2" t="s">
        <v>15</v>
      </c>
      <c r="I6567" s="4">
        <v>0.24</v>
      </c>
      <c r="J6567" s="5">
        <v>810</v>
      </c>
      <c r="K6567" s="6">
        <v>194.4</v>
      </c>
      <c r="L6567" s="6">
        <v>95.256</v>
      </c>
      <c r="M6567" s="7">
        <v>0.49</v>
      </c>
      <c r="N6567" s="2">
        <f t="shared" si="306"/>
        <v>2023</v>
      </c>
      <c r="O6567" s="2">
        <f t="shared" si="307"/>
        <v>4</v>
      </c>
      <c r="P6567" s="2" t="str">
        <f t="shared" si="308"/>
        <v>Q2</v>
      </c>
    </row>
    <row r="6568" spans="2:16"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c r="N6568" s="2">
        <f t="shared" si="306"/>
        <v>2023</v>
      </c>
      <c r="O6568" s="2">
        <f t="shared" si="307"/>
        <v>4</v>
      </c>
      <c r="P6568" s="2" t="str">
        <f t="shared" si="308"/>
        <v>Q2</v>
      </c>
    </row>
    <row r="6569" spans="2:16" x14ac:dyDescent="0.3">
      <c r="B6569" s="2" t="s">
        <v>126</v>
      </c>
      <c r="C6569" s="2">
        <v>1197831</v>
      </c>
      <c r="D6569" s="3">
        <v>45036</v>
      </c>
      <c r="E6569" s="2" t="s">
        <v>21</v>
      </c>
      <c r="F6569" s="2" t="s">
        <v>92</v>
      </c>
      <c r="G6569" s="2" t="s">
        <v>93</v>
      </c>
      <c r="H6569" s="2" t="s">
        <v>17</v>
      </c>
      <c r="I6569" s="4">
        <v>0.2</v>
      </c>
      <c r="J6569" s="5">
        <v>630</v>
      </c>
      <c r="K6569" s="6">
        <v>126</v>
      </c>
      <c r="L6569" s="6">
        <v>66.78</v>
      </c>
      <c r="M6569" s="7">
        <v>0.53</v>
      </c>
      <c r="N6569" s="2">
        <f t="shared" si="306"/>
        <v>2023</v>
      </c>
      <c r="O6569" s="2">
        <f t="shared" si="307"/>
        <v>4</v>
      </c>
      <c r="P6569" s="2" t="str">
        <f t="shared" si="308"/>
        <v>Q2</v>
      </c>
    </row>
    <row r="6570" spans="2:16"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c r="N6570" s="2">
        <f t="shared" si="306"/>
        <v>2023</v>
      </c>
      <c r="O6570" s="2">
        <f t="shared" si="307"/>
        <v>4</v>
      </c>
      <c r="P6570" s="2" t="str">
        <f t="shared" si="308"/>
        <v>Q2</v>
      </c>
    </row>
    <row r="6571" spans="2:16"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c r="N6571" s="2">
        <f t="shared" si="306"/>
        <v>2023</v>
      </c>
      <c r="O6571" s="2">
        <f t="shared" si="307"/>
        <v>4</v>
      </c>
      <c r="P6571" s="2" t="str">
        <f t="shared" si="308"/>
        <v>Q2</v>
      </c>
    </row>
    <row r="6572" spans="2:16"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c r="N6572" s="2">
        <f t="shared" si="306"/>
        <v>2023</v>
      </c>
      <c r="O6572" s="2">
        <f t="shared" si="307"/>
        <v>5</v>
      </c>
      <c r="P6572" s="2" t="str">
        <f t="shared" si="308"/>
        <v>Q2</v>
      </c>
    </row>
    <row r="6573" spans="2:16" x14ac:dyDescent="0.3">
      <c r="B6573" s="2" t="s">
        <v>126</v>
      </c>
      <c r="C6573" s="2">
        <v>1197831</v>
      </c>
      <c r="D6573" s="3">
        <v>45065</v>
      </c>
      <c r="E6573" s="2" t="s">
        <v>21</v>
      </c>
      <c r="F6573" s="2" t="s">
        <v>92</v>
      </c>
      <c r="G6573" s="2" t="s">
        <v>93</v>
      </c>
      <c r="H6573" s="2" t="s">
        <v>15</v>
      </c>
      <c r="I6573" s="4">
        <v>0.38</v>
      </c>
      <c r="J6573" s="5">
        <v>1130</v>
      </c>
      <c r="K6573" s="6">
        <v>429.4</v>
      </c>
      <c r="L6573" s="6">
        <v>214.7</v>
      </c>
      <c r="M6573" s="7">
        <v>0.5</v>
      </c>
      <c r="N6573" s="2">
        <f t="shared" si="306"/>
        <v>2023</v>
      </c>
      <c r="O6573" s="2">
        <f t="shared" si="307"/>
        <v>5</v>
      </c>
      <c r="P6573" s="2" t="str">
        <f t="shared" si="308"/>
        <v>Q2</v>
      </c>
    </row>
    <row r="6574" spans="2:16"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c r="N6574" s="2">
        <f t="shared" si="306"/>
        <v>2023</v>
      </c>
      <c r="O6574" s="2">
        <f t="shared" si="307"/>
        <v>5</v>
      </c>
      <c r="P6574" s="2" t="str">
        <f t="shared" si="308"/>
        <v>Q2</v>
      </c>
    </row>
    <row r="6575" spans="2:16"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c r="N6575" s="2">
        <f t="shared" si="306"/>
        <v>2023</v>
      </c>
      <c r="O6575" s="2">
        <f t="shared" si="307"/>
        <v>5</v>
      </c>
      <c r="P6575" s="2" t="str">
        <f t="shared" si="308"/>
        <v>Q2</v>
      </c>
    </row>
    <row r="6576" spans="2:16" x14ac:dyDescent="0.3">
      <c r="B6576" s="2" t="s">
        <v>126</v>
      </c>
      <c r="C6576" s="2">
        <v>1197831</v>
      </c>
      <c r="D6576" s="3">
        <v>45065</v>
      </c>
      <c r="E6576" s="2" t="s">
        <v>21</v>
      </c>
      <c r="F6576" s="2" t="s">
        <v>92</v>
      </c>
      <c r="G6576" s="2" t="s">
        <v>93</v>
      </c>
      <c r="H6576" s="2" t="s">
        <v>18</v>
      </c>
      <c r="I6576" s="4">
        <v>0.42</v>
      </c>
      <c r="J6576" s="5">
        <v>850</v>
      </c>
      <c r="K6576" s="6">
        <v>357</v>
      </c>
      <c r="L6576" s="6">
        <v>167.79</v>
      </c>
      <c r="M6576" s="7">
        <v>0.47</v>
      </c>
      <c r="N6576" s="2">
        <f t="shared" si="306"/>
        <v>2023</v>
      </c>
      <c r="O6576" s="2">
        <f t="shared" si="307"/>
        <v>5</v>
      </c>
      <c r="P6576" s="2" t="str">
        <f t="shared" si="308"/>
        <v>Q2</v>
      </c>
    </row>
    <row r="6577" spans="2:16"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c r="N6577" s="2">
        <f t="shared" si="306"/>
        <v>2023</v>
      </c>
      <c r="O6577" s="2">
        <f t="shared" si="307"/>
        <v>5</v>
      </c>
      <c r="P6577" s="2" t="str">
        <f t="shared" si="308"/>
        <v>Q2</v>
      </c>
    </row>
    <row r="6578" spans="2:16" x14ac:dyDescent="0.3">
      <c r="B6578" s="2" t="s">
        <v>126</v>
      </c>
      <c r="C6578" s="2">
        <v>1197831</v>
      </c>
      <c r="D6578" s="3">
        <v>45098</v>
      </c>
      <c r="E6578" s="2" t="s">
        <v>21</v>
      </c>
      <c r="F6578" s="2" t="s">
        <v>92</v>
      </c>
      <c r="G6578" s="2" t="s">
        <v>93</v>
      </c>
      <c r="H6578" s="2" t="s">
        <v>14</v>
      </c>
      <c r="I6578" s="4">
        <v>0.36</v>
      </c>
      <c r="J6578" s="5">
        <v>2030</v>
      </c>
      <c r="K6578" s="6">
        <v>730.8</v>
      </c>
      <c r="L6578" s="6">
        <v>365.4</v>
      </c>
      <c r="M6578" s="7">
        <v>0.5</v>
      </c>
      <c r="N6578" s="2">
        <f t="shared" si="306"/>
        <v>2023</v>
      </c>
      <c r="O6578" s="2">
        <f t="shared" si="307"/>
        <v>6</v>
      </c>
      <c r="P6578" s="2" t="str">
        <f t="shared" si="308"/>
        <v>Q2</v>
      </c>
    </row>
    <row r="6579" spans="2:16"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c r="N6579" s="2">
        <f t="shared" si="306"/>
        <v>2023</v>
      </c>
      <c r="O6579" s="2">
        <f t="shared" si="307"/>
        <v>6</v>
      </c>
      <c r="P6579" s="2" t="str">
        <f t="shared" si="308"/>
        <v>Q2</v>
      </c>
    </row>
    <row r="6580" spans="2:16"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c r="N6580" s="2">
        <f t="shared" si="306"/>
        <v>2023</v>
      </c>
      <c r="O6580" s="2">
        <f t="shared" si="307"/>
        <v>6</v>
      </c>
      <c r="P6580" s="2" t="str">
        <f t="shared" si="308"/>
        <v>Q2</v>
      </c>
    </row>
    <row r="6581" spans="2:16"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c r="N6581" s="2">
        <f t="shared" si="306"/>
        <v>2023</v>
      </c>
      <c r="O6581" s="2">
        <f t="shared" si="307"/>
        <v>6</v>
      </c>
      <c r="P6581" s="2" t="str">
        <f t="shared" si="308"/>
        <v>Q2</v>
      </c>
    </row>
    <row r="6582" spans="2:16"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c r="N6582" s="2">
        <f t="shared" si="306"/>
        <v>2023</v>
      </c>
      <c r="O6582" s="2">
        <f t="shared" si="307"/>
        <v>6</v>
      </c>
      <c r="P6582" s="2" t="str">
        <f t="shared" si="308"/>
        <v>Q2</v>
      </c>
    </row>
    <row r="6583" spans="2:16"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c r="N6583" s="2">
        <f t="shared" si="306"/>
        <v>2023</v>
      </c>
      <c r="O6583" s="2">
        <f t="shared" si="307"/>
        <v>6</v>
      </c>
      <c r="P6583" s="2" t="str">
        <f t="shared" si="308"/>
        <v>Q2</v>
      </c>
    </row>
    <row r="6584" spans="2:16" x14ac:dyDescent="0.3">
      <c r="B6584" s="2" t="s">
        <v>126</v>
      </c>
      <c r="C6584" s="2">
        <v>1197831</v>
      </c>
      <c r="D6584" s="3">
        <v>45126</v>
      </c>
      <c r="E6584" s="2" t="s">
        <v>21</v>
      </c>
      <c r="F6584" s="2" t="s">
        <v>92</v>
      </c>
      <c r="G6584" s="2" t="s">
        <v>93</v>
      </c>
      <c r="H6584" s="2" t="s">
        <v>14</v>
      </c>
      <c r="I6584" s="4">
        <v>0.5</v>
      </c>
      <c r="J6584" s="5">
        <v>2330</v>
      </c>
      <c r="K6584" s="6">
        <v>1165</v>
      </c>
      <c r="L6584" s="6">
        <v>582.5</v>
      </c>
      <c r="M6584" s="7">
        <v>0.5</v>
      </c>
      <c r="N6584" s="2">
        <f t="shared" si="306"/>
        <v>2023</v>
      </c>
      <c r="O6584" s="2">
        <f t="shared" si="307"/>
        <v>7</v>
      </c>
      <c r="P6584" s="2" t="str">
        <f t="shared" si="308"/>
        <v>Q3</v>
      </c>
    </row>
    <row r="6585" spans="2:16"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c r="N6585" s="2">
        <f t="shared" si="306"/>
        <v>2023</v>
      </c>
      <c r="O6585" s="2">
        <f t="shared" si="307"/>
        <v>7</v>
      </c>
      <c r="P6585" s="2" t="str">
        <f t="shared" si="308"/>
        <v>Q3</v>
      </c>
    </row>
    <row r="6586" spans="2:16"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c r="N6586" s="2">
        <f t="shared" si="306"/>
        <v>2023</v>
      </c>
      <c r="O6586" s="2">
        <f t="shared" si="307"/>
        <v>7</v>
      </c>
      <c r="P6586" s="2" t="str">
        <f t="shared" si="308"/>
        <v>Q3</v>
      </c>
    </row>
    <row r="6587" spans="2:16"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c r="N6587" s="2">
        <f t="shared" si="306"/>
        <v>2023</v>
      </c>
      <c r="O6587" s="2">
        <f t="shared" si="307"/>
        <v>7</v>
      </c>
      <c r="P6587" s="2" t="str">
        <f t="shared" si="308"/>
        <v>Q3</v>
      </c>
    </row>
    <row r="6588" spans="2:16"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c r="N6588" s="2">
        <f t="shared" si="306"/>
        <v>2023</v>
      </c>
      <c r="O6588" s="2">
        <f t="shared" si="307"/>
        <v>7</v>
      </c>
      <c r="P6588" s="2" t="str">
        <f t="shared" si="308"/>
        <v>Q3</v>
      </c>
    </row>
    <row r="6589" spans="2:16" x14ac:dyDescent="0.3">
      <c r="B6589" s="2" t="s">
        <v>126</v>
      </c>
      <c r="C6589" s="2">
        <v>1197831</v>
      </c>
      <c r="D6589" s="3">
        <v>45126</v>
      </c>
      <c r="E6589" s="2" t="s">
        <v>21</v>
      </c>
      <c r="F6589" s="2" t="s">
        <v>92</v>
      </c>
      <c r="G6589" s="2" t="s">
        <v>93</v>
      </c>
      <c r="H6589" s="2" t="s">
        <v>19</v>
      </c>
      <c r="I6589" s="4">
        <v>0.63</v>
      </c>
      <c r="J6589" s="5">
        <v>1500</v>
      </c>
      <c r="K6589" s="6">
        <v>945</v>
      </c>
      <c r="L6589" s="6">
        <v>510.3</v>
      </c>
      <c r="M6589" s="7">
        <v>0.54</v>
      </c>
      <c r="N6589" s="2">
        <f t="shared" si="306"/>
        <v>2023</v>
      </c>
      <c r="O6589" s="2">
        <f t="shared" si="307"/>
        <v>7</v>
      </c>
      <c r="P6589" s="2" t="str">
        <f t="shared" si="308"/>
        <v>Q3</v>
      </c>
    </row>
    <row r="6590" spans="2:16"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c r="N6590" s="2">
        <f t="shared" si="306"/>
        <v>2023</v>
      </c>
      <c r="O6590" s="2">
        <f t="shared" si="307"/>
        <v>8</v>
      </c>
      <c r="P6590" s="2" t="str">
        <f t="shared" si="308"/>
        <v>Q3</v>
      </c>
    </row>
    <row r="6591" spans="2:16" x14ac:dyDescent="0.3">
      <c r="B6591" s="2" t="s">
        <v>126</v>
      </c>
      <c r="C6591" s="2">
        <v>1197831</v>
      </c>
      <c r="D6591" s="3">
        <v>45158</v>
      </c>
      <c r="E6591" s="2" t="s">
        <v>21</v>
      </c>
      <c r="F6591" s="2" t="s">
        <v>92</v>
      </c>
      <c r="G6591" s="2" t="s">
        <v>93</v>
      </c>
      <c r="H6591" s="2" t="s">
        <v>15</v>
      </c>
      <c r="I6591" s="4">
        <v>0.5</v>
      </c>
      <c r="J6591" s="5">
        <v>1520</v>
      </c>
      <c r="K6591" s="6">
        <v>760</v>
      </c>
      <c r="L6591" s="6">
        <v>364.8</v>
      </c>
      <c r="M6591" s="7">
        <v>0.48</v>
      </c>
      <c r="N6591" s="2">
        <f t="shared" si="306"/>
        <v>2023</v>
      </c>
      <c r="O6591" s="2">
        <f t="shared" si="307"/>
        <v>8</v>
      </c>
      <c r="P6591" s="2" t="str">
        <f t="shared" si="308"/>
        <v>Q3</v>
      </c>
    </row>
    <row r="6592" spans="2:16"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c r="N6592" s="2">
        <f t="shared" si="306"/>
        <v>2023</v>
      </c>
      <c r="O6592" s="2">
        <f t="shared" si="307"/>
        <v>8</v>
      </c>
      <c r="P6592" s="2" t="str">
        <f t="shared" si="308"/>
        <v>Q3</v>
      </c>
    </row>
    <row r="6593" spans="2:16" x14ac:dyDescent="0.3">
      <c r="B6593" s="2" t="s">
        <v>126</v>
      </c>
      <c r="C6593" s="2">
        <v>1197831</v>
      </c>
      <c r="D6593" s="3">
        <v>45158</v>
      </c>
      <c r="E6593" s="2" t="s">
        <v>21</v>
      </c>
      <c r="F6593" s="2" t="s">
        <v>92</v>
      </c>
      <c r="G6593" s="2" t="s">
        <v>93</v>
      </c>
      <c r="H6593" s="2" t="s">
        <v>17</v>
      </c>
      <c r="I6593" s="4">
        <v>0.39</v>
      </c>
      <c r="J6593" s="5">
        <v>1040</v>
      </c>
      <c r="K6593" s="6">
        <v>405.6</v>
      </c>
      <c r="L6593" s="6">
        <v>202.8</v>
      </c>
      <c r="M6593" s="7">
        <v>0.5</v>
      </c>
      <c r="N6593" s="2">
        <f t="shared" si="306"/>
        <v>2023</v>
      </c>
      <c r="O6593" s="2">
        <f t="shared" si="307"/>
        <v>8</v>
      </c>
      <c r="P6593" s="2" t="str">
        <f t="shared" si="308"/>
        <v>Q3</v>
      </c>
    </row>
    <row r="6594" spans="2:16"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c r="N6594" s="2">
        <f t="shared" si="306"/>
        <v>2023</v>
      </c>
      <c r="O6594" s="2">
        <f t="shared" si="307"/>
        <v>8</v>
      </c>
      <c r="P6594" s="2" t="str">
        <f t="shared" si="308"/>
        <v>Q3</v>
      </c>
    </row>
    <row r="6595" spans="2:16" x14ac:dyDescent="0.3">
      <c r="B6595" s="2" t="s">
        <v>126</v>
      </c>
      <c r="C6595" s="2">
        <v>1197831</v>
      </c>
      <c r="D6595" s="3">
        <v>45158</v>
      </c>
      <c r="E6595" s="2" t="s">
        <v>21</v>
      </c>
      <c r="F6595" s="2" t="s">
        <v>92</v>
      </c>
      <c r="G6595" s="2" t="s">
        <v>93</v>
      </c>
      <c r="H6595" s="2" t="s">
        <v>19</v>
      </c>
      <c r="I6595" s="4">
        <v>0.5</v>
      </c>
      <c r="J6595" s="5">
        <v>1430</v>
      </c>
      <c r="K6595" s="6">
        <v>715</v>
      </c>
      <c r="L6595" s="6">
        <v>371.8</v>
      </c>
      <c r="M6595" s="7">
        <v>0.52</v>
      </c>
      <c r="N6595" s="2">
        <f t="shared" si="306"/>
        <v>2023</v>
      </c>
      <c r="O6595" s="2">
        <f t="shared" si="307"/>
        <v>8</v>
      </c>
      <c r="P6595" s="2" t="str">
        <f t="shared" si="308"/>
        <v>Q3</v>
      </c>
    </row>
    <row r="6596" spans="2:16"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c r="N6596" s="2">
        <f t="shared" si="306"/>
        <v>2023</v>
      </c>
      <c r="O6596" s="2">
        <f t="shared" si="307"/>
        <v>9</v>
      </c>
      <c r="P6596" s="2" t="str">
        <f t="shared" si="308"/>
        <v>Q3</v>
      </c>
    </row>
    <row r="6597" spans="2:16"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c r="N6597" s="2">
        <f t="shared" ref="N6597:N6660" si="309">YEAR(D6597)</f>
        <v>2023</v>
      </c>
      <c r="O6597" s="2">
        <f t="shared" ref="O6597:O6660" si="310">MONTH(D6597)</f>
        <v>9</v>
      </c>
      <c r="P6597" s="2" t="str">
        <f t="shared" ref="P6597:P6660" si="311">"Q"&amp;ROUNDUP(MONTH(D6597)/3,0)</f>
        <v>Q3</v>
      </c>
    </row>
    <row r="6598" spans="2:16"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c r="N6598" s="2">
        <f t="shared" si="309"/>
        <v>2023</v>
      </c>
      <c r="O6598" s="2">
        <f t="shared" si="310"/>
        <v>9</v>
      </c>
      <c r="P6598" s="2" t="str">
        <f t="shared" si="311"/>
        <v>Q3</v>
      </c>
    </row>
    <row r="6599" spans="2:16"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c r="N6599" s="2">
        <f t="shared" si="309"/>
        <v>2023</v>
      </c>
      <c r="O6599" s="2">
        <f t="shared" si="310"/>
        <v>9</v>
      </c>
      <c r="P6599" s="2" t="str">
        <f t="shared" si="311"/>
        <v>Q3</v>
      </c>
    </row>
    <row r="6600" spans="2:16"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c r="N6600" s="2">
        <f t="shared" si="309"/>
        <v>2023</v>
      </c>
      <c r="O6600" s="2">
        <f t="shared" si="310"/>
        <v>9</v>
      </c>
      <c r="P6600" s="2" t="str">
        <f t="shared" si="311"/>
        <v>Q3</v>
      </c>
    </row>
    <row r="6601" spans="2:16"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c r="N6601" s="2">
        <f t="shared" si="309"/>
        <v>2023</v>
      </c>
      <c r="O6601" s="2">
        <f t="shared" si="310"/>
        <v>9</v>
      </c>
      <c r="P6601" s="2" t="str">
        <f t="shared" si="311"/>
        <v>Q3</v>
      </c>
    </row>
    <row r="6602" spans="2:16" x14ac:dyDescent="0.3">
      <c r="B6602" s="2" t="s">
        <v>126</v>
      </c>
      <c r="C6602" s="2">
        <v>1197831</v>
      </c>
      <c r="D6602" s="3">
        <v>45220</v>
      </c>
      <c r="E6602" s="2" t="s">
        <v>21</v>
      </c>
      <c r="F6602" s="2" t="s">
        <v>92</v>
      </c>
      <c r="G6602" s="2" t="s">
        <v>93</v>
      </c>
      <c r="H6602" s="2" t="s">
        <v>14</v>
      </c>
      <c r="I6602" s="4">
        <v>0.27</v>
      </c>
      <c r="J6602" s="5">
        <v>1500</v>
      </c>
      <c r="K6602" s="6">
        <v>405</v>
      </c>
      <c r="L6602" s="6">
        <v>202.5</v>
      </c>
      <c r="M6602" s="7">
        <v>0.5</v>
      </c>
      <c r="N6602" s="2">
        <f t="shared" si="309"/>
        <v>2023</v>
      </c>
      <c r="O6602" s="2">
        <f t="shared" si="310"/>
        <v>10</v>
      </c>
      <c r="P6602" s="2" t="str">
        <f t="shared" si="311"/>
        <v>Q4</v>
      </c>
    </row>
    <row r="6603" spans="2:16"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c r="N6603" s="2">
        <f t="shared" si="309"/>
        <v>2023</v>
      </c>
      <c r="O6603" s="2">
        <f t="shared" si="310"/>
        <v>10</v>
      </c>
      <c r="P6603" s="2" t="str">
        <f t="shared" si="311"/>
        <v>Q4</v>
      </c>
    </row>
    <row r="6604" spans="2:16"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c r="N6604" s="2">
        <f t="shared" si="309"/>
        <v>2023</v>
      </c>
      <c r="O6604" s="2">
        <f t="shared" si="310"/>
        <v>10</v>
      </c>
      <c r="P6604" s="2" t="str">
        <f t="shared" si="311"/>
        <v>Q4</v>
      </c>
    </row>
    <row r="6605" spans="2:16"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c r="N6605" s="2">
        <f t="shared" si="309"/>
        <v>2023</v>
      </c>
      <c r="O6605" s="2">
        <f t="shared" si="310"/>
        <v>10</v>
      </c>
      <c r="P6605" s="2" t="str">
        <f t="shared" si="311"/>
        <v>Q4</v>
      </c>
    </row>
    <row r="6606" spans="2:16"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c r="N6606" s="2">
        <f t="shared" si="309"/>
        <v>2023</v>
      </c>
      <c r="O6606" s="2">
        <f t="shared" si="310"/>
        <v>10</v>
      </c>
      <c r="P6606" s="2" t="str">
        <f t="shared" si="311"/>
        <v>Q4</v>
      </c>
    </row>
    <row r="6607" spans="2:16"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c r="N6607" s="2">
        <f t="shared" si="309"/>
        <v>2023</v>
      </c>
      <c r="O6607" s="2">
        <f t="shared" si="310"/>
        <v>10</v>
      </c>
      <c r="P6607" s="2" t="str">
        <f t="shared" si="311"/>
        <v>Q4</v>
      </c>
    </row>
    <row r="6608" spans="2:16" x14ac:dyDescent="0.3">
      <c r="B6608" s="2" t="s">
        <v>128</v>
      </c>
      <c r="C6608" s="2">
        <v>1197831</v>
      </c>
      <c r="D6608" s="3">
        <v>45250</v>
      </c>
      <c r="E6608" s="2" t="s">
        <v>21</v>
      </c>
      <c r="F6608" s="2" t="s">
        <v>92</v>
      </c>
      <c r="G6608" s="2" t="s">
        <v>93</v>
      </c>
      <c r="H6608" s="2" t="s">
        <v>14</v>
      </c>
      <c r="I6608" s="4">
        <v>0.24</v>
      </c>
      <c r="J6608" s="5">
        <v>1430</v>
      </c>
      <c r="K6608" s="6">
        <v>343.2</v>
      </c>
      <c r="L6608" s="6">
        <v>171.6</v>
      </c>
      <c r="M6608" s="7">
        <v>0.5</v>
      </c>
      <c r="N6608" s="2">
        <f t="shared" si="309"/>
        <v>2023</v>
      </c>
      <c r="O6608" s="2">
        <f t="shared" si="310"/>
        <v>11</v>
      </c>
      <c r="P6608" s="2" t="str">
        <f t="shared" si="311"/>
        <v>Q4</v>
      </c>
    </row>
    <row r="6609" spans="2:16"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c r="N6609" s="2">
        <f t="shared" si="309"/>
        <v>2023</v>
      </c>
      <c r="O6609" s="2">
        <f t="shared" si="310"/>
        <v>11</v>
      </c>
      <c r="P6609" s="2" t="str">
        <f t="shared" si="311"/>
        <v>Q4</v>
      </c>
    </row>
    <row r="6610" spans="2:16"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c r="N6610" s="2">
        <f t="shared" si="309"/>
        <v>2023</v>
      </c>
      <c r="O6610" s="2">
        <f t="shared" si="310"/>
        <v>11</v>
      </c>
      <c r="P6610" s="2" t="str">
        <f t="shared" si="311"/>
        <v>Q4</v>
      </c>
    </row>
    <row r="6611" spans="2:16" x14ac:dyDescent="0.3">
      <c r="B6611" s="2" t="s">
        <v>128</v>
      </c>
      <c r="C6611" s="2">
        <v>1197831</v>
      </c>
      <c r="D6611" s="3">
        <v>45250</v>
      </c>
      <c r="E6611" s="2" t="s">
        <v>21</v>
      </c>
      <c r="F6611" s="2" t="s">
        <v>92</v>
      </c>
      <c r="G6611" s="2" t="s">
        <v>93</v>
      </c>
      <c r="H6611" s="2" t="s">
        <v>17</v>
      </c>
      <c r="I6611" s="4">
        <v>0.51</v>
      </c>
      <c r="J6611" s="5">
        <v>1090</v>
      </c>
      <c r="K6611" s="6">
        <v>555.9</v>
      </c>
      <c r="L6611" s="6">
        <v>277.95</v>
      </c>
      <c r="M6611" s="7">
        <v>0.5</v>
      </c>
      <c r="N6611" s="2">
        <f t="shared" si="309"/>
        <v>2023</v>
      </c>
      <c r="O6611" s="2">
        <f t="shared" si="310"/>
        <v>11</v>
      </c>
      <c r="P6611" s="2" t="str">
        <f t="shared" si="311"/>
        <v>Q4</v>
      </c>
    </row>
    <row r="6612" spans="2:16" x14ac:dyDescent="0.3">
      <c r="B6612" s="2" t="s">
        <v>128</v>
      </c>
      <c r="C6612" s="2">
        <v>1197831</v>
      </c>
      <c r="D6612" s="3">
        <v>45250</v>
      </c>
      <c r="E6612" s="2" t="s">
        <v>21</v>
      </c>
      <c r="F6612" s="2" t="s">
        <v>92</v>
      </c>
      <c r="G6612" s="2" t="s">
        <v>93</v>
      </c>
      <c r="H6612" s="2" t="s">
        <v>18</v>
      </c>
      <c r="I6612" s="4">
        <v>0.69</v>
      </c>
      <c r="J6612" s="5">
        <v>910</v>
      </c>
      <c r="K6612" s="6">
        <v>627.9</v>
      </c>
      <c r="L6612" s="6">
        <v>295.113</v>
      </c>
      <c r="M6612" s="7">
        <v>0.47</v>
      </c>
      <c r="N6612" s="2">
        <f t="shared" si="309"/>
        <v>2023</v>
      </c>
      <c r="O6612" s="2">
        <f t="shared" si="310"/>
        <v>11</v>
      </c>
      <c r="P6612" s="2" t="str">
        <f t="shared" si="311"/>
        <v>Q4</v>
      </c>
    </row>
    <row r="6613" spans="2:16"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c r="N6613" s="2">
        <f t="shared" si="309"/>
        <v>2023</v>
      </c>
      <c r="O6613" s="2">
        <f t="shared" si="310"/>
        <v>11</v>
      </c>
      <c r="P6613" s="2" t="str">
        <f t="shared" si="311"/>
        <v>Q4</v>
      </c>
    </row>
    <row r="6614" spans="2:16"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c r="N6614" s="2">
        <f t="shared" si="309"/>
        <v>2023</v>
      </c>
      <c r="O6614" s="2">
        <f t="shared" si="310"/>
        <v>12</v>
      </c>
      <c r="P6614" s="2" t="str">
        <f t="shared" si="311"/>
        <v>Q4</v>
      </c>
    </row>
    <row r="6615" spans="2:16" x14ac:dyDescent="0.3">
      <c r="B6615" s="2" t="s">
        <v>128</v>
      </c>
      <c r="C6615" s="2">
        <v>1197831</v>
      </c>
      <c r="D6615" s="3">
        <v>45279</v>
      </c>
      <c r="E6615" s="2" t="s">
        <v>21</v>
      </c>
      <c r="F6615" s="2" t="s">
        <v>92</v>
      </c>
      <c r="G6615" s="2" t="s">
        <v>93</v>
      </c>
      <c r="H6615" s="2" t="s">
        <v>15</v>
      </c>
      <c r="I6615" s="4">
        <v>0.54</v>
      </c>
      <c r="J6615" s="5">
        <v>1400</v>
      </c>
      <c r="K6615" s="6">
        <v>756</v>
      </c>
      <c r="L6615" s="6">
        <v>355.32</v>
      </c>
      <c r="M6615" s="7">
        <v>0.47</v>
      </c>
      <c r="N6615" s="2">
        <f t="shared" si="309"/>
        <v>2023</v>
      </c>
      <c r="O6615" s="2">
        <f t="shared" si="310"/>
        <v>12</v>
      </c>
      <c r="P6615" s="2" t="str">
        <f t="shared" si="311"/>
        <v>Q4</v>
      </c>
    </row>
    <row r="6616" spans="2:16"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c r="N6616" s="2">
        <f t="shared" si="309"/>
        <v>2023</v>
      </c>
      <c r="O6616" s="2">
        <f t="shared" si="310"/>
        <v>12</v>
      </c>
      <c r="P6616" s="2" t="str">
        <f t="shared" si="311"/>
        <v>Q4</v>
      </c>
    </row>
    <row r="6617" spans="2:16"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c r="N6617" s="2">
        <f t="shared" si="309"/>
        <v>2023</v>
      </c>
      <c r="O6617" s="2">
        <f t="shared" si="310"/>
        <v>12</v>
      </c>
      <c r="P6617" s="2" t="str">
        <f t="shared" si="311"/>
        <v>Q4</v>
      </c>
    </row>
    <row r="6618" spans="2:16"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c r="N6618" s="2">
        <f t="shared" si="309"/>
        <v>2023</v>
      </c>
      <c r="O6618" s="2">
        <f t="shared" si="310"/>
        <v>12</v>
      </c>
      <c r="P6618" s="2" t="str">
        <f t="shared" si="311"/>
        <v>Q4</v>
      </c>
    </row>
    <row r="6619" spans="2:16" x14ac:dyDescent="0.3">
      <c r="B6619" s="2" t="s">
        <v>128</v>
      </c>
      <c r="C6619" s="2">
        <v>1197831</v>
      </c>
      <c r="D6619" s="3">
        <v>45279</v>
      </c>
      <c r="E6619" s="2" t="s">
        <v>21</v>
      </c>
      <c r="F6619" s="2" t="s">
        <v>92</v>
      </c>
      <c r="G6619" s="2" t="s">
        <v>93</v>
      </c>
      <c r="H6619" s="2" t="s">
        <v>19</v>
      </c>
      <c r="I6619" s="4">
        <v>0.7</v>
      </c>
      <c r="J6619" s="5">
        <v>1500</v>
      </c>
      <c r="K6619" s="6">
        <v>1050</v>
      </c>
      <c r="L6619" s="6">
        <v>535.5</v>
      </c>
      <c r="M6619" s="7">
        <v>0.51</v>
      </c>
      <c r="N6619" s="2">
        <f t="shared" si="309"/>
        <v>2023</v>
      </c>
      <c r="O6619" s="2">
        <f t="shared" si="310"/>
        <v>12</v>
      </c>
      <c r="P6619" s="2" t="str">
        <f t="shared" si="311"/>
        <v>Q4</v>
      </c>
    </row>
    <row r="6620" spans="2:16"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c r="N6620" s="2">
        <f t="shared" si="309"/>
        <v>2023</v>
      </c>
      <c r="O6620" s="2">
        <f t="shared" si="310"/>
        <v>1</v>
      </c>
      <c r="P6620" s="2" t="str">
        <f t="shared" si="311"/>
        <v>Q1</v>
      </c>
    </row>
    <row r="6621" spans="2:16"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c r="N6621" s="2">
        <f t="shared" si="309"/>
        <v>2023</v>
      </c>
      <c r="O6621" s="2">
        <f t="shared" si="310"/>
        <v>1</v>
      </c>
      <c r="P6621" s="2" t="str">
        <f t="shared" si="311"/>
        <v>Q1</v>
      </c>
    </row>
    <row r="6622" spans="2:16"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c r="N6622" s="2">
        <f t="shared" si="309"/>
        <v>2023</v>
      </c>
      <c r="O6622" s="2">
        <f t="shared" si="310"/>
        <v>1</v>
      </c>
      <c r="P6622" s="2" t="str">
        <f t="shared" si="311"/>
        <v>Q1</v>
      </c>
    </row>
    <row r="6623" spans="2:16"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c r="N6623" s="2">
        <f t="shared" si="309"/>
        <v>2023</v>
      </c>
      <c r="O6623" s="2">
        <f t="shared" si="310"/>
        <v>1</v>
      </c>
      <c r="P6623" s="2" t="str">
        <f t="shared" si="311"/>
        <v>Q1</v>
      </c>
    </row>
    <row r="6624" spans="2:16" x14ac:dyDescent="0.3">
      <c r="B6624" s="2" t="s">
        <v>128</v>
      </c>
      <c r="C6624" s="2">
        <v>1197831</v>
      </c>
      <c r="D6624" s="3">
        <v>44949</v>
      </c>
      <c r="E6624" s="2" t="s">
        <v>21</v>
      </c>
      <c r="F6624" s="2" t="s">
        <v>92</v>
      </c>
      <c r="G6624" s="2" t="s">
        <v>93</v>
      </c>
      <c r="H6624" s="2" t="s">
        <v>18</v>
      </c>
      <c r="I6624" s="4">
        <v>0.33</v>
      </c>
      <c r="J6624" s="5">
        <v>800</v>
      </c>
      <c r="K6624" s="6">
        <v>264</v>
      </c>
      <c r="L6624" s="6">
        <v>132</v>
      </c>
      <c r="M6624" s="7">
        <v>0.5</v>
      </c>
      <c r="N6624" s="2">
        <f t="shared" si="309"/>
        <v>2023</v>
      </c>
      <c r="O6624" s="2">
        <f t="shared" si="310"/>
        <v>1</v>
      </c>
      <c r="P6624" s="2" t="str">
        <f t="shared" si="311"/>
        <v>Q1</v>
      </c>
    </row>
    <row r="6625" spans="2:16"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c r="N6625" s="2">
        <f t="shared" si="309"/>
        <v>2023</v>
      </c>
      <c r="O6625" s="2">
        <f t="shared" si="310"/>
        <v>1</v>
      </c>
      <c r="P6625" s="2" t="str">
        <f t="shared" si="311"/>
        <v>Q1</v>
      </c>
    </row>
    <row r="6626" spans="2:16"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c r="N6626" s="2">
        <f t="shared" si="309"/>
        <v>2023</v>
      </c>
      <c r="O6626" s="2">
        <f t="shared" si="310"/>
        <v>2</v>
      </c>
      <c r="P6626" s="2" t="str">
        <f t="shared" si="311"/>
        <v>Q1</v>
      </c>
    </row>
    <row r="6627" spans="2:16"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c r="N6627" s="2">
        <f t="shared" si="309"/>
        <v>2023</v>
      </c>
      <c r="O6627" s="2">
        <f t="shared" si="310"/>
        <v>2</v>
      </c>
      <c r="P6627" s="2" t="str">
        <f t="shared" si="311"/>
        <v>Q1</v>
      </c>
    </row>
    <row r="6628" spans="2:16" x14ac:dyDescent="0.3">
      <c r="B6628" s="2" t="s">
        <v>128</v>
      </c>
      <c r="C6628" s="2">
        <v>1197831</v>
      </c>
      <c r="D6628" s="3">
        <v>44978</v>
      </c>
      <c r="E6628" s="2" t="s">
        <v>21</v>
      </c>
      <c r="F6628" s="2" t="s">
        <v>92</v>
      </c>
      <c r="G6628" s="2" t="s">
        <v>93</v>
      </c>
      <c r="H6628" s="2" t="s">
        <v>16</v>
      </c>
      <c r="I6628" s="4">
        <v>0.15</v>
      </c>
      <c r="J6628" s="5">
        <v>910</v>
      </c>
      <c r="K6628" s="6">
        <v>136.5</v>
      </c>
      <c r="L6628" s="6">
        <v>68.25</v>
      </c>
      <c r="M6628" s="7">
        <v>0.5</v>
      </c>
      <c r="N6628" s="2">
        <f t="shared" si="309"/>
        <v>2023</v>
      </c>
      <c r="O6628" s="2">
        <f t="shared" si="310"/>
        <v>2</v>
      </c>
      <c r="P6628" s="2" t="str">
        <f t="shared" si="311"/>
        <v>Q1</v>
      </c>
    </row>
    <row r="6629" spans="2:16"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c r="N6629" s="2">
        <f t="shared" si="309"/>
        <v>2023</v>
      </c>
      <c r="O6629" s="2">
        <f t="shared" si="310"/>
        <v>2</v>
      </c>
      <c r="P6629" s="2" t="str">
        <f t="shared" si="311"/>
        <v>Q1</v>
      </c>
    </row>
    <row r="6630" spans="2:16"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c r="N6630" s="2">
        <f t="shared" si="309"/>
        <v>2023</v>
      </c>
      <c r="O6630" s="2">
        <f t="shared" si="310"/>
        <v>2</v>
      </c>
      <c r="P6630" s="2" t="str">
        <f t="shared" si="311"/>
        <v>Q1</v>
      </c>
    </row>
    <row r="6631" spans="2:16"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c r="N6631" s="2">
        <f t="shared" si="309"/>
        <v>2023</v>
      </c>
      <c r="O6631" s="2">
        <f t="shared" si="310"/>
        <v>2</v>
      </c>
      <c r="P6631" s="2" t="str">
        <f t="shared" si="311"/>
        <v>Q1</v>
      </c>
    </row>
    <row r="6632" spans="2:16"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c r="N6632" s="2">
        <f t="shared" si="309"/>
        <v>2023</v>
      </c>
      <c r="O6632" s="2">
        <f t="shared" si="310"/>
        <v>3</v>
      </c>
      <c r="P6632" s="2" t="str">
        <f t="shared" si="311"/>
        <v>Q1</v>
      </c>
    </row>
    <row r="6633" spans="2:16"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c r="N6633" s="2">
        <f t="shared" si="309"/>
        <v>2023</v>
      </c>
      <c r="O6633" s="2">
        <f t="shared" si="310"/>
        <v>3</v>
      </c>
      <c r="P6633" s="2" t="str">
        <f t="shared" si="311"/>
        <v>Q1</v>
      </c>
    </row>
    <row r="6634" spans="2:16" x14ac:dyDescent="0.3">
      <c r="B6634" s="2" t="s">
        <v>128</v>
      </c>
      <c r="C6634" s="2">
        <v>1197831</v>
      </c>
      <c r="D6634" s="3">
        <v>45004</v>
      </c>
      <c r="E6634" s="2" t="s">
        <v>21</v>
      </c>
      <c r="F6634" s="2" t="s">
        <v>94</v>
      </c>
      <c r="G6634" s="2" t="s">
        <v>95</v>
      </c>
      <c r="H6634" s="2" t="s">
        <v>16</v>
      </c>
      <c r="I6634" s="4">
        <v>0.09</v>
      </c>
      <c r="J6634" s="5">
        <v>800</v>
      </c>
      <c r="K6634" s="6">
        <v>72</v>
      </c>
      <c r="L6634" s="6">
        <v>36</v>
      </c>
      <c r="M6634" s="7">
        <v>0.5</v>
      </c>
      <c r="N6634" s="2">
        <f t="shared" si="309"/>
        <v>2023</v>
      </c>
      <c r="O6634" s="2">
        <f t="shared" si="310"/>
        <v>3</v>
      </c>
      <c r="P6634" s="2" t="str">
        <f t="shared" si="311"/>
        <v>Q1</v>
      </c>
    </row>
    <row r="6635" spans="2:16" x14ac:dyDescent="0.3">
      <c r="B6635" s="2" t="s">
        <v>128</v>
      </c>
      <c r="C6635" s="2">
        <v>1197831</v>
      </c>
      <c r="D6635" s="3">
        <v>45004</v>
      </c>
      <c r="E6635" s="2" t="s">
        <v>21</v>
      </c>
      <c r="F6635" s="2" t="s">
        <v>94</v>
      </c>
      <c r="G6635" s="2" t="s">
        <v>95</v>
      </c>
      <c r="H6635" s="2" t="s">
        <v>17</v>
      </c>
      <c r="I6635" s="4">
        <v>0.2</v>
      </c>
      <c r="J6635" s="5">
        <v>340</v>
      </c>
      <c r="K6635" s="6">
        <v>68</v>
      </c>
      <c r="L6635" s="6">
        <v>34</v>
      </c>
      <c r="M6635" s="7">
        <v>0.5</v>
      </c>
      <c r="N6635" s="2">
        <f t="shared" si="309"/>
        <v>2023</v>
      </c>
      <c r="O6635" s="2">
        <f t="shared" si="310"/>
        <v>3</v>
      </c>
      <c r="P6635" s="2" t="str">
        <f t="shared" si="311"/>
        <v>Q1</v>
      </c>
    </row>
    <row r="6636" spans="2:16"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c r="N6636" s="2">
        <f t="shared" si="309"/>
        <v>2023</v>
      </c>
      <c r="O6636" s="2">
        <f t="shared" si="310"/>
        <v>3</v>
      </c>
      <c r="P6636" s="2" t="str">
        <f t="shared" si="311"/>
        <v>Q1</v>
      </c>
    </row>
    <row r="6637" spans="2:16"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c r="N6637" s="2">
        <f t="shared" si="309"/>
        <v>2023</v>
      </c>
      <c r="O6637" s="2">
        <f t="shared" si="310"/>
        <v>3</v>
      </c>
      <c r="P6637" s="2" t="str">
        <f t="shared" si="311"/>
        <v>Q1</v>
      </c>
    </row>
    <row r="6638" spans="2:16"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c r="N6638" s="2">
        <f t="shared" si="309"/>
        <v>2023</v>
      </c>
      <c r="O6638" s="2">
        <f t="shared" si="310"/>
        <v>4</v>
      </c>
      <c r="P6638" s="2" t="str">
        <f t="shared" si="311"/>
        <v>Q2</v>
      </c>
    </row>
    <row r="6639" spans="2:16"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c r="N6639" s="2">
        <f t="shared" si="309"/>
        <v>2023</v>
      </c>
      <c r="O6639" s="2">
        <f t="shared" si="310"/>
        <v>4</v>
      </c>
      <c r="P6639" s="2" t="str">
        <f t="shared" si="311"/>
        <v>Q2</v>
      </c>
    </row>
    <row r="6640" spans="2:16"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c r="N6640" s="2">
        <f t="shared" si="309"/>
        <v>2023</v>
      </c>
      <c r="O6640" s="2">
        <f t="shared" si="310"/>
        <v>4</v>
      </c>
      <c r="P6640" s="2" t="str">
        <f t="shared" si="311"/>
        <v>Q2</v>
      </c>
    </row>
    <row r="6641" spans="2:16" x14ac:dyDescent="0.3">
      <c r="B6641" s="2" t="s">
        <v>128</v>
      </c>
      <c r="C6641" s="2">
        <v>1197831</v>
      </c>
      <c r="D6641" s="3">
        <v>45036</v>
      </c>
      <c r="E6641" s="2" t="s">
        <v>21</v>
      </c>
      <c r="F6641" s="2" t="s">
        <v>94</v>
      </c>
      <c r="G6641" s="2" t="s">
        <v>95</v>
      </c>
      <c r="H6641" s="2" t="s">
        <v>17</v>
      </c>
      <c r="I6641" s="4">
        <v>0.18</v>
      </c>
      <c r="J6641" s="5">
        <v>450</v>
      </c>
      <c r="K6641" s="6">
        <v>81</v>
      </c>
      <c r="L6641" s="6">
        <v>42.93</v>
      </c>
      <c r="M6641" s="7">
        <v>0.53</v>
      </c>
      <c r="N6641" s="2">
        <f t="shared" si="309"/>
        <v>2023</v>
      </c>
      <c r="O6641" s="2">
        <f t="shared" si="310"/>
        <v>4</v>
      </c>
      <c r="P6641" s="2" t="str">
        <f t="shared" si="311"/>
        <v>Q2</v>
      </c>
    </row>
    <row r="6642" spans="2:16" x14ac:dyDescent="0.3">
      <c r="B6642" s="2" t="s">
        <v>128</v>
      </c>
      <c r="C6642" s="2">
        <v>1197831</v>
      </c>
      <c r="D6642" s="3">
        <v>45036</v>
      </c>
      <c r="E6642" s="2" t="s">
        <v>21</v>
      </c>
      <c r="F6642" s="2" t="s">
        <v>94</v>
      </c>
      <c r="G6642" s="2" t="s">
        <v>95</v>
      </c>
      <c r="H6642" s="2" t="s">
        <v>18</v>
      </c>
      <c r="I6642" s="4">
        <v>0.38</v>
      </c>
      <c r="J6642" s="5">
        <v>530</v>
      </c>
      <c r="K6642" s="6">
        <v>201.4</v>
      </c>
      <c r="L6642" s="6">
        <v>100.7</v>
      </c>
      <c r="M6642" s="7">
        <v>0.5</v>
      </c>
      <c r="N6642" s="2">
        <f t="shared" si="309"/>
        <v>2023</v>
      </c>
      <c r="O6642" s="2">
        <f t="shared" si="310"/>
        <v>4</v>
      </c>
      <c r="P6642" s="2" t="str">
        <f t="shared" si="311"/>
        <v>Q2</v>
      </c>
    </row>
    <row r="6643" spans="2:16"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c r="N6643" s="2">
        <f t="shared" si="309"/>
        <v>2023</v>
      </c>
      <c r="O6643" s="2">
        <f t="shared" si="310"/>
        <v>4</v>
      </c>
      <c r="P6643" s="2" t="str">
        <f t="shared" si="311"/>
        <v>Q2</v>
      </c>
    </row>
    <row r="6644" spans="2:16"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c r="N6644" s="2">
        <f t="shared" si="309"/>
        <v>2023</v>
      </c>
      <c r="O6644" s="2">
        <f t="shared" si="310"/>
        <v>5</v>
      </c>
      <c r="P6644" s="2" t="str">
        <f t="shared" si="311"/>
        <v>Q2</v>
      </c>
    </row>
    <row r="6645" spans="2:16"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c r="N6645" s="2">
        <f t="shared" si="309"/>
        <v>2023</v>
      </c>
      <c r="O6645" s="2">
        <f t="shared" si="310"/>
        <v>5</v>
      </c>
      <c r="P6645" s="2" t="str">
        <f t="shared" si="311"/>
        <v>Q2</v>
      </c>
    </row>
    <row r="6646" spans="2:16"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c r="N6646" s="2">
        <f t="shared" si="309"/>
        <v>2023</v>
      </c>
      <c r="O6646" s="2">
        <f t="shared" si="310"/>
        <v>5</v>
      </c>
      <c r="P6646" s="2" t="str">
        <f t="shared" si="311"/>
        <v>Q2</v>
      </c>
    </row>
    <row r="6647" spans="2:16"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c r="N6647" s="2">
        <f t="shared" si="309"/>
        <v>2023</v>
      </c>
      <c r="O6647" s="2">
        <f t="shared" si="310"/>
        <v>5</v>
      </c>
      <c r="P6647" s="2" t="str">
        <f t="shared" si="311"/>
        <v>Q2</v>
      </c>
    </row>
    <row r="6648" spans="2:16"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c r="N6648" s="2">
        <f t="shared" si="309"/>
        <v>2023</v>
      </c>
      <c r="O6648" s="2">
        <f t="shared" si="310"/>
        <v>5</v>
      </c>
      <c r="P6648" s="2" t="str">
        <f t="shared" si="311"/>
        <v>Q2</v>
      </c>
    </row>
    <row r="6649" spans="2:16"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c r="N6649" s="2">
        <f t="shared" si="309"/>
        <v>2023</v>
      </c>
      <c r="O6649" s="2">
        <f t="shared" si="310"/>
        <v>5</v>
      </c>
      <c r="P6649" s="2" t="str">
        <f t="shared" si="311"/>
        <v>Q2</v>
      </c>
    </row>
    <row r="6650" spans="2:16"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c r="N6650" s="2">
        <f t="shared" si="309"/>
        <v>2023</v>
      </c>
      <c r="O6650" s="2">
        <f t="shared" si="310"/>
        <v>6</v>
      </c>
      <c r="P6650" s="2" t="str">
        <f t="shared" si="311"/>
        <v>Q2</v>
      </c>
    </row>
    <row r="6651" spans="2:16"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c r="N6651" s="2">
        <f t="shared" si="309"/>
        <v>2023</v>
      </c>
      <c r="O6651" s="2">
        <f t="shared" si="310"/>
        <v>6</v>
      </c>
      <c r="P6651" s="2" t="str">
        <f t="shared" si="311"/>
        <v>Q2</v>
      </c>
    </row>
    <row r="6652" spans="2:16"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c r="N6652" s="2">
        <f t="shared" si="309"/>
        <v>2023</v>
      </c>
      <c r="O6652" s="2">
        <f t="shared" si="310"/>
        <v>6</v>
      </c>
      <c r="P6652" s="2" t="str">
        <f t="shared" si="311"/>
        <v>Q2</v>
      </c>
    </row>
    <row r="6653" spans="2:16" x14ac:dyDescent="0.3">
      <c r="B6653" s="2" t="s">
        <v>128</v>
      </c>
      <c r="C6653" s="2">
        <v>1197831</v>
      </c>
      <c r="D6653" s="3">
        <v>45098</v>
      </c>
      <c r="E6653" s="2" t="s">
        <v>21</v>
      </c>
      <c r="F6653" s="2" t="s">
        <v>94</v>
      </c>
      <c r="G6653" s="2" t="s">
        <v>95</v>
      </c>
      <c r="H6653" s="2" t="s">
        <v>17</v>
      </c>
      <c r="I6653" s="4">
        <v>0.38</v>
      </c>
      <c r="J6653" s="5">
        <v>870</v>
      </c>
      <c r="K6653" s="6">
        <v>330.6</v>
      </c>
      <c r="L6653" s="6">
        <v>165.3</v>
      </c>
      <c r="M6653" s="7">
        <v>0.5</v>
      </c>
      <c r="N6653" s="2">
        <f t="shared" si="309"/>
        <v>2023</v>
      </c>
      <c r="O6653" s="2">
        <f t="shared" si="310"/>
        <v>6</v>
      </c>
      <c r="P6653" s="2" t="str">
        <f t="shared" si="311"/>
        <v>Q2</v>
      </c>
    </row>
    <row r="6654" spans="2:16"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c r="N6654" s="2">
        <f t="shared" si="309"/>
        <v>2023</v>
      </c>
      <c r="O6654" s="2">
        <f t="shared" si="310"/>
        <v>6</v>
      </c>
      <c r="P6654" s="2" t="str">
        <f t="shared" si="311"/>
        <v>Q2</v>
      </c>
    </row>
    <row r="6655" spans="2:16"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c r="N6655" s="2">
        <f t="shared" si="309"/>
        <v>2023</v>
      </c>
      <c r="O6655" s="2">
        <f t="shared" si="310"/>
        <v>6</v>
      </c>
      <c r="P6655" s="2" t="str">
        <f t="shared" si="311"/>
        <v>Q2</v>
      </c>
    </row>
    <row r="6656" spans="2:16" x14ac:dyDescent="0.3">
      <c r="B6656" s="2" t="s">
        <v>128</v>
      </c>
      <c r="C6656" s="2">
        <v>1197831</v>
      </c>
      <c r="D6656" s="3">
        <v>45126</v>
      </c>
      <c r="E6656" s="2" t="s">
        <v>21</v>
      </c>
      <c r="F6656" s="2" t="s">
        <v>94</v>
      </c>
      <c r="G6656" s="2" t="s">
        <v>95</v>
      </c>
      <c r="H6656" s="2" t="s">
        <v>14</v>
      </c>
      <c r="I6656" s="4">
        <v>0.5</v>
      </c>
      <c r="J6656" s="5">
        <v>1820</v>
      </c>
      <c r="K6656" s="6">
        <v>910</v>
      </c>
      <c r="L6656" s="6">
        <v>473.2</v>
      </c>
      <c r="M6656" s="7">
        <v>0.52</v>
      </c>
      <c r="N6656" s="2">
        <f t="shared" si="309"/>
        <v>2023</v>
      </c>
      <c r="O6656" s="2">
        <f t="shared" si="310"/>
        <v>7</v>
      </c>
      <c r="P6656" s="2" t="str">
        <f t="shared" si="311"/>
        <v>Q3</v>
      </c>
    </row>
    <row r="6657" spans="2:16" x14ac:dyDescent="0.3">
      <c r="B6657" s="2" t="s">
        <v>128</v>
      </c>
      <c r="C6657" s="2">
        <v>1197831</v>
      </c>
      <c r="D6657" s="3">
        <v>45126</v>
      </c>
      <c r="E6657" s="2" t="s">
        <v>21</v>
      </c>
      <c r="F6657" s="2" t="s">
        <v>94</v>
      </c>
      <c r="G6657" s="2" t="s">
        <v>95</v>
      </c>
      <c r="H6657" s="2" t="s">
        <v>15</v>
      </c>
      <c r="I6657" s="4">
        <v>0.45</v>
      </c>
      <c r="J6657" s="5">
        <v>1170</v>
      </c>
      <c r="K6657" s="6">
        <v>526.5</v>
      </c>
      <c r="L6657" s="6">
        <v>263.25</v>
      </c>
      <c r="M6657" s="7">
        <v>0.5</v>
      </c>
      <c r="N6657" s="2">
        <f t="shared" si="309"/>
        <v>2023</v>
      </c>
      <c r="O6657" s="2">
        <f t="shared" si="310"/>
        <v>7</v>
      </c>
      <c r="P6657" s="2" t="str">
        <f t="shared" si="311"/>
        <v>Q3</v>
      </c>
    </row>
    <row r="6658" spans="2:16"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c r="N6658" s="2">
        <f t="shared" si="309"/>
        <v>2023</v>
      </c>
      <c r="O6658" s="2">
        <f t="shared" si="310"/>
        <v>7</v>
      </c>
      <c r="P6658" s="2" t="str">
        <f t="shared" si="311"/>
        <v>Q3</v>
      </c>
    </row>
    <row r="6659" spans="2:16"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c r="N6659" s="2">
        <f t="shared" si="309"/>
        <v>2023</v>
      </c>
      <c r="O6659" s="2">
        <f t="shared" si="310"/>
        <v>7</v>
      </c>
      <c r="P6659" s="2" t="str">
        <f t="shared" si="311"/>
        <v>Q3</v>
      </c>
    </row>
    <row r="6660" spans="2:16"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c r="N6660" s="2">
        <f t="shared" si="309"/>
        <v>2023</v>
      </c>
      <c r="O6660" s="2">
        <f t="shared" si="310"/>
        <v>7</v>
      </c>
      <c r="P6660" s="2" t="str">
        <f t="shared" si="311"/>
        <v>Q3</v>
      </c>
    </row>
    <row r="6661" spans="2:16"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c r="N6661" s="2">
        <f t="shared" ref="N6661:N6724" si="312">YEAR(D6661)</f>
        <v>2023</v>
      </c>
      <c r="O6661" s="2">
        <f t="shared" ref="O6661:O6724" si="313">MONTH(D6661)</f>
        <v>7</v>
      </c>
      <c r="P6661" s="2" t="str">
        <f t="shared" ref="P6661:P6724" si="314">"Q"&amp;ROUNDUP(MONTH(D6661)/3,0)</f>
        <v>Q3</v>
      </c>
    </row>
    <row r="6662" spans="2:16"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c r="N6662" s="2">
        <f t="shared" si="312"/>
        <v>2023</v>
      </c>
      <c r="O6662" s="2">
        <f t="shared" si="313"/>
        <v>8</v>
      </c>
      <c r="P6662" s="2" t="str">
        <f t="shared" si="314"/>
        <v>Q3</v>
      </c>
    </row>
    <row r="6663" spans="2:16"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c r="N6663" s="2">
        <f t="shared" si="312"/>
        <v>2023</v>
      </c>
      <c r="O6663" s="2">
        <f t="shared" si="313"/>
        <v>8</v>
      </c>
      <c r="P6663" s="2" t="str">
        <f t="shared" si="314"/>
        <v>Q3</v>
      </c>
    </row>
    <row r="6664" spans="2:16"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c r="N6664" s="2">
        <f t="shared" si="312"/>
        <v>2023</v>
      </c>
      <c r="O6664" s="2">
        <f t="shared" si="313"/>
        <v>8</v>
      </c>
      <c r="P6664" s="2" t="str">
        <f t="shared" si="314"/>
        <v>Q3</v>
      </c>
    </row>
    <row r="6665" spans="2:16"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c r="N6665" s="2">
        <f t="shared" si="312"/>
        <v>2023</v>
      </c>
      <c r="O6665" s="2">
        <f t="shared" si="313"/>
        <v>8</v>
      </c>
      <c r="P6665" s="2" t="str">
        <f t="shared" si="314"/>
        <v>Q3</v>
      </c>
    </row>
    <row r="6666" spans="2:16"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c r="N6666" s="2">
        <f t="shared" si="312"/>
        <v>2023</v>
      </c>
      <c r="O6666" s="2">
        <f t="shared" si="313"/>
        <v>8</v>
      </c>
      <c r="P6666" s="2" t="str">
        <f t="shared" si="314"/>
        <v>Q3</v>
      </c>
    </row>
    <row r="6667" spans="2:16"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c r="N6667" s="2">
        <f t="shared" si="312"/>
        <v>2023</v>
      </c>
      <c r="O6667" s="2">
        <f t="shared" si="313"/>
        <v>8</v>
      </c>
      <c r="P6667" s="2" t="str">
        <f t="shared" si="314"/>
        <v>Q3</v>
      </c>
    </row>
    <row r="6668" spans="2:16"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c r="N6668" s="2">
        <f t="shared" si="312"/>
        <v>2023</v>
      </c>
      <c r="O6668" s="2">
        <f t="shared" si="313"/>
        <v>9</v>
      </c>
      <c r="P6668" s="2" t="str">
        <f t="shared" si="314"/>
        <v>Q3</v>
      </c>
    </row>
    <row r="6669" spans="2:16"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c r="N6669" s="2">
        <f t="shared" si="312"/>
        <v>2023</v>
      </c>
      <c r="O6669" s="2">
        <f t="shared" si="313"/>
        <v>9</v>
      </c>
      <c r="P6669" s="2" t="str">
        <f t="shared" si="314"/>
        <v>Q3</v>
      </c>
    </row>
    <row r="6670" spans="2:16"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c r="N6670" s="2">
        <f t="shared" si="312"/>
        <v>2023</v>
      </c>
      <c r="O6670" s="2">
        <f t="shared" si="313"/>
        <v>9</v>
      </c>
      <c r="P6670" s="2" t="str">
        <f t="shared" si="314"/>
        <v>Q3</v>
      </c>
    </row>
    <row r="6671" spans="2:16"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c r="N6671" s="2">
        <f t="shared" si="312"/>
        <v>2023</v>
      </c>
      <c r="O6671" s="2">
        <f t="shared" si="313"/>
        <v>9</v>
      </c>
      <c r="P6671" s="2" t="str">
        <f t="shared" si="314"/>
        <v>Q3</v>
      </c>
    </row>
    <row r="6672" spans="2:16"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c r="N6672" s="2">
        <f t="shared" si="312"/>
        <v>2023</v>
      </c>
      <c r="O6672" s="2">
        <f t="shared" si="313"/>
        <v>9</v>
      </c>
      <c r="P6672" s="2" t="str">
        <f t="shared" si="314"/>
        <v>Q3</v>
      </c>
    </row>
    <row r="6673" spans="2:16"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c r="N6673" s="2">
        <f t="shared" si="312"/>
        <v>2023</v>
      </c>
      <c r="O6673" s="2">
        <f t="shared" si="313"/>
        <v>9</v>
      </c>
      <c r="P6673" s="2" t="str">
        <f t="shared" si="314"/>
        <v>Q3</v>
      </c>
    </row>
    <row r="6674" spans="2:16"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c r="N6674" s="2">
        <f t="shared" si="312"/>
        <v>2023</v>
      </c>
      <c r="O6674" s="2">
        <f t="shared" si="313"/>
        <v>10</v>
      </c>
      <c r="P6674" s="2" t="str">
        <f t="shared" si="314"/>
        <v>Q4</v>
      </c>
    </row>
    <row r="6675" spans="2:16"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c r="N6675" s="2">
        <f t="shared" si="312"/>
        <v>2023</v>
      </c>
      <c r="O6675" s="2">
        <f t="shared" si="313"/>
        <v>10</v>
      </c>
      <c r="P6675" s="2" t="str">
        <f t="shared" si="314"/>
        <v>Q4</v>
      </c>
    </row>
    <row r="6676" spans="2:16"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c r="N6676" s="2">
        <f t="shared" si="312"/>
        <v>2023</v>
      </c>
      <c r="O6676" s="2">
        <f t="shared" si="313"/>
        <v>10</v>
      </c>
      <c r="P6676" s="2" t="str">
        <f t="shared" si="314"/>
        <v>Q4</v>
      </c>
    </row>
    <row r="6677" spans="2:16"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c r="N6677" s="2">
        <f t="shared" si="312"/>
        <v>2023</v>
      </c>
      <c r="O6677" s="2">
        <f t="shared" si="313"/>
        <v>10</v>
      </c>
      <c r="P6677" s="2" t="str">
        <f t="shared" si="314"/>
        <v>Q4</v>
      </c>
    </row>
    <row r="6678" spans="2:16"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c r="N6678" s="2">
        <f t="shared" si="312"/>
        <v>2023</v>
      </c>
      <c r="O6678" s="2">
        <f t="shared" si="313"/>
        <v>10</v>
      </c>
      <c r="P6678" s="2" t="str">
        <f t="shared" si="314"/>
        <v>Q4</v>
      </c>
    </row>
    <row r="6679" spans="2:16"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c r="N6679" s="2">
        <f t="shared" si="312"/>
        <v>2023</v>
      </c>
      <c r="O6679" s="2">
        <f t="shared" si="313"/>
        <v>10</v>
      </c>
      <c r="P6679" s="2" t="str">
        <f t="shared" si="314"/>
        <v>Q4</v>
      </c>
    </row>
    <row r="6680" spans="2:16"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c r="N6680" s="2">
        <f t="shared" si="312"/>
        <v>2023</v>
      </c>
      <c r="O6680" s="2">
        <f t="shared" si="313"/>
        <v>11</v>
      </c>
      <c r="P6680" s="2" t="str">
        <f t="shared" si="314"/>
        <v>Q4</v>
      </c>
    </row>
    <row r="6681" spans="2:16"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c r="N6681" s="2">
        <f t="shared" si="312"/>
        <v>2023</v>
      </c>
      <c r="O6681" s="2">
        <f t="shared" si="313"/>
        <v>11</v>
      </c>
      <c r="P6681" s="2" t="str">
        <f t="shared" si="314"/>
        <v>Q4</v>
      </c>
    </row>
    <row r="6682" spans="2:16"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c r="N6682" s="2">
        <f t="shared" si="312"/>
        <v>2023</v>
      </c>
      <c r="O6682" s="2">
        <f t="shared" si="313"/>
        <v>11</v>
      </c>
      <c r="P6682" s="2" t="str">
        <f t="shared" si="314"/>
        <v>Q4</v>
      </c>
    </row>
    <row r="6683" spans="2:16"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c r="N6683" s="2">
        <f t="shared" si="312"/>
        <v>2023</v>
      </c>
      <c r="O6683" s="2">
        <f t="shared" si="313"/>
        <v>11</v>
      </c>
      <c r="P6683" s="2" t="str">
        <f t="shared" si="314"/>
        <v>Q4</v>
      </c>
    </row>
    <row r="6684" spans="2:16"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c r="N6684" s="2">
        <f t="shared" si="312"/>
        <v>2023</v>
      </c>
      <c r="O6684" s="2">
        <f t="shared" si="313"/>
        <v>11</v>
      </c>
      <c r="P6684" s="2" t="str">
        <f t="shared" si="314"/>
        <v>Q4</v>
      </c>
    </row>
    <row r="6685" spans="2:16" x14ac:dyDescent="0.3">
      <c r="B6685" s="2" t="s">
        <v>129</v>
      </c>
      <c r="C6685" s="2">
        <v>1197831</v>
      </c>
      <c r="D6685" s="3">
        <v>45250</v>
      </c>
      <c r="E6685" s="2" t="s">
        <v>21</v>
      </c>
      <c r="F6685" s="2" t="s">
        <v>94</v>
      </c>
      <c r="G6685" s="2" t="s">
        <v>95</v>
      </c>
      <c r="H6685" s="2" t="s">
        <v>19</v>
      </c>
      <c r="I6685" s="4">
        <v>0.72</v>
      </c>
      <c r="J6685" s="5">
        <v>1050</v>
      </c>
      <c r="K6685" s="6">
        <v>756</v>
      </c>
      <c r="L6685" s="6">
        <v>378</v>
      </c>
      <c r="M6685" s="7">
        <v>0.5</v>
      </c>
      <c r="N6685" s="2">
        <f t="shared" si="312"/>
        <v>2023</v>
      </c>
      <c r="O6685" s="2">
        <f t="shared" si="313"/>
        <v>11</v>
      </c>
      <c r="P6685" s="2" t="str">
        <f t="shared" si="314"/>
        <v>Q4</v>
      </c>
    </row>
    <row r="6686" spans="2:16"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c r="N6686" s="2">
        <f t="shared" si="312"/>
        <v>2023</v>
      </c>
      <c r="O6686" s="2">
        <f t="shared" si="313"/>
        <v>12</v>
      </c>
      <c r="P6686" s="2" t="str">
        <f t="shared" si="314"/>
        <v>Q4</v>
      </c>
    </row>
    <row r="6687" spans="2:16"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c r="N6687" s="2">
        <f t="shared" si="312"/>
        <v>2023</v>
      </c>
      <c r="O6687" s="2">
        <f t="shared" si="313"/>
        <v>12</v>
      </c>
      <c r="P6687" s="2" t="str">
        <f t="shared" si="314"/>
        <v>Q4</v>
      </c>
    </row>
    <row r="6688" spans="2:16"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c r="N6688" s="2">
        <f t="shared" si="312"/>
        <v>2023</v>
      </c>
      <c r="O6688" s="2">
        <f t="shared" si="313"/>
        <v>12</v>
      </c>
      <c r="P6688" s="2" t="str">
        <f t="shared" si="314"/>
        <v>Q4</v>
      </c>
    </row>
    <row r="6689" spans="2:16"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c r="N6689" s="2">
        <f t="shared" si="312"/>
        <v>2023</v>
      </c>
      <c r="O6689" s="2">
        <f t="shared" si="313"/>
        <v>12</v>
      </c>
      <c r="P6689" s="2" t="str">
        <f t="shared" si="314"/>
        <v>Q4</v>
      </c>
    </row>
    <row r="6690" spans="2:16"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c r="N6690" s="2">
        <f t="shared" si="312"/>
        <v>2023</v>
      </c>
      <c r="O6690" s="2">
        <f t="shared" si="313"/>
        <v>12</v>
      </c>
      <c r="P6690" s="2" t="str">
        <f t="shared" si="314"/>
        <v>Q4</v>
      </c>
    </row>
    <row r="6691" spans="2:16"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c r="N6691" s="2">
        <f t="shared" si="312"/>
        <v>2023</v>
      </c>
      <c r="O6691" s="2">
        <f t="shared" si="313"/>
        <v>12</v>
      </c>
      <c r="P6691" s="2" t="str">
        <f t="shared" si="314"/>
        <v>Q4</v>
      </c>
    </row>
    <row r="6692" spans="2:16"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c r="N6692" s="2">
        <f t="shared" si="312"/>
        <v>2023</v>
      </c>
      <c r="O6692" s="2">
        <f t="shared" si="313"/>
        <v>1</v>
      </c>
      <c r="P6692" s="2" t="str">
        <f t="shared" si="314"/>
        <v>Q1</v>
      </c>
    </row>
    <row r="6693" spans="2:16" x14ac:dyDescent="0.3">
      <c r="B6693" s="2" t="s">
        <v>129</v>
      </c>
      <c r="C6693" s="2">
        <v>1197831</v>
      </c>
      <c r="D6693" s="3">
        <v>44942</v>
      </c>
      <c r="E6693" s="2" t="s">
        <v>21</v>
      </c>
      <c r="F6693" s="2" t="s">
        <v>94</v>
      </c>
      <c r="G6693" s="2" t="s">
        <v>95</v>
      </c>
      <c r="H6693" s="2" t="s">
        <v>15</v>
      </c>
      <c r="I6693" s="4">
        <v>0.23</v>
      </c>
      <c r="J6693" s="5">
        <v>910</v>
      </c>
      <c r="K6693" s="6">
        <v>209.3</v>
      </c>
      <c r="L6693" s="6">
        <v>102.557</v>
      </c>
      <c r="M6693" s="7">
        <v>0.49</v>
      </c>
      <c r="N6693" s="2">
        <f t="shared" si="312"/>
        <v>2023</v>
      </c>
      <c r="O6693" s="2">
        <f t="shared" si="313"/>
        <v>1</v>
      </c>
      <c r="P6693" s="2" t="str">
        <f t="shared" si="314"/>
        <v>Q1</v>
      </c>
    </row>
    <row r="6694" spans="2:16"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c r="N6694" s="2">
        <f t="shared" si="312"/>
        <v>2023</v>
      </c>
      <c r="O6694" s="2">
        <f t="shared" si="313"/>
        <v>1</v>
      </c>
      <c r="P6694" s="2" t="str">
        <f t="shared" si="314"/>
        <v>Q1</v>
      </c>
    </row>
    <row r="6695" spans="2:16"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c r="N6695" s="2">
        <f t="shared" si="312"/>
        <v>2023</v>
      </c>
      <c r="O6695" s="2">
        <f t="shared" si="313"/>
        <v>1</v>
      </c>
      <c r="P6695" s="2" t="str">
        <f t="shared" si="314"/>
        <v>Q1</v>
      </c>
    </row>
    <row r="6696" spans="2:16" x14ac:dyDescent="0.3">
      <c r="B6696" s="2" t="s">
        <v>129</v>
      </c>
      <c r="C6696" s="2">
        <v>1197831</v>
      </c>
      <c r="D6696" s="3">
        <v>44942</v>
      </c>
      <c r="E6696" s="2" t="s">
        <v>21</v>
      </c>
      <c r="F6696" s="2" t="s">
        <v>94</v>
      </c>
      <c r="G6696" s="2" t="s">
        <v>95</v>
      </c>
      <c r="H6696" s="2" t="s">
        <v>18</v>
      </c>
      <c r="I6696" s="4">
        <v>0.33</v>
      </c>
      <c r="J6696" s="5">
        <v>650</v>
      </c>
      <c r="K6696" s="6">
        <v>214.5</v>
      </c>
      <c r="L6696" s="6">
        <v>102.96</v>
      </c>
      <c r="M6696" s="7">
        <v>0.48</v>
      </c>
      <c r="N6696" s="2">
        <f t="shared" si="312"/>
        <v>2023</v>
      </c>
      <c r="O6696" s="2">
        <f t="shared" si="313"/>
        <v>1</v>
      </c>
      <c r="P6696" s="2" t="str">
        <f t="shared" si="314"/>
        <v>Q1</v>
      </c>
    </row>
    <row r="6697" spans="2:16"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c r="N6697" s="2">
        <f t="shared" si="312"/>
        <v>2023</v>
      </c>
      <c r="O6697" s="2">
        <f t="shared" si="313"/>
        <v>1</v>
      </c>
      <c r="P6697" s="2" t="str">
        <f t="shared" si="314"/>
        <v>Q1</v>
      </c>
    </row>
    <row r="6698" spans="2:16"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c r="N6698" s="2">
        <f t="shared" si="312"/>
        <v>2023</v>
      </c>
      <c r="O6698" s="2">
        <f t="shared" si="313"/>
        <v>2</v>
      </c>
      <c r="P6698" s="2" t="str">
        <f t="shared" si="314"/>
        <v>Q1</v>
      </c>
    </row>
    <row r="6699" spans="2:16" x14ac:dyDescent="0.3">
      <c r="B6699" s="2" t="s">
        <v>129</v>
      </c>
      <c r="C6699" s="2">
        <v>1197831</v>
      </c>
      <c r="D6699" s="3">
        <v>44971</v>
      </c>
      <c r="E6699" s="2" t="s">
        <v>21</v>
      </c>
      <c r="F6699" s="2" t="s">
        <v>94</v>
      </c>
      <c r="G6699" s="2" t="s">
        <v>95</v>
      </c>
      <c r="H6699" s="2" t="s">
        <v>15</v>
      </c>
      <c r="I6699" s="4">
        <v>0.23</v>
      </c>
      <c r="J6699" s="5">
        <v>650</v>
      </c>
      <c r="K6699" s="6">
        <v>149.5</v>
      </c>
      <c r="L6699" s="6">
        <v>74.75</v>
      </c>
      <c r="M6699" s="7">
        <v>0.5</v>
      </c>
      <c r="N6699" s="2">
        <f t="shared" si="312"/>
        <v>2023</v>
      </c>
      <c r="O6699" s="2">
        <f t="shared" si="313"/>
        <v>2</v>
      </c>
      <c r="P6699" s="2" t="str">
        <f t="shared" si="314"/>
        <v>Q1</v>
      </c>
    </row>
    <row r="6700" spans="2:16"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c r="N6700" s="2">
        <f t="shared" si="312"/>
        <v>2023</v>
      </c>
      <c r="O6700" s="2">
        <f t="shared" si="313"/>
        <v>2</v>
      </c>
      <c r="P6700" s="2" t="str">
        <f t="shared" si="314"/>
        <v>Q1</v>
      </c>
    </row>
    <row r="6701" spans="2:16"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c r="N6701" s="2">
        <f t="shared" si="312"/>
        <v>2023</v>
      </c>
      <c r="O6701" s="2">
        <f t="shared" si="313"/>
        <v>2</v>
      </c>
      <c r="P6701" s="2" t="str">
        <f t="shared" si="314"/>
        <v>Q1</v>
      </c>
    </row>
    <row r="6702" spans="2:16"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c r="N6702" s="2">
        <f t="shared" si="312"/>
        <v>2023</v>
      </c>
      <c r="O6702" s="2">
        <f t="shared" si="313"/>
        <v>2</v>
      </c>
      <c r="P6702" s="2" t="str">
        <f t="shared" si="314"/>
        <v>Q1</v>
      </c>
    </row>
    <row r="6703" spans="2:16"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c r="N6703" s="2">
        <f t="shared" si="312"/>
        <v>2023</v>
      </c>
      <c r="O6703" s="2">
        <f t="shared" si="313"/>
        <v>2</v>
      </c>
      <c r="P6703" s="2" t="str">
        <f t="shared" si="314"/>
        <v>Q1</v>
      </c>
    </row>
    <row r="6704" spans="2:16" x14ac:dyDescent="0.3">
      <c r="B6704" s="2" t="s">
        <v>129</v>
      </c>
      <c r="C6704" s="2">
        <v>1197831</v>
      </c>
      <c r="D6704" s="3">
        <v>44997</v>
      </c>
      <c r="E6704" s="2" t="s">
        <v>28</v>
      </c>
      <c r="F6704" s="2" t="s">
        <v>96</v>
      </c>
      <c r="G6704" s="2" t="s">
        <v>97</v>
      </c>
      <c r="H6704" s="2" t="s">
        <v>14</v>
      </c>
      <c r="I6704" s="4">
        <v>0.2</v>
      </c>
      <c r="J6704" s="5">
        <v>1530</v>
      </c>
      <c r="K6704" s="6">
        <v>306</v>
      </c>
      <c r="L6704" s="6">
        <v>149.94</v>
      </c>
      <c r="M6704" s="7">
        <v>0.49</v>
      </c>
      <c r="N6704" s="2">
        <f t="shared" si="312"/>
        <v>2023</v>
      </c>
      <c r="O6704" s="2">
        <f t="shared" si="313"/>
        <v>3</v>
      </c>
      <c r="P6704" s="2" t="str">
        <f t="shared" si="314"/>
        <v>Q1</v>
      </c>
    </row>
    <row r="6705" spans="2:16"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c r="N6705" s="2">
        <f t="shared" si="312"/>
        <v>2023</v>
      </c>
      <c r="O6705" s="2">
        <f t="shared" si="313"/>
        <v>3</v>
      </c>
      <c r="P6705" s="2" t="str">
        <f t="shared" si="314"/>
        <v>Q1</v>
      </c>
    </row>
    <row r="6706" spans="2:16"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c r="N6706" s="2">
        <f t="shared" si="312"/>
        <v>2023</v>
      </c>
      <c r="O6706" s="2">
        <f t="shared" si="313"/>
        <v>3</v>
      </c>
      <c r="P6706" s="2" t="str">
        <f t="shared" si="314"/>
        <v>Q1</v>
      </c>
    </row>
    <row r="6707" spans="2:16" x14ac:dyDescent="0.3">
      <c r="B6707" s="2" t="s">
        <v>129</v>
      </c>
      <c r="C6707" s="2">
        <v>1197831</v>
      </c>
      <c r="D6707" s="3">
        <v>44997</v>
      </c>
      <c r="E6707" s="2" t="s">
        <v>28</v>
      </c>
      <c r="F6707" s="2" t="s">
        <v>96</v>
      </c>
      <c r="G6707" s="2" t="s">
        <v>97</v>
      </c>
      <c r="H6707" s="2" t="s">
        <v>17</v>
      </c>
      <c r="I6707" s="4">
        <v>0.2</v>
      </c>
      <c r="J6707" s="5">
        <v>260</v>
      </c>
      <c r="K6707" s="6">
        <v>52</v>
      </c>
      <c r="L6707" s="6">
        <v>24.96</v>
      </c>
      <c r="M6707" s="7">
        <v>0.48</v>
      </c>
      <c r="N6707" s="2">
        <f t="shared" si="312"/>
        <v>2023</v>
      </c>
      <c r="O6707" s="2">
        <f t="shared" si="313"/>
        <v>3</v>
      </c>
      <c r="P6707" s="2" t="str">
        <f t="shared" si="314"/>
        <v>Q1</v>
      </c>
    </row>
    <row r="6708" spans="2:16"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c r="N6708" s="2">
        <f t="shared" si="312"/>
        <v>2023</v>
      </c>
      <c r="O6708" s="2">
        <f t="shared" si="313"/>
        <v>3</v>
      </c>
      <c r="P6708" s="2" t="str">
        <f t="shared" si="314"/>
        <v>Q1</v>
      </c>
    </row>
    <row r="6709" spans="2:16" x14ac:dyDescent="0.3">
      <c r="B6709" s="2" t="s">
        <v>129</v>
      </c>
      <c r="C6709" s="2">
        <v>1197831</v>
      </c>
      <c r="D6709" s="3">
        <v>44997</v>
      </c>
      <c r="E6709" s="2" t="s">
        <v>28</v>
      </c>
      <c r="F6709" s="2" t="s">
        <v>96</v>
      </c>
      <c r="G6709" s="2" t="s">
        <v>97</v>
      </c>
      <c r="H6709" s="2" t="s">
        <v>19</v>
      </c>
      <c r="I6709" s="4">
        <v>0.23</v>
      </c>
      <c r="J6709" s="5">
        <v>650</v>
      </c>
      <c r="K6709" s="6">
        <v>149.5</v>
      </c>
      <c r="L6709" s="6">
        <v>74.75</v>
      </c>
      <c r="M6709" s="7">
        <v>0.5</v>
      </c>
      <c r="N6709" s="2">
        <f t="shared" si="312"/>
        <v>2023</v>
      </c>
      <c r="O6709" s="2">
        <f t="shared" si="313"/>
        <v>3</v>
      </c>
      <c r="P6709" s="2" t="str">
        <f t="shared" si="314"/>
        <v>Q1</v>
      </c>
    </row>
    <row r="6710" spans="2:16"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c r="N6710" s="2">
        <f t="shared" si="312"/>
        <v>2023</v>
      </c>
      <c r="O6710" s="2">
        <f t="shared" si="313"/>
        <v>4</v>
      </c>
      <c r="P6710" s="2" t="str">
        <f t="shared" si="314"/>
        <v>Q2</v>
      </c>
    </row>
    <row r="6711" spans="2:16"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c r="N6711" s="2">
        <f t="shared" si="312"/>
        <v>2023</v>
      </c>
      <c r="O6711" s="2">
        <f t="shared" si="313"/>
        <v>4</v>
      </c>
      <c r="P6711" s="2" t="str">
        <f t="shared" si="314"/>
        <v>Q2</v>
      </c>
    </row>
    <row r="6712" spans="2:16"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c r="N6712" s="2">
        <f t="shared" si="312"/>
        <v>2023</v>
      </c>
      <c r="O6712" s="2">
        <f t="shared" si="313"/>
        <v>4</v>
      </c>
      <c r="P6712" s="2" t="str">
        <f t="shared" si="314"/>
        <v>Q2</v>
      </c>
    </row>
    <row r="6713" spans="2:16"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c r="N6713" s="2">
        <f t="shared" si="312"/>
        <v>2023</v>
      </c>
      <c r="O6713" s="2">
        <f t="shared" si="313"/>
        <v>4</v>
      </c>
      <c r="P6713" s="2" t="str">
        <f t="shared" si="314"/>
        <v>Q2</v>
      </c>
    </row>
    <row r="6714" spans="2:16"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c r="N6714" s="2">
        <f t="shared" si="312"/>
        <v>2023</v>
      </c>
      <c r="O6714" s="2">
        <f t="shared" si="313"/>
        <v>4</v>
      </c>
      <c r="P6714" s="2" t="str">
        <f t="shared" si="314"/>
        <v>Q2</v>
      </c>
    </row>
    <row r="6715" spans="2:16"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c r="N6715" s="2">
        <f t="shared" si="312"/>
        <v>2023</v>
      </c>
      <c r="O6715" s="2">
        <f t="shared" si="313"/>
        <v>4</v>
      </c>
      <c r="P6715" s="2" t="str">
        <f t="shared" si="314"/>
        <v>Q2</v>
      </c>
    </row>
    <row r="6716" spans="2:16"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c r="N6716" s="2">
        <f t="shared" si="312"/>
        <v>2023</v>
      </c>
      <c r="O6716" s="2">
        <f t="shared" si="313"/>
        <v>5</v>
      </c>
      <c r="P6716" s="2" t="str">
        <f t="shared" si="314"/>
        <v>Q2</v>
      </c>
    </row>
    <row r="6717" spans="2:16"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c r="N6717" s="2">
        <f t="shared" si="312"/>
        <v>2023</v>
      </c>
      <c r="O6717" s="2">
        <f t="shared" si="313"/>
        <v>5</v>
      </c>
      <c r="P6717" s="2" t="str">
        <f t="shared" si="314"/>
        <v>Q2</v>
      </c>
    </row>
    <row r="6718" spans="2:16" x14ac:dyDescent="0.3">
      <c r="B6718" s="2" t="s">
        <v>129</v>
      </c>
      <c r="C6718" s="2">
        <v>1197831</v>
      </c>
      <c r="D6718" s="3">
        <v>45058</v>
      </c>
      <c r="E6718" s="2" t="s">
        <v>28</v>
      </c>
      <c r="F6718" s="2" t="s">
        <v>96</v>
      </c>
      <c r="G6718" s="2" t="s">
        <v>97</v>
      </c>
      <c r="H6718" s="2" t="s">
        <v>16</v>
      </c>
      <c r="I6718" s="4">
        <v>0.32</v>
      </c>
      <c r="J6718" s="5">
        <v>650</v>
      </c>
      <c r="K6718" s="6">
        <v>208</v>
      </c>
      <c r="L6718" s="6">
        <v>101.92</v>
      </c>
      <c r="M6718" s="7">
        <v>0.49</v>
      </c>
      <c r="N6718" s="2">
        <f t="shared" si="312"/>
        <v>2023</v>
      </c>
      <c r="O6718" s="2">
        <f t="shared" si="313"/>
        <v>5</v>
      </c>
      <c r="P6718" s="2" t="str">
        <f t="shared" si="314"/>
        <v>Q2</v>
      </c>
    </row>
    <row r="6719" spans="2:16" x14ac:dyDescent="0.3">
      <c r="B6719" s="2" t="s">
        <v>129</v>
      </c>
      <c r="C6719" s="2">
        <v>1197831</v>
      </c>
      <c r="D6719" s="3">
        <v>45058</v>
      </c>
      <c r="E6719" s="2" t="s">
        <v>28</v>
      </c>
      <c r="F6719" s="2" t="s">
        <v>96</v>
      </c>
      <c r="G6719" s="2" t="s">
        <v>97</v>
      </c>
      <c r="H6719" s="2" t="s">
        <v>17</v>
      </c>
      <c r="I6719" s="4">
        <v>0.32</v>
      </c>
      <c r="J6719" s="5">
        <v>580</v>
      </c>
      <c r="K6719" s="6">
        <v>185.6</v>
      </c>
      <c r="L6719" s="6">
        <v>92.8</v>
      </c>
      <c r="M6719" s="7">
        <v>0.5</v>
      </c>
      <c r="N6719" s="2">
        <f t="shared" si="312"/>
        <v>2023</v>
      </c>
      <c r="O6719" s="2">
        <f t="shared" si="313"/>
        <v>5</v>
      </c>
      <c r="P6719" s="2" t="str">
        <f t="shared" si="314"/>
        <v>Q2</v>
      </c>
    </row>
    <row r="6720" spans="2:16"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c r="N6720" s="2">
        <f t="shared" si="312"/>
        <v>2023</v>
      </c>
      <c r="O6720" s="2">
        <f t="shared" si="313"/>
        <v>5</v>
      </c>
      <c r="P6720" s="2" t="str">
        <f t="shared" si="314"/>
        <v>Q2</v>
      </c>
    </row>
    <row r="6721" spans="2:16"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c r="N6721" s="2">
        <f t="shared" si="312"/>
        <v>2023</v>
      </c>
      <c r="O6721" s="2">
        <f t="shared" si="313"/>
        <v>5</v>
      </c>
      <c r="P6721" s="2" t="str">
        <f t="shared" si="314"/>
        <v>Q2</v>
      </c>
    </row>
    <row r="6722" spans="2:16"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c r="N6722" s="2">
        <f t="shared" si="312"/>
        <v>2023</v>
      </c>
      <c r="O6722" s="2">
        <f t="shared" si="313"/>
        <v>6</v>
      </c>
      <c r="P6722" s="2" t="str">
        <f t="shared" si="314"/>
        <v>Q2</v>
      </c>
    </row>
    <row r="6723" spans="2:16"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c r="N6723" s="2">
        <f t="shared" si="312"/>
        <v>2023</v>
      </c>
      <c r="O6723" s="2">
        <f t="shared" si="313"/>
        <v>6</v>
      </c>
      <c r="P6723" s="2" t="str">
        <f t="shared" si="314"/>
        <v>Q2</v>
      </c>
    </row>
    <row r="6724" spans="2:16"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c r="N6724" s="2">
        <f t="shared" si="312"/>
        <v>2023</v>
      </c>
      <c r="O6724" s="2">
        <f t="shared" si="313"/>
        <v>6</v>
      </c>
      <c r="P6724" s="2" t="str">
        <f t="shared" si="314"/>
        <v>Q2</v>
      </c>
    </row>
    <row r="6725" spans="2:16"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c r="N6725" s="2">
        <f t="shared" ref="N6725:N6788" si="315">YEAR(D6725)</f>
        <v>2023</v>
      </c>
      <c r="O6725" s="2">
        <f t="shared" ref="O6725:O6788" si="316">MONTH(D6725)</f>
        <v>6</v>
      </c>
      <c r="P6725" s="2" t="str">
        <f t="shared" ref="P6725:P6788" si="317">"Q"&amp;ROUNDUP(MONTH(D6725)/3,0)</f>
        <v>Q2</v>
      </c>
    </row>
    <row r="6726" spans="2:16"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c r="N6726" s="2">
        <f t="shared" si="315"/>
        <v>2023</v>
      </c>
      <c r="O6726" s="2">
        <f t="shared" si="316"/>
        <v>6</v>
      </c>
      <c r="P6726" s="2" t="str">
        <f t="shared" si="317"/>
        <v>Q2</v>
      </c>
    </row>
    <row r="6727" spans="2:16"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c r="N6727" s="2">
        <f t="shared" si="315"/>
        <v>2023</v>
      </c>
      <c r="O6727" s="2">
        <f t="shared" si="316"/>
        <v>6</v>
      </c>
      <c r="P6727" s="2" t="str">
        <f t="shared" si="317"/>
        <v>Q2</v>
      </c>
    </row>
    <row r="6728" spans="2:16" x14ac:dyDescent="0.3">
      <c r="B6728" s="2" t="s">
        <v>129</v>
      </c>
      <c r="C6728" s="2">
        <v>1197831</v>
      </c>
      <c r="D6728" s="3">
        <v>45119</v>
      </c>
      <c r="E6728" s="2" t="s">
        <v>28</v>
      </c>
      <c r="F6728" s="2" t="s">
        <v>96</v>
      </c>
      <c r="G6728" s="2" t="s">
        <v>97</v>
      </c>
      <c r="H6728" s="2" t="s">
        <v>14</v>
      </c>
      <c r="I6728" s="4">
        <v>0.51</v>
      </c>
      <c r="J6728" s="5">
        <v>1820</v>
      </c>
      <c r="K6728" s="6">
        <v>928.2</v>
      </c>
      <c r="L6728" s="6">
        <v>464.1</v>
      </c>
      <c r="M6728" s="7">
        <v>0.5</v>
      </c>
      <c r="N6728" s="2">
        <f t="shared" si="315"/>
        <v>2023</v>
      </c>
      <c r="O6728" s="2">
        <f t="shared" si="316"/>
        <v>7</v>
      </c>
      <c r="P6728" s="2" t="str">
        <f t="shared" si="317"/>
        <v>Q3</v>
      </c>
    </row>
    <row r="6729" spans="2:16" x14ac:dyDescent="0.3">
      <c r="B6729" s="2" t="s">
        <v>129</v>
      </c>
      <c r="C6729" s="2">
        <v>1197831</v>
      </c>
      <c r="D6729" s="3">
        <v>45119</v>
      </c>
      <c r="E6729" s="2" t="s">
        <v>28</v>
      </c>
      <c r="F6729" s="2" t="s">
        <v>96</v>
      </c>
      <c r="G6729" s="2" t="s">
        <v>97</v>
      </c>
      <c r="H6729" s="2" t="s">
        <v>15</v>
      </c>
      <c r="I6729" s="4">
        <v>0.49</v>
      </c>
      <c r="J6729" s="5">
        <v>1190</v>
      </c>
      <c r="K6729" s="6">
        <v>583.1</v>
      </c>
      <c r="L6729" s="6">
        <v>291.55</v>
      </c>
      <c r="M6729" s="7">
        <v>0.5</v>
      </c>
      <c r="N6729" s="2">
        <f t="shared" si="315"/>
        <v>2023</v>
      </c>
      <c r="O6729" s="2">
        <f t="shared" si="316"/>
        <v>7</v>
      </c>
      <c r="P6729" s="2" t="str">
        <f t="shared" si="317"/>
        <v>Q3</v>
      </c>
    </row>
    <row r="6730" spans="2:16"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c r="N6730" s="2">
        <f t="shared" si="315"/>
        <v>2023</v>
      </c>
      <c r="O6730" s="2">
        <f t="shared" si="316"/>
        <v>7</v>
      </c>
      <c r="P6730" s="2" t="str">
        <f t="shared" si="317"/>
        <v>Q3</v>
      </c>
    </row>
    <row r="6731" spans="2:16"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c r="N6731" s="2">
        <f t="shared" si="315"/>
        <v>2023</v>
      </c>
      <c r="O6731" s="2">
        <f t="shared" si="316"/>
        <v>7</v>
      </c>
      <c r="P6731" s="2" t="str">
        <f t="shared" si="317"/>
        <v>Q3</v>
      </c>
    </row>
    <row r="6732" spans="2:16"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c r="N6732" s="2">
        <f t="shared" si="315"/>
        <v>2023</v>
      </c>
      <c r="O6732" s="2">
        <f t="shared" si="316"/>
        <v>7</v>
      </c>
      <c r="P6732" s="2" t="str">
        <f t="shared" si="317"/>
        <v>Q3</v>
      </c>
    </row>
    <row r="6733" spans="2:16"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c r="N6733" s="2">
        <f t="shared" si="315"/>
        <v>2023</v>
      </c>
      <c r="O6733" s="2">
        <f t="shared" si="316"/>
        <v>7</v>
      </c>
      <c r="P6733" s="2" t="str">
        <f t="shared" si="317"/>
        <v>Q3</v>
      </c>
    </row>
    <row r="6734" spans="2:16"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c r="N6734" s="2">
        <f t="shared" si="315"/>
        <v>2023</v>
      </c>
      <c r="O6734" s="2">
        <f t="shared" si="316"/>
        <v>8</v>
      </c>
      <c r="P6734" s="2" t="str">
        <f t="shared" si="317"/>
        <v>Q3</v>
      </c>
    </row>
    <row r="6735" spans="2:16"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c r="N6735" s="2">
        <f t="shared" si="315"/>
        <v>2023</v>
      </c>
      <c r="O6735" s="2">
        <f t="shared" si="316"/>
        <v>8</v>
      </c>
      <c r="P6735" s="2" t="str">
        <f t="shared" si="317"/>
        <v>Q3</v>
      </c>
    </row>
    <row r="6736" spans="2:16" x14ac:dyDescent="0.3">
      <c r="B6736" s="2" t="s">
        <v>129</v>
      </c>
      <c r="C6736" s="2">
        <v>1197831</v>
      </c>
      <c r="D6736" s="3">
        <v>45151</v>
      </c>
      <c r="E6736" s="2" t="s">
        <v>28</v>
      </c>
      <c r="F6736" s="2" t="s">
        <v>96</v>
      </c>
      <c r="G6736" s="2" t="s">
        <v>97</v>
      </c>
      <c r="H6736" s="2" t="s">
        <v>16</v>
      </c>
      <c r="I6736" s="4">
        <v>0.47</v>
      </c>
      <c r="J6736" s="5">
        <v>1020</v>
      </c>
      <c r="K6736" s="6">
        <v>479.4</v>
      </c>
      <c r="L6736" s="6">
        <v>239.7</v>
      </c>
      <c r="M6736" s="7">
        <v>0.5</v>
      </c>
      <c r="N6736" s="2">
        <f t="shared" si="315"/>
        <v>2023</v>
      </c>
      <c r="O6736" s="2">
        <f t="shared" si="316"/>
        <v>8</v>
      </c>
      <c r="P6736" s="2" t="str">
        <f t="shared" si="317"/>
        <v>Q3</v>
      </c>
    </row>
    <row r="6737" spans="2:16"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c r="N6737" s="2">
        <f t="shared" si="315"/>
        <v>2023</v>
      </c>
      <c r="O6737" s="2">
        <f t="shared" si="316"/>
        <v>8</v>
      </c>
      <c r="P6737" s="2" t="str">
        <f t="shared" si="317"/>
        <v>Q3</v>
      </c>
    </row>
    <row r="6738" spans="2:16"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c r="N6738" s="2">
        <f t="shared" si="315"/>
        <v>2023</v>
      </c>
      <c r="O6738" s="2">
        <f t="shared" si="316"/>
        <v>8</v>
      </c>
      <c r="P6738" s="2" t="str">
        <f t="shared" si="317"/>
        <v>Q3</v>
      </c>
    </row>
    <row r="6739" spans="2:16" x14ac:dyDescent="0.3">
      <c r="B6739" s="2" t="s">
        <v>129</v>
      </c>
      <c r="C6739" s="2">
        <v>1197831</v>
      </c>
      <c r="D6739" s="3">
        <v>45151</v>
      </c>
      <c r="E6739" s="2" t="s">
        <v>28</v>
      </c>
      <c r="F6739" s="2" t="s">
        <v>96</v>
      </c>
      <c r="G6739" s="2" t="s">
        <v>97</v>
      </c>
      <c r="H6739" s="2" t="s">
        <v>19</v>
      </c>
      <c r="I6739" s="4">
        <v>0.52</v>
      </c>
      <c r="J6739" s="5">
        <v>1130</v>
      </c>
      <c r="K6739" s="6">
        <v>587.6</v>
      </c>
      <c r="L6739" s="6">
        <v>293.8</v>
      </c>
      <c r="M6739" s="7">
        <v>0.5</v>
      </c>
      <c r="N6739" s="2">
        <f t="shared" si="315"/>
        <v>2023</v>
      </c>
      <c r="O6739" s="2">
        <f t="shared" si="316"/>
        <v>8</v>
      </c>
      <c r="P6739" s="2" t="str">
        <f t="shared" si="317"/>
        <v>Q3</v>
      </c>
    </row>
    <row r="6740" spans="2:16" x14ac:dyDescent="0.3">
      <c r="B6740" s="2" t="s">
        <v>129</v>
      </c>
      <c r="C6740" s="2">
        <v>1197831</v>
      </c>
      <c r="D6740" s="3">
        <v>45181</v>
      </c>
      <c r="E6740" s="2" t="s">
        <v>28</v>
      </c>
      <c r="F6740" s="2" t="s">
        <v>96</v>
      </c>
      <c r="G6740" s="2" t="s">
        <v>97</v>
      </c>
      <c r="H6740" s="2" t="s">
        <v>14</v>
      </c>
      <c r="I6740" s="4">
        <v>0.47</v>
      </c>
      <c r="J6740" s="5">
        <v>1650</v>
      </c>
      <c r="K6740" s="6">
        <v>775.5</v>
      </c>
      <c r="L6740" s="6">
        <v>387.75</v>
      </c>
      <c r="M6740" s="7">
        <v>0.5</v>
      </c>
      <c r="N6740" s="2">
        <f t="shared" si="315"/>
        <v>2023</v>
      </c>
      <c r="O6740" s="2">
        <f t="shared" si="316"/>
        <v>9</v>
      </c>
      <c r="P6740" s="2" t="str">
        <f t="shared" si="317"/>
        <v>Q3</v>
      </c>
    </row>
    <row r="6741" spans="2:16"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c r="N6741" s="2">
        <f t="shared" si="315"/>
        <v>2023</v>
      </c>
      <c r="O6741" s="2">
        <f t="shared" si="316"/>
        <v>9</v>
      </c>
      <c r="P6741" s="2" t="str">
        <f t="shared" si="317"/>
        <v>Q3</v>
      </c>
    </row>
    <row r="6742" spans="2:16" x14ac:dyDescent="0.3">
      <c r="B6742" s="2" t="s">
        <v>129</v>
      </c>
      <c r="C6742" s="2">
        <v>1197831</v>
      </c>
      <c r="D6742" s="3">
        <v>45181</v>
      </c>
      <c r="E6742" s="2" t="s">
        <v>28</v>
      </c>
      <c r="F6742" s="2" t="s">
        <v>96</v>
      </c>
      <c r="G6742" s="2" t="s">
        <v>97</v>
      </c>
      <c r="H6742" s="2" t="s">
        <v>16</v>
      </c>
      <c r="I6742" s="4">
        <v>0.15</v>
      </c>
      <c r="J6742" s="5">
        <v>750</v>
      </c>
      <c r="K6742" s="6">
        <v>112.5</v>
      </c>
      <c r="L6742" s="6">
        <v>52.875</v>
      </c>
      <c r="M6742" s="7">
        <v>0.47</v>
      </c>
      <c r="N6742" s="2">
        <f t="shared" si="315"/>
        <v>2023</v>
      </c>
      <c r="O6742" s="2">
        <f t="shared" si="316"/>
        <v>9</v>
      </c>
      <c r="P6742" s="2" t="str">
        <f t="shared" si="317"/>
        <v>Q3</v>
      </c>
    </row>
    <row r="6743" spans="2:16"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c r="N6743" s="2">
        <f t="shared" si="315"/>
        <v>2023</v>
      </c>
      <c r="O6743" s="2">
        <f t="shared" si="316"/>
        <v>9</v>
      </c>
      <c r="P6743" s="2" t="str">
        <f t="shared" si="317"/>
        <v>Q3</v>
      </c>
    </row>
    <row r="6744" spans="2:16"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c r="N6744" s="2">
        <f t="shared" si="315"/>
        <v>2023</v>
      </c>
      <c r="O6744" s="2">
        <f t="shared" si="316"/>
        <v>9</v>
      </c>
      <c r="P6744" s="2" t="str">
        <f t="shared" si="317"/>
        <v>Q3</v>
      </c>
    </row>
    <row r="6745" spans="2:16"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c r="N6745" s="2">
        <f t="shared" si="315"/>
        <v>2023</v>
      </c>
      <c r="O6745" s="2">
        <f t="shared" si="316"/>
        <v>9</v>
      </c>
      <c r="P6745" s="2" t="str">
        <f t="shared" si="317"/>
        <v>Q3</v>
      </c>
    </row>
    <row r="6746" spans="2:16"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c r="N6746" s="2">
        <f t="shared" si="315"/>
        <v>2023</v>
      </c>
      <c r="O6746" s="2">
        <f t="shared" si="316"/>
        <v>10</v>
      </c>
      <c r="P6746" s="2" t="str">
        <f t="shared" si="317"/>
        <v>Q4</v>
      </c>
    </row>
    <row r="6747" spans="2:16"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c r="N6747" s="2">
        <f t="shared" si="315"/>
        <v>2023</v>
      </c>
      <c r="O6747" s="2">
        <f t="shared" si="316"/>
        <v>10</v>
      </c>
      <c r="P6747" s="2" t="str">
        <f t="shared" si="317"/>
        <v>Q4</v>
      </c>
    </row>
    <row r="6748" spans="2:16" x14ac:dyDescent="0.3">
      <c r="B6748" s="2" t="s">
        <v>129</v>
      </c>
      <c r="C6748" s="2">
        <v>1197831</v>
      </c>
      <c r="D6748" s="3">
        <v>45213</v>
      </c>
      <c r="E6748" s="2" t="s">
        <v>28</v>
      </c>
      <c r="F6748" s="2" t="s">
        <v>96</v>
      </c>
      <c r="G6748" s="2" t="s">
        <v>97</v>
      </c>
      <c r="H6748" s="2" t="s">
        <v>16</v>
      </c>
      <c r="I6748" s="4">
        <v>0.19</v>
      </c>
      <c r="J6748" s="5">
        <v>600</v>
      </c>
      <c r="K6748" s="6">
        <v>114</v>
      </c>
      <c r="L6748" s="6">
        <v>53.58</v>
      </c>
      <c r="M6748" s="7">
        <v>0.47</v>
      </c>
      <c r="N6748" s="2">
        <f t="shared" si="315"/>
        <v>2023</v>
      </c>
      <c r="O6748" s="2">
        <f t="shared" si="316"/>
        <v>10</v>
      </c>
      <c r="P6748" s="2" t="str">
        <f t="shared" si="317"/>
        <v>Q4</v>
      </c>
    </row>
    <row r="6749" spans="2:16"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c r="N6749" s="2">
        <f t="shared" si="315"/>
        <v>2023</v>
      </c>
      <c r="O6749" s="2">
        <f t="shared" si="316"/>
        <v>10</v>
      </c>
      <c r="P6749" s="2" t="str">
        <f t="shared" si="317"/>
        <v>Q4</v>
      </c>
    </row>
    <row r="6750" spans="2:16"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c r="N6750" s="2">
        <f t="shared" si="315"/>
        <v>2023</v>
      </c>
      <c r="O6750" s="2">
        <f t="shared" si="316"/>
        <v>10</v>
      </c>
      <c r="P6750" s="2" t="str">
        <f t="shared" si="317"/>
        <v>Q4</v>
      </c>
    </row>
    <row r="6751" spans="2:16"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c r="N6751" s="2">
        <f t="shared" si="315"/>
        <v>2023</v>
      </c>
      <c r="O6751" s="2">
        <f t="shared" si="316"/>
        <v>10</v>
      </c>
      <c r="P6751" s="2" t="str">
        <f t="shared" si="317"/>
        <v>Q4</v>
      </c>
    </row>
    <row r="6752" spans="2:16"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c r="N6752" s="2">
        <f t="shared" si="315"/>
        <v>2023</v>
      </c>
      <c r="O6752" s="2">
        <f t="shared" si="316"/>
        <v>11</v>
      </c>
      <c r="P6752" s="2" t="str">
        <f t="shared" si="317"/>
        <v>Q4</v>
      </c>
    </row>
    <row r="6753" spans="2:16"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c r="N6753" s="2">
        <f t="shared" si="315"/>
        <v>2023</v>
      </c>
      <c r="O6753" s="2">
        <f t="shared" si="316"/>
        <v>11</v>
      </c>
      <c r="P6753" s="2" t="str">
        <f t="shared" si="317"/>
        <v>Q4</v>
      </c>
    </row>
    <row r="6754" spans="2:16" x14ac:dyDescent="0.3">
      <c r="B6754" s="2" t="s">
        <v>20</v>
      </c>
      <c r="C6754" s="2">
        <v>1197831</v>
      </c>
      <c r="D6754" s="3">
        <v>45243</v>
      </c>
      <c r="E6754" s="2" t="s">
        <v>28</v>
      </c>
      <c r="F6754" s="2" t="s">
        <v>96</v>
      </c>
      <c r="G6754" s="2" t="s">
        <v>97</v>
      </c>
      <c r="H6754" s="2" t="s">
        <v>16</v>
      </c>
      <c r="I6754" s="4">
        <v>0.23</v>
      </c>
      <c r="J6754" s="5">
        <v>550</v>
      </c>
      <c r="K6754" s="6">
        <v>126.5</v>
      </c>
      <c r="L6754" s="6">
        <v>63.25</v>
      </c>
      <c r="M6754" s="7">
        <v>0.5</v>
      </c>
      <c r="N6754" s="2">
        <f t="shared" si="315"/>
        <v>2023</v>
      </c>
      <c r="O6754" s="2">
        <f t="shared" si="316"/>
        <v>11</v>
      </c>
      <c r="P6754" s="2" t="str">
        <f t="shared" si="317"/>
        <v>Q4</v>
      </c>
    </row>
    <row r="6755" spans="2:16"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c r="N6755" s="2">
        <f t="shared" si="315"/>
        <v>2023</v>
      </c>
      <c r="O6755" s="2">
        <f t="shared" si="316"/>
        <v>11</v>
      </c>
      <c r="P6755" s="2" t="str">
        <f t="shared" si="317"/>
        <v>Q4</v>
      </c>
    </row>
    <row r="6756" spans="2:16"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c r="N6756" s="2">
        <f t="shared" si="315"/>
        <v>2023</v>
      </c>
      <c r="O6756" s="2">
        <f t="shared" si="316"/>
        <v>11</v>
      </c>
      <c r="P6756" s="2" t="str">
        <f t="shared" si="317"/>
        <v>Q4</v>
      </c>
    </row>
    <row r="6757" spans="2:16"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c r="N6757" s="2">
        <f t="shared" si="315"/>
        <v>2023</v>
      </c>
      <c r="O6757" s="2">
        <f t="shared" si="316"/>
        <v>11</v>
      </c>
      <c r="P6757" s="2" t="str">
        <f t="shared" si="317"/>
        <v>Q4</v>
      </c>
    </row>
    <row r="6758" spans="2:16" x14ac:dyDescent="0.3">
      <c r="B6758" s="2" t="s">
        <v>20</v>
      </c>
      <c r="C6758" s="2">
        <v>1197831</v>
      </c>
      <c r="D6758" s="3">
        <v>45272</v>
      </c>
      <c r="E6758" s="2" t="s">
        <v>28</v>
      </c>
      <c r="F6758" s="2" t="s">
        <v>96</v>
      </c>
      <c r="G6758" s="2" t="s">
        <v>97</v>
      </c>
      <c r="H6758" s="2" t="s">
        <v>14</v>
      </c>
      <c r="I6758" s="4">
        <v>0.66</v>
      </c>
      <c r="J6758" s="5">
        <v>1500</v>
      </c>
      <c r="K6758" s="6">
        <v>990</v>
      </c>
      <c r="L6758" s="6">
        <v>495</v>
      </c>
      <c r="M6758" s="7">
        <v>0.5</v>
      </c>
      <c r="N6758" s="2">
        <f t="shared" si="315"/>
        <v>2023</v>
      </c>
      <c r="O6758" s="2">
        <f t="shared" si="316"/>
        <v>12</v>
      </c>
      <c r="P6758" s="2" t="str">
        <f t="shared" si="317"/>
        <v>Q4</v>
      </c>
    </row>
    <row r="6759" spans="2:16" x14ac:dyDescent="0.3">
      <c r="B6759" s="2" t="s">
        <v>20</v>
      </c>
      <c r="C6759" s="2">
        <v>1197831</v>
      </c>
      <c r="D6759" s="3">
        <v>45272</v>
      </c>
      <c r="E6759" s="2" t="s">
        <v>28</v>
      </c>
      <c r="F6759" s="2" t="s">
        <v>96</v>
      </c>
      <c r="G6759" s="2" t="s">
        <v>97</v>
      </c>
      <c r="H6759" s="2" t="s">
        <v>15</v>
      </c>
      <c r="I6759" s="4">
        <v>0.59</v>
      </c>
      <c r="J6759" s="5">
        <v>1200</v>
      </c>
      <c r="K6759" s="6">
        <v>708</v>
      </c>
      <c r="L6759" s="6">
        <v>354</v>
      </c>
      <c r="M6759" s="7">
        <v>0.5</v>
      </c>
      <c r="N6759" s="2">
        <f t="shared" si="315"/>
        <v>2023</v>
      </c>
      <c r="O6759" s="2">
        <f t="shared" si="316"/>
        <v>12</v>
      </c>
      <c r="P6759" s="2" t="str">
        <f t="shared" si="317"/>
        <v>Q4</v>
      </c>
    </row>
    <row r="6760" spans="2:16"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c r="N6760" s="2">
        <f t="shared" si="315"/>
        <v>2023</v>
      </c>
      <c r="O6760" s="2">
        <f t="shared" si="316"/>
        <v>12</v>
      </c>
      <c r="P6760" s="2" t="str">
        <f t="shared" si="317"/>
        <v>Q4</v>
      </c>
    </row>
    <row r="6761" spans="2:16"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c r="N6761" s="2">
        <f t="shared" si="315"/>
        <v>2023</v>
      </c>
      <c r="O6761" s="2">
        <f t="shared" si="316"/>
        <v>12</v>
      </c>
      <c r="P6761" s="2" t="str">
        <f t="shared" si="317"/>
        <v>Q4</v>
      </c>
    </row>
    <row r="6762" spans="2:16" x14ac:dyDescent="0.3">
      <c r="B6762" s="2" t="s">
        <v>20</v>
      </c>
      <c r="C6762" s="2">
        <v>1197831</v>
      </c>
      <c r="D6762" s="3">
        <v>45272</v>
      </c>
      <c r="E6762" s="2" t="s">
        <v>28</v>
      </c>
      <c r="F6762" s="2" t="s">
        <v>96</v>
      </c>
      <c r="G6762" s="2" t="s">
        <v>97</v>
      </c>
      <c r="H6762" s="2" t="s">
        <v>18</v>
      </c>
      <c r="I6762" s="4">
        <v>0.64</v>
      </c>
      <c r="J6762" s="5">
        <v>810</v>
      </c>
      <c r="K6762" s="6">
        <v>518.4</v>
      </c>
      <c r="L6762" s="6">
        <v>259.2</v>
      </c>
      <c r="M6762" s="7">
        <v>0.5</v>
      </c>
      <c r="N6762" s="2">
        <f t="shared" si="315"/>
        <v>2023</v>
      </c>
      <c r="O6762" s="2">
        <f t="shared" si="316"/>
        <v>12</v>
      </c>
      <c r="P6762" s="2" t="str">
        <f t="shared" si="317"/>
        <v>Q4</v>
      </c>
    </row>
    <row r="6763" spans="2:16"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c r="N6763" s="2">
        <f t="shared" si="315"/>
        <v>2023</v>
      </c>
      <c r="O6763" s="2">
        <f t="shared" si="316"/>
        <v>12</v>
      </c>
      <c r="P6763" s="2" t="str">
        <f t="shared" si="317"/>
        <v>Q4</v>
      </c>
    </row>
    <row r="6764" spans="2:16"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c r="N6764" s="2">
        <f t="shared" si="315"/>
        <v>2023</v>
      </c>
      <c r="O6764" s="2">
        <f t="shared" si="316"/>
        <v>1</v>
      </c>
      <c r="P6764" s="2" t="str">
        <f t="shared" si="317"/>
        <v>Q1</v>
      </c>
    </row>
    <row r="6765" spans="2:16" x14ac:dyDescent="0.3">
      <c r="B6765" s="2" t="s">
        <v>20</v>
      </c>
      <c r="C6765" s="2">
        <v>1185732</v>
      </c>
      <c r="D6765" s="3">
        <v>44938</v>
      </c>
      <c r="E6765" s="2" t="s">
        <v>28</v>
      </c>
      <c r="F6765" s="2" t="s">
        <v>96</v>
      </c>
      <c r="G6765" s="2" t="s">
        <v>97</v>
      </c>
      <c r="H6765" s="2" t="s">
        <v>15</v>
      </c>
      <c r="I6765" s="4">
        <v>0.37</v>
      </c>
      <c r="J6765" s="5">
        <v>800</v>
      </c>
      <c r="K6765" s="6">
        <v>296</v>
      </c>
      <c r="L6765" s="6">
        <v>118.4</v>
      </c>
      <c r="M6765" s="7">
        <v>0.4</v>
      </c>
      <c r="N6765" s="2">
        <f t="shared" si="315"/>
        <v>2023</v>
      </c>
      <c r="O6765" s="2">
        <f t="shared" si="316"/>
        <v>1</v>
      </c>
      <c r="P6765" s="2" t="str">
        <f t="shared" si="317"/>
        <v>Q1</v>
      </c>
    </row>
    <row r="6766" spans="2:16"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c r="N6766" s="2">
        <f t="shared" si="315"/>
        <v>2023</v>
      </c>
      <c r="O6766" s="2">
        <f t="shared" si="316"/>
        <v>1</v>
      </c>
      <c r="P6766" s="2" t="str">
        <f t="shared" si="317"/>
        <v>Q1</v>
      </c>
    </row>
    <row r="6767" spans="2:16"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c r="N6767" s="2">
        <f t="shared" si="315"/>
        <v>2023</v>
      </c>
      <c r="O6767" s="2">
        <f t="shared" si="316"/>
        <v>1</v>
      </c>
      <c r="P6767" s="2" t="str">
        <f t="shared" si="317"/>
        <v>Q1</v>
      </c>
    </row>
    <row r="6768" spans="2:16"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c r="N6768" s="2">
        <f t="shared" si="315"/>
        <v>2023</v>
      </c>
      <c r="O6768" s="2">
        <f t="shared" si="316"/>
        <v>1</v>
      </c>
      <c r="P6768" s="2" t="str">
        <f t="shared" si="317"/>
        <v>Q1</v>
      </c>
    </row>
    <row r="6769" spans="2:16"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c r="N6769" s="2">
        <f t="shared" si="315"/>
        <v>2023</v>
      </c>
      <c r="O6769" s="2">
        <f t="shared" si="316"/>
        <v>1</v>
      </c>
      <c r="P6769" s="2" t="str">
        <f t="shared" si="317"/>
        <v>Q1</v>
      </c>
    </row>
    <row r="6770" spans="2:16" x14ac:dyDescent="0.3">
      <c r="B6770" s="2" t="s">
        <v>20</v>
      </c>
      <c r="C6770" s="2">
        <v>1185732</v>
      </c>
      <c r="D6770" s="3">
        <v>44969</v>
      </c>
      <c r="E6770" s="2" t="s">
        <v>28</v>
      </c>
      <c r="F6770" s="2" t="s">
        <v>96</v>
      </c>
      <c r="G6770" s="2" t="s">
        <v>97</v>
      </c>
      <c r="H6770" s="2" t="s">
        <v>14</v>
      </c>
      <c r="I6770" s="4">
        <v>0.37</v>
      </c>
      <c r="J6770" s="5">
        <v>1580</v>
      </c>
      <c r="K6770" s="6">
        <v>584.6</v>
      </c>
      <c r="L6770" s="6">
        <v>292.3</v>
      </c>
      <c r="M6770" s="7">
        <v>0.5</v>
      </c>
      <c r="N6770" s="2">
        <f t="shared" si="315"/>
        <v>2023</v>
      </c>
      <c r="O6770" s="2">
        <f t="shared" si="316"/>
        <v>2</v>
      </c>
      <c r="P6770" s="2" t="str">
        <f t="shared" si="317"/>
        <v>Q1</v>
      </c>
    </row>
    <row r="6771" spans="2:16"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c r="N6771" s="2">
        <f t="shared" si="315"/>
        <v>2023</v>
      </c>
      <c r="O6771" s="2">
        <f t="shared" si="316"/>
        <v>2</v>
      </c>
      <c r="P6771" s="2" t="str">
        <f t="shared" si="317"/>
        <v>Q1</v>
      </c>
    </row>
    <row r="6772" spans="2:16"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c r="N6772" s="2">
        <f t="shared" si="315"/>
        <v>2023</v>
      </c>
      <c r="O6772" s="2">
        <f t="shared" si="316"/>
        <v>2</v>
      </c>
      <c r="P6772" s="2" t="str">
        <f t="shared" si="317"/>
        <v>Q1</v>
      </c>
    </row>
    <row r="6773" spans="2:16"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c r="N6773" s="2">
        <f t="shared" si="315"/>
        <v>2023</v>
      </c>
      <c r="O6773" s="2">
        <f t="shared" si="316"/>
        <v>2</v>
      </c>
      <c r="P6773" s="2" t="str">
        <f t="shared" si="317"/>
        <v>Q1</v>
      </c>
    </row>
    <row r="6774" spans="2:16"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c r="N6774" s="2">
        <f t="shared" si="315"/>
        <v>2023</v>
      </c>
      <c r="O6774" s="2">
        <f t="shared" si="316"/>
        <v>2</v>
      </c>
      <c r="P6774" s="2" t="str">
        <f t="shared" si="317"/>
        <v>Q1</v>
      </c>
    </row>
    <row r="6775" spans="2:16"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c r="N6775" s="2">
        <f t="shared" si="315"/>
        <v>2023</v>
      </c>
      <c r="O6775" s="2">
        <f t="shared" si="316"/>
        <v>2</v>
      </c>
      <c r="P6775" s="2" t="str">
        <f t="shared" si="317"/>
        <v>Q1</v>
      </c>
    </row>
    <row r="6776" spans="2:16" x14ac:dyDescent="0.3">
      <c r="B6776" s="2" t="s">
        <v>20</v>
      </c>
      <c r="C6776" s="2">
        <v>1185732</v>
      </c>
      <c r="D6776" s="3">
        <v>44996</v>
      </c>
      <c r="E6776" s="2" t="s">
        <v>28</v>
      </c>
      <c r="F6776" s="2" t="s">
        <v>98</v>
      </c>
      <c r="G6776" s="2" t="s">
        <v>99</v>
      </c>
      <c r="H6776" s="2" t="s">
        <v>14</v>
      </c>
      <c r="I6776" s="4">
        <v>0.39</v>
      </c>
      <c r="J6776" s="5">
        <v>1240</v>
      </c>
      <c r="K6776" s="6">
        <v>483.6</v>
      </c>
      <c r="L6776" s="6">
        <v>236.964</v>
      </c>
      <c r="M6776" s="7">
        <v>0.49</v>
      </c>
      <c r="N6776" s="2">
        <f t="shared" si="315"/>
        <v>2023</v>
      </c>
      <c r="O6776" s="2">
        <f t="shared" si="316"/>
        <v>3</v>
      </c>
      <c r="P6776" s="2" t="str">
        <f t="shared" si="317"/>
        <v>Q1</v>
      </c>
    </row>
    <row r="6777" spans="2:16" x14ac:dyDescent="0.3">
      <c r="B6777" s="2" t="s">
        <v>20</v>
      </c>
      <c r="C6777" s="2">
        <v>1185732</v>
      </c>
      <c r="D6777" s="3">
        <v>44996</v>
      </c>
      <c r="E6777" s="2" t="s">
        <v>28</v>
      </c>
      <c r="F6777" s="2" t="s">
        <v>98</v>
      </c>
      <c r="G6777" s="2" t="s">
        <v>99</v>
      </c>
      <c r="H6777" s="2" t="s">
        <v>15</v>
      </c>
      <c r="I6777" s="4">
        <v>0.37</v>
      </c>
      <c r="J6777" s="5">
        <v>500</v>
      </c>
      <c r="K6777" s="6">
        <v>185</v>
      </c>
      <c r="L6777" s="6">
        <v>77.7</v>
      </c>
      <c r="M6777" s="7">
        <v>0.42</v>
      </c>
      <c r="N6777" s="2">
        <f t="shared" si="315"/>
        <v>2023</v>
      </c>
      <c r="O6777" s="2">
        <f t="shared" si="316"/>
        <v>3</v>
      </c>
      <c r="P6777" s="2" t="str">
        <f t="shared" si="317"/>
        <v>Q1</v>
      </c>
    </row>
    <row r="6778" spans="2:16"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c r="N6778" s="2">
        <f t="shared" si="315"/>
        <v>2023</v>
      </c>
      <c r="O6778" s="2">
        <f t="shared" si="316"/>
        <v>3</v>
      </c>
      <c r="P6778" s="2" t="str">
        <f t="shared" si="317"/>
        <v>Q1</v>
      </c>
    </row>
    <row r="6779" spans="2:16"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c r="N6779" s="2">
        <f t="shared" si="315"/>
        <v>2023</v>
      </c>
      <c r="O6779" s="2">
        <f t="shared" si="316"/>
        <v>3</v>
      </c>
      <c r="P6779" s="2" t="str">
        <f t="shared" si="317"/>
        <v>Q1</v>
      </c>
    </row>
    <row r="6780" spans="2:16"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c r="N6780" s="2">
        <f t="shared" si="315"/>
        <v>2023</v>
      </c>
      <c r="O6780" s="2">
        <f t="shared" si="316"/>
        <v>3</v>
      </c>
      <c r="P6780" s="2" t="str">
        <f t="shared" si="317"/>
        <v>Q1</v>
      </c>
    </row>
    <row r="6781" spans="2:16"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c r="N6781" s="2">
        <f t="shared" si="315"/>
        <v>2023</v>
      </c>
      <c r="O6781" s="2">
        <f t="shared" si="316"/>
        <v>3</v>
      </c>
      <c r="P6781" s="2" t="str">
        <f t="shared" si="317"/>
        <v>Q1</v>
      </c>
    </row>
    <row r="6782" spans="2:16"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c r="N6782" s="2">
        <f t="shared" si="315"/>
        <v>2023</v>
      </c>
      <c r="O6782" s="2">
        <f t="shared" si="316"/>
        <v>4</v>
      </c>
      <c r="P6782" s="2" t="str">
        <f t="shared" si="317"/>
        <v>Q2</v>
      </c>
    </row>
    <row r="6783" spans="2:16"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c r="N6783" s="2">
        <f t="shared" si="315"/>
        <v>2023</v>
      </c>
      <c r="O6783" s="2">
        <f t="shared" si="316"/>
        <v>4</v>
      </c>
      <c r="P6783" s="2" t="str">
        <f t="shared" si="317"/>
        <v>Q2</v>
      </c>
    </row>
    <row r="6784" spans="2:16"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c r="N6784" s="2">
        <f t="shared" si="315"/>
        <v>2023</v>
      </c>
      <c r="O6784" s="2">
        <f t="shared" si="316"/>
        <v>4</v>
      </c>
      <c r="P6784" s="2" t="str">
        <f t="shared" si="317"/>
        <v>Q2</v>
      </c>
    </row>
    <row r="6785" spans="2:16" x14ac:dyDescent="0.3">
      <c r="B6785" s="2" t="s">
        <v>20</v>
      </c>
      <c r="C6785" s="2">
        <v>1185732</v>
      </c>
      <c r="D6785" s="3">
        <v>45028</v>
      </c>
      <c r="E6785" s="2" t="s">
        <v>28</v>
      </c>
      <c r="F6785" s="2" t="s">
        <v>98</v>
      </c>
      <c r="G6785" s="2" t="s">
        <v>99</v>
      </c>
      <c r="H6785" s="2" t="s">
        <v>17</v>
      </c>
      <c r="I6785" s="4">
        <v>0.34</v>
      </c>
      <c r="J6785" s="5">
        <v>200</v>
      </c>
      <c r="K6785" s="6">
        <v>68</v>
      </c>
      <c r="L6785" s="6">
        <v>29.24</v>
      </c>
      <c r="M6785" s="7">
        <v>0.43</v>
      </c>
      <c r="N6785" s="2">
        <f t="shared" si="315"/>
        <v>2023</v>
      </c>
      <c r="O6785" s="2">
        <f t="shared" si="316"/>
        <v>4</v>
      </c>
      <c r="P6785" s="2" t="str">
        <f t="shared" si="317"/>
        <v>Q2</v>
      </c>
    </row>
    <row r="6786" spans="2:16"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c r="N6786" s="2">
        <f t="shared" si="315"/>
        <v>2023</v>
      </c>
      <c r="O6786" s="2">
        <f t="shared" si="316"/>
        <v>4</v>
      </c>
      <c r="P6786" s="2" t="str">
        <f t="shared" si="317"/>
        <v>Q2</v>
      </c>
    </row>
    <row r="6787" spans="2:16"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c r="N6787" s="2">
        <f t="shared" si="315"/>
        <v>2023</v>
      </c>
      <c r="O6787" s="2">
        <f t="shared" si="316"/>
        <v>4</v>
      </c>
      <c r="P6787" s="2" t="str">
        <f t="shared" si="317"/>
        <v>Q2</v>
      </c>
    </row>
    <row r="6788" spans="2:16"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c r="N6788" s="2">
        <f t="shared" si="315"/>
        <v>2023</v>
      </c>
      <c r="O6788" s="2">
        <f t="shared" si="316"/>
        <v>5</v>
      </c>
      <c r="P6788" s="2" t="str">
        <f t="shared" si="317"/>
        <v>Q2</v>
      </c>
    </row>
    <row r="6789" spans="2:16"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c r="N6789" s="2">
        <f t="shared" ref="N6789:N6852" si="318">YEAR(D6789)</f>
        <v>2023</v>
      </c>
      <c r="O6789" s="2">
        <f t="shared" ref="O6789:O6852" si="319">MONTH(D6789)</f>
        <v>5</v>
      </c>
      <c r="P6789" s="2" t="str">
        <f t="shared" ref="P6789:P6852" si="320">"Q"&amp;ROUNDUP(MONTH(D6789)/3,0)</f>
        <v>Q2</v>
      </c>
    </row>
    <row r="6790" spans="2:16"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c r="N6790" s="2">
        <f t="shared" si="318"/>
        <v>2023</v>
      </c>
      <c r="O6790" s="2">
        <f t="shared" si="319"/>
        <v>5</v>
      </c>
      <c r="P6790" s="2" t="str">
        <f t="shared" si="320"/>
        <v>Q2</v>
      </c>
    </row>
    <row r="6791" spans="2:16"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c r="N6791" s="2">
        <f t="shared" si="318"/>
        <v>2023</v>
      </c>
      <c r="O6791" s="2">
        <f t="shared" si="319"/>
        <v>5</v>
      </c>
      <c r="P6791" s="2" t="str">
        <f t="shared" si="320"/>
        <v>Q2</v>
      </c>
    </row>
    <row r="6792" spans="2:16" x14ac:dyDescent="0.3">
      <c r="B6792" s="2" t="s">
        <v>20</v>
      </c>
      <c r="C6792" s="2">
        <v>1185732</v>
      </c>
      <c r="D6792" s="3">
        <v>45059</v>
      </c>
      <c r="E6792" s="2" t="s">
        <v>28</v>
      </c>
      <c r="F6792" s="2" t="s">
        <v>98</v>
      </c>
      <c r="G6792" s="2" t="s">
        <v>99</v>
      </c>
      <c r="H6792" s="2" t="s">
        <v>18</v>
      </c>
      <c r="I6792" s="4">
        <v>0.51</v>
      </c>
      <c r="J6792" s="5">
        <v>380</v>
      </c>
      <c r="K6792" s="6">
        <v>193.8</v>
      </c>
      <c r="L6792" s="6">
        <v>96.9</v>
      </c>
      <c r="M6792" s="7">
        <v>0.5</v>
      </c>
      <c r="N6792" s="2">
        <f t="shared" si="318"/>
        <v>2023</v>
      </c>
      <c r="O6792" s="2">
        <f t="shared" si="319"/>
        <v>5</v>
      </c>
      <c r="P6792" s="2" t="str">
        <f t="shared" si="320"/>
        <v>Q2</v>
      </c>
    </row>
    <row r="6793" spans="2:16"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c r="N6793" s="2">
        <f t="shared" si="318"/>
        <v>2023</v>
      </c>
      <c r="O6793" s="2">
        <f t="shared" si="319"/>
        <v>5</v>
      </c>
      <c r="P6793" s="2" t="str">
        <f t="shared" si="320"/>
        <v>Q2</v>
      </c>
    </row>
    <row r="6794" spans="2:16"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c r="N6794" s="2">
        <f t="shared" si="318"/>
        <v>2023</v>
      </c>
      <c r="O6794" s="2">
        <f t="shared" si="319"/>
        <v>6</v>
      </c>
      <c r="P6794" s="2" t="str">
        <f t="shared" si="320"/>
        <v>Q2</v>
      </c>
    </row>
    <row r="6795" spans="2:16" x14ac:dyDescent="0.3">
      <c r="B6795" s="2" t="s">
        <v>20</v>
      </c>
      <c r="C6795" s="2">
        <v>1185732</v>
      </c>
      <c r="D6795" s="3">
        <v>45089</v>
      </c>
      <c r="E6795" s="2" t="s">
        <v>28</v>
      </c>
      <c r="F6795" s="2" t="s">
        <v>98</v>
      </c>
      <c r="G6795" s="2" t="s">
        <v>99</v>
      </c>
      <c r="H6795" s="2" t="s">
        <v>15</v>
      </c>
      <c r="I6795" s="4">
        <v>0.39</v>
      </c>
      <c r="J6795" s="5">
        <v>700</v>
      </c>
      <c r="K6795" s="6">
        <v>273</v>
      </c>
      <c r="L6795" s="6">
        <v>109.2</v>
      </c>
      <c r="M6795" s="7">
        <v>0.4</v>
      </c>
      <c r="N6795" s="2">
        <f t="shared" si="318"/>
        <v>2023</v>
      </c>
      <c r="O6795" s="2">
        <f t="shared" si="319"/>
        <v>6</v>
      </c>
      <c r="P6795" s="2" t="str">
        <f t="shared" si="320"/>
        <v>Q2</v>
      </c>
    </row>
    <row r="6796" spans="2:16"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c r="N6796" s="2">
        <f t="shared" si="318"/>
        <v>2023</v>
      </c>
      <c r="O6796" s="2">
        <f t="shared" si="319"/>
        <v>6</v>
      </c>
      <c r="P6796" s="2" t="str">
        <f t="shared" si="320"/>
        <v>Q2</v>
      </c>
    </row>
    <row r="6797" spans="2:16"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c r="N6797" s="2">
        <f t="shared" si="318"/>
        <v>2023</v>
      </c>
      <c r="O6797" s="2">
        <f t="shared" si="319"/>
        <v>6</v>
      </c>
      <c r="P6797" s="2" t="str">
        <f t="shared" si="320"/>
        <v>Q2</v>
      </c>
    </row>
    <row r="6798" spans="2:16"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c r="N6798" s="2">
        <f t="shared" si="318"/>
        <v>2023</v>
      </c>
      <c r="O6798" s="2">
        <f t="shared" si="319"/>
        <v>6</v>
      </c>
      <c r="P6798" s="2" t="str">
        <f t="shared" si="320"/>
        <v>Q2</v>
      </c>
    </row>
    <row r="6799" spans="2:16"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c r="N6799" s="2">
        <f t="shared" si="318"/>
        <v>2023</v>
      </c>
      <c r="O6799" s="2">
        <f t="shared" si="319"/>
        <v>6</v>
      </c>
      <c r="P6799" s="2" t="str">
        <f t="shared" si="320"/>
        <v>Q2</v>
      </c>
    </row>
    <row r="6800" spans="2:16"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c r="N6800" s="2">
        <f t="shared" si="318"/>
        <v>2023</v>
      </c>
      <c r="O6800" s="2">
        <f t="shared" si="319"/>
        <v>7</v>
      </c>
      <c r="P6800" s="2" t="str">
        <f t="shared" si="320"/>
        <v>Q3</v>
      </c>
    </row>
    <row r="6801" spans="2:16"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c r="N6801" s="2">
        <f t="shared" si="318"/>
        <v>2023</v>
      </c>
      <c r="O6801" s="2">
        <f t="shared" si="319"/>
        <v>7</v>
      </c>
      <c r="P6801" s="2" t="str">
        <f t="shared" si="320"/>
        <v>Q3</v>
      </c>
    </row>
    <row r="6802" spans="2:16"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c r="N6802" s="2">
        <f t="shared" si="318"/>
        <v>2023</v>
      </c>
      <c r="O6802" s="2">
        <f t="shared" si="319"/>
        <v>7</v>
      </c>
      <c r="P6802" s="2" t="str">
        <f t="shared" si="320"/>
        <v>Q3</v>
      </c>
    </row>
    <row r="6803" spans="2:16"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c r="N6803" s="2">
        <f t="shared" si="318"/>
        <v>2023</v>
      </c>
      <c r="O6803" s="2">
        <f t="shared" si="319"/>
        <v>7</v>
      </c>
      <c r="P6803" s="2" t="str">
        <f t="shared" si="320"/>
        <v>Q3</v>
      </c>
    </row>
    <row r="6804" spans="2:16"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c r="N6804" s="2">
        <f t="shared" si="318"/>
        <v>2023</v>
      </c>
      <c r="O6804" s="2">
        <f t="shared" si="319"/>
        <v>7</v>
      </c>
      <c r="P6804" s="2" t="str">
        <f t="shared" si="320"/>
        <v>Q3</v>
      </c>
    </row>
    <row r="6805" spans="2:16"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c r="N6805" s="2">
        <f t="shared" si="318"/>
        <v>2023</v>
      </c>
      <c r="O6805" s="2">
        <f t="shared" si="319"/>
        <v>7</v>
      </c>
      <c r="P6805" s="2" t="str">
        <f t="shared" si="320"/>
        <v>Q3</v>
      </c>
    </row>
    <row r="6806" spans="2:16"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c r="N6806" s="2">
        <f t="shared" si="318"/>
        <v>2023</v>
      </c>
      <c r="O6806" s="2">
        <f t="shared" si="319"/>
        <v>8</v>
      </c>
      <c r="P6806" s="2" t="str">
        <f t="shared" si="320"/>
        <v>Q3</v>
      </c>
    </row>
    <row r="6807" spans="2:16"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c r="N6807" s="2">
        <f t="shared" si="318"/>
        <v>2023</v>
      </c>
      <c r="O6807" s="2">
        <f t="shared" si="319"/>
        <v>8</v>
      </c>
      <c r="P6807" s="2" t="str">
        <f t="shared" si="320"/>
        <v>Q3</v>
      </c>
    </row>
    <row r="6808" spans="2:16"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c r="N6808" s="2">
        <f t="shared" si="318"/>
        <v>2023</v>
      </c>
      <c r="O6808" s="2">
        <f t="shared" si="319"/>
        <v>8</v>
      </c>
      <c r="P6808" s="2" t="str">
        <f t="shared" si="320"/>
        <v>Q3</v>
      </c>
    </row>
    <row r="6809" spans="2:16"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c r="N6809" s="2">
        <f t="shared" si="318"/>
        <v>2023</v>
      </c>
      <c r="O6809" s="2">
        <f t="shared" si="319"/>
        <v>8</v>
      </c>
      <c r="P6809" s="2" t="str">
        <f t="shared" si="320"/>
        <v>Q3</v>
      </c>
    </row>
    <row r="6810" spans="2:16"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c r="N6810" s="2">
        <f t="shared" si="318"/>
        <v>2023</v>
      </c>
      <c r="O6810" s="2">
        <f t="shared" si="319"/>
        <v>8</v>
      </c>
      <c r="P6810" s="2" t="str">
        <f t="shared" si="320"/>
        <v>Q3</v>
      </c>
    </row>
    <row r="6811" spans="2:16"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c r="N6811" s="2">
        <f t="shared" si="318"/>
        <v>2023</v>
      </c>
      <c r="O6811" s="2">
        <f t="shared" si="319"/>
        <v>8</v>
      </c>
      <c r="P6811" s="2" t="str">
        <f t="shared" si="320"/>
        <v>Q3</v>
      </c>
    </row>
    <row r="6812" spans="2:16"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c r="N6812" s="2">
        <f t="shared" si="318"/>
        <v>2023</v>
      </c>
      <c r="O6812" s="2">
        <f t="shared" si="319"/>
        <v>9</v>
      </c>
      <c r="P6812" s="2" t="str">
        <f t="shared" si="320"/>
        <v>Q3</v>
      </c>
    </row>
    <row r="6813" spans="2:16"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c r="N6813" s="2">
        <f t="shared" si="318"/>
        <v>2023</v>
      </c>
      <c r="O6813" s="2">
        <f t="shared" si="319"/>
        <v>9</v>
      </c>
      <c r="P6813" s="2" t="str">
        <f t="shared" si="320"/>
        <v>Q3</v>
      </c>
    </row>
    <row r="6814" spans="2:16" x14ac:dyDescent="0.3">
      <c r="B6814" s="2" t="s">
        <v>20</v>
      </c>
      <c r="C6814" s="2">
        <v>1185732</v>
      </c>
      <c r="D6814" s="3">
        <v>45182</v>
      </c>
      <c r="E6814" s="2" t="s">
        <v>28</v>
      </c>
      <c r="F6814" s="2" t="s">
        <v>98</v>
      </c>
      <c r="G6814" s="2" t="s">
        <v>99</v>
      </c>
      <c r="H6814" s="2" t="s">
        <v>16</v>
      </c>
      <c r="I6814" s="4">
        <v>0.32</v>
      </c>
      <c r="J6814" s="5">
        <v>530</v>
      </c>
      <c r="K6814" s="6">
        <v>169.6</v>
      </c>
      <c r="L6814" s="6">
        <v>67.84</v>
      </c>
      <c r="M6814" s="7">
        <v>0.4</v>
      </c>
      <c r="N6814" s="2">
        <f t="shared" si="318"/>
        <v>2023</v>
      </c>
      <c r="O6814" s="2">
        <f t="shared" si="319"/>
        <v>9</v>
      </c>
      <c r="P6814" s="2" t="str">
        <f t="shared" si="320"/>
        <v>Q3</v>
      </c>
    </row>
    <row r="6815" spans="2:16"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c r="N6815" s="2">
        <f t="shared" si="318"/>
        <v>2023</v>
      </c>
      <c r="O6815" s="2">
        <f t="shared" si="319"/>
        <v>9</v>
      </c>
      <c r="P6815" s="2" t="str">
        <f t="shared" si="320"/>
        <v>Q3</v>
      </c>
    </row>
    <row r="6816" spans="2:16" x14ac:dyDescent="0.3">
      <c r="B6816" s="2" t="s">
        <v>20</v>
      </c>
      <c r="C6816" s="2">
        <v>1185732</v>
      </c>
      <c r="D6816" s="3">
        <v>45182</v>
      </c>
      <c r="E6816" s="2" t="s">
        <v>28</v>
      </c>
      <c r="F6816" s="2" t="s">
        <v>98</v>
      </c>
      <c r="G6816" s="2" t="s">
        <v>99</v>
      </c>
      <c r="H6816" s="2" t="s">
        <v>18</v>
      </c>
      <c r="I6816" s="4">
        <v>0.41</v>
      </c>
      <c r="J6816" s="5">
        <v>420</v>
      </c>
      <c r="K6816" s="6">
        <v>172.2</v>
      </c>
      <c r="L6816" s="6">
        <v>86.1</v>
      </c>
      <c r="M6816" s="7">
        <v>0.5</v>
      </c>
      <c r="N6816" s="2">
        <f t="shared" si="318"/>
        <v>2023</v>
      </c>
      <c r="O6816" s="2">
        <f t="shared" si="319"/>
        <v>9</v>
      </c>
      <c r="P6816" s="2" t="str">
        <f t="shared" si="320"/>
        <v>Q3</v>
      </c>
    </row>
    <row r="6817" spans="2:16" x14ac:dyDescent="0.3">
      <c r="B6817" s="2" t="s">
        <v>20</v>
      </c>
      <c r="C6817" s="2">
        <v>1185732</v>
      </c>
      <c r="D6817" s="3">
        <v>45182</v>
      </c>
      <c r="E6817" s="2" t="s">
        <v>28</v>
      </c>
      <c r="F6817" s="2" t="s">
        <v>98</v>
      </c>
      <c r="G6817" s="2" t="s">
        <v>99</v>
      </c>
      <c r="H6817" s="2" t="s">
        <v>19</v>
      </c>
      <c r="I6817" s="4">
        <v>0.46</v>
      </c>
      <c r="J6817" s="5">
        <v>650</v>
      </c>
      <c r="K6817" s="6">
        <v>299</v>
      </c>
      <c r="L6817" s="6">
        <v>149.5</v>
      </c>
      <c r="M6817" s="7">
        <v>0.5</v>
      </c>
      <c r="N6817" s="2">
        <f t="shared" si="318"/>
        <v>2023</v>
      </c>
      <c r="O6817" s="2">
        <f t="shared" si="319"/>
        <v>9</v>
      </c>
      <c r="P6817" s="2" t="str">
        <f t="shared" si="320"/>
        <v>Q3</v>
      </c>
    </row>
    <row r="6818" spans="2:16"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c r="N6818" s="2">
        <f t="shared" si="318"/>
        <v>2023</v>
      </c>
      <c r="O6818" s="2">
        <f t="shared" si="319"/>
        <v>10</v>
      </c>
      <c r="P6818" s="2" t="str">
        <f t="shared" si="320"/>
        <v>Q4</v>
      </c>
    </row>
    <row r="6819" spans="2:16" x14ac:dyDescent="0.3">
      <c r="B6819" s="2" t="s">
        <v>20</v>
      </c>
      <c r="C6819" s="2">
        <v>1185732</v>
      </c>
      <c r="D6819" s="3">
        <v>45211</v>
      </c>
      <c r="E6819" s="2" t="s">
        <v>28</v>
      </c>
      <c r="F6819" s="2" t="s">
        <v>98</v>
      </c>
      <c r="G6819" s="2" t="s">
        <v>99</v>
      </c>
      <c r="H6819" s="2" t="s">
        <v>15</v>
      </c>
      <c r="I6819" s="4">
        <v>0.41</v>
      </c>
      <c r="J6819" s="5">
        <v>750</v>
      </c>
      <c r="K6819" s="6">
        <v>307.5</v>
      </c>
      <c r="L6819" s="6">
        <v>129.15</v>
      </c>
      <c r="M6819" s="7">
        <v>0.42</v>
      </c>
      <c r="N6819" s="2">
        <f t="shared" si="318"/>
        <v>2023</v>
      </c>
      <c r="O6819" s="2">
        <f t="shared" si="319"/>
        <v>10</v>
      </c>
      <c r="P6819" s="2" t="str">
        <f t="shared" si="320"/>
        <v>Q4</v>
      </c>
    </row>
    <row r="6820" spans="2:16"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c r="N6820" s="2">
        <f t="shared" si="318"/>
        <v>2023</v>
      </c>
      <c r="O6820" s="2">
        <f t="shared" si="319"/>
        <v>10</v>
      </c>
      <c r="P6820" s="2" t="str">
        <f t="shared" si="320"/>
        <v>Q4</v>
      </c>
    </row>
    <row r="6821" spans="2:16"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c r="N6821" s="2">
        <f t="shared" si="318"/>
        <v>2023</v>
      </c>
      <c r="O6821" s="2">
        <f t="shared" si="319"/>
        <v>10</v>
      </c>
      <c r="P6821" s="2" t="str">
        <f t="shared" si="320"/>
        <v>Q4</v>
      </c>
    </row>
    <row r="6822" spans="2:16"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c r="N6822" s="2">
        <f t="shared" si="318"/>
        <v>2023</v>
      </c>
      <c r="O6822" s="2">
        <f t="shared" si="319"/>
        <v>10</v>
      </c>
      <c r="P6822" s="2" t="str">
        <f t="shared" si="320"/>
        <v>Q4</v>
      </c>
    </row>
    <row r="6823" spans="2:16"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c r="N6823" s="2">
        <f t="shared" si="318"/>
        <v>2023</v>
      </c>
      <c r="O6823" s="2">
        <f t="shared" si="319"/>
        <v>10</v>
      </c>
      <c r="P6823" s="2" t="str">
        <f t="shared" si="320"/>
        <v>Q4</v>
      </c>
    </row>
    <row r="6824" spans="2:16"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c r="N6824" s="2">
        <f t="shared" si="318"/>
        <v>2023</v>
      </c>
      <c r="O6824" s="2">
        <f t="shared" si="319"/>
        <v>11</v>
      </c>
      <c r="P6824" s="2" t="str">
        <f t="shared" si="320"/>
        <v>Q4</v>
      </c>
    </row>
    <row r="6825" spans="2:16"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c r="N6825" s="2">
        <f t="shared" si="318"/>
        <v>2023</v>
      </c>
      <c r="O6825" s="2">
        <f t="shared" si="319"/>
        <v>11</v>
      </c>
      <c r="P6825" s="2" t="str">
        <f t="shared" si="320"/>
        <v>Q4</v>
      </c>
    </row>
    <row r="6826" spans="2:16"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c r="N6826" s="2">
        <f t="shared" si="318"/>
        <v>2023</v>
      </c>
      <c r="O6826" s="2">
        <f t="shared" si="319"/>
        <v>11</v>
      </c>
      <c r="P6826" s="2" t="str">
        <f t="shared" si="320"/>
        <v>Q4</v>
      </c>
    </row>
    <row r="6827" spans="2:16"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c r="N6827" s="2">
        <f t="shared" si="318"/>
        <v>2023</v>
      </c>
      <c r="O6827" s="2">
        <f t="shared" si="319"/>
        <v>11</v>
      </c>
      <c r="P6827" s="2" t="str">
        <f t="shared" si="320"/>
        <v>Q4</v>
      </c>
    </row>
    <row r="6828" spans="2:16"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c r="N6828" s="2">
        <f t="shared" si="318"/>
        <v>2023</v>
      </c>
      <c r="O6828" s="2">
        <f t="shared" si="319"/>
        <v>11</v>
      </c>
      <c r="P6828" s="2" t="str">
        <f t="shared" si="320"/>
        <v>Q4</v>
      </c>
    </row>
    <row r="6829" spans="2:16" x14ac:dyDescent="0.3">
      <c r="B6829" s="2" t="s">
        <v>127</v>
      </c>
      <c r="C6829" s="2">
        <v>1185732</v>
      </c>
      <c r="D6829" s="3">
        <v>45242</v>
      </c>
      <c r="E6829" s="2" t="s">
        <v>28</v>
      </c>
      <c r="F6829" s="2" t="s">
        <v>98</v>
      </c>
      <c r="G6829" s="2" t="s">
        <v>99</v>
      </c>
      <c r="H6829" s="2" t="s">
        <v>19</v>
      </c>
      <c r="I6829" s="4">
        <v>0.61</v>
      </c>
      <c r="J6829" s="5">
        <v>650</v>
      </c>
      <c r="K6829" s="6">
        <v>396.5</v>
      </c>
      <c r="L6829" s="6">
        <v>198.25</v>
      </c>
      <c r="M6829" s="7">
        <v>0.5</v>
      </c>
      <c r="N6829" s="2">
        <f t="shared" si="318"/>
        <v>2023</v>
      </c>
      <c r="O6829" s="2">
        <f t="shared" si="319"/>
        <v>11</v>
      </c>
      <c r="P6829" s="2" t="str">
        <f t="shared" si="320"/>
        <v>Q4</v>
      </c>
    </row>
    <row r="6830" spans="2:16"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c r="N6830" s="2">
        <f t="shared" si="318"/>
        <v>2023</v>
      </c>
      <c r="O6830" s="2">
        <f t="shared" si="319"/>
        <v>12</v>
      </c>
      <c r="P6830" s="2" t="str">
        <f t="shared" si="320"/>
        <v>Q4</v>
      </c>
    </row>
    <row r="6831" spans="2:16" x14ac:dyDescent="0.3">
      <c r="B6831" s="2" t="s">
        <v>127</v>
      </c>
      <c r="C6831" s="2">
        <v>1185732</v>
      </c>
      <c r="D6831" s="3">
        <v>45271</v>
      </c>
      <c r="E6831" s="2" t="s">
        <v>28</v>
      </c>
      <c r="F6831" s="2" t="s">
        <v>98</v>
      </c>
      <c r="G6831" s="2" t="s">
        <v>99</v>
      </c>
      <c r="H6831" s="2" t="s">
        <v>15</v>
      </c>
      <c r="I6831" s="4">
        <v>0.45</v>
      </c>
      <c r="J6831" s="5">
        <v>750</v>
      </c>
      <c r="K6831" s="6">
        <v>337.5</v>
      </c>
      <c r="L6831" s="6">
        <v>145.125</v>
      </c>
      <c r="M6831" s="7">
        <v>0.43</v>
      </c>
      <c r="N6831" s="2">
        <f t="shared" si="318"/>
        <v>2023</v>
      </c>
      <c r="O6831" s="2">
        <f t="shared" si="319"/>
        <v>12</v>
      </c>
      <c r="P6831" s="2" t="str">
        <f t="shared" si="320"/>
        <v>Q4</v>
      </c>
    </row>
    <row r="6832" spans="2:16" x14ac:dyDescent="0.3">
      <c r="B6832" s="2" t="s">
        <v>127</v>
      </c>
      <c r="C6832" s="2">
        <v>1185732</v>
      </c>
      <c r="D6832" s="3">
        <v>45271</v>
      </c>
      <c r="E6832" s="2" t="s">
        <v>28</v>
      </c>
      <c r="F6832" s="2" t="s">
        <v>98</v>
      </c>
      <c r="G6832" s="2" t="s">
        <v>99</v>
      </c>
      <c r="H6832" s="2" t="s">
        <v>16</v>
      </c>
      <c r="I6832" s="4">
        <v>0.45</v>
      </c>
      <c r="J6832" s="5">
        <v>730</v>
      </c>
      <c r="K6832" s="6">
        <v>328.5</v>
      </c>
      <c r="L6832" s="6">
        <v>137.97</v>
      </c>
      <c r="M6832" s="7">
        <v>0.42</v>
      </c>
      <c r="N6832" s="2">
        <f t="shared" si="318"/>
        <v>2023</v>
      </c>
      <c r="O6832" s="2">
        <f t="shared" si="319"/>
        <v>12</v>
      </c>
      <c r="P6832" s="2" t="str">
        <f t="shared" si="320"/>
        <v>Q4</v>
      </c>
    </row>
    <row r="6833" spans="2:16"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c r="N6833" s="2">
        <f t="shared" si="318"/>
        <v>2023</v>
      </c>
      <c r="O6833" s="2">
        <f t="shared" si="319"/>
        <v>12</v>
      </c>
      <c r="P6833" s="2" t="str">
        <f t="shared" si="320"/>
        <v>Q4</v>
      </c>
    </row>
    <row r="6834" spans="2:16"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c r="N6834" s="2">
        <f t="shared" si="318"/>
        <v>2023</v>
      </c>
      <c r="O6834" s="2">
        <f t="shared" si="319"/>
        <v>12</v>
      </c>
      <c r="P6834" s="2" t="str">
        <f t="shared" si="320"/>
        <v>Q4</v>
      </c>
    </row>
    <row r="6835" spans="2:16"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c r="N6835" s="2">
        <f t="shared" si="318"/>
        <v>2023</v>
      </c>
      <c r="O6835" s="2">
        <f t="shared" si="319"/>
        <v>12</v>
      </c>
      <c r="P6835" s="2" t="str">
        <f t="shared" si="320"/>
        <v>Q4</v>
      </c>
    </row>
    <row r="6836" spans="2:16"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c r="N6836" s="2">
        <f t="shared" si="318"/>
        <v>2023</v>
      </c>
      <c r="O6836" s="2">
        <f t="shared" si="319"/>
        <v>1</v>
      </c>
      <c r="P6836" s="2" t="str">
        <f t="shared" si="320"/>
        <v>Q1</v>
      </c>
    </row>
    <row r="6837" spans="2:16"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c r="N6837" s="2">
        <f t="shared" si="318"/>
        <v>2023</v>
      </c>
      <c r="O6837" s="2">
        <f t="shared" si="319"/>
        <v>1</v>
      </c>
      <c r="P6837" s="2" t="str">
        <f t="shared" si="320"/>
        <v>Q1</v>
      </c>
    </row>
    <row r="6838" spans="2:16" x14ac:dyDescent="0.3">
      <c r="B6838" s="2" t="s">
        <v>127</v>
      </c>
      <c r="C6838" s="2">
        <v>1185732</v>
      </c>
      <c r="D6838" s="3">
        <v>44935</v>
      </c>
      <c r="E6838" s="2" t="s">
        <v>28</v>
      </c>
      <c r="F6838" s="2" t="s">
        <v>98</v>
      </c>
      <c r="G6838" s="2" t="s">
        <v>99</v>
      </c>
      <c r="H6838" s="2" t="s">
        <v>16</v>
      </c>
      <c r="I6838" s="4">
        <v>0.25</v>
      </c>
      <c r="J6838" s="5">
        <v>740</v>
      </c>
      <c r="K6838" s="6">
        <v>185</v>
      </c>
      <c r="L6838" s="6">
        <v>74</v>
      </c>
      <c r="M6838" s="7">
        <v>0.4</v>
      </c>
      <c r="N6838" s="2">
        <f t="shared" si="318"/>
        <v>2023</v>
      </c>
      <c r="O6838" s="2">
        <f t="shared" si="319"/>
        <v>1</v>
      </c>
      <c r="P6838" s="2" t="str">
        <f t="shared" si="320"/>
        <v>Q1</v>
      </c>
    </row>
    <row r="6839" spans="2:16"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c r="N6839" s="2">
        <f t="shared" si="318"/>
        <v>2023</v>
      </c>
      <c r="O6839" s="2">
        <f t="shared" si="319"/>
        <v>1</v>
      </c>
      <c r="P6839" s="2" t="str">
        <f t="shared" si="320"/>
        <v>Q1</v>
      </c>
    </row>
    <row r="6840" spans="2:16"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c r="N6840" s="2">
        <f t="shared" si="318"/>
        <v>2023</v>
      </c>
      <c r="O6840" s="2">
        <f t="shared" si="319"/>
        <v>1</v>
      </c>
      <c r="P6840" s="2" t="str">
        <f t="shared" si="320"/>
        <v>Q1</v>
      </c>
    </row>
    <row r="6841" spans="2:16"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c r="N6841" s="2">
        <f t="shared" si="318"/>
        <v>2023</v>
      </c>
      <c r="O6841" s="2">
        <f t="shared" si="319"/>
        <v>1</v>
      </c>
      <c r="P6841" s="2" t="str">
        <f t="shared" si="320"/>
        <v>Q1</v>
      </c>
    </row>
    <row r="6842" spans="2:16"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c r="N6842" s="2">
        <f t="shared" si="318"/>
        <v>2023</v>
      </c>
      <c r="O6842" s="2">
        <f t="shared" si="319"/>
        <v>2</v>
      </c>
      <c r="P6842" s="2" t="str">
        <f t="shared" si="320"/>
        <v>Q1</v>
      </c>
    </row>
    <row r="6843" spans="2:16"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c r="N6843" s="2">
        <f t="shared" si="318"/>
        <v>2023</v>
      </c>
      <c r="O6843" s="2">
        <f t="shared" si="319"/>
        <v>2</v>
      </c>
      <c r="P6843" s="2" t="str">
        <f t="shared" si="320"/>
        <v>Q1</v>
      </c>
    </row>
    <row r="6844" spans="2:16"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c r="N6844" s="2">
        <f t="shared" si="318"/>
        <v>2023</v>
      </c>
      <c r="O6844" s="2">
        <f t="shared" si="319"/>
        <v>2</v>
      </c>
      <c r="P6844" s="2" t="str">
        <f t="shared" si="320"/>
        <v>Q1</v>
      </c>
    </row>
    <row r="6845" spans="2:16"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c r="N6845" s="2">
        <f t="shared" si="318"/>
        <v>2023</v>
      </c>
      <c r="O6845" s="2">
        <f t="shared" si="319"/>
        <v>2</v>
      </c>
      <c r="P6845" s="2" t="str">
        <f t="shared" si="320"/>
        <v>Q1</v>
      </c>
    </row>
    <row r="6846" spans="2:16"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c r="N6846" s="2">
        <f t="shared" si="318"/>
        <v>2023</v>
      </c>
      <c r="O6846" s="2">
        <f t="shared" si="319"/>
        <v>2</v>
      </c>
      <c r="P6846" s="2" t="str">
        <f t="shared" si="320"/>
        <v>Q1</v>
      </c>
    </row>
    <row r="6847" spans="2:16"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c r="N6847" s="2">
        <f t="shared" si="318"/>
        <v>2023</v>
      </c>
      <c r="O6847" s="2">
        <f t="shared" si="319"/>
        <v>2</v>
      </c>
      <c r="P6847" s="2" t="str">
        <f t="shared" si="320"/>
        <v>Q1</v>
      </c>
    </row>
    <row r="6848" spans="2:16"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c r="N6848" s="2">
        <f t="shared" si="318"/>
        <v>2023</v>
      </c>
      <c r="O6848" s="2">
        <f t="shared" si="319"/>
        <v>3</v>
      </c>
      <c r="P6848" s="2" t="str">
        <f t="shared" si="320"/>
        <v>Q1</v>
      </c>
    </row>
    <row r="6849" spans="2:16"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c r="N6849" s="2">
        <f t="shared" si="318"/>
        <v>2023</v>
      </c>
      <c r="O6849" s="2">
        <f t="shared" si="319"/>
        <v>3</v>
      </c>
      <c r="P6849" s="2" t="str">
        <f t="shared" si="320"/>
        <v>Q1</v>
      </c>
    </row>
    <row r="6850" spans="2:16"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c r="N6850" s="2">
        <f t="shared" si="318"/>
        <v>2023</v>
      </c>
      <c r="O6850" s="2">
        <f t="shared" si="319"/>
        <v>3</v>
      </c>
      <c r="P6850" s="2" t="str">
        <f t="shared" si="320"/>
        <v>Q1</v>
      </c>
    </row>
    <row r="6851" spans="2:16"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c r="N6851" s="2">
        <f t="shared" si="318"/>
        <v>2023</v>
      </c>
      <c r="O6851" s="2">
        <f t="shared" si="319"/>
        <v>3</v>
      </c>
      <c r="P6851" s="2" t="str">
        <f t="shared" si="320"/>
        <v>Q1</v>
      </c>
    </row>
    <row r="6852" spans="2:16" x14ac:dyDescent="0.3">
      <c r="B6852" s="2" t="s">
        <v>127</v>
      </c>
      <c r="C6852" s="2">
        <v>1185732</v>
      </c>
      <c r="D6852" s="3">
        <v>44993</v>
      </c>
      <c r="E6852" s="2" t="s">
        <v>28</v>
      </c>
      <c r="F6852" s="2" t="s">
        <v>100</v>
      </c>
      <c r="G6852" s="2" t="s">
        <v>101</v>
      </c>
      <c r="H6852" s="2" t="s">
        <v>18</v>
      </c>
      <c r="I6852" s="4">
        <v>0.36</v>
      </c>
      <c r="J6852" s="5">
        <v>360</v>
      </c>
      <c r="K6852" s="6">
        <v>129.6</v>
      </c>
      <c r="L6852" s="6">
        <v>64.8</v>
      </c>
      <c r="M6852" s="7">
        <v>0.5</v>
      </c>
      <c r="N6852" s="2">
        <f t="shared" si="318"/>
        <v>2023</v>
      </c>
      <c r="O6852" s="2">
        <f t="shared" si="319"/>
        <v>3</v>
      </c>
      <c r="P6852" s="2" t="str">
        <f t="shared" si="320"/>
        <v>Q1</v>
      </c>
    </row>
    <row r="6853" spans="2:16"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c r="N6853" s="2">
        <f t="shared" ref="N6853:N6916" si="321">YEAR(D6853)</f>
        <v>2023</v>
      </c>
      <c r="O6853" s="2">
        <f t="shared" ref="O6853:O6916" si="322">MONTH(D6853)</f>
        <v>3</v>
      </c>
      <c r="P6853" s="2" t="str">
        <f t="shared" ref="P6853:P6916" si="323">"Q"&amp;ROUNDUP(MONTH(D6853)/3,0)</f>
        <v>Q1</v>
      </c>
    </row>
    <row r="6854" spans="2:16"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c r="N6854" s="2">
        <f t="shared" si="321"/>
        <v>2023</v>
      </c>
      <c r="O6854" s="2">
        <f t="shared" si="322"/>
        <v>4</v>
      </c>
      <c r="P6854" s="2" t="str">
        <f t="shared" si="323"/>
        <v>Q2</v>
      </c>
    </row>
    <row r="6855" spans="2:16"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c r="N6855" s="2">
        <f t="shared" si="321"/>
        <v>2023</v>
      </c>
      <c r="O6855" s="2">
        <f t="shared" si="322"/>
        <v>4</v>
      </c>
      <c r="P6855" s="2" t="str">
        <f t="shared" si="323"/>
        <v>Q2</v>
      </c>
    </row>
    <row r="6856" spans="2:16"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c r="N6856" s="2">
        <f t="shared" si="321"/>
        <v>2023</v>
      </c>
      <c r="O6856" s="2">
        <f t="shared" si="322"/>
        <v>4</v>
      </c>
      <c r="P6856" s="2" t="str">
        <f t="shared" si="323"/>
        <v>Q2</v>
      </c>
    </row>
    <row r="6857" spans="2:16"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c r="N6857" s="2">
        <f t="shared" si="321"/>
        <v>2023</v>
      </c>
      <c r="O6857" s="2">
        <f t="shared" si="322"/>
        <v>4</v>
      </c>
      <c r="P6857" s="2" t="str">
        <f t="shared" si="323"/>
        <v>Q2</v>
      </c>
    </row>
    <row r="6858" spans="2:16"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c r="N6858" s="2">
        <f t="shared" si="321"/>
        <v>2023</v>
      </c>
      <c r="O6858" s="2">
        <f t="shared" si="322"/>
        <v>4</v>
      </c>
      <c r="P6858" s="2" t="str">
        <f t="shared" si="323"/>
        <v>Q2</v>
      </c>
    </row>
    <row r="6859" spans="2:16"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c r="N6859" s="2">
        <f t="shared" si="321"/>
        <v>2023</v>
      </c>
      <c r="O6859" s="2">
        <f t="shared" si="322"/>
        <v>4</v>
      </c>
      <c r="P6859" s="2" t="str">
        <f t="shared" si="323"/>
        <v>Q2</v>
      </c>
    </row>
    <row r="6860" spans="2:16"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c r="N6860" s="2">
        <f t="shared" si="321"/>
        <v>2023</v>
      </c>
      <c r="O6860" s="2">
        <f t="shared" si="322"/>
        <v>5</v>
      </c>
      <c r="P6860" s="2" t="str">
        <f t="shared" si="323"/>
        <v>Q2</v>
      </c>
    </row>
    <row r="6861" spans="2:16"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c r="N6861" s="2">
        <f t="shared" si="321"/>
        <v>2023</v>
      </c>
      <c r="O6861" s="2">
        <f t="shared" si="322"/>
        <v>5</v>
      </c>
      <c r="P6861" s="2" t="str">
        <f t="shared" si="323"/>
        <v>Q2</v>
      </c>
    </row>
    <row r="6862" spans="2:16"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c r="N6862" s="2">
        <f t="shared" si="321"/>
        <v>2023</v>
      </c>
      <c r="O6862" s="2">
        <f t="shared" si="322"/>
        <v>5</v>
      </c>
      <c r="P6862" s="2" t="str">
        <f t="shared" si="323"/>
        <v>Q2</v>
      </c>
    </row>
    <row r="6863" spans="2:16"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c r="N6863" s="2">
        <f t="shared" si="321"/>
        <v>2023</v>
      </c>
      <c r="O6863" s="2">
        <f t="shared" si="322"/>
        <v>5</v>
      </c>
      <c r="P6863" s="2" t="str">
        <f t="shared" si="323"/>
        <v>Q2</v>
      </c>
    </row>
    <row r="6864" spans="2:16"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c r="N6864" s="2">
        <f t="shared" si="321"/>
        <v>2023</v>
      </c>
      <c r="O6864" s="2">
        <f t="shared" si="322"/>
        <v>5</v>
      </c>
      <c r="P6864" s="2" t="str">
        <f t="shared" si="323"/>
        <v>Q2</v>
      </c>
    </row>
    <row r="6865" spans="2:16" x14ac:dyDescent="0.3">
      <c r="B6865" s="2" t="s">
        <v>127</v>
      </c>
      <c r="C6865" s="2">
        <v>1185732</v>
      </c>
      <c r="D6865" s="3">
        <v>45056</v>
      </c>
      <c r="E6865" s="2" t="s">
        <v>28</v>
      </c>
      <c r="F6865" s="2" t="s">
        <v>100</v>
      </c>
      <c r="G6865" s="2" t="s">
        <v>101</v>
      </c>
      <c r="H6865" s="2" t="s">
        <v>19</v>
      </c>
      <c r="I6865" s="4">
        <v>0.52</v>
      </c>
      <c r="J6865" s="5">
        <v>750</v>
      </c>
      <c r="K6865" s="6">
        <v>390</v>
      </c>
      <c r="L6865" s="6">
        <v>198.9</v>
      </c>
      <c r="M6865" s="7">
        <v>0.51</v>
      </c>
      <c r="N6865" s="2">
        <f t="shared" si="321"/>
        <v>2023</v>
      </c>
      <c r="O6865" s="2">
        <f t="shared" si="322"/>
        <v>5</v>
      </c>
      <c r="P6865" s="2" t="str">
        <f t="shared" si="323"/>
        <v>Q2</v>
      </c>
    </row>
    <row r="6866" spans="2:16"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c r="N6866" s="2">
        <f t="shared" si="321"/>
        <v>2023</v>
      </c>
      <c r="O6866" s="2">
        <f t="shared" si="322"/>
        <v>6</v>
      </c>
      <c r="P6866" s="2" t="str">
        <f t="shared" si="323"/>
        <v>Q2</v>
      </c>
    </row>
    <row r="6867" spans="2:16" x14ac:dyDescent="0.3">
      <c r="B6867" s="2" t="s">
        <v>127</v>
      </c>
      <c r="C6867" s="2">
        <v>1185732</v>
      </c>
      <c r="D6867" s="3">
        <v>45086</v>
      </c>
      <c r="E6867" s="2" t="s">
        <v>28</v>
      </c>
      <c r="F6867" s="2" t="s">
        <v>100</v>
      </c>
      <c r="G6867" s="2" t="s">
        <v>101</v>
      </c>
      <c r="H6867" s="2" t="s">
        <v>15</v>
      </c>
      <c r="I6867" s="4">
        <v>0.32</v>
      </c>
      <c r="J6867" s="5">
        <v>650</v>
      </c>
      <c r="K6867" s="6">
        <v>208</v>
      </c>
      <c r="L6867" s="6">
        <v>89.44</v>
      </c>
      <c r="M6867" s="7">
        <v>0.43</v>
      </c>
      <c r="N6867" s="2">
        <f t="shared" si="321"/>
        <v>2023</v>
      </c>
      <c r="O6867" s="2">
        <f t="shared" si="322"/>
        <v>6</v>
      </c>
      <c r="P6867" s="2" t="str">
        <f t="shared" si="323"/>
        <v>Q2</v>
      </c>
    </row>
    <row r="6868" spans="2:16" x14ac:dyDescent="0.3">
      <c r="B6868" s="2" t="s">
        <v>127</v>
      </c>
      <c r="C6868" s="2">
        <v>1185732</v>
      </c>
      <c r="D6868" s="3">
        <v>45086</v>
      </c>
      <c r="E6868" s="2" t="s">
        <v>28</v>
      </c>
      <c r="F6868" s="2" t="s">
        <v>100</v>
      </c>
      <c r="G6868" s="2" t="s">
        <v>101</v>
      </c>
      <c r="H6868" s="2" t="s">
        <v>16</v>
      </c>
      <c r="I6868" s="4">
        <v>0.27</v>
      </c>
      <c r="J6868" s="5">
        <v>600</v>
      </c>
      <c r="K6868" s="6">
        <v>162</v>
      </c>
      <c r="L6868" s="6">
        <v>64.8</v>
      </c>
      <c r="M6868" s="7">
        <v>0.4</v>
      </c>
      <c r="N6868" s="2">
        <f t="shared" si="321"/>
        <v>2023</v>
      </c>
      <c r="O6868" s="2">
        <f t="shared" si="322"/>
        <v>6</v>
      </c>
      <c r="P6868" s="2" t="str">
        <f t="shared" si="323"/>
        <v>Q2</v>
      </c>
    </row>
    <row r="6869" spans="2:16"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c r="N6869" s="2">
        <f t="shared" si="321"/>
        <v>2023</v>
      </c>
      <c r="O6869" s="2">
        <f t="shared" si="322"/>
        <v>6</v>
      </c>
      <c r="P6869" s="2" t="str">
        <f t="shared" si="323"/>
        <v>Q2</v>
      </c>
    </row>
    <row r="6870" spans="2:16"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c r="N6870" s="2">
        <f t="shared" si="321"/>
        <v>2023</v>
      </c>
      <c r="O6870" s="2">
        <f t="shared" si="322"/>
        <v>6</v>
      </c>
      <c r="P6870" s="2" t="str">
        <f t="shared" si="323"/>
        <v>Q2</v>
      </c>
    </row>
    <row r="6871" spans="2:16"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c r="N6871" s="2">
        <f t="shared" si="321"/>
        <v>2023</v>
      </c>
      <c r="O6871" s="2">
        <f t="shared" si="322"/>
        <v>6</v>
      </c>
      <c r="P6871" s="2" t="str">
        <f t="shared" si="323"/>
        <v>Q2</v>
      </c>
    </row>
    <row r="6872" spans="2:16"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c r="N6872" s="2">
        <f t="shared" si="321"/>
        <v>2023</v>
      </c>
      <c r="O6872" s="2">
        <f t="shared" si="322"/>
        <v>7</v>
      </c>
      <c r="P6872" s="2" t="str">
        <f t="shared" si="323"/>
        <v>Q3</v>
      </c>
    </row>
    <row r="6873" spans="2:16"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c r="N6873" s="2">
        <f t="shared" si="321"/>
        <v>2023</v>
      </c>
      <c r="O6873" s="2">
        <f t="shared" si="322"/>
        <v>7</v>
      </c>
      <c r="P6873" s="2" t="str">
        <f t="shared" si="323"/>
        <v>Q3</v>
      </c>
    </row>
    <row r="6874" spans="2:16"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c r="N6874" s="2">
        <f t="shared" si="321"/>
        <v>2023</v>
      </c>
      <c r="O6874" s="2">
        <f t="shared" si="322"/>
        <v>7</v>
      </c>
      <c r="P6874" s="2" t="str">
        <f t="shared" si="323"/>
        <v>Q3</v>
      </c>
    </row>
    <row r="6875" spans="2:16"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c r="N6875" s="2">
        <f t="shared" si="321"/>
        <v>2023</v>
      </c>
      <c r="O6875" s="2">
        <f t="shared" si="322"/>
        <v>7</v>
      </c>
      <c r="P6875" s="2" t="str">
        <f t="shared" si="323"/>
        <v>Q3</v>
      </c>
    </row>
    <row r="6876" spans="2:16"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c r="N6876" s="2">
        <f t="shared" si="321"/>
        <v>2023</v>
      </c>
      <c r="O6876" s="2">
        <f t="shared" si="322"/>
        <v>7</v>
      </c>
      <c r="P6876" s="2" t="str">
        <f t="shared" si="323"/>
        <v>Q3</v>
      </c>
    </row>
    <row r="6877" spans="2:16"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c r="N6877" s="2">
        <f t="shared" si="321"/>
        <v>2023</v>
      </c>
      <c r="O6877" s="2">
        <f t="shared" si="322"/>
        <v>7</v>
      </c>
      <c r="P6877" s="2" t="str">
        <f t="shared" si="323"/>
        <v>Q3</v>
      </c>
    </row>
    <row r="6878" spans="2:16"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c r="N6878" s="2">
        <f t="shared" si="321"/>
        <v>2023</v>
      </c>
      <c r="O6878" s="2">
        <f t="shared" si="322"/>
        <v>8</v>
      </c>
      <c r="P6878" s="2" t="str">
        <f t="shared" si="323"/>
        <v>Q3</v>
      </c>
    </row>
    <row r="6879" spans="2:16"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c r="N6879" s="2">
        <f t="shared" si="321"/>
        <v>2023</v>
      </c>
      <c r="O6879" s="2">
        <f t="shared" si="322"/>
        <v>8</v>
      </c>
      <c r="P6879" s="2" t="str">
        <f t="shared" si="323"/>
        <v>Q3</v>
      </c>
    </row>
    <row r="6880" spans="2:16"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c r="N6880" s="2">
        <f t="shared" si="321"/>
        <v>2023</v>
      </c>
      <c r="O6880" s="2">
        <f t="shared" si="322"/>
        <v>8</v>
      </c>
      <c r="P6880" s="2" t="str">
        <f t="shared" si="323"/>
        <v>Q3</v>
      </c>
    </row>
    <row r="6881" spans="2:16"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c r="N6881" s="2">
        <f t="shared" si="321"/>
        <v>2023</v>
      </c>
      <c r="O6881" s="2">
        <f t="shared" si="322"/>
        <v>8</v>
      </c>
      <c r="P6881" s="2" t="str">
        <f t="shared" si="323"/>
        <v>Q3</v>
      </c>
    </row>
    <row r="6882" spans="2:16"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c r="N6882" s="2">
        <f t="shared" si="321"/>
        <v>2023</v>
      </c>
      <c r="O6882" s="2">
        <f t="shared" si="322"/>
        <v>8</v>
      </c>
      <c r="P6882" s="2" t="str">
        <f t="shared" si="323"/>
        <v>Q3</v>
      </c>
    </row>
    <row r="6883" spans="2:16" x14ac:dyDescent="0.3">
      <c r="B6883" s="2" t="s">
        <v>127</v>
      </c>
      <c r="C6883" s="2">
        <v>1185732</v>
      </c>
      <c r="D6883" s="3">
        <v>45147</v>
      </c>
      <c r="E6883" s="2" t="s">
        <v>28</v>
      </c>
      <c r="F6883" s="2" t="s">
        <v>100</v>
      </c>
      <c r="G6883" s="2" t="s">
        <v>101</v>
      </c>
      <c r="H6883" s="2" t="s">
        <v>19</v>
      </c>
      <c r="I6883" s="4">
        <v>0.54</v>
      </c>
      <c r="J6883" s="5">
        <v>950</v>
      </c>
      <c r="K6883" s="6">
        <v>513</v>
      </c>
      <c r="L6883" s="6">
        <v>271.89</v>
      </c>
      <c r="M6883" s="7">
        <v>0.53</v>
      </c>
      <c r="N6883" s="2">
        <f t="shared" si="321"/>
        <v>2023</v>
      </c>
      <c r="O6883" s="2">
        <f t="shared" si="322"/>
        <v>8</v>
      </c>
      <c r="P6883" s="2" t="str">
        <f t="shared" si="323"/>
        <v>Q3</v>
      </c>
    </row>
    <row r="6884" spans="2:16"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c r="N6884" s="2">
        <f t="shared" si="321"/>
        <v>2023</v>
      </c>
      <c r="O6884" s="2">
        <f t="shared" si="322"/>
        <v>9</v>
      </c>
      <c r="P6884" s="2" t="str">
        <f t="shared" si="323"/>
        <v>Q3</v>
      </c>
    </row>
    <row r="6885" spans="2:16"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c r="N6885" s="2">
        <f t="shared" si="321"/>
        <v>2023</v>
      </c>
      <c r="O6885" s="2">
        <f t="shared" si="322"/>
        <v>9</v>
      </c>
      <c r="P6885" s="2" t="str">
        <f t="shared" si="323"/>
        <v>Q3</v>
      </c>
    </row>
    <row r="6886" spans="2:16"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c r="N6886" s="2">
        <f t="shared" si="321"/>
        <v>2023</v>
      </c>
      <c r="O6886" s="2">
        <f t="shared" si="322"/>
        <v>9</v>
      </c>
      <c r="P6886" s="2" t="str">
        <f t="shared" si="323"/>
        <v>Q3</v>
      </c>
    </row>
    <row r="6887" spans="2:16"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c r="N6887" s="2">
        <f t="shared" si="321"/>
        <v>2023</v>
      </c>
      <c r="O6887" s="2">
        <f t="shared" si="322"/>
        <v>9</v>
      </c>
      <c r="P6887" s="2" t="str">
        <f t="shared" si="323"/>
        <v>Q3</v>
      </c>
    </row>
    <row r="6888" spans="2:16"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c r="N6888" s="2">
        <f t="shared" si="321"/>
        <v>2023</v>
      </c>
      <c r="O6888" s="2">
        <f t="shared" si="322"/>
        <v>9</v>
      </c>
      <c r="P6888" s="2" t="str">
        <f t="shared" si="323"/>
        <v>Q3</v>
      </c>
    </row>
    <row r="6889" spans="2:16"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c r="N6889" s="2">
        <f t="shared" si="321"/>
        <v>2023</v>
      </c>
      <c r="O6889" s="2">
        <f t="shared" si="322"/>
        <v>9</v>
      </c>
      <c r="P6889" s="2" t="str">
        <f t="shared" si="323"/>
        <v>Q3</v>
      </c>
    </row>
    <row r="6890" spans="2:16"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c r="N6890" s="2">
        <f t="shared" si="321"/>
        <v>2023</v>
      </c>
      <c r="O6890" s="2">
        <f t="shared" si="322"/>
        <v>10</v>
      </c>
      <c r="P6890" s="2" t="str">
        <f t="shared" si="323"/>
        <v>Q4</v>
      </c>
    </row>
    <row r="6891" spans="2:16"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c r="N6891" s="2">
        <f t="shared" si="321"/>
        <v>2023</v>
      </c>
      <c r="O6891" s="2">
        <f t="shared" si="322"/>
        <v>10</v>
      </c>
      <c r="P6891" s="2" t="str">
        <f t="shared" si="323"/>
        <v>Q4</v>
      </c>
    </row>
    <row r="6892" spans="2:16"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c r="N6892" s="2">
        <f t="shared" si="321"/>
        <v>2023</v>
      </c>
      <c r="O6892" s="2">
        <f t="shared" si="322"/>
        <v>10</v>
      </c>
      <c r="P6892" s="2" t="str">
        <f t="shared" si="323"/>
        <v>Q4</v>
      </c>
    </row>
    <row r="6893" spans="2:16"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c r="N6893" s="2">
        <f t="shared" si="321"/>
        <v>2023</v>
      </c>
      <c r="O6893" s="2">
        <f t="shared" si="322"/>
        <v>10</v>
      </c>
      <c r="P6893" s="2" t="str">
        <f t="shared" si="323"/>
        <v>Q4</v>
      </c>
    </row>
    <row r="6894" spans="2:16" x14ac:dyDescent="0.3">
      <c r="B6894" s="2" t="s">
        <v>127</v>
      </c>
      <c r="C6894" s="2">
        <v>1185732</v>
      </c>
      <c r="D6894" s="3">
        <v>45208</v>
      </c>
      <c r="E6894" s="2" t="s">
        <v>28</v>
      </c>
      <c r="F6894" s="2" t="s">
        <v>100</v>
      </c>
      <c r="G6894" s="2" t="s">
        <v>101</v>
      </c>
      <c r="H6894" s="2" t="s">
        <v>18</v>
      </c>
      <c r="I6894" s="4">
        <v>0.45</v>
      </c>
      <c r="J6894" s="5">
        <v>340</v>
      </c>
      <c r="K6894" s="6">
        <v>153</v>
      </c>
      <c r="L6894" s="6">
        <v>71.91</v>
      </c>
      <c r="M6894" s="7">
        <v>0.47</v>
      </c>
      <c r="N6894" s="2">
        <f t="shared" si="321"/>
        <v>2023</v>
      </c>
      <c r="O6894" s="2">
        <f t="shared" si="322"/>
        <v>10</v>
      </c>
      <c r="P6894" s="2" t="str">
        <f t="shared" si="323"/>
        <v>Q4</v>
      </c>
    </row>
    <row r="6895" spans="2:16"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c r="N6895" s="2">
        <f t="shared" si="321"/>
        <v>2023</v>
      </c>
      <c r="O6895" s="2">
        <f t="shared" si="322"/>
        <v>10</v>
      </c>
      <c r="P6895" s="2" t="str">
        <f t="shared" si="323"/>
        <v>Q4</v>
      </c>
    </row>
    <row r="6896" spans="2:16" x14ac:dyDescent="0.3">
      <c r="B6896" s="2" t="s">
        <v>20</v>
      </c>
      <c r="C6896" s="2">
        <v>1185732</v>
      </c>
      <c r="D6896" s="3">
        <v>45239</v>
      </c>
      <c r="E6896" s="2" t="s">
        <v>28</v>
      </c>
      <c r="F6896" s="2" t="s">
        <v>100</v>
      </c>
      <c r="G6896" s="2" t="s">
        <v>101</v>
      </c>
      <c r="H6896" s="2" t="s">
        <v>14</v>
      </c>
      <c r="I6896" s="4">
        <v>0.49</v>
      </c>
      <c r="J6896" s="5">
        <v>1200</v>
      </c>
      <c r="K6896" s="6">
        <v>588</v>
      </c>
      <c r="L6896" s="6">
        <v>294</v>
      </c>
      <c r="M6896" s="7">
        <v>0.5</v>
      </c>
      <c r="N6896" s="2">
        <f t="shared" si="321"/>
        <v>2023</v>
      </c>
      <c r="O6896" s="2">
        <f t="shared" si="322"/>
        <v>11</v>
      </c>
      <c r="P6896" s="2" t="str">
        <f t="shared" si="323"/>
        <v>Q4</v>
      </c>
    </row>
    <row r="6897" spans="2:16"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c r="N6897" s="2">
        <f t="shared" si="321"/>
        <v>2023</v>
      </c>
      <c r="O6897" s="2">
        <f t="shared" si="322"/>
        <v>11</v>
      </c>
      <c r="P6897" s="2" t="str">
        <f t="shared" si="323"/>
        <v>Q4</v>
      </c>
    </row>
    <row r="6898" spans="2:16"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c r="N6898" s="2">
        <f t="shared" si="321"/>
        <v>2023</v>
      </c>
      <c r="O6898" s="2">
        <f t="shared" si="322"/>
        <v>11</v>
      </c>
      <c r="P6898" s="2" t="str">
        <f t="shared" si="323"/>
        <v>Q4</v>
      </c>
    </row>
    <row r="6899" spans="2:16"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c r="N6899" s="2">
        <f t="shared" si="321"/>
        <v>2023</v>
      </c>
      <c r="O6899" s="2">
        <f t="shared" si="322"/>
        <v>11</v>
      </c>
      <c r="P6899" s="2" t="str">
        <f t="shared" si="323"/>
        <v>Q4</v>
      </c>
    </row>
    <row r="6900" spans="2:16"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c r="N6900" s="2">
        <f t="shared" si="321"/>
        <v>2023</v>
      </c>
      <c r="O6900" s="2">
        <f t="shared" si="322"/>
        <v>11</v>
      </c>
      <c r="P6900" s="2" t="str">
        <f t="shared" si="323"/>
        <v>Q4</v>
      </c>
    </row>
    <row r="6901" spans="2:16" x14ac:dyDescent="0.3">
      <c r="B6901" s="2" t="s">
        <v>20</v>
      </c>
      <c r="C6901" s="2">
        <v>1185732</v>
      </c>
      <c r="D6901" s="3">
        <v>45239</v>
      </c>
      <c r="E6901" s="2" t="s">
        <v>28</v>
      </c>
      <c r="F6901" s="2" t="s">
        <v>100</v>
      </c>
      <c r="G6901" s="2" t="s">
        <v>101</v>
      </c>
      <c r="H6901" s="2" t="s">
        <v>19</v>
      </c>
      <c r="I6901" s="4">
        <v>0.6</v>
      </c>
      <c r="J6901" s="5">
        <v>650</v>
      </c>
      <c r="K6901" s="6">
        <v>390</v>
      </c>
      <c r="L6901" s="6">
        <v>198.9</v>
      </c>
      <c r="M6901" s="7">
        <v>0.51</v>
      </c>
      <c r="N6901" s="2">
        <f t="shared" si="321"/>
        <v>2023</v>
      </c>
      <c r="O6901" s="2">
        <f t="shared" si="322"/>
        <v>11</v>
      </c>
      <c r="P6901" s="2" t="str">
        <f t="shared" si="323"/>
        <v>Q4</v>
      </c>
    </row>
    <row r="6902" spans="2:16"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c r="N6902" s="2">
        <f t="shared" si="321"/>
        <v>2023</v>
      </c>
      <c r="O6902" s="2">
        <f t="shared" si="322"/>
        <v>12</v>
      </c>
      <c r="P6902" s="2" t="str">
        <f t="shared" si="323"/>
        <v>Q4</v>
      </c>
    </row>
    <row r="6903" spans="2:16"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c r="N6903" s="2">
        <f t="shared" si="321"/>
        <v>2023</v>
      </c>
      <c r="O6903" s="2">
        <f t="shared" si="322"/>
        <v>12</v>
      </c>
      <c r="P6903" s="2" t="str">
        <f t="shared" si="323"/>
        <v>Q4</v>
      </c>
    </row>
    <row r="6904" spans="2:16"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c r="N6904" s="2">
        <f t="shared" si="321"/>
        <v>2023</v>
      </c>
      <c r="O6904" s="2">
        <f t="shared" si="322"/>
        <v>12</v>
      </c>
      <c r="P6904" s="2" t="str">
        <f t="shared" si="323"/>
        <v>Q4</v>
      </c>
    </row>
    <row r="6905" spans="2:16"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c r="N6905" s="2">
        <f t="shared" si="321"/>
        <v>2023</v>
      </c>
      <c r="O6905" s="2">
        <f t="shared" si="322"/>
        <v>12</v>
      </c>
      <c r="P6905" s="2" t="str">
        <f t="shared" si="323"/>
        <v>Q4</v>
      </c>
    </row>
    <row r="6906" spans="2:16"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c r="N6906" s="2">
        <f t="shared" si="321"/>
        <v>2023</v>
      </c>
      <c r="O6906" s="2">
        <f t="shared" si="322"/>
        <v>12</v>
      </c>
      <c r="P6906" s="2" t="str">
        <f t="shared" si="323"/>
        <v>Q4</v>
      </c>
    </row>
    <row r="6907" spans="2:16"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c r="N6907" s="2">
        <f t="shared" si="321"/>
        <v>2023</v>
      </c>
      <c r="O6907" s="2">
        <f t="shared" si="322"/>
        <v>12</v>
      </c>
      <c r="P6907" s="2" t="str">
        <f t="shared" si="323"/>
        <v>Q4</v>
      </c>
    </row>
    <row r="6908" spans="2:16"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c r="N6908" s="2">
        <f t="shared" si="321"/>
        <v>2023</v>
      </c>
      <c r="O6908" s="2">
        <f t="shared" si="322"/>
        <v>1</v>
      </c>
      <c r="P6908" s="2" t="str">
        <f t="shared" si="323"/>
        <v>Q1</v>
      </c>
    </row>
    <row r="6909" spans="2:16"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c r="N6909" s="2">
        <f t="shared" si="321"/>
        <v>2023</v>
      </c>
      <c r="O6909" s="2">
        <f t="shared" si="322"/>
        <v>1</v>
      </c>
      <c r="P6909" s="2" t="str">
        <f t="shared" si="323"/>
        <v>Q1</v>
      </c>
    </row>
    <row r="6910" spans="2:16"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c r="N6910" s="2">
        <f t="shared" si="321"/>
        <v>2023</v>
      </c>
      <c r="O6910" s="2">
        <f t="shared" si="322"/>
        <v>1</v>
      </c>
      <c r="P6910" s="2" t="str">
        <f t="shared" si="323"/>
        <v>Q1</v>
      </c>
    </row>
    <row r="6911" spans="2:16"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c r="N6911" s="2">
        <f t="shared" si="321"/>
        <v>2023</v>
      </c>
      <c r="O6911" s="2">
        <f t="shared" si="322"/>
        <v>1</v>
      </c>
      <c r="P6911" s="2" t="str">
        <f t="shared" si="323"/>
        <v>Q1</v>
      </c>
    </row>
    <row r="6912" spans="2:16"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c r="N6912" s="2">
        <f t="shared" si="321"/>
        <v>2023</v>
      </c>
      <c r="O6912" s="2">
        <f t="shared" si="322"/>
        <v>1</v>
      </c>
      <c r="P6912" s="2" t="str">
        <f t="shared" si="323"/>
        <v>Q1</v>
      </c>
    </row>
    <row r="6913" spans="2:16"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c r="N6913" s="2">
        <f t="shared" si="321"/>
        <v>2023</v>
      </c>
      <c r="O6913" s="2">
        <f t="shared" si="322"/>
        <v>1</v>
      </c>
      <c r="P6913" s="2" t="str">
        <f t="shared" si="323"/>
        <v>Q1</v>
      </c>
    </row>
    <row r="6914" spans="2:16"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c r="N6914" s="2">
        <f t="shared" si="321"/>
        <v>2023</v>
      </c>
      <c r="O6914" s="2">
        <f t="shared" si="322"/>
        <v>2</v>
      </c>
      <c r="P6914" s="2" t="str">
        <f t="shared" si="323"/>
        <v>Q1</v>
      </c>
    </row>
    <row r="6915" spans="2:16"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c r="N6915" s="2">
        <f t="shared" si="321"/>
        <v>2023</v>
      </c>
      <c r="O6915" s="2">
        <f t="shared" si="322"/>
        <v>2</v>
      </c>
      <c r="P6915" s="2" t="str">
        <f t="shared" si="323"/>
        <v>Q1</v>
      </c>
    </row>
    <row r="6916" spans="2:16"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c r="N6916" s="2">
        <f t="shared" si="321"/>
        <v>2023</v>
      </c>
      <c r="O6916" s="2">
        <f t="shared" si="322"/>
        <v>2</v>
      </c>
      <c r="P6916" s="2" t="str">
        <f t="shared" si="323"/>
        <v>Q1</v>
      </c>
    </row>
    <row r="6917" spans="2:16" x14ac:dyDescent="0.3">
      <c r="B6917" s="2" t="s">
        <v>20</v>
      </c>
      <c r="C6917" s="2">
        <v>1185732</v>
      </c>
      <c r="D6917" s="3">
        <v>44963</v>
      </c>
      <c r="E6917" s="2" t="s">
        <v>28</v>
      </c>
      <c r="F6917" s="2" t="s">
        <v>102</v>
      </c>
      <c r="G6917" s="2" t="s">
        <v>103</v>
      </c>
      <c r="H6917" s="2" t="s">
        <v>17</v>
      </c>
      <c r="I6917" s="4">
        <v>0.25</v>
      </c>
      <c r="J6917" s="5">
        <v>230</v>
      </c>
      <c r="K6917" s="6">
        <v>57.5</v>
      </c>
      <c r="L6917" s="6">
        <v>25.3</v>
      </c>
      <c r="M6917" s="7">
        <v>0.44</v>
      </c>
      <c r="N6917" s="2">
        <f t="shared" ref="N6917:N6980" si="324">YEAR(D6917)</f>
        <v>2023</v>
      </c>
      <c r="O6917" s="2">
        <f t="shared" ref="O6917:O6980" si="325">MONTH(D6917)</f>
        <v>2</v>
      </c>
      <c r="P6917" s="2" t="str">
        <f t="shared" ref="P6917:P6980" si="326">"Q"&amp;ROUNDUP(MONTH(D6917)/3,0)</f>
        <v>Q1</v>
      </c>
    </row>
    <row r="6918" spans="2:16"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c r="N6918" s="2">
        <f t="shared" si="324"/>
        <v>2023</v>
      </c>
      <c r="O6918" s="2">
        <f t="shared" si="325"/>
        <v>2</v>
      </c>
      <c r="P6918" s="2" t="str">
        <f t="shared" si="326"/>
        <v>Q1</v>
      </c>
    </row>
    <row r="6919" spans="2:16"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c r="N6919" s="2">
        <f t="shared" si="324"/>
        <v>2023</v>
      </c>
      <c r="O6919" s="2">
        <f t="shared" si="325"/>
        <v>2</v>
      </c>
      <c r="P6919" s="2" t="str">
        <f t="shared" si="326"/>
        <v>Q1</v>
      </c>
    </row>
    <row r="6920" spans="2:16"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c r="N6920" s="2">
        <f t="shared" si="324"/>
        <v>2023</v>
      </c>
      <c r="O6920" s="2">
        <f t="shared" si="325"/>
        <v>3</v>
      </c>
      <c r="P6920" s="2" t="str">
        <f t="shared" si="326"/>
        <v>Q1</v>
      </c>
    </row>
    <row r="6921" spans="2:16"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c r="N6921" s="2">
        <f t="shared" si="324"/>
        <v>2023</v>
      </c>
      <c r="O6921" s="2">
        <f t="shared" si="325"/>
        <v>3</v>
      </c>
      <c r="P6921" s="2" t="str">
        <f t="shared" si="326"/>
        <v>Q1</v>
      </c>
    </row>
    <row r="6922" spans="2:16"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c r="N6922" s="2">
        <f t="shared" si="324"/>
        <v>2023</v>
      </c>
      <c r="O6922" s="2">
        <f t="shared" si="325"/>
        <v>3</v>
      </c>
      <c r="P6922" s="2" t="str">
        <f t="shared" si="326"/>
        <v>Q1</v>
      </c>
    </row>
    <row r="6923" spans="2:16"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c r="N6923" s="2">
        <f t="shared" si="324"/>
        <v>2023</v>
      </c>
      <c r="O6923" s="2">
        <f t="shared" si="325"/>
        <v>3</v>
      </c>
      <c r="P6923" s="2" t="str">
        <f t="shared" si="326"/>
        <v>Q1</v>
      </c>
    </row>
    <row r="6924" spans="2:16"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c r="N6924" s="2">
        <f t="shared" si="324"/>
        <v>2023</v>
      </c>
      <c r="O6924" s="2">
        <f t="shared" si="325"/>
        <v>3</v>
      </c>
      <c r="P6924" s="2" t="str">
        <f t="shared" si="326"/>
        <v>Q1</v>
      </c>
    </row>
    <row r="6925" spans="2:16" x14ac:dyDescent="0.3">
      <c r="B6925" s="2" t="s">
        <v>20</v>
      </c>
      <c r="C6925" s="2">
        <v>1185732</v>
      </c>
      <c r="D6925" s="3">
        <v>44990</v>
      </c>
      <c r="E6925" s="2" t="s">
        <v>28</v>
      </c>
      <c r="F6925" s="2" t="s">
        <v>102</v>
      </c>
      <c r="G6925" s="2" t="s">
        <v>103</v>
      </c>
      <c r="H6925" s="2" t="s">
        <v>19</v>
      </c>
      <c r="I6925" s="4">
        <v>0.2</v>
      </c>
      <c r="J6925" s="5">
        <v>680</v>
      </c>
      <c r="K6925" s="6">
        <v>136</v>
      </c>
      <c r="L6925" s="6">
        <v>72.08</v>
      </c>
      <c r="M6925" s="7">
        <v>0.53</v>
      </c>
      <c r="N6925" s="2">
        <f t="shared" si="324"/>
        <v>2023</v>
      </c>
      <c r="O6925" s="2">
        <f t="shared" si="325"/>
        <v>3</v>
      </c>
      <c r="P6925" s="2" t="str">
        <f t="shared" si="326"/>
        <v>Q1</v>
      </c>
    </row>
    <row r="6926" spans="2:16"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c r="N6926" s="2">
        <f t="shared" si="324"/>
        <v>2023</v>
      </c>
      <c r="O6926" s="2">
        <f t="shared" si="325"/>
        <v>4</v>
      </c>
      <c r="P6926" s="2" t="str">
        <f t="shared" si="326"/>
        <v>Q2</v>
      </c>
    </row>
    <row r="6927" spans="2:16"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c r="N6927" s="2">
        <f t="shared" si="324"/>
        <v>2023</v>
      </c>
      <c r="O6927" s="2">
        <f t="shared" si="325"/>
        <v>4</v>
      </c>
      <c r="P6927" s="2" t="str">
        <f t="shared" si="326"/>
        <v>Q2</v>
      </c>
    </row>
    <row r="6928" spans="2:16" x14ac:dyDescent="0.3">
      <c r="B6928" s="2" t="s">
        <v>20</v>
      </c>
      <c r="C6928" s="2">
        <v>1185732</v>
      </c>
      <c r="D6928" s="3">
        <v>45022</v>
      </c>
      <c r="E6928" s="2" t="s">
        <v>28</v>
      </c>
      <c r="F6928" s="2" t="s">
        <v>102</v>
      </c>
      <c r="G6928" s="2" t="s">
        <v>103</v>
      </c>
      <c r="H6928" s="2" t="s">
        <v>16</v>
      </c>
      <c r="I6928" s="4">
        <v>0.1</v>
      </c>
      <c r="J6928" s="5">
        <v>530</v>
      </c>
      <c r="K6928" s="6">
        <v>53</v>
      </c>
      <c r="L6928" s="6">
        <v>23.32</v>
      </c>
      <c r="M6928" s="7">
        <v>0.44</v>
      </c>
      <c r="N6928" s="2">
        <f t="shared" si="324"/>
        <v>2023</v>
      </c>
      <c r="O6928" s="2">
        <f t="shared" si="325"/>
        <v>4</v>
      </c>
      <c r="P6928" s="2" t="str">
        <f t="shared" si="326"/>
        <v>Q2</v>
      </c>
    </row>
    <row r="6929" spans="2:16"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c r="N6929" s="2">
        <f t="shared" si="324"/>
        <v>2023</v>
      </c>
      <c r="O6929" s="2">
        <f t="shared" si="325"/>
        <v>4</v>
      </c>
      <c r="P6929" s="2" t="str">
        <f t="shared" si="326"/>
        <v>Q2</v>
      </c>
    </row>
    <row r="6930" spans="2:16"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c r="N6930" s="2">
        <f t="shared" si="324"/>
        <v>2023</v>
      </c>
      <c r="O6930" s="2">
        <f t="shared" si="325"/>
        <v>4</v>
      </c>
      <c r="P6930" s="2" t="str">
        <f t="shared" si="326"/>
        <v>Q2</v>
      </c>
    </row>
    <row r="6931" spans="2:16"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c r="N6931" s="2">
        <f t="shared" si="324"/>
        <v>2023</v>
      </c>
      <c r="O6931" s="2">
        <f t="shared" si="325"/>
        <v>4</v>
      </c>
      <c r="P6931" s="2" t="str">
        <f t="shared" si="326"/>
        <v>Q2</v>
      </c>
    </row>
    <row r="6932" spans="2:16"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c r="N6932" s="2">
        <f t="shared" si="324"/>
        <v>2023</v>
      </c>
      <c r="O6932" s="2">
        <f t="shared" si="325"/>
        <v>5</v>
      </c>
      <c r="P6932" s="2" t="str">
        <f t="shared" si="326"/>
        <v>Q2</v>
      </c>
    </row>
    <row r="6933" spans="2:16"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c r="N6933" s="2">
        <f t="shared" si="324"/>
        <v>2023</v>
      </c>
      <c r="O6933" s="2">
        <f t="shared" si="325"/>
        <v>5</v>
      </c>
      <c r="P6933" s="2" t="str">
        <f t="shared" si="326"/>
        <v>Q2</v>
      </c>
    </row>
    <row r="6934" spans="2:16"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c r="N6934" s="2">
        <f t="shared" si="324"/>
        <v>2023</v>
      </c>
      <c r="O6934" s="2">
        <f t="shared" si="325"/>
        <v>5</v>
      </c>
      <c r="P6934" s="2" t="str">
        <f t="shared" si="326"/>
        <v>Q2</v>
      </c>
    </row>
    <row r="6935" spans="2:16"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c r="N6935" s="2">
        <f t="shared" si="324"/>
        <v>2023</v>
      </c>
      <c r="O6935" s="2">
        <f t="shared" si="325"/>
        <v>5</v>
      </c>
      <c r="P6935" s="2" t="str">
        <f t="shared" si="326"/>
        <v>Q2</v>
      </c>
    </row>
    <row r="6936" spans="2:16" x14ac:dyDescent="0.3">
      <c r="B6936" s="2" t="s">
        <v>20</v>
      </c>
      <c r="C6936" s="2">
        <v>1185732</v>
      </c>
      <c r="D6936" s="3">
        <v>45053</v>
      </c>
      <c r="E6936" s="2" t="s">
        <v>28</v>
      </c>
      <c r="F6936" s="2" t="s">
        <v>102</v>
      </c>
      <c r="G6936" s="2" t="s">
        <v>103</v>
      </c>
      <c r="H6936" s="2" t="s">
        <v>18</v>
      </c>
      <c r="I6936" s="4">
        <v>0.43</v>
      </c>
      <c r="J6936" s="5">
        <v>420</v>
      </c>
      <c r="K6936" s="6">
        <v>180.6</v>
      </c>
      <c r="L6936" s="6">
        <v>117.39</v>
      </c>
      <c r="M6936" s="7">
        <v>0.65</v>
      </c>
      <c r="N6936" s="2">
        <f t="shared" si="324"/>
        <v>2023</v>
      </c>
      <c r="O6936" s="2">
        <f t="shared" si="325"/>
        <v>5</v>
      </c>
      <c r="P6936" s="2" t="str">
        <f t="shared" si="326"/>
        <v>Q2</v>
      </c>
    </row>
    <row r="6937" spans="2:16"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c r="N6937" s="2">
        <f t="shared" si="324"/>
        <v>2023</v>
      </c>
      <c r="O6937" s="2">
        <f t="shared" si="325"/>
        <v>5</v>
      </c>
      <c r="P6937" s="2" t="str">
        <f t="shared" si="326"/>
        <v>Q2</v>
      </c>
    </row>
    <row r="6938" spans="2:16"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c r="N6938" s="2">
        <f t="shared" si="324"/>
        <v>2023</v>
      </c>
      <c r="O6938" s="2">
        <f t="shared" si="325"/>
        <v>6</v>
      </c>
      <c r="P6938" s="2" t="str">
        <f t="shared" si="326"/>
        <v>Q2</v>
      </c>
    </row>
    <row r="6939" spans="2:16"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c r="N6939" s="2">
        <f t="shared" si="324"/>
        <v>2023</v>
      </c>
      <c r="O6939" s="2">
        <f t="shared" si="325"/>
        <v>6</v>
      </c>
      <c r="P6939" s="2" t="str">
        <f t="shared" si="326"/>
        <v>Q2</v>
      </c>
    </row>
    <row r="6940" spans="2:16"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c r="N6940" s="2">
        <f t="shared" si="324"/>
        <v>2023</v>
      </c>
      <c r="O6940" s="2">
        <f t="shared" si="325"/>
        <v>6</v>
      </c>
      <c r="P6940" s="2" t="str">
        <f t="shared" si="326"/>
        <v>Q2</v>
      </c>
    </row>
    <row r="6941" spans="2:16"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c r="N6941" s="2">
        <f t="shared" si="324"/>
        <v>2023</v>
      </c>
      <c r="O6941" s="2">
        <f t="shared" si="325"/>
        <v>6</v>
      </c>
      <c r="P6941" s="2" t="str">
        <f t="shared" si="326"/>
        <v>Q2</v>
      </c>
    </row>
    <row r="6942" spans="2:16"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c r="N6942" s="2">
        <f t="shared" si="324"/>
        <v>2023</v>
      </c>
      <c r="O6942" s="2">
        <f t="shared" si="325"/>
        <v>6</v>
      </c>
      <c r="P6942" s="2" t="str">
        <f t="shared" si="326"/>
        <v>Q2</v>
      </c>
    </row>
    <row r="6943" spans="2:16"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c r="N6943" s="2">
        <f t="shared" si="324"/>
        <v>2023</v>
      </c>
      <c r="O6943" s="2">
        <f t="shared" si="325"/>
        <v>6</v>
      </c>
      <c r="P6943" s="2" t="str">
        <f t="shared" si="326"/>
        <v>Q2</v>
      </c>
    </row>
    <row r="6944" spans="2:16"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c r="N6944" s="2">
        <f t="shared" si="324"/>
        <v>2023</v>
      </c>
      <c r="O6944" s="2">
        <f t="shared" si="325"/>
        <v>7</v>
      </c>
      <c r="P6944" s="2" t="str">
        <f t="shared" si="326"/>
        <v>Q3</v>
      </c>
    </row>
    <row r="6945" spans="2:16"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c r="N6945" s="2">
        <f t="shared" si="324"/>
        <v>2023</v>
      </c>
      <c r="O6945" s="2">
        <f t="shared" si="325"/>
        <v>7</v>
      </c>
      <c r="P6945" s="2" t="str">
        <f t="shared" si="326"/>
        <v>Q3</v>
      </c>
    </row>
    <row r="6946" spans="2:16"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c r="N6946" s="2">
        <f t="shared" si="324"/>
        <v>2023</v>
      </c>
      <c r="O6946" s="2">
        <f t="shared" si="325"/>
        <v>7</v>
      </c>
      <c r="P6946" s="2" t="str">
        <f t="shared" si="326"/>
        <v>Q3</v>
      </c>
    </row>
    <row r="6947" spans="2:16"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c r="N6947" s="2">
        <f t="shared" si="324"/>
        <v>2023</v>
      </c>
      <c r="O6947" s="2">
        <f t="shared" si="325"/>
        <v>7</v>
      </c>
      <c r="P6947" s="2" t="str">
        <f t="shared" si="326"/>
        <v>Q3</v>
      </c>
    </row>
    <row r="6948" spans="2:16" x14ac:dyDescent="0.3">
      <c r="B6948" s="2" t="s">
        <v>20</v>
      </c>
      <c r="C6948" s="2">
        <v>1185732</v>
      </c>
      <c r="D6948" s="3">
        <v>45112</v>
      </c>
      <c r="E6948" s="2" t="s">
        <v>28</v>
      </c>
      <c r="F6948" s="2" t="s">
        <v>102</v>
      </c>
      <c r="G6948" s="2" t="s">
        <v>103</v>
      </c>
      <c r="H6948" s="2" t="s">
        <v>18</v>
      </c>
      <c r="I6948" s="4">
        <v>0.46</v>
      </c>
      <c r="J6948" s="5">
        <v>600</v>
      </c>
      <c r="K6948" s="6">
        <v>276</v>
      </c>
      <c r="L6948" s="6">
        <v>165.6</v>
      </c>
      <c r="M6948" s="7">
        <v>0.6</v>
      </c>
      <c r="N6948" s="2">
        <f t="shared" si="324"/>
        <v>2023</v>
      </c>
      <c r="O6948" s="2">
        <f t="shared" si="325"/>
        <v>7</v>
      </c>
      <c r="P6948" s="2" t="str">
        <f t="shared" si="326"/>
        <v>Q3</v>
      </c>
    </row>
    <row r="6949" spans="2:16"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c r="N6949" s="2">
        <f t="shared" si="324"/>
        <v>2023</v>
      </c>
      <c r="O6949" s="2">
        <f t="shared" si="325"/>
        <v>7</v>
      </c>
      <c r="P6949" s="2" t="str">
        <f t="shared" si="326"/>
        <v>Q3</v>
      </c>
    </row>
    <row r="6950" spans="2:16"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c r="N6950" s="2">
        <f t="shared" si="324"/>
        <v>2023</v>
      </c>
      <c r="O6950" s="2">
        <f t="shared" si="325"/>
        <v>8</v>
      </c>
      <c r="P6950" s="2" t="str">
        <f t="shared" si="326"/>
        <v>Q3</v>
      </c>
    </row>
    <row r="6951" spans="2:16"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c r="N6951" s="2">
        <f t="shared" si="324"/>
        <v>2023</v>
      </c>
      <c r="O6951" s="2">
        <f t="shared" si="325"/>
        <v>8</v>
      </c>
      <c r="P6951" s="2" t="str">
        <f t="shared" si="326"/>
        <v>Q3</v>
      </c>
    </row>
    <row r="6952" spans="2:16"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c r="N6952" s="2">
        <f t="shared" si="324"/>
        <v>2023</v>
      </c>
      <c r="O6952" s="2">
        <f t="shared" si="325"/>
        <v>8</v>
      </c>
      <c r="P6952" s="2" t="str">
        <f t="shared" si="326"/>
        <v>Q3</v>
      </c>
    </row>
    <row r="6953" spans="2:16"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c r="N6953" s="2">
        <f t="shared" si="324"/>
        <v>2023</v>
      </c>
      <c r="O6953" s="2">
        <f t="shared" si="325"/>
        <v>8</v>
      </c>
      <c r="P6953" s="2" t="str">
        <f t="shared" si="326"/>
        <v>Q3</v>
      </c>
    </row>
    <row r="6954" spans="2:16"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c r="N6954" s="2">
        <f t="shared" si="324"/>
        <v>2023</v>
      </c>
      <c r="O6954" s="2">
        <f t="shared" si="325"/>
        <v>8</v>
      </c>
      <c r="P6954" s="2" t="str">
        <f t="shared" si="326"/>
        <v>Q3</v>
      </c>
    </row>
    <row r="6955" spans="2:16"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c r="N6955" s="2">
        <f t="shared" si="324"/>
        <v>2023</v>
      </c>
      <c r="O6955" s="2">
        <f t="shared" si="325"/>
        <v>8</v>
      </c>
      <c r="P6955" s="2" t="str">
        <f t="shared" si="326"/>
        <v>Q3</v>
      </c>
    </row>
    <row r="6956" spans="2:16"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c r="N6956" s="2">
        <f t="shared" si="324"/>
        <v>2023</v>
      </c>
      <c r="O6956" s="2">
        <f t="shared" si="325"/>
        <v>9</v>
      </c>
      <c r="P6956" s="2" t="str">
        <f t="shared" si="326"/>
        <v>Q3</v>
      </c>
    </row>
    <row r="6957" spans="2:16"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c r="N6957" s="2">
        <f t="shared" si="324"/>
        <v>2023</v>
      </c>
      <c r="O6957" s="2">
        <f t="shared" si="325"/>
        <v>9</v>
      </c>
      <c r="P6957" s="2" t="str">
        <f t="shared" si="326"/>
        <v>Q3</v>
      </c>
    </row>
    <row r="6958" spans="2:16" x14ac:dyDescent="0.3">
      <c r="B6958" s="2" t="s">
        <v>20</v>
      </c>
      <c r="C6958" s="2">
        <v>1185732</v>
      </c>
      <c r="D6958" s="3">
        <v>45176</v>
      </c>
      <c r="E6958" s="2" t="s">
        <v>28</v>
      </c>
      <c r="F6958" s="2" t="s">
        <v>102</v>
      </c>
      <c r="G6958" s="2" t="s">
        <v>103</v>
      </c>
      <c r="H6958" s="2" t="s">
        <v>16</v>
      </c>
      <c r="I6958" s="4">
        <v>0.24</v>
      </c>
      <c r="J6958" s="5">
        <v>490</v>
      </c>
      <c r="K6958" s="6">
        <v>117.6</v>
      </c>
      <c r="L6958" s="6">
        <v>47.04</v>
      </c>
      <c r="M6958" s="7">
        <v>0.4</v>
      </c>
      <c r="N6958" s="2">
        <f t="shared" si="324"/>
        <v>2023</v>
      </c>
      <c r="O6958" s="2">
        <f t="shared" si="325"/>
        <v>9</v>
      </c>
      <c r="P6958" s="2" t="str">
        <f t="shared" si="326"/>
        <v>Q3</v>
      </c>
    </row>
    <row r="6959" spans="2:16"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c r="N6959" s="2">
        <f t="shared" si="324"/>
        <v>2023</v>
      </c>
      <c r="O6959" s="2">
        <f t="shared" si="325"/>
        <v>9</v>
      </c>
      <c r="P6959" s="2" t="str">
        <f t="shared" si="326"/>
        <v>Q3</v>
      </c>
    </row>
    <row r="6960" spans="2:16" x14ac:dyDescent="0.3">
      <c r="B6960" s="2" t="s">
        <v>20</v>
      </c>
      <c r="C6960" s="2">
        <v>1185732</v>
      </c>
      <c r="D6960" s="3">
        <v>45176</v>
      </c>
      <c r="E6960" s="2" t="s">
        <v>28</v>
      </c>
      <c r="F6960" s="2" t="s">
        <v>102</v>
      </c>
      <c r="G6960" s="2" t="s">
        <v>103</v>
      </c>
      <c r="H6960" s="2" t="s">
        <v>18</v>
      </c>
      <c r="I6960" s="4">
        <v>0.34</v>
      </c>
      <c r="J6960" s="5">
        <v>450</v>
      </c>
      <c r="K6960" s="6">
        <v>153</v>
      </c>
      <c r="L6960" s="6">
        <v>93.33</v>
      </c>
      <c r="M6960" s="7">
        <v>0.61</v>
      </c>
      <c r="N6960" s="2">
        <f t="shared" si="324"/>
        <v>2023</v>
      </c>
      <c r="O6960" s="2">
        <f t="shared" si="325"/>
        <v>9</v>
      </c>
      <c r="P6960" s="2" t="str">
        <f t="shared" si="326"/>
        <v>Q3</v>
      </c>
    </row>
    <row r="6961" spans="2:16" x14ac:dyDescent="0.3">
      <c r="B6961" s="2" t="s">
        <v>20</v>
      </c>
      <c r="C6961" s="2">
        <v>1185732</v>
      </c>
      <c r="D6961" s="3">
        <v>45176</v>
      </c>
      <c r="E6961" s="2" t="s">
        <v>28</v>
      </c>
      <c r="F6961" s="2" t="s">
        <v>102</v>
      </c>
      <c r="G6961" s="2" t="s">
        <v>103</v>
      </c>
      <c r="H6961" s="2" t="s">
        <v>19</v>
      </c>
      <c r="I6961" s="4">
        <v>0.36</v>
      </c>
      <c r="J6961" s="5">
        <v>610</v>
      </c>
      <c r="K6961" s="6">
        <v>219.6</v>
      </c>
      <c r="L6961" s="6">
        <v>109.8</v>
      </c>
      <c r="M6961" s="7">
        <v>0.5</v>
      </c>
      <c r="N6961" s="2">
        <f t="shared" si="324"/>
        <v>2023</v>
      </c>
      <c r="O6961" s="2">
        <f t="shared" si="325"/>
        <v>9</v>
      </c>
      <c r="P6961" s="2" t="str">
        <f t="shared" si="326"/>
        <v>Q3</v>
      </c>
    </row>
    <row r="6962" spans="2:16"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c r="N6962" s="2">
        <f t="shared" si="324"/>
        <v>2023</v>
      </c>
      <c r="O6962" s="2">
        <f t="shared" si="325"/>
        <v>10</v>
      </c>
      <c r="P6962" s="2" t="str">
        <f t="shared" si="326"/>
        <v>Q4</v>
      </c>
    </row>
    <row r="6963" spans="2:16"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c r="N6963" s="2">
        <f t="shared" si="324"/>
        <v>2023</v>
      </c>
      <c r="O6963" s="2">
        <f t="shared" si="325"/>
        <v>10</v>
      </c>
      <c r="P6963" s="2" t="str">
        <f t="shared" si="326"/>
        <v>Q4</v>
      </c>
    </row>
    <row r="6964" spans="2:16"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c r="N6964" s="2">
        <f t="shared" si="324"/>
        <v>2023</v>
      </c>
      <c r="O6964" s="2">
        <f t="shared" si="325"/>
        <v>10</v>
      </c>
      <c r="P6964" s="2" t="str">
        <f t="shared" si="326"/>
        <v>Q4</v>
      </c>
    </row>
    <row r="6965" spans="2:16"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c r="N6965" s="2">
        <f t="shared" si="324"/>
        <v>2023</v>
      </c>
      <c r="O6965" s="2">
        <f t="shared" si="325"/>
        <v>10</v>
      </c>
      <c r="P6965" s="2" t="str">
        <f t="shared" si="326"/>
        <v>Q4</v>
      </c>
    </row>
    <row r="6966" spans="2:16"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c r="N6966" s="2">
        <f t="shared" si="324"/>
        <v>2023</v>
      </c>
      <c r="O6966" s="2">
        <f t="shared" si="325"/>
        <v>10</v>
      </c>
      <c r="P6966" s="2" t="str">
        <f t="shared" si="326"/>
        <v>Q4</v>
      </c>
    </row>
    <row r="6967" spans="2:16"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c r="N6967" s="2">
        <f t="shared" si="324"/>
        <v>2023</v>
      </c>
      <c r="O6967" s="2">
        <f t="shared" si="325"/>
        <v>10</v>
      </c>
      <c r="P6967" s="2" t="str">
        <f t="shared" si="326"/>
        <v>Q4</v>
      </c>
    </row>
    <row r="6968" spans="2:16"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c r="N6968" s="2">
        <f t="shared" si="324"/>
        <v>2023</v>
      </c>
      <c r="O6968" s="2">
        <f t="shared" si="325"/>
        <v>11</v>
      </c>
      <c r="P6968" s="2" t="str">
        <f t="shared" si="326"/>
        <v>Q4</v>
      </c>
    </row>
    <row r="6969" spans="2:16"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c r="N6969" s="2">
        <f t="shared" si="324"/>
        <v>2023</v>
      </c>
      <c r="O6969" s="2">
        <f t="shared" si="325"/>
        <v>11</v>
      </c>
      <c r="P6969" s="2" t="str">
        <f t="shared" si="326"/>
        <v>Q4</v>
      </c>
    </row>
    <row r="6970" spans="2:16"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c r="N6970" s="2">
        <f t="shared" si="324"/>
        <v>2023</v>
      </c>
      <c r="O6970" s="2">
        <f t="shared" si="325"/>
        <v>11</v>
      </c>
      <c r="P6970" s="2" t="str">
        <f t="shared" si="326"/>
        <v>Q4</v>
      </c>
    </row>
    <row r="6971" spans="2:16"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c r="N6971" s="2">
        <f t="shared" si="324"/>
        <v>2023</v>
      </c>
      <c r="O6971" s="2">
        <f t="shared" si="325"/>
        <v>11</v>
      </c>
      <c r="P6971" s="2" t="str">
        <f t="shared" si="326"/>
        <v>Q4</v>
      </c>
    </row>
    <row r="6972" spans="2:16"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c r="N6972" s="2">
        <f t="shared" si="324"/>
        <v>2023</v>
      </c>
      <c r="O6972" s="2">
        <f t="shared" si="325"/>
        <v>11</v>
      </c>
      <c r="P6972" s="2" t="str">
        <f t="shared" si="326"/>
        <v>Q4</v>
      </c>
    </row>
    <row r="6973" spans="2:16"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c r="N6973" s="2">
        <f t="shared" si="324"/>
        <v>2023</v>
      </c>
      <c r="O6973" s="2">
        <f t="shared" si="325"/>
        <v>11</v>
      </c>
      <c r="P6973" s="2" t="str">
        <f t="shared" si="326"/>
        <v>Q4</v>
      </c>
    </row>
    <row r="6974" spans="2:16"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c r="N6974" s="2">
        <f t="shared" si="324"/>
        <v>2023</v>
      </c>
      <c r="O6974" s="2">
        <f t="shared" si="325"/>
        <v>12</v>
      </c>
      <c r="P6974" s="2" t="str">
        <f t="shared" si="326"/>
        <v>Q4</v>
      </c>
    </row>
    <row r="6975" spans="2:16"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c r="N6975" s="2">
        <f t="shared" si="324"/>
        <v>2023</v>
      </c>
      <c r="O6975" s="2">
        <f t="shared" si="325"/>
        <v>12</v>
      </c>
      <c r="P6975" s="2" t="str">
        <f t="shared" si="326"/>
        <v>Q4</v>
      </c>
    </row>
    <row r="6976" spans="2:16"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c r="N6976" s="2">
        <f t="shared" si="324"/>
        <v>2023</v>
      </c>
      <c r="O6976" s="2">
        <f t="shared" si="325"/>
        <v>12</v>
      </c>
      <c r="P6976" s="2" t="str">
        <f t="shared" si="326"/>
        <v>Q4</v>
      </c>
    </row>
    <row r="6977" spans="2:16"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c r="N6977" s="2">
        <f t="shared" si="324"/>
        <v>2023</v>
      </c>
      <c r="O6977" s="2">
        <f t="shared" si="325"/>
        <v>12</v>
      </c>
      <c r="P6977" s="2" t="str">
        <f t="shared" si="326"/>
        <v>Q4</v>
      </c>
    </row>
    <row r="6978" spans="2:16"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c r="N6978" s="2">
        <f t="shared" si="324"/>
        <v>2023</v>
      </c>
      <c r="O6978" s="2">
        <f t="shared" si="325"/>
        <v>12</v>
      </c>
      <c r="P6978" s="2" t="str">
        <f t="shared" si="326"/>
        <v>Q4</v>
      </c>
    </row>
    <row r="6979" spans="2:16"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c r="N6979" s="2">
        <f t="shared" si="324"/>
        <v>2023</v>
      </c>
      <c r="O6979" s="2">
        <f t="shared" si="325"/>
        <v>12</v>
      </c>
      <c r="P6979" s="2" t="str">
        <f t="shared" si="326"/>
        <v>Q4</v>
      </c>
    </row>
    <row r="6980" spans="2:16"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c r="N6980" s="2">
        <f t="shared" si="324"/>
        <v>2023</v>
      </c>
      <c r="O6980" s="2">
        <f t="shared" si="325"/>
        <v>1</v>
      </c>
      <c r="P6980" s="2" t="str">
        <f t="shared" si="326"/>
        <v>Q1</v>
      </c>
    </row>
    <row r="6981" spans="2:16"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c r="N6981" s="2">
        <f t="shared" ref="N6981:N7044" si="327">YEAR(D6981)</f>
        <v>2023</v>
      </c>
      <c r="O6981" s="2">
        <f t="shared" ref="O6981:O7044" si="328">MONTH(D6981)</f>
        <v>1</v>
      </c>
      <c r="P6981" s="2" t="str">
        <f t="shared" ref="P6981:P7044" si="329">"Q"&amp;ROUNDUP(MONTH(D6981)/3,0)</f>
        <v>Q1</v>
      </c>
    </row>
    <row r="6982" spans="2:16" x14ac:dyDescent="0.3">
      <c r="B6982" s="2" t="s">
        <v>128</v>
      </c>
      <c r="C6982" s="2">
        <v>1185732</v>
      </c>
      <c r="D6982" s="3">
        <v>44929</v>
      </c>
      <c r="E6982" s="2" t="s">
        <v>28</v>
      </c>
      <c r="F6982" s="2" t="s">
        <v>102</v>
      </c>
      <c r="G6982" s="2" t="s">
        <v>103</v>
      </c>
      <c r="H6982" s="2" t="s">
        <v>16</v>
      </c>
      <c r="I6982" s="4">
        <v>0.18</v>
      </c>
      <c r="J6982" s="5">
        <v>650</v>
      </c>
      <c r="K6982" s="6">
        <v>117</v>
      </c>
      <c r="L6982" s="6">
        <v>47.97</v>
      </c>
      <c r="M6982" s="7">
        <v>0.41</v>
      </c>
      <c r="N6982" s="2">
        <f t="shared" si="327"/>
        <v>2023</v>
      </c>
      <c r="O6982" s="2">
        <f t="shared" si="328"/>
        <v>1</v>
      </c>
      <c r="P6982" s="2" t="str">
        <f t="shared" si="329"/>
        <v>Q1</v>
      </c>
    </row>
    <row r="6983" spans="2:16"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c r="N6983" s="2">
        <f t="shared" si="327"/>
        <v>2023</v>
      </c>
      <c r="O6983" s="2">
        <f t="shared" si="328"/>
        <v>1</v>
      </c>
      <c r="P6983" s="2" t="str">
        <f t="shared" si="329"/>
        <v>Q1</v>
      </c>
    </row>
    <row r="6984" spans="2:16" x14ac:dyDescent="0.3">
      <c r="B6984" s="2" t="s">
        <v>128</v>
      </c>
      <c r="C6984" s="2">
        <v>1185732</v>
      </c>
      <c r="D6984" s="3">
        <v>44929</v>
      </c>
      <c r="E6984" s="2" t="s">
        <v>28</v>
      </c>
      <c r="F6984" s="2" t="s">
        <v>102</v>
      </c>
      <c r="G6984" s="2" t="s">
        <v>103</v>
      </c>
      <c r="H6984" s="2" t="s">
        <v>18</v>
      </c>
      <c r="I6984" s="4">
        <v>0.38</v>
      </c>
      <c r="J6984" s="5">
        <v>450</v>
      </c>
      <c r="K6984" s="6">
        <v>171</v>
      </c>
      <c r="L6984" s="6">
        <v>106.02</v>
      </c>
      <c r="M6984" s="7">
        <v>0.62</v>
      </c>
      <c r="N6984" s="2">
        <f t="shared" si="327"/>
        <v>2023</v>
      </c>
      <c r="O6984" s="2">
        <f t="shared" si="328"/>
        <v>1</v>
      </c>
      <c r="P6984" s="2" t="str">
        <f t="shared" si="329"/>
        <v>Q1</v>
      </c>
    </row>
    <row r="6985" spans="2:16"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c r="N6985" s="2">
        <f t="shared" si="327"/>
        <v>2023</v>
      </c>
      <c r="O6985" s="2">
        <f t="shared" si="328"/>
        <v>1</v>
      </c>
      <c r="P6985" s="2" t="str">
        <f t="shared" si="329"/>
        <v>Q1</v>
      </c>
    </row>
    <row r="6986" spans="2:16"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c r="N6986" s="2">
        <f t="shared" si="327"/>
        <v>2023</v>
      </c>
      <c r="O6986" s="2">
        <f t="shared" si="328"/>
        <v>2</v>
      </c>
      <c r="P6986" s="2" t="str">
        <f t="shared" si="329"/>
        <v>Q1</v>
      </c>
    </row>
    <row r="6987" spans="2:16"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c r="N6987" s="2">
        <f t="shared" si="327"/>
        <v>2023</v>
      </c>
      <c r="O6987" s="2">
        <f t="shared" si="328"/>
        <v>2</v>
      </c>
      <c r="P6987" s="2" t="str">
        <f t="shared" si="329"/>
        <v>Q1</v>
      </c>
    </row>
    <row r="6988" spans="2:16" x14ac:dyDescent="0.3">
      <c r="B6988" s="2" t="s">
        <v>128</v>
      </c>
      <c r="C6988" s="2">
        <v>1185732</v>
      </c>
      <c r="D6988" s="3">
        <v>44960</v>
      </c>
      <c r="E6988" s="2" t="s">
        <v>28</v>
      </c>
      <c r="F6988" s="2" t="s">
        <v>102</v>
      </c>
      <c r="G6988" s="2" t="s">
        <v>103</v>
      </c>
      <c r="H6988" s="2" t="s">
        <v>16</v>
      </c>
      <c r="I6988" s="4">
        <v>0.2</v>
      </c>
      <c r="J6988" s="5">
        <v>600</v>
      </c>
      <c r="K6988" s="6">
        <v>120</v>
      </c>
      <c r="L6988" s="6">
        <v>51.6</v>
      </c>
      <c r="M6988" s="7">
        <v>0.43</v>
      </c>
      <c r="N6988" s="2">
        <f t="shared" si="327"/>
        <v>2023</v>
      </c>
      <c r="O6988" s="2">
        <f t="shared" si="328"/>
        <v>2</v>
      </c>
      <c r="P6988" s="2" t="str">
        <f t="shared" si="329"/>
        <v>Q1</v>
      </c>
    </row>
    <row r="6989" spans="2:16" x14ac:dyDescent="0.3">
      <c r="B6989" s="2" t="s">
        <v>128</v>
      </c>
      <c r="C6989" s="2">
        <v>1185732</v>
      </c>
      <c r="D6989" s="3">
        <v>44960</v>
      </c>
      <c r="E6989" s="2" t="s">
        <v>28</v>
      </c>
      <c r="F6989" s="2" t="s">
        <v>104</v>
      </c>
      <c r="G6989" s="2" t="s">
        <v>105</v>
      </c>
      <c r="H6989" s="2" t="s">
        <v>17</v>
      </c>
      <c r="I6989" s="4">
        <v>0.23</v>
      </c>
      <c r="J6989" s="5">
        <v>200</v>
      </c>
      <c r="K6989" s="6">
        <v>46</v>
      </c>
      <c r="L6989" s="6">
        <v>19.78</v>
      </c>
      <c r="M6989" s="7">
        <v>0.43</v>
      </c>
      <c r="N6989" s="2">
        <f t="shared" si="327"/>
        <v>2023</v>
      </c>
      <c r="O6989" s="2">
        <f t="shared" si="328"/>
        <v>2</v>
      </c>
      <c r="P6989" s="2" t="str">
        <f t="shared" si="329"/>
        <v>Q1</v>
      </c>
    </row>
    <row r="6990" spans="2:16"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c r="N6990" s="2">
        <f t="shared" si="327"/>
        <v>2023</v>
      </c>
      <c r="O6990" s="2">
        <f t="shared" si="328"/>
        <v>2</v>
      </c>
      <c r="P6990" s="2" t="str">
        <f t="shared" si="329"/>
        <v>Q1</v>
      </c>
    </row>
    <row r="6991" spans="2:16"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c r="N6991" s="2">
        <f t="shared" si="327"/>
        <v>2023</v>
      </c>
      <c r="O6991" s="2">
        <f t="shared" si="328"/>
        <v>2</v>
      </c>
      <c r="P6991" s="2" t="str">
        <f t="shared" si="329"/>
        <v>Q1</v>
      </c>
    </row>
    <row r="6992" spans="2:16"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c r="N6992" s="2">
        <f t="shared" si="327"/>
        <v>2023</v>
      </c>
      <c r="O6992" s="2">
        <f t="shared" si="328"/>
        <v>3</v>
      </c>
      <c r="P6992" s="2" t="str">
        <f t="shared" si="329"/>
        <v>Q1</v>
      </c>
    </row>
    <row r="6993" spans="2:16" x14ac:dyDescent="0.3">
      <c r="B6993" s="2" t="s">
        <v>128</v>
      </c>
      <c r="C6993" s="2">
        <v>1185732</v>
      </c>
      <c r="D6993" s="3">
        <v>44987</v>
      </c>
      <c r="E6993" s="2" t="s">
        <v>28</v>
      </c>
      <c r="F6993" s="2" t="s">
        <v>104</v>
      </c>
      <c r="G6993" s="2" t="s">
        <v>105</v>
      </c>
      <c r="H6993" s="2" t="s">
        <v>15</v>
      </c>
      <c r="I6993" s="4">
        <v>0.19</v>
      </c>
      <c r="J6993" s="5">
        <v>440</v>
      </c>
      <c r="K6993" s="6">
        <v>83.6</v>
      </c>
      <c r="L6993" s="6">
        <v>41.8</v>
      </c>
      <c r="M6993" s="7">
        <v>0.5</v>
      </c>
      <c r="N6993" s="2">
        <f t="shared" si="327"/>
        <v>2023</v>
      </c>
      <c r="O6993" s="2">
        <f t="shared" si="328"/>
        <v>3</v>
      </c>
      <c r="P6993" s="2" t="str">
        <f t="shared" si="329"/>
        <v>Q1</v>
      </c>
    </row>
    <row r="6994" spans="2:16"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c r="N6994" s="2">
        <f t="shared" si="327"/>
        <v>2023</v>
      </c>
      <c r="O6994" s="2">
        <f t="shared" si="328"/>
        <v>3</v>
      </c>
      <c r="P6994" s="2" t="str">
        <f t="shared" si="329"/>
        <v>Q1</v>
      </c>
    </row>
    <row r="6995" spans="2:16"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c r="N6995" s="2">
        <f t="shared" si="327"/>
        <v>2023</v>
      </c>
      <c r="O6995" s="2">
        <f t="shared" si="328"/>
        <v>3</v>
      </c>
      <c r="P6995" s="2" t="str">
        <f t="shared" si="329"/>
        <v>Q1</v>
      </c>
    </row>
    <row r="6996" spans="2:16"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c r="N6996" s="2">
        <f t="shared" si="327"/>
        <v>2023</v>
      </c>
      <c r="O6996" s="2">
        <f t="shared" si="328"/>
        <v>3</v>
      </c>
      <c r="P6996" s="2" t="str">
        <f t="shared" si="329"/>
        <v>Q1</v>
      </c>
    </row>
    <row r="6997" spans="2:16"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c r="N6997" s="2">
        <f t="shared" si="327"/>
        <v>2023</v>
      </c>
      <c r="O6997" s="2">
        <f t="shared" si="328"/>
        <v>3</v>
      </c>
      <c r="P6997" s="2" t="str">
        <f t="shared" si="329"/>
        <v>Q1</v>
      </c>
    </row>
    <row r="6998" spans="2:16"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c r="N6998" s="2">
        <f t="shared" si="327"/>
        <v>2023</v>
      </c>
      <c r="O6998" s="2">
        <f t="shared" si="328"/>
        <v>4</v>
      </c>
      <c r="P6998" s="2" t="str">
        <f t="shared" si="329"/>
        <v>Q2</v>
      </c>
    </row>
    <row r="6999" spans="2:16"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c r="N6999" s="2">
        <f t="shared" si="327"/>
        <v>2023</v>
      </c>
      <c r="O6999" s="2">
        <f t="shared" si="328"/>
        <v>4</v>
      </c>
      <c r="P6999" s="2" t="str">
        <f t="shared" si="329"/>
        <v>Q2</v>
      </c>
    </row>
    <row r="7000" spans="2:16"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c r="N7000" s="2">
        <f t="shared" si="327"/>
        <v>2023</v>
      </c>
      <c r="O7000" s="2">
        <f t="shared" si="328"/>
        <v>4</v>
      </c>
      <c r="P7000" s="2" t="str">
        <f t="shared" si="329"/>
        <v>Q2</v>
      </c>
    </row>
    <row r="7001" spans="2:16" x14ac:dyDescent="0.3">
      <c r="B7001" s="2" t="s">
        <v>128</v>
      </c>
      <c r="C7001" s="2">
        <v>1185732</v>
      </c>
      <c r="D7001" s="3">
        <v>45019</v>
      </c>
      <c r="E7001" s="2" t="s">
        <v>28</v>
      </c>
      <c r="F7001" s="2" t="s">
        <v>104</v>
      </c>
      <c r="G7001" s="2" t="s">
        <v>105</v>
      </c>
      <c r="H7001" s="2" t="s">
        <v>17</v>
      </c>
      <c r="I7001" s="4">
        <v>0.15</v>
      </c>
      <c r="J7001" s="5">
        <v>220</v>
      </c>
      <c r="K7001" s="6">
        <v>33</v>
      </c>
      <c r="L7001" s="6">
        <v>13.53</v>
      </c>
      <c r="M7001" s="7">
        <v>0.41</v>
      </c>
      <c r="N7001" s="2">
        <f t="shared" si="327"/>
        <v>2023</v>
      </c>
      <c r="O7001" s="2">
        <f t="shared" si="328"/>
        <v>4</v>
      </c>
      <c r="P7001" s="2" t="str">
        <f t="shared" si="329"/>
        <v>Q2</v>
      </c>
    </row>
    <row r="7002" spans="2:16"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c r="N7002" s="2">
        <f t="shared" si="327"/>
        <v>2023</v>
      </c>
      <c r="O7002" s="2">
        <f t="shared" si="328"/>
        <v>4</v>
      </c>
      <c r="P7002" s="2" t="str">
        <f t="shared" si="329"/>
        <v>Q2</v>
      </c>
    </row>
    <row r="7003" spans="2:16"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c r="N7003" s="2">
        <f t="shared" si="327"/>
        <v>2023</v>
      </c>
      <c r="O7003" s="2">
        <f t="shared" si="328"/>
        <v>4</v>
      </c>
      <c r="P7003" s="2" t="str">
        <f t="shared" si="329"/>
        <v>Q2</v>
      </c>
    </row>
    <row r="7004" spans="2:16"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c r="N7004" s="2">
        <f t="shared" si="327"/>
        <v>2023</v>
      </c>
      <c r="O7004" s="2">
        <f t="shared" si="328"/>
        <v>5</v>
      </c>
      <c r="P7004" s="2" t="str">
        <f t="shared" si="329"/>
        <v>Q2</v>
      </c>
    </row>
    <row r="7005" spans="2:16" x14ac:dyDescent="0.3">
      <c r="B7005" s="2" t="s">
        <v>128</v>
      </c>
      <c r="C7005" s="2">
        <v>1185732</v>
      </c>
      <c r="D7005" s="3">
        <v>45050</v>
      </c>
      <c r="E7005" s="2" t="s">
        <v>28</v>
      </c>
      <c r="F7005" s="2" t="s">
        <v>104</v>
      </c>
      <c r="G7005" s="2" t="s">
        <v>105</v>
      </c>
      <c r="H7005" s="2" t="s">
        <v>15</v>
      </c>
      <c r="I7005" s="4">
        <v>0.39</v>
      </c>
      <c r="J7005" s="5">
        <v>500</v>
      </c>
      <c r="K7005" s="6">
        <v>195</v>
      </c>
      <c r="L7005" s="6">
        <v>95.55</v>
      </c>
      <c r="M7005" s="7">
        <v>0.49</v>
      </c>
      <c r="N7005" s="2">
        <f t="shared" si="327"/>
        <v>2023</v>
      </c>
      <c r="O7005" s="2">
        <f t="shared" si="328"/>
        <v>5</v>
      </c>
      <c r="P7005" s="2" t="str">
        <f t="shared" si="329"/>
        <v>Q2</v>
      </c>
    </row>
    <row r="7006" spans="2:16"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c r="N7006" s="2">
        <f t="shared" si="327"/>
        <v>2023</v>
      </c>
      <c r="O7006" s="2">
        <f t="shared" si="328"/>
        <v>5</v>
      </c>
      <c r="P7006" s="2" t="str">
        <f t="shared" si="329"/>
        <v>Q2</v>
      </c>
    </row>
    <row r="7007" spans="2:16"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c r="N7007" s="2">
        <f t="shared" si="327"/>
        <v>2023</v>
      </c>
      <c r="O7007" s="2">
        <f t="shared" si="328"/>
        <v>5</v>
      </c>
      <c r="P7007" s="2" t="str">
        <f t="shared" si="329"/>
        <v>Q2</v>
      </c>
    </row>
    <row r="7008" spans="2:16"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c r="N7008" s="2">
        <f t="shared" si="327"/>
        <v>2023</v>
      </c>
      <c r="O7008" s="2">
        <f t="shared" si="328"/>
        <v>5</v>
      </c>
      <c r="P7008" s="2" t="str">
        <f t="shared" si="329"/>
        <v>Q2</v>
      </c>
    </row>
    <row r="7009" spans="2:16" x14ac:dyDescent="0.3">
      <c r="B7009" s="2" t="s">
        <v>128</v>
      </c>
      <c r="C7009" s="2">
        <v>1185732</v>
      </c>
      <c r="D7009" s="3">
        <v>45050</v>
      </c>
      <c r="E7009" s="2" t="s">
        <v>28</v>
      </c>
      <c r="F7009" s="2" t="s">
        <v>104</v>
      </c>
      <c r="G7009" s="2" t="s">
        <v>105</v>
      </c>
      <c r="H7009" s="2" t="s">
        <v>19</v>
      </c>
      <c r="I7009" s="4">
        <v>0.47</v>
      </c>
      <c r="J7009" s="5">
        <v>900</v>
      </c>
      <c r="K7009" s="6">
        <v>423</v>
      </c>
      <c r="L7009" s="6">
        <v>215.73</v>
      </c>
      <c r="M7009" s="7">
        <v>0.51</v>
      </c>
      <c r="N7009" s="2">
        <f t="shared" si="327"/>
        <v>2023</v>
      </c>
      <c r="O7009" s="2">
        <f t="shared" si="328"/>
        <v>5</v>
      </c>
      <c r="P7009" s="2" t="str">
        <f t="shared" si="329"/>
        <v>Q2</v>
      </c>
    </row>
    <row r="7010" spans="2:16"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c r="N7010" s="2">
        <f t="shared" si="327"/>
        <v>2023</v>
      </c>
      <c r="O7010" s="2">
        <f t="shared" si="328"/>
        <v>6</v>
      </c>
      <c r="P7010" s="2" t="str">
        <f t="shared" si="329"/>
        <v>Q2</v>
      </c>
    </row>
    <row r="7011" spans="2:16"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c r="N7011" s="2">
        <f t="shared" si="327"/>
        <v>2023</v>
      </c>
      <c r="O7011" s="2">
        <f t="shared" si="328"/>
        <v>6</v>
      </c>
      <c r="P7011" s="2" t="str">
        <f t="shared" si="329"/>
        <v>Q2</v>
      </c>
    </row>
    <row r="7012" spans="2:16"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c r="N7012" s="2">
        <f t="shared" si="327"/>
        <v>2023</v>
      </c>
      <c r="O7012" s="2">
        <f t="shared" si="328"/>
        <v>6</v>
      </c>
      <c r="P7012" s="2" t="str">
        <f t="shared" si="329"/>
        <v>Q2</v>
      </c>
    </row>
    <row r="7013" spans="2:16"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c r="N7013" s="2">
        <f t="shared" si="327"/>
        <v>2023</v>
      </c>
      <c r="O7013" s="2">
        <f t="shared" si="328"/>
        <v>6</v>
      </c>
      <c r="P7013" s="2" t="str">
        <f t="shared" si="329"/>
        <v>Q2</v>
      </c>
    </row>
    <row r="7014" spans="2:16" x14ac:dyDescent="0.3">
      <c r="B7014" s="2" t="s">
        <v>128</v>
      </c>
      <c r="C7014" s="2">
        <v>1185732</v>
      </c>
      <c r="D7014" s="3">
        <v>45080</v>
      </c>
      <c r="E7014" s="2" t="s">
        <v>28</v>
      </c>
      <c r="F7014" s="2" t="s">
        <v>104</v>
      </c>
      <c r="G7014" s="2" t="s">
        <v>105</v>
      </c>
      <c r="H7014" s="2" t="s">
        <v>18</v>
      </c>
      <c r="I7014" s="4">
        <v>0.34</v>
      </c>
      <c r="J7014" s="5">
        <v>460</v>
      </c>
      <c r="K7014" s="6">
        <v>156.4</v>
      </c>
      <c r="L7014" s="6">
        <v>93.84</v>
      </c>
      <c r="M7014" s="7">
        <v>0.6</v>
      </c>
      <c r="N7014" s="2">
        <f t="shared" si="327"/>
        <v>2023</v>
      </c>
      <c r="O7014" s="2">
        <f t="shared" si="328"/>
        <v>6</v>
      </c>
      <c r="P7014" s="2" t="str">
        <f t="shared" si="329"/>
        <v>Q2</v>
      </c>
    </row>
    <row r="7015" spans="2:16"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c r="N7015" s="2">
        <f t="shared" si="327"/>
        <v>2023</v>
      </c>
      <c r="O7015" s="2">
        <f t="shared" si="328"/>
        <v>6</v>
      </c>
      <c r="P7015" s="2" t="str">
        <f t="shared" si="329"/>
        <v>Q2</v>
      </c>
    </row>
    <row r="7016" spans="2:16"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c r="N7016" s="2">
        <f t="shared" si="327"/>
        <v>2023</v>
      </c>
      <c r="O7016" s="2">
        <f t="shared" si="328"/>
        <v>7</v>
      </c>
      <c r="P7016" s="2" t="str">
        <f t="shared" si="329"/>
        <v>Q3</v>
      </c>
    </row>
    <row r="7017" spans="2:16"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c r="N7017" s="2">
        <f t="shared" si="327"/>
        <v>2023</v>
      </c>
      <c r="O7017" s="2">
        <f t="shared" si="328"/>
        <v>7</v>
      </c>
      <c r="P7017" s="2" t="str">
        <f t="shared" si="329"/>
        <v>Q3</v>
      </c>
    </row>
    <row r="7018" spans="2:16"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c r="N7018" s="2">
        <f t="shared" si="327"/>
        <v>2023</v>
      </c>
      <c r="O7018" s="2">
        <f t="shared" si="328"/>
        <v>7</v>
      </c>
      <c r="P7018" s="2" t="str">
        <f t="shared" si="329"/>
        <v>Q3</v>
      </c>
    </row>
    <row r="7019" spans="2:16"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c r="N7019" s="2">
        <f t="shared" si="327"/>
        <v>2023</v>
      </c>
      <c r="O7019" s="2">
        <f t="shared" si="328"/>
        <v>7</v>
      </c>
      <c r="P7019" s="2" t="str">
        <f t="shared" si="329"/>
        <v>Q3</v>
      </c>
    </row>
    <row r="7020" spans="2:16"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c r="N7020" s="2">
        <f t="shared" si="327"/>
        <v>2023</v>
      </c>
      <c r="O7020" s="2">
        <f t="shared" si="328"/>
        <v>7</v>
      </c>
      <c r="P7020" s="2" t="str">
        <f t="shared" si="329"/>
        <v>Q3</v>
      </c>
    </row>
    <row r="7021" spans="2:16"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c r="N7021" s="2">
        <f t="shared" si="327"/>
        <v>2023</v>
      </c>
      <c r="O7021" s="2">
        <f t="shared" si="328"/>
        <v>7</v>
      </c>
      <c r="P7021" s="2" t="str">
        <f t="shared" si="329"/>
        <v>Q3</v>
      </c>
    </row>
    <row r="7022" spans="2:16"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c r="N7022" s="2">
        <f t="shared" si="327"/>
        <v>2023</v>
      </c>
      <c r="O7022" s="2">
        <f t="shared" si="328"/>
        <v>8</v>
      </c>
      <c r="P7022" s="2" t="str">
        <f t="shared" si="329"/>
        <v>Q3</v>
      </c>
    </row>
    <row r="7023" spans="2:16"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c r="N7023" s="2">
        <f t="shared" si="327"/>
        <v>2023</v>
      </c>
      <c r="O7023" s="2">
        <f t="shared" si="328"/>
        <v>8</v>
      </c>
      <c r="P7023" s="2" t="str">
        <f t="shared" si="329"/>
        <v>Q3</v>
      </c>
    </row>
    <row r="7024" spans="2:16"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c r="N7024" s="2">
        <f t="shared" si="327"/>
        <v>2023</v>
      </c>
      <c r="O7024" s="2">
        <f t="shared" si="328"/>
        <v>8</v>
      </c>
      <c r="P7024" s="2" t="str">
        <f t="shared" si="329"/>
        <v>Q3</v>
      </c>
    </row>
    <row r="7025" spans="2:16"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c r="N7025" s="2">
        <f t="shared" si="327"/>
        <v>2023</v>
      </c>
      <c r="O7025" s="2">
        <f t="shared" si="328"/>
        <v>8</v>
      </c>
      <c r="P7025" s="2" t="str">
        <f t="shared" si="329"/>
        <v>Q3</v>
      </c>
    </row>
    <row r="7026" spans="2:16"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c r="N7026" s="2">
        <f t="shared" si="327"/>
        <v>2023</v>
      </c>
      <c r="O7026" s="2">
        <f t="shared" si="328"/>
        <v>8</v>
      </c>
      <c r="P7026" s="2" t="str">
        <f t="shared" si="329"/>
        <v>Q3</v>
      </c>
    </row>
    <row r="7027" spans="2:16"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c r="N7027" s="2">
        <f t="shared" si="327"/>
        <v>2023</v>
      </c>
      <c r="O7027" s="2">
        <f t="shared" si="328"/>
        <v>8</v>
      </c>
      <c r="P7027" s="2" t="str">
        <f t="shared" si="329"/>
        <v>Q3</v>
      </c>
    </row>
    <row r="7028" spans="2:16"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c r="N7028" s="2">
        <f t="shared" si="327"/>
        <v>2023</v>
      </c>
      <c r="O7028" s="2">
        <f t="shared" si="328"/>
        <v>9</v>
      </c>
      <c r="P7028" s="2" t="str">
        <f t="shared" si="329"/>
        <v>Q3</v>
      </c>
    </row>
    <row r="7029" spans="2:16"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c r="N7029" s="2">
        <f t="shared" si="327"/>
        <v>2023</v>
      </c>
      <c r="O7029" s="2">
        <f t="shared" si="328"/>
        <v>9</v>
      </c>
      <c r="P7029" s="2" t="str">
        <f t="shared" si="329"/>
        <v>Q3</v>
      </c>
    </row>
    <row r="7030" spans="2:16"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c r="N7030" s="2">
        <f t="shared" si="327"/>
        <v>2023</v>
      </c>
      <c r="O7030" s="2">
        <f t="shared" si="328"/>
        <v>9</v>
      </c>
      <c r="P7030" s="2" t="str">
        <f t="shared" si="329"/>
        <v>Q3</v>
      </c>
    </row>
    <row r="7031" spans="2:16"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c r="N7031" s="2">
        <f t="shared" si="327"/>
        <v>2023</v>
      </c>
      <c r="O7031" s="2">
        <f t="shared" si="328"/>
        <v>9</v>
      </c>
      <c r="P7031" s="2" t="str">
        <f t="shared" si="329"/>
        <v>Q3</v>
      </c>
    </row>
    <row r="7032" spans="2:16"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c r="N7032" s="2">
        <f t="shared" si="327"/>
        <v>2023</v>
      </c>
      <c r="O7032" s="2">
        <f t="shared" si="328"/>
        <v>9</v>
      </c>
      <c r="P7032" s="2" t="str">
        <f t="shared" si="329"/>
        <v>Q3</v>
      </c>
    </row>
    <row r="7033" spans="2:16" x14ac:dyDescent="0.3">
      <c r="B7033" s="2" t="s">
        <v>128</v>
      </c>
      <c r="C7033" s="2">
        <v>1185732</v>
      </c>
      <c r="D7033" s="3">
        <v>45173</v>
      </c>
      <c r="E7033" s="2" t="s">
        <v>28</v>
      </c>
      <c r="F7033" s="2" t="s">
        <v>104</v>
      </c>
      <c r="G7033" s="2" t="s">
        <v>105</v>
      </c>
      <c r="H7033" s="2" t="s">
        <v>19</v>
      </c>
      <c r="I7033" s="4">
        <v>0.38</v>
      </c>
      <c r="J7033" s="5">
        <v>520</v>
      </c>
      <c r="K7033" s="6">
        <v>197.6</v>
      </c>
      <c r="L7033" s="6">
        <v>98.8</v>
      </c>
      <c r="M7033" s="7">
        <v>0.5</v>
      </c>
      <c r="N7033" s="2">
        <f t="shared" si="327"/>
        <v>2023</v>
      </c>
      <c r="O7033" s="2">
        <f t="shared" si="328"/>
        <v>9</v>
      </c>
      <c r="P7033" s="2" t="str">
        <f t="shared" si="329"/>
        <v>Q3</v>
      </c>
    </row>
    <row r="7034" spans="2:16"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c r="N7034" s="2">
        <f t="shared" si="327"/>
        <v>2023</v>
      </c>
      <c r="O7034" s="2">
        <f t="shared" si="328"/>
        <v>10</v>
      </c>
      <c r="P7034" s="2" t="str">
        <f t="shared" si="329"/>
        <v>Q4</v>
      </c>
    </row>
    <row r="7035" spans="2:16"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c r="N7035" s="2">
        <f t="shared" si="327"/>
        <v>2023</v>
      </c>
      <c r="O7035" s="2">
        <f t="shared" si="328"/>
        <v>10</v>
      </c>
      <c r="P7035" s="2" t="str">
        <f t="shared" si="329"/>
        <v>Q4</v>
      </c>
    </row>
    <row r="7036" spans="2:16"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c r="N7036" s="2">
        <f t="shared" si="327"/>
        <v>2023</v>
      </c>
      <c r="O7036" s="2">
        <f t="shared" si="328"/>
        <v>10</v>
      </c>
      <c r="P7036" s="2" t="str">
        <f t="shared" si="329"/>
        <v>Q4</v>
      </c>
    </row>
    <row r="7037" spans="2:16"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c r="N7037" s="2">
        <f t="shared" si="327"/>
        <v>2023</v>
      </c>
      <c r="O7037" s="2">
        <f t="shared" si="328"/>
        <v>10</v>
      </c>
      <c r="P7037" s="2" t="str">
        <f t="shared" si="329"/>
        <v>Q4</v>
      </c>
    </row>
    <row r="7038" spans="2:16"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c r="N7038" s="2">
        <f t="shared" si="327"/>
        <v>2023</v>
      </c>
      <c r="O7038" s="2">
        <f t="shared" si="328"/>
        <v>10</v>
      </c>
      <c r="P7038" s="2" t="str">
        <f t="shared" si="329"/>
        <v>Q4</v>
      </c>
    </row>
    <row r="7039" spans="2:16" x14ac:dyDescent="0.3">
      <c r="B7039" s="2" t="s">
        <v>128</v>
      </c>
      <c r="C7039" s="2">
        <v>1185732</v>
      </c>
      <c r="D7039" s="3">
        <v>45202</v>
      </c>
      <c r="E7039" s="2" t="s">
        <v>28</v>
      </c>
      <c r="F7039" s="2" t="s">
        <v>104</v>
      </c>
      <c r="G7039" s="2" t="s">
        <v>105</v>
      </c>
      <c r="H7039" s="2" t="s">
        <v>19</v>
      </c>
      <c r="I7039" s="4">
        <v>0.46</v>
      </c>
      <c r="J7039" s="5">
        <v>650</v>
      </c>
      <c r="K7039" s="6">
        <v>299</v>
      </c>
      <c r="L7039" s="6">
        <v>152.49</v>
      </c>
      <c r="M7039" s="7">
        <v>0.51</v>
      </c>
      <c r="N7039" s="2">
        <f t="shared" si="327"/>
        <v>2023</v>
      </c>
      <c r="O7039" s="2">
        <f t="shared" si="328"/>
        <v>10</v>
      </c>
      <c r="P7039" s="2" t="str">
        <f t="shared" si="329"/>
        <v>Q4</v>
      </c>
    </row>
    <row r="7040" spans="2:16"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c r="N7040" s="2">
        <f t="shared" si="327"/>
        <v>2023</v>
      </c>
      <c r="O7040" s="2">
        <f t="shared" si="328"/>
        <v>11</v>
      </c>
      <c r="P7040" s="2" t="str">
        <f t="shared" si="329"/>
        <v>Q4</v>
      </c>
    </row>
    <row r="7041" spans="2:16"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c r="N7041" s="2">
        <f t="shared" si="327"/>
        <v>2023</v>
      </c>
      <c r="O7041" s="2">
        <f t="shared" si="328"/>
        <v>11</v>
      </c>
      <c r="P7041" s="2" t="str">
        <f t="shared" si="329"/>
        <v>Q4</v>
      </c>
    </row>
    <row r="7042" spans="2:16"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c r="N7042" s="2">
        <f t="shared" si="327"/>
        <v>2023</v>
      </c>
      <c r="O7042" s="2">
        <f t="shared" si="328"/>
        <v>11</v>
      </c>
      <c r="P7042" s="2" t="str">
        <f t="shared" si="329"/>
        <v>Q4</v>
      </c>
    </row>
    <row r="7043" spans="2:16"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c r="N7043" s="2">
        <f t="shared" si="327"/>
        <v>2023</v>
      </c>
      <c r="O7043" s="2">
        <f t="shared" si="328"/>
        <v>11</v>
      </c>
      <c r="P7043" s="2" t="str">
        <f t="shared" si="329"/>
        <v>Q4</v>
      </c>
    </row>
    <row r="7044" spans="2:16"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c r="N7044" s="2">
        <f t="shared" si="327"/>
        <v>2023</v>
      </c>
      <c r="O7044" s="2">
        <f t="shared" si="328"/>
        <v>11</v>
      </c>
      <c r="P7044" s="2" t="str">
        <f t="shared" si="329"/>
        <v>Q4</v>
      </c>
    </row>
    <row r="7045" spans="2:16"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c r="N7045" s="2">
        <f t="shared" ref="N7045:N7108" si="330">YEAR(D7045)</f>
        <v>2023</v>
      </c>
      <c r="O7045" s="2">
        <f t="shared" ref="O7045:O7108" si="331">MONTH(D7045)</f>
        <v>11</v>
      </c>
      <c r="P7045" s="2" t="str">
        <f t="shared" ref="P7045:P7108" si="332">"Q"&amp;ROUNDUP(MONTH(D7045)/3,0)</f>
        <v>Q4</v>
      </c>
    </row>
    <row r="7046" spans="2:16"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c r="N7046" s="2">
        <f t="shared" si="330"/>
        <v>2023</v>
      </c>
      <c r="O7046" s="2">
        <f t="shared" si="331"/>
        <v>12</v>
      </c>
      <c r="P7046" s="2" t="str">
        <f t="shared" si="332"/>
        <v>Q4</v>
      </c>
    </row>
    <row r="7047" spans="2:16"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c r="N7047" s="2">
        <f t="shared" si="330"/>
        <v>2023</v>
      </c>
      <c r="O7047" s="2">
        <f t="shared" si="331"/>
        <v>12</v>
      </c>
      <c r="P7047" s="2" t="str">
        <f t="shared" si="332"/>
        <v>Q4</v>
      </c>
    </row>
    <row r="7048" spans="2:16"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c r="N7048" s="2">
        <f t="shared" si="330"/>
        <v>2023</v>
      </c>
      <c r="O7048" s="2">
        <f t="shared" si="331"/>
        <v>12</v>
      </c>
      <c r="P7048" s="2" t="str">
        <f t="shared" si="332"/>
        <v>Q4</v>
      </c>
    </row>
    <row r="7049" spans="2:16"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c r="N7049" s="2">
        <f t="shared" si="330"/>
        <v>2023</v>
      </c>
      <c r="O7049" s="2">
        <f t="shared" si="331"/>
        <v>12</v>
      </c>
      <c r="P7049" s="2" t="str">
        <f t="shared" si="332"/>
        <v>Q4</v>
      </c>
    </row>
    <row r="7050" spans="2:16"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c r="N7050" s="2">
        <f t="shared" si="330"/>
        <v>2023</v>
      </c>
      <c r="O7050" s="2">
        <f t="shared" si="331"/>
        <v>12</v>
      </c>
      <c r="P7050" s="2" t="str">
        <f t="shared" si="332"/>
        <v>Q4</v>
      </c>
    </row>
    <row r="7051" spans="2:16"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c r="N7051" s="2">
        <f t="shared" si="330"/>
        <v>2023</v>
      </c>
      <c r="O7051" s="2">
        <f t="shared" si="331"/>
        <v>12</v>
      </c>
      <c r="P7051" s="2" t="str">
        <f t="shared" si="332"/>
        <v>Q4</v>
      </c>
    </row>
    <row r="7052" spans="2:16"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c r="N7052" s="2">
        <f t="shared" si="330"/>
        <v>2023</v>
      </c>
      <c r="O7052" s="2">
        <f t="shared" si="331"/>
        <v>1</v>
      </c>
      <c r="P7052" s="2" t="str">
        <f t="shared" si="332"/>
        <v>Q1</v>
      </c>
    </row>
    <row r="7053" spans="2:16"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c r="N7053" s="2">
        <f t="shared" si="330"/>
        <v>2023</v>
      </c>
      <c r="O7053" s="2">
        <f t="shared" si="331"/>
        <v>1</v>
      </c>
      <c r="P7053" s="2" t="str">
        <f t="shared" si="332"/>
        <v>Q1</v>
      </c>
    </row>
    <row r="7054" spans="2:16"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c r="N7054" s="2">
        <f t="shared" si="330"/>
        <v>2023</v>
      </c>
      <c r="O7054" s="2">
        <f t="shared" si="331"/>
        <v>1</v>
      </c>
      <c r="P7054" s="2" t="str">
        <f t="shared" si="332"/>
        <v>Q1</v>
      </c>
    </row>
    <row r="7055" spans="2:16"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c r="N7055" s="2">
        <f t="shared" si="330"/>
        <v>2023</v>
      </c>
      <c r="O7055" s="2">
        <f t="shared" si="331"/>
        <v>1</v>
      </c>
      <c r="P7055" s="2" t="str">
        <f t="shared" si="332"/>
        <v>Q1</v>
      </c>
    </row>
    <row r="7056" spans="2:16"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c r="N7056" s="2">
        <f t="shared" si="330"/>
        <v>2023</v>
      </c>
      <c r="O7056" s="2">
        <f t="shared" si="331"/>
        <v>1</v>
      </c>
      <c r="P7056" s="2" t="str">
        <f t="shared" si="332"/>
        <v>Q1</v>
      </c>
    </row>
    <row r="7057" spans="2:16" x14ac:dyDescent="0.3">
      <c r="B7057" s="2" t="s">
        <v>128</v>
      </c>
      <c r="C7057" s="2">
        <v>1185732</v>
      </c>
      <c r="D7057" s="3">
        <v>44936</v>
      </c>
      <c r="E7057" s="2" t="s">
        <v>28</v>
      </c>
      <c r="F7057" s="2" t="s">
        <v>104</v>
      </c>
      <c r="G7057" s="2" t="s">
        <v>105</v>
      </c>
      <c r="H7057" s="2" t="s">
        <v>19</v>
      </c>
      <c r="I7057" s="4">
        <v>0.32</v>
      </c>
      <c r="J7057" s="5">
        <v>840</v>
      </c>
      <c r="K7057" s="6">
        <v>268.8</v>
      </c>
      <c r="L7057" s="6">
        <v>134.4</v>
      </c>
      <c r="M7057" s="7">
        <v>0.5</v>
      </c>
      <c r="N7057" s="2">
        <f t="shared" si="330"/>
        <v>2023</v>
      </c>
      <c r="O7057" s="2">
        <f t="shared" si="331"/>
        <v>1</v>
      </c>
      <c r="P7057" s="2" t="str">
        <f t="shared" si="332"/>
        <v>Q1</v>
      </c>
    </row>
    <row r="7058" spans="2:16"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c r="N7058" s="2">
        <f t="shared" si="330"/>
        <v>2023</v>
      </c>
      <c r="O7058" s="2">
        <f t="shared" si="331"/>
        <v>2</v>
      </c>
      <c r="P7058" s="2" t="str">
        <f t="shared" si="332"/>
        <v>Q1</v>
      </c>
    </row>
    <row r="7059" spans="2:16"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c r="N7059" s="2">
        <f t="shared" si="330"/>
        <v>2023</v>
      </c>
      <c r="O7059" s="2">
        <f t="shared" si="331"/>
        <v>2</v>
      </c>
      <c r="P7059" s="2" t="str">
        <f t="shared" si="332"/>
        <v>Q1</v>
      </c>
    </row>
    <row r="7060" spans="2:16" x14ac:dyDescent="0.3">
      <c r="B7060" s="2" t="s">
        <v>128</v>
      </c>
      <c r="C7060" s="2">
        <v>1185732</v>
      </c>
      <c r="D7060" s="3">
        <v>44967</v>
      </c>
      <c r="E7060" s="2" t="s">
        <v>28</v>
      </c>
      <c r="F7060" s="2" t="s">
        <v>104</v>
      </c>
      <c r="G7060" s="2" t="s">
        <v>105</v>
      </c>
      <c r="H7060" s="2" t="s">
        <v>16</v>
      </c>
      <c r="I7060" s="4">
        <v>0.24</v>
      </c>
      <c r="J7060" s="5">
        <v>730</v>
      </c>
      <c r="K7060" s="6">
        <v>175.2</v>
      </c>
      <c r="L7060" s="6">
        <v>87.6</v>
      </c>
      <c r="M7060" s="7">
        <v>0.5</v>
      </c>
      <c r="N7060" s="2">
        <f t="shared" si="330"/>
        <v>2023</v>
      </c>
      <c r="O7060" s="2">
        <f t="shared" si="331"/>
        <v>2</v>
      </c>
      <c r="P7060" s="2" t="str">
        <f t="shared" si="332"/>
        <v>Q1</v>
      </c>
    </row>
    <row r="7061" spans="2:16"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c r="N7061" s="2">
        <f t="shared" si="330"/>
        <v>2023</v>
      </c>
      <c r="O7061" s="2">
        <f t="shared" si="331"/>
        <v>2</v>
      </c>
      <c r="P7061" s="2" t="str">
        <f t="shared" si="332"/>
        <v>Q1</v>
      </c>
    </row>
    <row r="7062" spans="2:16"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c r="N7062" s="2">
        <f t="shared" si="330"/>
        <v>2023</v>
      </c>
      <c r="O7062" s="2">
        <f t="shared" si="331"/>
        <v>2</v>
      </c>
      <c r="P7062" s="2" t="str">
        <f t="shared" si="332"/>
        <v>Q1</v>
      </c>
    </row>
    <row r="7063" spans="2:16"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c r="N7063" s="2">
        <f t="shared" si="330"/>
        <v>2023</v>
      </c>
      <c r="O7063" s="2">
        <f t="shared" si="331"/>
        <v>2</v>
      </c>
      <c r="P7063" s="2" t="str">
        <f t="shared" si="332"/>
        <v>Q1</v>
      </c>
    </row>
    <row r="7064" spans="2:16"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c r="N7064" s="2">
        <f t="shared" si="330"/>
        <v>2023</v>
      </c>
      <c r="O7064" s="2">
        <f t="shared" si="331"/>
        <v>3</v>
      </c>
      <c r="P7064" s="2" t="str">
        <f t="shared" si="332"/>
        <v>Q1</v>
      </c>
    </row>
    <row r="7065" spans="2:16"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c r="N7065" s="2">
        <f t="shared" si="330"/>
        <v>2023</v>
      </c>
      <c r="O7065" s="2">
        <f t="shared" si="331"/>
        <v>3</v>
      </c>
      <c r="P7065" s="2" t="str">
        <f t="shared" si="332"/>
        <v>Q1</v>
      </c>
    </row>
    <row r="7066" spans="2:16"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c r="N7066" s="2">
        <f t="shared" si="330"/>
        <v>2023</v>
      </c>
      <c r="O7066" s="2">
        <f t="shared" si="331"/>
        <v>3</v>
      </c>
      <c r="P7066" s="2" t="str">
        <f t="shared" si="332"/>
        <v>Q1</v>
      </c>
    </row>
    <row r="7067" spans="2:16"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c r="N7067" s="2">
        <f t="shared" si="330"/>
        <v>2023</v>
      </c>
      <c r="O7067" s="2">
        <f t="shared" si="331"/>
        <v>3</v>
      </c>
      <c r="P7067" s="2" t="str">
        <f t="shared" si="332"/>
        <v>Q1</v>
      </c>
    </row>
    <row r="7068" spans="2:16"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c r="N7068" s="2">
        <f t="shared" si="330"/>
        <v>2023</v>
      </c>
      <c r="O7068" s="2">
        <f t="shared" si="331"/>
        <v>3</v>
      </c>
      <c r="P7068" s="2" t="str">
        <f t="shared" si="332"/>
        <v>Q1</v>
      </c>
    </row>
    <row r="7069" spans="2:16"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c r="N7069" s="2">
        <f t="shared" si="330"/>
        <v>2023</v>
      </c>
      <c r="O7069" s="2">
        <f t="shared" si="331"/>
        <v>3</v>
      </c>
      <c r="P7069" s="2" t="str">
        <f t="shared" si="332"/>
        <v>Q1</v>
      </c>
    </row>
    <row r="7070" spans="2:16"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c r="N7070" s="2">
        <f t="shared" si="330"/>
        <v>2023</v>
      </c>
      <c r="O7070" s="2">
        <f t="shared" si="331"/>
        <v>4</v>
      </c>
      <c r="P7070" s="2" t="str">
        <f t="shared" si="332"/>
        <v>Q2</v>
      </c>
    </row>
    <row r="7071" spans="2:16"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c r="N7071" s="2">
        <f t="shared" si="330"/>
        <v>2023</v>
      </c>
      <c r="O7071" s="2">
        <f t="shared" si="331"/>
        <v>4</v>
      </c>
      <c r="P7071" s="2" t="str">
        <f t="shared" si="332"/>
        <v>Q2</v>
      </c>
    </row>
    <row r="7072" spans="2:16"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c r="N7072" s="2">
        <f t="shared" si="330"/>
        <v>2023</v>
      </c>
      <c r="O7072" s="2">
        <f t="shared" si="331"/>
        <v>4</v>
      </c>
      <c r="P7072" s="2" t="str">
        <f t="shared" si="332"/>
        <v>Q2</v>
      </c>
    </row>
    <row r="7073" spans="2:16"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c r="N7073" s="2">
        <f t="shared" si="330"/>
        <v>2023</v>
      </c>
      <c r="O7073" s="2">
        <f t="shared" si="331"/>
        <v>4</v>
      </c>
      <c r="P7073" s="2" t="str">
        <f t="shared" si="332"/>
        <v>Q2</v>
      </c>
    </row>
    <row r="7074" spans="2:16"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c r="N7074" s="2">
        <f t="shared" si="330"/>
        <v>2023</v>
      </c>
      <c r="O7074" s="2">
        <f t="shared" si="331"/>
        <v>4</v>
      </c>
      <c r="P7074" s="2" t="str">
        <f t="shared" si="332"/>
        <v>Q2</v>
      </c>
    </row>
    <row r="7075" spans="2:16"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c r="N7075" s="2">
        <f t="shared" si="330"/>
        <v>2023</v>
      </c>
      <c r="O7075" s="2">
        <f t="shared" si="331"/>
        <v>4</v>
      </c>
      <c r="P7075" s="2" t="str">
        <f t="shared" si="332"/>
        <v>Q2</v>
      </c>
    </row>
    <row r="7076" spans="2:16" x14ac:dyDescent="0.3">
      <c r="B7076" s="2" t="s">
        <v>128</v>
      </c>
      <c r="C7076" s="2">
        <v>1185732</v>
      </c>
      <c r="D7076" s="3">
        <v>45057</v>
      </c>
      <c r="E7076" s="2" t="s">
        <v>28</v>
      </c>
      <c r="F7076" s="2" t="s">
        <v>106</v>
      </c>
      <c r="G7076" s="2" t="s">
        <v>107</v>
      </c>
      <c r="H7076" s="2" t="s">
        <v>14</v>
      </c>
      <c r="I7076" s="4">
        <v>0.54</v>
      </c>
      <c r="J7076" s="5">
        <v>1640</v>
      </c>
      <c r="K7076" s="6">
        <v>885.6</v>
      </c>
      <c r="L7076" s="6">
        <v>442.8</v>
      </c>
      <c r="M7076" s="7">
        <v>0.5</v>
      </c>
      <c r="N7076" s="2">
        <f t="shared" si="330"/>
        <v>2023</v>
      </c>
      <c r="O7076" s="2">
        <f t="shared" si="331"/>
        <v>5</v>
      </c>
      <c r="P7076" s="2" t="str">
        <f t="shared" si="332"/>
        <v>Q2</v>
      </c>
    </row>
    <row r="7077" spans="2:16"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c r="N7077" s="2">
        <f t="shared" si="330"/>
        <v>2023</v>
      </c>
      <c r="O7077" s="2">
        <f t="shared" si="331"/>
        <v>5</v>
      </c>
      <c r="P7077" s="2" t="str">
        <f t="shared" si="332"/>
        <v>Q2</v>
      </c>
    </row>
    <row r="7078" spans="2:16"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c r="N7078" s="2">
        <f t="shared" si="330"/>
        <v>2023</v>
      </c>
      <c r="O7078" s="2">
        <f t="shared" si="331"/>
        <v>5</v>
      </c>
      <c r="P7078" s="2" t="str">
        <f t="shared" si="332"/>
        <v>Q2</v>
      </c>
    </row>
    <row r="7079" spans="2:16"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c r="N7079" s="2">
        <f t="shared" si="330"/>
        <v>2023</v>
      </c>
      <c r="O7079" s="2">
        <f t="shared" si="331"/>
        <v>5</v>
      </c>
      <c r="P7079" s="2" t="str">
        <f t="shared" si="332"/>
        <v>Q2</v>
      </c>
    </row>
    <row r="7080" spans="2:16"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c r="N7080" s="2">
        <f t="shared" si="330"/>
        <v>2023</v>
      </c>
      <c r="O7080" s="2">
        <f t="shared" si="331"/>
        <v>5</v>
      </c>
      <c r="P7080" s="2" t="str">
        <f t="shared" si="332"/>
        <v>Q2</v>
      </c>
    </row>
    <row r="7081" spans="2:16"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c r="N7081" s="2">
        <f t="shared" si="330"/>
        <v>2023</v>
      </c>
      <c r="O7081" s="2">
        <f t="shared" si="331"/>
        <v>5</v>
      </c>
      <c r="P7081" s="2" t="str">
        <f t="shared" si="332"/>
        <v>Q2</v>
      </c>
    </row>
    <row r="7082" spans="2:16"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c r="N7082" s="2">
        <f t="shared" si="330"/>
        <v>2023</v>
      </c>
      <c r="O7082" s="2">
        <f t="shared" si="331"/>
        <v>6</v>
      </c>
      <c r="P7082" s="2" t="str">
        <f t="shared" si="332"/>
        <v>Q2</v>
      </c>
    </row>
    <row r="7083" spans="2:16"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c r="N7083" s="2">
        <f t="shared" si="330"/>
        <v>2023</v>
      </c>
      <c r="O7083" s="2">
        <f t="shared" si="331"/>
        <v>6</v>
      </c>
      <c r="P7083" s="2" t="str">
        <f t="shared" si="332"/>
        <v>Q2</v>
      </c>
    </row>
    <row r="7084" spans="2:16"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c r="N7084" s="2">
        <f t="shared" si="330"/>
        <v>2023</v>
      </c>
      <c r="O7084" s="2">
        <f t="shared" si="331"/>
        <v>6</v>
      </c>
      <c r="P7084" s="2" t="str">
        <f t="shared" si="332"/>
        <v>Q2</v>
      </c>
    </row>
    <row r="7085" spans="2:16"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c r="N7085" s="2">
        <f t="shared" si="330"/>
        <v>2023</v>
      </c>
      <c r="O7085" s="2">
        <f t="shared" si="331"/>
        <v>6</v>
      </c>
      <c r="P7085" s="2" t="str">
        <f t="shared" si="332"/>
        <v>Q2</v>
      </c>
    </row>
    <row r="7086" spans="2:16"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c r="N7086" s="2">
        <f t="shared" si="330"/>
        <v>2023</v>
      </c>
      <c r="O7086" s="2">
        <f t="shared" si="331"/>
        <v>6</v>
      </c>
      <c r="P7086" s="2" t="str">
        <f t="shared" si="332"/>
        <v>Q2</v>
      </c>
    </row>
    <row r="7087" spans="2:16"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c r="N7087" s="2">
        <f t="shared" si="330"/>
        <v>2023</v>
      </c>
      <c r="O7087" s="2">
        <f t="shared" si="331"/>
        <v>6</v>
      </c>
      <c r="P7087" s="2" t="str">
        <f t="shared" si="332"/>
        <v>Q2</v>
      </c>
    </row>
    <row r="7088" spans="2:16"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c r="N7088" s="2">
        <f t="shared" si="330"/>
        <v>2023</v>
      </c>
      <c r="O7088" s="2">
        <f t="shared" si="331"/>
        <v>7</v>
      </c>
      <c r="P7088" s="2" t="str">
        <f t="shared" si="332"/>
        <v>Q3</v>
      </c>
    </row>
    <row r="7089" spans="2:16"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c r="N7089" s="2">
        <f t="shared" si="330"/>
        <v>2023</v>
      </c>
      <c r="O7089" s="2">
        <f t="shared" si="331"/>
        <v>7</v>
      </c>
      <c r="P7089" s="2" t="str">
        <f t="shared" si="332"/>
        <v>Q3</v>
      </c>
    </row>
    <row r="7090" spans="2:16"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c r="N7090" s="2">
        <f t="shared" si="330"/>
        <v>2023</v>
      </c>
      <c r="O7090" s="2">
        <f t="shared" si="331"/>
        <v>7</v>
      </c>
      <c r="P7090" s="2" t="str">
        <f t="shared" si="332"/>
        <v>Q3</v>
      </c>
    </row>
    <row r="7091" spans="2:16"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c r="N7091" s="2">
        <f t="shared" si="330"/>
        <v>2023</v>
      </c>
      <c r="O7091" s="2">
        <f t="shared" si="331"/>
        <v>7</v>
      </c>
      <c r="P7091" s="2" t="str">
        <f t="shared" si="332"/>
        <v>Q3</v>
      </c>
    </row>
    <row r="7092" spans="2:16" x14ac:dyDescent="0.3">
      <c r="B7092" s="2" t="s">
        <v>128</v>
      </c>
      <c r="C7092" s="2">
        <v>1185732</v>
      </c>
      <c r="D7092" s="3">
        <v>45116</v>
      </c>
      <c r="E7092" s="2" t="s">
        <v>28</v>
      </c>
      <c r="F7092" s="2" t="s">
        <v>106</v>
      </c>
      <c r="G7092" s="2" t="s">
        <v>107</v>
      </c>
      <c r="H7092" s="2" t="s">
        <v>18</v>
      </c>
      <c r="I7092" s="4">
        <v>0.51</v>
      </c>
      <c r="J7092" s="5">
        <v>500</v>
      </c>
      <c r="K7092" s="6">
        <v>255</v>
      </c>
      <c r="L7092" s="6">
        <v>107.1</v>
      </c>
      <c r="M7092" s="7">
        <v>0.42</v>
      </c>
      <c r="N7092" s="2">
        <f t="shared" si="330"/>
        <v>2023</v>
      </c>
      <c r="O7092" s="2">
        <f t="shared" si="331"/>
        <v>7</v>
      </c>
      <c r="P7092" s="2" t="str">
        <f t="shared" si="332"/>
        <v>Q3</v>
      </c>
    </row>
    <row r="7093" spans="2:16"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c r="N7093" s="2">
        <f t="shared" si="330"/>
        <v>2023</v>
      </c>
      <c r="O7093" s="2">
        <f t="shared" si="331"/>
        <v>7</v>
      </c>
      <c r="P7093" s="2" t="str">
        <f t="shared" si="332"/>
        <v>Q3</v>
      </c>
    </row>
    <row r="7094" spans="2:16"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c r="N7094" s="2">
        <f t="shared" si="330"/>
        <v>2023</v>
      </c>
      <c r="O7094" s="2">
        <f t="shared" si="331"/>
        <v>8</v>
      </c>
      <c r="P7094" s="2" t="str">
        <f t="shared" si="332"/>
        <v>Q3</v>
      </c>
    </row>
    <row r="7095" spans="2:16"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c r="N7095" s="2">
        <f t="shared" si="330"/>
        <v>2023</v>
      </c>
      <c r="O7095" s="2">
        <f t="shared" si="331"/>
        <v>8</v>
      </c>
      <c r="P7095" s="2" t="str">
        <f t="shared" si="332"/>
        <v>Q3</v>
      </c>
    </row>
    <row r="7096" spans="2:16"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c r="N7096" s="2">
        <f t="shared" si="330"/>
        <v>2023</v>
      </c>
      <c r="O7096" s="2">
        <f t="shared" si="331"/>
        <v>8</v>
      </c>
      <c r="P7096" s="2" t="str">
        <f t="shared" si="332"/>
        <v>Q3</v>
      </c>
    </row>
    <row r="7097" spans="2:16" x14ac:dyDescent="0.3">
      <c r="B7097" s="2" t="s">
        <v>128</v>
      </c>
      <c r="C7097" s="2">
        <v>1185732</v>
      </c>
      <c r="D7097" s="3">
        <v>45148</v>
      </c>
      <c r="E7097" s="2" t="s">
        <v>28</v>
      </c>
      <c r="F7097" s="2" t="s">
        <v>106</v>
      </c>
      <c r="G7097" s="2" t="s">
        <v>107</v>
      </c>
      <c r="H7097" s="2" t="s">
        <v>17</v>
      </c>
      <c r="I7097" s="4">
        <v>0.38</v>
      </c>
      <c r="J7097" s="5">
        <v>600</v>
      </c>
      <c r="K7097" s="6">
        <v>228</v>
      </c>
      <c r="L7097" s="6">
        <v>107.16</v>
      </c>
      <c r="M7097" s="7">
        <v>0.47</v>
      </c>
      <c r="N7097" s="2">
        <f t="shared" si="330"/>
        <v>2023</v>
      </c>
      <c r="O7097" s="2">
        <f t="shared" si="331"/>
        <v>8</v>
      </c>
      <c r="P7097" s="2" t="str">
        <f t="shared" si="332"/>
        <v>Q3</v>
      </c>
    </row>
    <row r="7098" spans="2:16"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c r="N7098" s="2">
        <f t="shared" si="330"/>
        <v>2023</v>
      </c>
      <c r="O7098" s="2">
        <f t="shared" si="331"/>
        <v>8</v>
      </c>
      <c r="P7098" s="2" t="str">
        <f t="shared" si="332"/>
        <v>Q3</v>
      </c>
    </row>
    <row r="7099" spans="2:16"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c r="N7099" s="2">
        <f t="shared" si="330"/>
        <v>2023</v>
      </c>
      <c r="O7099" s="2">
        <f t="shared" si="331"/>
        <v>8</v>
      </c>
      <c r="P7099" s="2" t="str">
        <f t="shared" si="332"/>
        <v>Q3</v>
      </c>
    </row>
    <row r="7100" spans="2:16"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c r="N7100" s="2">
        <f t="shared" si="330"/>
        <v>2023</v>
      </c>
      <c r="O7100" s="2">
        <f t="shared" si="331"/>
        <v>9</v>
      </c>
      <c r="P7100" s="2" t="str">
        <f t="shared" si="332"/>
        <v>Q3</v>
      </c>
    </row>
    <row r="7101" spans="2:16"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c r="N7101" s="2">
        <f t="shared" si="330"/>
        <v>2023</v>
      </c>
      <c r="O7101" s="2">
        <f t="shared" si="331"/>
        <v>9</v>
      </c>
      <c r="P7101" s="2" t="str">
        <f t="shared" si="332"/>
        <v>Q3</v>
      </c>
    </row>
    <row r="7102" spans="2:16"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c r="N7102" s="2">
        <f t="shared" si="330"/>
        <v>2023</v>
      </c>
      <c r="O7102" s="2">
        <f t="shared" si="331"/>
        <v>9</v>
      </c>
      <c r="P7102" s="2" t="str">
        <f t="shared" si="332"/>
        <v>Q3</v>
      </c>
    </row>
    <row r="7103" spans="2:16"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c r="N7103" s="2">
        <f t="shared" si="330"/>
        <v>2023</v>
      </c>
      <c r="O7103" s="2">
        <f t="shared" si="331"/>
        <v>9</v>
      </c>
      <c r="P7103" s="2" t="str">
        <f t="shared" si="332"/>
        <v>Q3</v>
      </c>
    </row>
    <row r="7104" spans="2:16" x14ac:dyDescent="0.3">
      <c r="B7104" s="2" t="s">
        <v>128</v>
      </c>
      <c r="C7104" s="2">
        <v>1185732</v>
      </c>
      <c r="D7104" s="3">
        <v>45180</v>
      </c>
      <c r="E7104" s="2" t="s">
        <v>28</v>
      </c>
      <c r="F7104" s="2" t="s">
        <v>106</v>
      </c>
      <c r="G7104" s="2" t="s">
        <v>107</v>
      </c>
      <c r="H7104" s="2" t="s">
        <v>18</v>
      </c>
      <c r="I7104" s="4">
        <v>0.33</v>
      </c>
      <c r="J7104" s="5">
        <v>420</v>
      </c>
      <c r="K7104" s="6">
        <v>138.6</v>
      </c>
      <c r="L7104" s="6">
        <v>55.44</v>
      </c>
      <c r="M7104" s="7">
        <v>0.4</v>
      </c>
      <c r="N7104" s="2">
        <f t="shared" si="330"/>
        <v>2023</v>
      </c>
      <c r="O7104" s="2">
        <f t="shared" si="331"/>
        <v>9</v>
      </c>
      <c r="P7104" s="2" t="str">
        <f t="shared" si="332"/>
        <v>Q3</v>
      </c>
    </row>
    <row r="7105" spans="2:16"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c r="N7105" s="2">
        <f t="shared" si="330"/>
        <v>2023</v>
      </c>
      <c r="O7105" s="2">
        <f t="shared" si="331"/>
        <v>9</v>
      </c>
      <c r="P7105" s="2" t="str">
        <f t="shared" si="332"/>
        <v>Q3</v>
      </c>
    </row>
    <row r="7106" spans="2:16"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c r="N7106" s="2">
        <f t="shared" si="330"/>
        <v>2023</v>
      </c>
      <c r="O7106" s="2">
        <f t="shared" si="331"/>
        <v>10</v>
      </c>
      <c r="P7106" s="2" t="str">
        <f t="shared" si="332"/>
        <v>Q4</v>
      </c>
    </row>
    <row r="7107" spans="2:16"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c r="N7107" s="2">
        <f t="shared" si="330"/>
        <v>2023</v>
      </c>
      <c r="O7107" s="2">
        <f t="shared" si="331"/>
        <v>10</v>
      </c>
      <c r="P7107" s="2" t="str">
        <f t="shared" si="332"/>
        <v>Q4</v>
      </c>
    </row>
    <row r="7108" spans="2:16"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c r="N7108" s="2">
        <f t="shared" si="330"/>
        <v>2023</v>
      </c>
      <c r="O7108" s="2">
        <f t="shared" si="331"/>
        <v>10</v>
      </c>
      <c r="P7108" s="2" t="str">
        <f t="shared" si="332"/>
        <v>Q4</v>
      </c>
    </row>
    <row r="7109" spans="2:16"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c r="N7109" s="2">
        <f t="shared" ref="N7109:N7172" si="333">YEAR(D7109)</f>
        <v>2023</v>
      </c>
      <c r="O7109" s="2">
        <f t="shared" ref="O7109:O7172" si="334">MONTH(D7109)</f>
        <v>10</v>
      </c>
      <c r="P7109" s="2" t="str">
        <f t="shared" ref="P7109:P7172" si="335">"Q"&amp;ROUNDUP(MONTH(D7109)/3,0)</f>
        <v>Q4</v>
      </c>
    </row>
    <row r="7110" spans="2:16"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c r="N7110" s="2">
        <f t="shared" si="333"/>
        <v>2023</v>
      </c>
      <c r="O7110" s="2">
        <f t="shared" si="334"/>
        <v>10</v>
      </c>
      <c r="P7110" s="2" t="str">
        <f t="shared" si="335"/>
        <v>Q4</v>
      </c>
    </row>
    <row r="7111" spans="2:16"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c r="N7111" s="2">
        <f t="shared" si="333"/>
        <v>2023</v>
      </c>
      <c r="O7111" s="2">
        <f t="shared" si="334"/>
        <v>10</v>
      </c>
      <c r="P7111" s="2" t="str">
        <f t="shared" si="335"/>
        <v>Q4</v>
      </c>
    </row>
    <row r="7112" spans="2:16"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c r="N7112" s="2">
        <f t="shared" si="333"/>
        <v>2023</v>
      </c>
      <c r="O7112" s="2">
        <f t="shared" si="334"/>
        <v>11</v>
      </c>
      <c r="P7112" s="2" t="str">
        <f t="shared" si="335"/>
        <v>Q4</v>
      </c>
    </row>
    <row r="7113" spans="2:16"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c r="N7113" s="2">
        <f t="shared" si="333"/>
        <v>2023</v>
      </c>
      <c r="O7113" s="2">
        <f t="shared" si="334"/>
        <v>11</v>
      </c>
      <c r="P7113" s="2" t="str">
        <f t="shared" si="335"/>
        <v>Q4</v>
      </c>
    </row>
    <row r="7114" spans="2:16"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c r="N7114" s="2">
        <f t="shared" si="333"/>
        <v>2023</v>
      </c>
      <c r="O7114" s="2">
        <f t="shared" si="334"/>
        <v>11</v>
      </c>
      <c r="P7114" s="2" t="str">
        <f t="shared" si="335"/>
        <v>Q4</v>
      </c>
    </row>
    <row r="7115" spans="2:16"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c r="N7115" s="2">
        <f t="shared" si="333"/>
        <v>2023</v>
      </c>
      <c r="O7115" s="2">
        <f t="shared" si="334"/>
        <v>11</v>
      </c>
      <c r="P7115" s="2" t="str">
        <f t="shared" si="335"/>
        <v>Q4</v>
      </c>
    </row>
    <row r="7116" spans="2:16"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c r="N7116" s="2">
        <f t="shared" si="333"/>
        <v>2023</v>
      </c>
      <c r="O7116" s="2">
        <f t="shared" si="334"/>
        <v>11</v>
      </c>
      <c r="P7116" s="2" t="str">
        <f t="shared" si="335"/>
        <v>Q4</v>
      </c>
    </row>
    <row r="7117" spans="2:16"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c r="N7117" s="2">
        <f t="shared" si="333"/>
        <v>2023</v>
      </c>
      <c r="O7117" s="2">
        <f t="shared" si="334"/>
        <v>11</v>
      </c>
      <c r="P7117" s="2" t="str">
        <f t="shared" si="335"/>
        <v>Q4</v>
      </c>
    </row>
    <row r="7118" spans="2:16"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c r="N7118" s="2">
        <f t="shared" si="333"/>
        <v>2023</v>
      </c>
      <c r="O7118" s="2">
        <f t="shared" si="334"/>
        <v>12</v>
      </c>
      <c r="P7118" s="2" t="str">
        <f t="shared" si="335"/>
        <v>Q4</v>
      </c>
    </row>
    <row r="7119" spans="2:16"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c r="N7119" s="2">
        <f t="shared" si="333"/>
        <v>2023</v>
      </c>
      <c r="O7119" s="2">
        <f t="shared" si="334"/>
        <v>12</v>
      </c>
      <c r="P7119" s="2" t="str">
        <f t="shared" si="335"/>
        <v>Q4</v>
      </c>
    </row>
    <row r="7120" spans="2:16"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c r="N7120" s="2">
        <f t="shared" si="333"/>
        <v>2023</v>
      </c>
      <c r="O7120" s="2">
        <f t="shared" si="334"/>
        <v>12</v>
      </c>
      <c r="P7120" s="2" t="str">
        <f t="shared" si="335"/>
        <v>Q4</v>
      </c>
    </row>
    <row r="7121" spans="2:16" x14ac:dyDescent="0.3">
      <c r="B7121" s="2" t="s">
        <v>128</v>
      </c>
      <c r="C7121" s="2">
        <v>1185732</v>
      </c>
      <c r="D7121" s="3">
        <v>45269</v>
      </c>
      <c r="E7121" s="2" t="s">
        <v>28</v>
      </c>
      <c r="F7121" s="2" t="s">
        <v>106</v>
      </c>
      <c r="G7121" s="2" t="s">
        <v>107</v>
      </c>
      <c r="H7121" s="2" t="s">
        <v>17</v>
      </c>
      <c r="I7121" s="4">
        <v>0.45</v>
      </c>
      <c r="J7121" s="5">
        <v>870</v>
      </c>
      <c r="K7121" s="6">
        <v>391.5</v>
      </c>
      <c r="L7121" s="6">
        <v>195.75</v>
      </c>
      <c r="M7121" s="7">
        <v>0.5</v>
      </c>
      <c r="N7121" s="2">
        <f t="shared" si="333"/>
        <v>2023</v>
      </c>
      <c r="O7121" s="2">
        <f t="shared" si="334"/>
        <v>12</v>
      </c>
      <c r="P7121" s="2" t="str">
        <f t="shared" si="335"/>
        <v>Q4</v>
      </c>
    </row>
    <row r="7122" spans="2:16"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c r="N7122" s="2">
        <f t="shared" si="333"/>
        <v>2023</v>
      </c>
      <c r="O7122" s="2">
        <f t="shared" si="334"/>
        <v>12</v>
      </c>
      <c r="P7122" s="2" t="str">
        <f t="shared" si="335"/>
        <v>Q4</v>
      </c>
    </row>
    <row r="7123" spans="2:16" x14ac:dyDescent="0.3">
      <c r="B7123" s="2" t="s">
        <v>128</v>
      </c>
      <c r="C7123" s="2">
        <v>1185732</v>
      </c>
      <c r="D7123" s="3">
        <v>45269</v>
      </c>
      <c r="E7123" s="2" t="s">
        <v>28</v>
      </c>
      <c r="F7123" s="2" t="s">
        <v>106</v>
      </c>
      <c r="G7123" s="2" t="s">
        <v>107</v>
      </c>
      <c r="H7123" s="2" t="s">
        <v>19</v>
      </c>
      <c r="I7123" s="4">
        <v>0.62</v>
      </c>
      <c r="J7123" s="5">
        <v>1200</v>
      </c>
      <c r="K7123" s="6">
        <v>744</v>
      </c>
      <c r="L7123" s="6">
        <v>372</v>
      </c>
      <c r="M7123" s="7">
        <v>0.5</v>
      </c>
      <c r="N7123" s="2">
        <f t="shared" si="333"/>
        <v>2023</v>
      </c>
      <c r="O7123" s="2">
        <f t="shared" si="334"/>
        <v>12</v>
      </c>
      <c r="P7123" s="2" t="str">
        <f t="shared" si="335"/>
        <v>Q4</v>
      </c>
    </row>
    <row r="7124" spans="2:16" x14ac:dyDescent="0.3">
      <c r="B7124" s="2" t="s">
        <v>128</v>
      </c>
      <c r="C7124" s="2">
        <v>1185732</v>
      </c>
      <c r="D7124" s="3">
        <v>44943</v>
      </c>
      <c r="E7124" s="2" t="s">
        <v>28</v>
      </c>
      <c r="F7124" s="2" t="s">
        <v>106</v>
      </c>
      <c r="G7124" s="2" t="s">
        <v>107</v>
      </c>
      <c r="H7124" s="2" t="s">
        <v>14</v>
      </c>
      <c r="I7124" s="4">
        <v>0.32</v>
      </c>
      <c r="J7124" s="5">
        <v>1250</v>
      </c>
      <c r="K7124" s="6">
        <v>400</v>
      </c>
      <c r="L7124" s="6">
        <v>208</v>
      </c>
      <c r="M7124" s="7">
        <v>0.52</v>
      </c>
      <c r="N7124" s="2">
        <f t="shared" si="333"/>
        <v>2023</v>
      </c>
      <c r="O7124" s="2">
        <f t="shared" si="334"/>
        <v>1</v>
      </c>
      <c r="P7124" s="2" t="str">
        <f t="shared" si="335"/>
        <v>Q1</v>
      </c>
    </row>
    <row r="7125" spans="2:16"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c r="N7125" s="2">
        <f t="shared" si="333"/>
        <v>2023</v>
      </c>
      <c r="O7125" s="2">
        <f t="shared" si="334"/>
        <v>1</v>
      </c>
      <c r="P7125" s="2" t="str">
        <f t="shared" si="335"/>
        <v>Q1</v>
      </c>
    </row>
    <row r="7126" spans="2:16"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c r="N7126" s="2">
        <f t="shared" si="333"/>
        <v>2023</v>
      </c>
      <c r="O7126" s="2">
        <f t="shared" si="334"/>
        <v>1</v>
      </c>
      <c r="P7126" s="2" t="str">
        <f t="shared" si="335"/>
        <v>Q1</v>
      </c>
    </row>
    <row r="7127" spans="2:16"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c r="N7127" s="2">
        <f t="shared" si="333"/>
        <v>2023</v>
      </c>
      <c r="O7127" s="2">
        <f t="shared" si="334"/>
        <v>1</v>
      </c>
      <c r="P7127" s="2" t="str">
        <f t="shared" si="335"/>
        <v>Q1</v>
      </c>
    </row>
    <row r="7128" spans="2:16"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c r="N7128" s="2">
        <f t="shared" si="333"/>
        <v>2023</v>
      </c>
      <c r="O7128" s="2">
        <f t="shared" si="334"/>
        <v>1</v>
      </c>
      <c r="P7128" s="2" t="str">
        <f t="shared" si="335"/>
        <v>Q1</v>
      </c>
    </row>
    <row r="7129" spans="2:16"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c r="N7129" s="2">
        <f t="shared" si="333"/>
        <v>2023</v>
      </c>
      <c r="O7129" s="2">
        <f t="shared" si="334"/>
        <v>1</v>
      </c>
      <c r="P7129" s="2" t="str">
        <f t="shared" si="335"/>
        <v>Q1</v>
      </c>
    </row>
    <row r="7130" spans="2:16"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c r="N7130" s="2">
        <f t="shared" si="333"/>
        <v>2023</v>
      </c>
      <c r="O7130" s="2">
        <f t="shared" si="334"/>
        <v>2</v>
      </c>
      <c r="P7130" s="2" t="str">
        <f t="shared" si="335"/>
        <v>Q1</v>
      </c>
    </row>
    <row r="7131" spans="2:16"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c r="N7131" s="2">
        <f t="shared" si="333"/>
        <v>2023</v>
      </c>
      <c r="O7131" s="2">
        <f t="shared" si="334"/>
        <v>2</v>
      </c>
      <c r="P7131" s="2" t="str">
        <f t="shared" si="335"/>
        <v>Q1</v>
      </c>
    </row>
    <row r="7132" spans="2:16"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c r="N7132" s="2">
        <f t="shared" si="333"/>
        <v>2023</v>
      </c>
      <c r="O7132" s="2">
        <f t="shared" si="334"/>
        <v>2</v>
      </c>
      <c r="P7132" s="2" t="str">
        <f t="shared" si="335"/>
        <v>Q1</v>
      </c>
    </row>
    <row r="7133" spans="2:16"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c r="N7133" s="2">
        <f t="shared" si="333"/>
        <v>2023</v>
      </c>
      <c r="O7133" s="2">
        <f t="shared" si="334"/>
        <v>2</v>
      </c>
      <c r="P7133" s="2" t="str">
        <f t="shared" si="335"/>
        <v>Q1</v>
      </c>
    </row>
    <row r="7134" spans="2:16" x14ac:dyDescent="0.3">
      <c r="B7134" s="2" t="s">
        <v>128</v>
      </c>
      <c r="C7134" s="2">
        <v>1185732</v>
      </c>
      <c r="D7134" s="3">
        <v>44974</v>
      </c>
      <c r="E7134" s="2" t="s">
        <v>12</v>
      </c>
      <c r="F7134" s="2" t="s">
        <v>108</v>
      </c>
      <c r="G7134" s="2" t="s">
        <v>83</v>
      </c>
      <c r="H7134" s="2" t="s">
        <v>18</v>
      </c>
      <c r="I7134" s="4">
        <v>0.48</v>
      </c>
      <c r="J7134" s="5">
        <v>650</v>
      </c>
      <c r="K7134" s="6">
        <v>312</v>
      </c>
      <c r="L7134" s="6">
        <v>165.36</v>
      </c>
      <c r="M7134" s="7">
        <v>0.53</v>
      </c>
      <c r="N7134" s="2">
        <f t="shared" si="333"/>
        <v>2023</v>
      </c>
      <c r="O7134" s="2">
        <f t="shared" si="334"/>
        <v>2</v>
      </c>
      <c r="P7134" s="2" t="str">
        <f t="shared" si="335"/>
        <v>Q1</v>
      </c>
    </row>
    <row r="7135" spans="2:16"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c r="N7135" s="2">
        <f t="shared" si="333"/>
        <v>2023</v>
      </c>
      <c r="O7135" s="2">
        <f t="shared" si="334"/>
        <v>2</v>
      </c>
      <c r="P7135" s="2" t="str">
        <f t="shared" si="335"/>
        <v>Q1</v>
      </c>
    </row>
    <row r="7136" spans="2:16"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c r="N7136" s="2">
        <f t="shared" si="333"/>
        <v>2023</v>
      </c>
      <c r="O7136" s="2">
        <f t="shared" si="334"/>
        <v>3</v>
      </c>
      <c r="P7136" s="2" t="str">
        <f t="shared" si="335"/>
        <v>Q1</v>
      </c>
    </row>
    <row r="7137" spans="2:16"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c r="N7137" s="2">
        <f t="shared" si="333"/>
        <v>2023</v>
      </c>
      <c r="O7137" s="2">
        <f t="shared" si="334"/>
        <v>3</v>
      </c>
      <c r="P7137" s="2" t="str">
        <f t="shared" si="335"/>
        <v>Q1</v>
      </c>
    </row>
    <row r="7138" spans="2:16"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c r="N7138" s="2">
        <f t="shared" si="333"/>
        <v>2023</v>
      </c>
      <c r="O7138" s="2">
        <f t="shared" si="334"/>
        <v>3</v>
      </c>
      <c r="P7138" s="2" t="str">
        <f t="shared" si="335"/>
        <v>Q1</v>
      </c>
    </row>
    <row r="7139" spans="2:16"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c r="N7139" s="2">
        <f t="shared" si="333"/>
        <v>2023</v>
      </c>
      <c r="O7139" s="2">
        <f t="shared" si="334"/>
        <v>3</v>
      </c>
      <c r="P7139" s="2" t="str">
        <f t="shared" si="335"/>
        <v>Q1</v>
      </c>
    </row>
    <row r="7140" spans="2:16" x14ac:dyDescent="0.3">
      <c r="B7140" s="2" t="s">
        <v>128</v>
      </c>
      <c r="C7140" s="2">
        <v>1185732</v>
      </c>
      <c r="D7140" s="3">
        <v>45001</v>
      </c>
      <c r="E7140" s="2" t="s">
        <v>12</v>
      </c>
      <c r="F7140" s="2" t="s">
        <v>108</v>
      </c>
      <c r="G7140" s="2" t="s">
        <v>83</v>
      </c>
      <c r="H7140" s="2" t="s">
        <v>18</v>
      </c>
      <c r="I7140" s="4">
        <v>0.37</v>
      </c>
      <c r="J7140" s="5">
        <v>590</v>
      </c>
      <c r="K7140" s="6">
        <v>218.3</v>
      </c>
      <c r="L7140" s="6">
        <v>109.15</v>
      </c>
      <c r="M7140" s="7">
        <v>0.5</v>
      </c>
      <c r="N7140" s="2">
        <f t="shared" si="333"/>
        <v>2023</v>
      </c>
      <c r="O7140" s="2">
        <f t="shared" si="334"/>
        <v>3</v>
      </c>
      <c r="P7140" s="2" t="str">
        <f t="shared" si="335"/>
        <v>Q1</v>
      </c>
    </row>
    <row r="7141" spans="2:16"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c r="N7141" s="2">
        <f t="shared" si="333"/>
        <v>2023</v>
      </c>
      <c r="O7141" s="2">
        <f t="shared" si="334"/>
        <v>3</v>
      </c>
      <c r="P7141" s="2" t="str">
        <f t="shared" si="335"/>
        <v>Q1</v>
      </c>
    </row>
    <row r="7142" spans="2:16"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c r="N7142" s="2">
        <f t="shared" si="333"/>
        <v>2023</v>
      </c>
      <c r="O7142" s="2">
        <f t="shared" si="334"/>
        <v>4</v>
      </c>
      <c r="P7142" s="2" t="str">
        <f t="shared" si="335"/>
        <v>Q2</v>
      </c>
    </row>
    <row r="7143" spans="2:16"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c r="N7143" s="2">
        <f t="shared" si="333"/>
        <v>2023</v>
      </c>
      <c r="O7143" s="2">
        <f t="shared" si="334"/>
        <v>4</v>
      </c>
      <c r="P7143" s="2" t="str">
        <f t="shared" si="335"/>
        <v>Q2</v>
      </c>
    </row>
    <row r="7144" spans="2:16"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c r="N7144" s="2">
        <f t="shared" si="333"/>
        <v>2023</v>
      </c>
      <c r="O7144" s="2">
        <f t="shared" si="334"/>
        <v>4</v>
      </c>
      <c r="P7144" s="2" t="str">
        <f t="shared" si="335"/>
        <v>Q2</v>
      </c>
    </row>
    <row r="7145" spans="2:16" x14ac:dyDescent="0.3">
      <c r="B7145" s="2" t="s">
        <v>128</v>
      </c>
      <c r="C7145" s="2">
        <v>1185732</v>
      </c>
      <c r="D7145" s="3">
        <v>45033</v>
      </c>
      <c r="E7145" s="2" t="s">
        <v>12</v>
      </c>
      <c r="F7145" s="2" t="s">
        <v>108</v>
      </c>
      <c r="G7145" s="2" t="s">
        <v>83</v>
      </c>
      <c r="H7145" s="2" t="s">
        <v>17</v>
      </c>
      <c r="I7145" s="4">
        <v>0.25</v>
      </c>
      <c r="J7145" s="5">
        <v>470</v>
      </c>
      <c r="K7145" s="6">
        <v>117.5</v>
      </c>
      <c r="L7145" s="6">
        <v>61.1</v>
      </c>
      <c r="M7145" s="7">
        <v>0.52</v>
      </c>
      <c r="N7145" s="2">
        <f t="shared" si="333"/>
        <v>2023</v>
      </c>
      <c r="O7145" s="2">
        <f t="shared" si="334"/>
        <v>4</v>
      </c>
      <c r="P7145" s="2" t="str">
        <f t="shared" si="335"/>
        <v>Q2</v>
      </c>
    </row>
    <row r="7146" spans="2:16"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c r="N7146" s="2">
        <f t="shared" si="333"/>
        <v>2023</v>
      </c>
      <c r="O7146" s="2">
        <f t="shared" si="334"/>
        <v>4</v>
      </c>
      <c r="P7146" s="2" t="str">
        <f t="shared" si="335"/>
        <v>Q2</v>
      </c>
    </row>
    <row r="7147" spans="2:16"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c r="N7147" s="2">
        <f t="shared" si="333"/>
        <v>2023</v>
      </c>
      <c r="O7147" s="2">
        <f t="shared" si="334"/>
        <v>4</v>
      </c>
      <c r="P7147" s="2" t="str">
        <f t="shared" si="335"/>
        <v>Q2</v>
      </c>
    </row>
    <row r="7148" spans="2:16"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c r="N7148" s="2">
        <f t="shared" si="333"/>
        <v>2023</v>
      </c>
      <c r="O7148" s="2">
        <f t="shared" si="334"/>
        <v>5</v>
      </c>
      <c r="P7148" s="2" t="str">
        <f t="shared" si="335"/>
        <v>Q2</v>
      </c>
    </row>
    <row r="7149" spans="2:16"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c r="N7149" s="2">
        <f t="shared" si="333"/>
        <v>2023</v>
      </c>
      <c r="O7149" s="2">
        <f t="shared" si="334"/>
        <v>5</v>
      </c>
      <c r="P7149" s="2" t="str">
        <f t="shared" si="335"/>
        <v>Q2</v>
      </c>
    </row>
    <row r="7150" spans="2:16"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c r="N7150" s="2">
        <f t="shared" si="333"/>
        <v>2023</v>
      </c>
      <c r="O7150" s="2">
        <f t="shared" si="334"/>
        <v>5</v>
      </c>
      <c r="P7150" s="2" t="str">
        <f t="shared" si="335"/>
        <v>Q2</v>
      </c>
    </row>
    <row r="7151" spans="2:16"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c r="N7151" s="2">
        <f t="shared" si="333"/>
        <v>2023</v>
      </c>
      <c r="O7151" s="2">
        <f t="shared" si="334"/>
        <v>5</v>
      </c>
      <c r="P7151" s="2" t="str">
        <f t="shared" si="335"/>
        <v>Q2</v>
      </c>
    </row>
    <row r="7152" spans="2:16"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c r="N7152" s="2">
        <f t="shared" si="333"/>
        <v>2023</v>
      </c>
      <c r="O7152" s="2">
        <f t="shared" si="334"/>
        <v>5</v>
      </c>
      <c r="P7152" s="2" t="str">
        <f t="shared" si="335"/>
        <v>Q2</v>
      </c>
    </row>
    <row r="7153" spans="2:16"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c r="N7153" s="2">
        <f t="shared" si="333"/>
        <v>2023</v>
      </c>
      <c r="O7153" s="2">
        <f t="shared" si="334"/>
        <v>5</v>
      </c>
      <c r="P7153" s="2" t="str">
        <f t="shared" si="335"/>
        <v>Q2</v>
      </c>
    </row>
    <row r="7154" spans="2:16"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c r="N7154" s="2">
        <f t="shared" si="333"/>
        <v>2023</v>
      </c>
      <c r="O7154" s="2">
        <f t="shared" si="334"/>
        <v>6</v>
      </c>
      <c r="P7154" s="2" t="str">
        <f t="shared" si="335"/>
        <v>Q2</v>
      </c>
    </row>
    <row r="7155" spans="2:16" x14ac:dyDescent="0.3">
      <c r="B7155" s="2" t="s">
        <v>128</v>
      </c>
      <c r="C7155" s="2">
        <v>1185732</v>
      </c>
      <c r="D7155" s="3">
        <v>45094</v>
      </c>
      <c r="E7155" s="2" t="s">
        <v>12</v>
      </c>
      <c r="F7155" s="2" t="s">
        <v>108</v>
      </c>
      <c r="G7155" s="2" t="s">
        <v>83</v>
      </c>
      <c r="H7155" s="2" t="s">
        <v>15</v>
      </c>
      <c r="I7155" s="4">
        <v>0.37</v>
      </c>
      <c r="J7155" s="5">
        <v>1190</v>
      </c>
      <c r="K7155" s="6">
        <v>440.3</v>
      </c>
      <c r="L7155" s="6">
        <v>220.15</v>
      </c>
      <c r="M7155" s="7">
        <v>0.5</v>
      </c>
      <c r="N7155" s="2">
        <f t="shared" si="333"/>
        <v>2023</v>
      </c>
      <c r="O7155" s="2">
        <f t="shared" si="334"/>
        <v>6</v>
      </c>
      <c r="P7155" s="2" t="str">
        <f t="shared" si="335"/>
        <v>Q2</v>
      </c>
    </row>
    <row r="7156" spans="2:16"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c r="N7156" s="2">
        <f t="shared" si="333"/>
        <v>2023</v>
      </c>
      <c r="O7156" s="2">
        <f t="shared" si="334"/>
        <v>6</v>
      </c>
      <c r="P7156" s="2" t="str">
        <f t="shared" si="335"/>
        <v>Q2</v>
      </c>
    </row>
    <row r="7157" spans="2:16"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c r="N7157" s="2">
        <f t="shared" si="333"/>
        <v>2023</v>
      </c>
      <c r="O7157" s="2">
        <f t="shared" si="334"/>
        <v>6</v>
      </c>
      <c r="P7157" s="2" t="str">
        <f t="shared" si="335"/>
        <v>Q2</v>
      </c>
    </row>
    <row r="7158" spans="2:16"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c r="N7158" s="2">
        <f t="shared" si="333"/>
        <v>2023</v>
      </c>
      <c r="O7158" s="2">
        <f t="shared" si="334"/>
        <v>6</v>
      </c>
      <c r="P7158" s="2" t="str">
        <f t="shared" si="335"/>
        <v>Q2</v>
      </c>
    </row>
    <row r="7159" spans="2:16"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c r="N7159" s="2">
        <f t="shared" si="333"/>
        <v>2023</v>
      </c>
      <c r="O7159" s="2">
        <f t="shared" si="334"/>
        <v>6</v>
      </c>
      <c r="P7159" s="2" t="str">
        <f t="shared" si="335"/>
        <v>Q2</v>
      </c>
    </row>
    <row r="7160" spans="2:16"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c r="N7160" s="2">
        <f t="shared" si="333"/>
        <v>2023</v>
      </c>
      <c r="O7160" s="2">
        <f t="shared" si="334"/>
        <v>7</v>
      </c>
      <c r="P7160" s="2" t="str">
        <f t="shared" si="335"/>
        <v>Q3</v>
      </c>
    </row>
    <row r="7161" spans="2:16"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c r="N7161" s="2">
        <f t="shared" si="333"/>
        <v>2023</v>
      </c>
      <c r="O7161" s="2">
        <f t="shared" si="334"/>
        <v>7</v>
      </c>
      <c r="P7161" s="2" t="str">
        <f t="shared" si="335"/>
        <v>Q3</v>
      </c>
    </row>
    <row r="7162" spans="2:16"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c r="N7162" s="2">
        <f t="shared" si="333"/>
        <v>2023</v>
      </c>
      <c r="O7162" s="2">
        <f t="shared" si="334"/>
        <v>7</v>
      </c>
      <c r="P7162" s="2" t="str">
        <f t="shared" si="335"/>
        <v>Q3</v>
      </c>
    </row>
    <row r="7163" spans="2:16"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c r="N7163" s="2">
        <f t="shared" si="333"/>
        <v>2023</v>
      </c>
      <c r="O7163" s="2">
        <f t="shared" si="334"/>
        <v>7</v>
      </c>
      <c r="P7163" s="2" t="str">
        <f t="shared" si="335"/>
        <v>Q3</v>
      </c>
    </row>
    <row r="7164" spans="2:16"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c r="N7164" s="2">
        <f t="shared" si="333"/>
        <v>2023</v>
      </c>
      <c r="O7164" s="2">
        <f t="shared" si="334"/>
        <v>7</v>
      </c>
      <c r="P7164" s="2" t="str">
        <f t="shared" si="335"/>
        <v>Q3</v>
      </c>
    </row>
    <row r="7165" spans="2:16"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c r="N7165" s="2">
        <f t="shared" si="333"/>
        <v>2023</v>
      </c>
      <c r="O7165" s="2">
        <f t="shared" si="334"/>
        <v>7</v>
      </c>
      <c r="P7165" s="2" t="str">
        <f t="shared" si="335"/>
        <v>Q3</v>
      </c>
    </row>
    <row r="7166" spans="2:16"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c r="N7166" s="2">
        <f t="shared" si="333"/>
        <v>2023</v>
      </c>
      <c r="O7166" s="2">
        <f t="shared" si="334"/>
        <v>8</v>
      </c>
      <c r="P7166" s="2" t="str">
        <f t="shared" si="335"/>
        <v>Q3</v>
      </c>
    </row>
    <row r="7167" spans="2:16"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c r="N7167" s="2">
        <f t="shared" si="333"/>
        <v>2023</v>
      </c>
      <c r="O7167" s="2">
        <f t="shared" si="334"/>
        <v>8</v>
      </c>
      <c r="P7167" s="2" t="str">
        <f t="shared" si="335"/>
        <v>Q3</v>
      </c>
    </row>
    <row r="7168" spans="2:16"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c r="N7168" s="2">
        <f t="shared" si="333"/>
        <v>2023</v>
      </c>
      <c r="O7168" s="2">
        <f t="shared" si="334"/>
        <v>8</v>
      </c>
      <c r="P7168" s="2" t="str">
        <f t="shared" si="335"/>
        <v>Q3</v>
      </c>
    </row>
    <row r="7169" spans="2:16"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c r="N7169" s="2">
        <f t="shared" si="333"/>
        <v>2023</v>
      </c>
      <c r="O7169" s="2">
        <f t="shared" si="334"/>
        <v>8</v>
      </c>
      <c r="P7169" s="2" t="str">
        <f t="shared" si="335"/>
        <v>Q3</v>
      </c>
    </row>
    <row r="7170" spans="2:16"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c r="N7170" s="2">
        <f t="shared" si="333"/>
        <v>2023</v>
      </c>
      <c r="O7170" s="2">
        <f t="shared" si="334"/>
        <v>8</v>
      </c>
      <c r="P7170" s="2" t="str">
        <f t="shared" si="335"/>
        <v>Q3</v>
      </c>
    </row>
    <row r="7171" spans="2:16"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c r="N7171" s="2">
        <f t="shared" si="333"/>
        <v>2023</v>
      </c>
      <c r="O7171" s="2">
        <f t="shared" si="334"/>
        <v>8</v>
      </c>
      <c r="P7171" s="2" t="str">
        <f t="shared" si="335"/>
        <v>Q3</v>
      </c>
    </row>
    <row r="7172" spans="2:16"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c r="N7172" s="2">
        <f t="shared" si="333"/>
        <v>2023</v>
      </c>
      <c r="O7172" s="2">
        <f t="shared" si="334"/>
        <v>9</v>
      </c>
      <c r="P7172" s="2" t="str">
        <f t="shared" si="335"/>
        <v>Q3</v>
      </c>
    </row>
    <row r="7173" spans="2:16"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c r="N7173" s="2">
        <f t="shared" ref="N7173:N7236" si="336">YEAR(D7173)</f>
        <v>2023</v>
      </c>
      <c r="O7173" s="2">
        <f t="shared" ref="O7173:O7236" si="337">MONTH(D7173)</f>
        <v>9</v>
      </c>
      <c r="P7173" s="2" t="str">
        <f t="shared" ref="P7173:P7236" si="338">"Q"&amp;ROUNDUP(MONTH(D7173)/3,0)</f>
        <v>Q3</v>
      </c>
    </row>
    <row r="7174" spans="2:16"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c r="N7174" s="2">
        <f t="shared" si="336"/>
        <v>2023</v>
      </c>
      <c r="O7174" s="2">
        <f t="shared" si="337"/>
        <v>9</v>
      </c>
      <c r="P7174" s="2" t="str">
        <f t="shared" si="338"/>
        <v>Q3</v>
      </c>
    </row>
    <row r="7175" spans="2:16"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c r="N7175" s="2">
        <f t="shared" si="336"/>
        <v>2023</v>
      </c>
      <c r="O7175" s="2">
        <f t="shared" si="337"/>
        <v>9</v>
      </c>
      <c r="P7175" s="2" t="str">
        <f t="shared" si="338"/>
        <v>Q3</v>
      </c>
    </row>
    <row r="7176" spans="2:16"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c r="N7176" s="2">
        <f t="shared" si="336"/>
        <v>2023</v>
      </c>
      <c r="O7176" s="2">
        <f t="shared" si="337"/>
        <v>9</v>
      </c>
      <c r="P7176" s="2" t="str">
        <f t="shared" si="338"/>
        <v>Q3</v>
      </c>
    </row>
    <row r="7177" spans="2:16"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c r="N7177" s="2">
        <f t="shared" si="336"/>
        <v>2023</v>
      </c>
      <c r="O7177" s="2">
        <f t="shared" si="337"/>
        <v>9</v>
      </c>
      <c r="P7177" s="2" t="str">
        <f t="shared" si="338"/>
        <v>Q3</v>
      </c>
    </row>
    <row r="7178" spans="2:16"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c r="N7178" s="2">
        <f t="shared" si="336"/>
        <v>2023</v>
      </c>
      <c r="O7178" s="2">
        <f t="shared" si="337"/>
        <v>10</v>
      </c>
      <c r="P7178" s="2" t="str">
        <f t="shared" si="338"/>
        <v>Q4</v>
      </c>
    </row>
    <row r="7179" spans="2:16" x14ac:dyDescent="0.3">
      <c r="B7179" s="2" t="s">
        <v>128</v>
      </c>
      <c r="C7179" s="2">
        <v>1185732</v>
      </c>
      <c r="D7179" s="3">
        <v>45216</v>
      </c>
      <c r="E7179" s="2" t="s">
        <v>12</v>
      </c>
      <c r="F7179" s="2" t="s">
        <v>108</v>
      </c>
      <c r="G7179" s="2" t="s">
        <v>83</v>
      </c>
      <c r="H7179" s="2" t="s">
        <v>15</v>
      </c>
      <c r="I7179" s="4">
        <v>0.32</v>
      </c>
      <c r="J7179" s="5">
        <v>800</v>
      </c>
      <c r="K7179" s="6">
        <v>256</v>
      </c>
      <c r="L7179" s="6">
        <v>133.12</v>
      </c>
      <c r="M7179" s="7">
        <v>0.52</v>
      </c>
      <c r="N7179" s="2">
        <f t="shared" si="336"/>
        <v>2023</v>
      </c>
      <c r="O7179" s="2">
        <f t="shared" si="337"/>
        <v>10</v>
      </c>
      <c r="P7179" s="2" t="str">
        <f t="shared" si="338"/>
        <v>Q4</v>
      </c>
    </row>
    <row r="7180" spans="2:16"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c r="N7180" s="2">
        <f t="shared" si="336"/>
        <v>2023</v>
      </c>
      <c r="O7180" s="2">
        <f t="shared" si="337"/>
        <v>10</v>
      </c>
      <c r="P7180" s="2" t="str">
        <f t="shared" si="338"/>
        <v>Q4</v>
      </c>
    </row>
    <row r="7181" spans="2:16"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c r="N7181" s="2">
        <f t="shared" si="336"/>
        <v>2023</v>
      </c>
      <c r="O7181" s="2">
        <f t="shared" si="337"/>
        <v>10</v>
      </c>
      <c r="P7181" s="2" t="str">
        <f t="shared" si="338"/>
        <v>Q4</v>
      </c>
    </row>
    <row r="7182" spans="2:16"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c r="N7182" s="2">
        <f t="shared" si="336"/>
        <v>2023</v>
      </c>
      <c r="O7182" s="2">
        <f t="shared" si="337"/>
        <v>10</v>
      </c>
      <c r="P7182" s="2" t="str">
        <f t="shared" si="338"/>
        <v>Q4</v>
      </c>
    </row>
    <row r="7183" spans="2:16"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c r="N7183" s="2">
        <f t="shared" si="336"/>
        <v>2023</v>
      </c>
      <c r="O7183" s="2">
        <f t="shared" si="337"/>
        <v>10</v>
      </c>
      <c r="P7183" s="2" t="str">
        <f t="shared" si="338"/>
        <v>Q4</v>
      </c>
    </row>
    <row r="7184" spans="2:16"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c r="N7184" s="2">
        <f t="shared" si="336"/>
        <v>2023</v>
      </c>
      <c r="O7184" s="2">
        <f t="shared" si="337"/>
        <v>11</v>
      </c>
      <c r="P7184" s="2" t="str">
        <f t="shared" si="338"/>
        <v>Q4</v>
      </c>
    </row>
    <row r="7185" spans="2:16" x14ac:dyDescent="0.3">
      <c r="B7185" s="2" t="s">
        <v>20</v>
      </c>
      <c r="C7185" s="2">
        <v>1185732</v>
      </c>
      <c r="D7185" s="3">
        <v>45247</v>
      </c>
      <c r="E7185" s="2" t="s">
        <v>12</v>
      </c>
      <c r="F7185" s="2" t="s">
        <v>108</v>
      </c>
      <c r="G7185" s="2" t="s">
        <v>83</v>
      </c>
      <c r="H7185" s="2" t="s">
        <v>15</v>
      </c>
      <c r="I7185" s="4">
        <v>0.33</v>
      </c>
      <c r="J7185" s="5">
        <v>950</v>
      </c>
      <c r="K7185" s="6">
        <v>313.5</v>
      </c>
      <c r="L7185" s="6">
        <v>166.155</v>
      </c>
      <c r="M7185" s="7">
        <v>0.53</v>
      </c>
      <c r="N7185" s="2">
        <f t="shared" si="336"/>
        <v>2023</v>
      </c>
      <c r="O7185" s="2">
        <f t="shared" si="337"/>
        <v>11</v>
      </c>
      <c r="P7185" s="2" t="str">
        <f t="shared" si="338"/>
        <v>Q4</v>
      </c>
    </row>
    <row r="7186" spans="2:16" x14ac:dyDescent="0.3">
      <c r="B7186" s="2" t="s">
        <v>20</v>
      </c>
      <c r="C7186" s="2">
        <v>1185732</v>
      </c>
      <c r="D7186" s="3">
        <v>45247</v>
      </c>
      <c r="E7186" s="2" t="s">
        <v>12</v>
      </c>
      <c r="F7186" s="2" t="s">
        <v>108</v>
      </c>
      <c r="G7186" s="2" t="s">
        <v>83</v>
      </c>
      <c r="H7186" s="2" t="s">
        <v>16</v>
      </c>
      <c r="I7186" s="4">
        <v>0.32</v>
      </c>
      <c r="J7186" s="5">
        <v>770</v>
      </c>
      <c r="K7186" s="6">
        <v>246.4</v>
      </c>
      <c r="L7186" s="6">
        <v>123.2</v>
      </c>
      <c r="M7186" s="7">
        <v>0.5</v>
      </c>
      <c r="N7186" s="2">
        <f t="shared" si="336"/>
        <v>2023</v>
      </c>
      <c r="O7186" s="2">
        <f t="shared" si="337"/>
        <v>11</v>
      </c>
      <c r="P7186" s="2" t="str">
        <f t="shared" si="338"/>
        <v>Q4</v>
      </c>
    </row>
    <row r="7187" spans="2:16"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c r="N7187" s="2">
        <f t="shared" si="336"/>
        <v>2023</v>
      </c>
      <c r="O7187" s="2">
        <f t="shared" si="337"/>
        <v>11</v>
      </c>
      <c r="P7187" s="2" t="str">
        <f t="shared" si="338"/>
        <v>Q4</v>
      </c>
    </row>
    <row r="7188" spans="2:16"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c r="N7188" s="2">
        <f t="shared" si="336"/>
        <v>2023</v>
      </c>
      <c r="O7188" s="2">
        <f t="shared" si="337"/>
        <v>11</v>
      </c>
      <c r="P7188" s="2" t="str">
        <f t="shared" si="338"/>
        <v>Q4</v>
      </c>
    </row>
    <row r="7189" spans="2:16"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c r="N7189" s="2">
        <f t="shared" si="336"/>
        <v>2023</v>
      </c>
      <c r="O7189" s="2">
        <f t="shared" si="337"/>
        <v>11</v>
      </c>
      <c r="P7189" s="2" t="str">
        <f t="shared" si="338"/>
        <v>Q4</v>
      </c>
    </row>
    <row r="7190" spans="2:16" x14ac:dyDescent="0.3">
      <c r="B7190" s="2" t="s">
        <v>20</v>
      </c>
      <c r="C7190" s="2">
        <v>1185732</v>
      </c>
      <c r="D7190" s="3">
        <v>45276</v>
      </c>
      <c r="E7190" s="2" t="s">
        <v>12</v>
      </c>
      <c r="F7190" s="2" t="s">
        <v>108</v>
      </c>
      <c r="G7190" s="2" t="s">
        <v>83</v>
      </c>
      <c r="H7190" s="2" t="s">
        <v>14</v>
      </c>
      <c r="I7190" s="4">
        <v>0.6</v>
      </c>
      <c r="J7190" s="5">
        <v>1760</v>
      </c>
      <c r="K7190" s="6">
        <v>1056</v>
      </c>
      <c r="L7190" s="6">
        <v>549.12</v>
      </c>
      <c r="M7190" s="7">
        <v>0.52</v>
      </c>
      <c r="N7190" s="2">
        <f t="shared" si="336"/>
        <v>2023</v>
      </c>
      <c r="O7190" s="2">
        <f t="shared" si="337"/>
        <v>12</v>
      </c>
      <c r="P7190" s="2" t="str">
        <f t="shared" si="338"/>
        <v>Q4</v>
      </c>
    </row>
    <row r="7191" spans="2:16" x14ac:dyDescent="0.3">
      <c r="B7191" s="2" t="s">
        <v>20</v>
      </c>
      <c r="C7191" s="2">
        <v>1185732</v>
      </c>
      <c r="D7191" s="3">
        <v>45276</v>
      </c>
      <c r="E7191" s="2" t="s">
        <v>12</v>
      </c>
      <c r="F7191" s="2" t="s">
        <v>108</v>
      </c>
      <c r="G7191" s="2" t="s">
        <v>83</v>
      </c>
      <c r="H7191" s="2" t="s">
        <v>15</v>
      </c>
      <c r="I7191" s="4">
        <v>0.52</v>
      </c>
      <c r="J7191" s="5">
        <v>1350</v>
      </c>
      <c r="K7191" s="6">
        <v>702</v>
      </c>
      <c r="L7191" s="6">
        <v>365.04</v>
      </c>
      <c r="M7191" s="7">
        <v>0.52</v>
      </c>
      <c r="N7191" s="2">
        <f t="shared" si="336"/>
        <v>2023</v>
      </c>
      <c r="O7191" s="2">
        <f t="shared" si="337"/>
        <v>12</v>
      </c>
      <c r="P7191" s="2" t="str">
        <f t="shared" si="338"/>
        <v>Q4</v>
      </c>
    </row>
    <row r="7192" spans="2:16" x14ac:dyDescent="0.3">
      <c r="B7192" s="2" t="s">
        <v>128</v>
      </c>
      <c r="C7192" s="2">
        <v>1185732</v>
      </c>
      <c r="D7192" s="3">
        <v>45276</v>
      </c>
      <c r="E7192" s="2" t="s">
        <v>12</v>
      </c>
      <c r="F7192" s="2" t="s">
        <v>108</v>
      </c>
      <c r="G7192" s="2" t="s">
        <v>83</v>
      </c>
      <c r="H7192" s="2" t="s">
        <v>16</v>
      </c>
      <c r="I7192" s="4">
        <v>0.5</v>
      </c>
      <c r="J7192" s="5">
        <v>1120</v>
      </c>
      <c r="K7192" s="6">
        <v>560</v>
      </c>
      <c r="L7192" s="6">
        <v>296.8</v>
      </c>
      <c r="M7192" s="7">
        <v>0.53</v>
      </c>
      <c r="N7192" s="2">
        <f t="shared" si="336"/>
        <v>2023</v>
      </c>
      <c r="O7192" s="2">
        <f t="shared" si="337"/>
        <v>12</v>
      </c>
      <c r="P7192" s="2" t="str">
        <f t="shared" si="338"/>
        <v>Q4</v>
      </c>
    </row>
    <row r="7193" spans="2:16"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c r="N7193" s="2">
        <f t="shared" si="336"/>
        <v>2023</v>
      </c>
      <c r="O7193" s="2">
        <f t="shared" si="337"/>
        <v>12</v>
      </c>
      <c r="P7193" s="2" t="str">
        <f t="shared" si="338"/>
        <v>Q4</v>
      </c>
    </row>
    <row r="7194" spans="2:16" x14ac:dyDescent="0.3">
      <c r="B7194" s="2" t="s">
        <v>20</v>
      </c>
      <c r="C7194" s="2">
        <v>1185732</v>
      </c>
      <c r="D7194" s="3">
        <v>45276</v>
      </c>
      <c r="E7194" s="2" t="s">
        <v>12</v>
      </c>
      <c r="F7194" s="2" t="s">
        <v>108</v>
      </c>
      <c r="G7194" s="2" t="s">
        <v>83</v>
      </c>
      <c r="H7194" s="2" t="s">
        <v>18</v>
      </c>
      <c r="I7194" s="4">
        <v>0.61</v>
      </c>
      <c r="J7194" s="5">
        <v>950</v>
      </c>
      <c r="K7194" s="6">
        <v>579.5</v>
      </c>
      <c r="L7194" s="6">
        <v>289.75</v>
      </c>
      <c r="M7194" s="7">
        <v>0.5</v>
      </c>
      <c r="N7194" s="2">
        <f t="shared" si="336"/>
        <v>2023</v>
      </c>
      <c r="O7194" s="2">
        <f t="shared" si="337"/>
        <v>12</v>
      </c>
      <c r="P7194" s="2" t="str">
        <f t="shared" si="338"/>
        <v>Q4</v>
      </c>
    </row>
    <row r="7195" spans="2:16"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c r="N7195" s="2">
        <f t="shared" si="336"/>
        <v>2023</v>
      </c>
      <c r="O7195" s="2">
        <f t="shared" si="337"/>
        <v>12</v>
      </c>
      <c r="P7195" s="2" t="str">
        <f t="shared" si="338"/>
        <v>Q4</v>
      </c>
    </row>
    <row r="7196" spans="2:16" x14ac:dyDescent="0.3">
      <c r="B7196" s="2" t="s">
        <v>20</v>
      </c>
      <c r="C7196" s="2">
        <v>1185732</v>
      </c>
      <c r="D7196" s="3">
        <v>44950</v>
      </c>
      <c r="E7196" s="2" t="s">
        <v>12</v>
      </c>
      <c r="F7196" s="2" t="s">
        <v>108</v>
      </c>
      <c r="G7196" s="2" t="s">
        <v>83</v>
      </c>
      <c r="H7196" s="2" t="s">
        <v>14</v>
      </c>
      <c r="I7196" s="4">
        <v>0.33</v>
      </c>
      <c r="J7196" s="5">
        <v>1060</v>
      </c>
      <c r="K7196" s="6">
        <v>349.8</v>
      </c>
      <c r="L7196" s="6">
        <v>174.9</v>
      </c>
      <c r="M7196" s="7">
        <v>0.5</v>
      </c>
      <c r="N7196" s="2">
        <f t="shared" si="336"/>
        <v>2023</v>
      </c>
      <c r="O7196" s="2">
        <f t="shared" si="337"/>
        <v>1</v>
      </c>
      <c r="P7196" s="2" t="str">
        <f t="shared" si="338"/>
        <v>Q1</v>
      </c>
    </row>
    <row r="7197" spans="2:16"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c r="N7197" s="2">
        <f t="shared" si="336"/>
        <v>2023</v>
      </c>
      <c r="O7197" s="2">
        <f t="shared" si="337"/>
        <v>1</v>
      </c>
      <c r="P7197" s="2" t="str">
        <f t="shared" si="338"/>
        <v>Q1</v>
      </c>
    </row>
    <row r="7198" spans="2:16"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c r="N7198" s="2">
        <f t="shared" si="336"/>
        <v>2023</v>
      </c>
      <c r="O7198" s="2">
        <f t="shared" si="337"/>
        <v>1</v>
      </c>
      <c r="P7198" s="2" t="str">
        <f t="shared" si="338"/>
        <v>Q1</v>
      </c>
    </row>
    <row r="7199" spans="2:16"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c r="N7199" s="2">
        <f t="shared" si="336"/>
        <v>2023</v>
      </c>
      <c r="O7199" s="2">
        <f t="shared" si="337"/>
        <v>1</v>
      </c>
      <c r="P7199" s="2" t="str">
        <f t="shared" si="338"/>
        <v>Q1</v>
      </c>
    </row>
    <row r="7200" spans="2:16"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c r="N7200" s="2">
        <f t="shared" si="336"/>
        <v>2023</v>
      </c>
      <c r="O7200" s="2">
        <f t="shared" si="337"/>
        <v>1</v>
      </c>
      <c r="P7200" s="2" t="str">
        <f t="shared" si="338"/>
        <v>Q1</v>
      </c>
    </row>
    <row r="7201" spans="2:16"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c r="N7201" s="2">
        <f t="shared" si="336"/>
        <v>2023</v>
      </c>
      <c r="O7201" s="2">
        <f t="shared" si="337"/>
        <v>1</v>
      </c>
      <c r="P7201" s="2" t="str">
        <f t="shared" si="338"/>
        <v>Q1</v>
      </c>
    </row>
    <row r="7202" spans="2:16"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c r="N7202" s="2">
        <f t="shared" si="336"/>
        <v>2023</v>
      </c>
      <c r="O7202" s="2">
        <f t="shared" si="337"/>
        <v>2</v>
      </c>
      <c r="P7202" s="2" t="str">
        <f t="shared" si="338"/>
        <v>Q1</v>
      </c>
    </row>
    <row r="7203" spans="2:16"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c r="N7203" s="2">
        <f t="shared" si="336"/>
        <v>2023</v>
      </c>
      <c r="O7203" s="2">
        <f t="shared" si="337"/>
        <v>2</v>
      </c>
      <c r="P7203" s="2" t="str">
        <f t="shared" si="338"/>
        <v>Q1</v>
      </c>
    </row>
    <row r="7204" spans="2:16"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c r="N7204" s="2">
        <f t="shared" si="336"/>
        <v>2023</v>
      </c>
      <c r="O7204" s="2">
        <f t="shared" si="337"/>
        <v>2</v>
      </c>
      <c r="P7204" s="2" t="str">
        <f t="shared" si="338"/>
        <v>Q1</v>
      </c>
    </row>
    <row r="7205" spans="2:16"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c r="N7205" s="2">
        <f t="shared" si="336"/>
        <v>2023</v>
      </c>
      <c r="O7205" s="2">
        <f t="shared" si="337"/>
        <v>2</v>
      </c>
      <c r="P7205" s="2" t="str">
        <f t="shared" si="338"/>
        <v>Q1</v>
      </c>
    </row>
    <row r="7206" spans="2:16"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c r="N7206" s="2">
        <f t="shared" si="336"/>
        <v>2023</v>
      </c>
      <c r="O7206" s="2">
        <f t="shared" si="337"/>
        <v>2</v>
      </c>
      <c r="P7206" s="2" t="str">
        <f t="shared" si="338"/>
        <v>Q1</v>
      </c>
    </row>
    <row r="7207" spans="2:16"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c r="N7207" s="2">
        <f t="shared" si="336"/>
        <v>2023</v>
      </c>
      <c r="O7207" s="2">
        <f t="shared" si="337"/>
        <v>2</v>
      </c>
      <c r="P7207" s="2" t="str">
        <f t="shared" si="338"/>
        <v>Q1</v>
      </c>
    </row>
    <row r="7208" spans="2:16" x14ac:dyDescent="0.3">
      <c r="B7208" s="2" t="s">
        <v>128</v>
      </c>
      <c r="C7208" s="2">
        <v>1185732</v>
      </c>
      <c r="D7208" s="3">
        <v>45005</v>
      </c>
      <c r="E7208" s="2" t="s">
        <v>12</v>
      </c>
      <c r="F7208" s="2" t="s">
        <v>109</v>
      </c>
      <c r="G7208" s="2" t="s">
        <v>110</v>
      </c>
      <c r="H7208" s="2" t="s">
        <v>14</v>
      </c>
      <c r="I7208" s="4">
        <v>0.32</v>
      </c>
      <c r="J7208" s="5">
        <v>1250</v>
      </c>
      <c r="K7208" s="6">
        <v>400</v>
      </c>
      <c r="L7208" s="6">
        <v>212</v>
      </c>
      <c r="M7208" s="7">
        <v>0.53</v>
      </c>
      <c r="N7208" s="2">
        <f t="shared" si="336"/>
        <v>2023</v>
      </c>
      <c r="O7208" s="2">
        <f t="shared" si="337"/>
        <v>3</v>
      </c>
      <c r="P7208" s="2" t="str">
        <f t="shared" si="338"/>
        <v>Q1</v>
      </c>
    </row>
    <row r="7209" spans="2:16"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c r="N7209" s="2">
        <f t="shared" si="336"/>
        <v>2023</v>
      </c>
      <c r="O7209" s="2">
        <f t="shared" si="337"/>
        <v>3</v>
      </c>
      <c r="P7209" s="2" t="str">
        <f t="shared" si="338"/>
        <v>Q1</v>
      </c>
    </row>
    <row r="7210" spans="2:16"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c r="N7210" s="2">
        <f t="shared" si="336"/>
        <v>2023</v>
      </c>
      <c r="O7210" s="2">
        <f t="shared" si="337"/>
        <v>3</v>
      </c>
      <c r="P7210" s="2" t="str">
        <f t="shared" si="338"/>
        <v>Q1</v>
      </c>
    </row>
    <row r="7211" spans="2:16"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c r="N7211" s="2">
        <f t="shared" si="336"/>
        <v>2023</v>
      </c>
      <c r="O7211" s="2">
        <f t="shared" si="337"/>
        <v>3</v>
      </c>
      <c r="P7211" s="2" t="str">
        <f t="shared" si="338"/>
        <v>Q1</v>
      </c>
    </row>
    <row r="7212" spans="2:16"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c r="N7212" s="2">
        <f t="shared" si="336"/>
        <v>2023</v>
      </c>
      <c r="O7212" s="2">
        <f t="shared" si="337"/>
        <v>3</v>
      </c>
      <c r="P7212" s="2" t="str">
        <f t="shared" si="338"/>
        <v>Q1</v>
      </c>
    </row>
    <row r="7213" spans="2:16"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c r="N7213" s="2">
        <f t="shared" si="336"/>
        <v>2023</v>
      </c>
      <c r="O7213" s="2">
        <f t="shared" si="337"/>
        <v>3</v>
      </c>
      <c r="P7213" s="2" t="str">
        <f t="shared" si="338"/>
        <v>Q1</v>
      </c>
    </row>
    <row r="7214" spans="2:16"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c r="N7214" s="2">
        <f t="shared" si="336"/>
        <v>2023</v>
      </c>
      <c r="O7214" s="2">
        <f t="shared" si="337"/>
        <v>4</v>
      </c>
      <c r="P7214" s="2" t="str">
        <f t="shared" si="338"/>
        <v>Q2</v>
      </c>
    </row>
    <row r="7215" spans="2:16"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c r="N7215" s="2">
        <f t="shared" si="336"/>
        <v>2023</v>
      </c>
      <c r="O7215" s="2">
        <f t="shared" si="337"/>
        <v>4</v>
      </c>
      <c r="P7215" s="2" t="str">
        <f t="shared" si="338"/>
        <v>Q2</v>
      </c>
    </row>
    <row r="7216" spans="2:16" x14ac:dyDescent="0.3">
      <c r="B7216" s="2" t="s">
        <v>128</v>
      </c>
      <c r="C7216" s="2">
        <v>1185732</v>
      </c>
      <c r="D7216" s="3">
        <v>45037</v>
      </c>
      <c r="E7216" s="2" t="s">
        <v>12</v>
      </c>
      <c r="F7216" s="2" t="s">
        <v>109</v>
      </c>
      <c r="G7216" s="2" t="s">
        <v>110</v>
      </c>
      <c r="H7216" s="2" t="s">
        <v>16</v>
      </c>
      <c r="I7216" s="4">
        <v>0.24</v>
      </c>
      <c r="J7216" s="5">
        <v>330</v>
      </c>
      <c r="K7216" s="6">
        <v>79.2</v>
      </c>
      <c r="L7216" s="6">
        <v>38.808</v>
      </c>
      <c r="M7216" s="7">
        <v>0.49</v>
      </c>
      <c r="N7216" s="2">
        <f t="shared" si="336"/>
        <v>2023</v>
      </c>
      <c r="O7216" s="2">
        <f t="shared" si="337"/>
        <v>4</v>
      </c>
      <c r="P7216" s="2" t="str">
        <f t="shared" si="338"/>
        <v>Q2</v>
      </c>
    </row>
    <row r="7217" spans="2:16" x14ac:dyDescent="0.3">
      <c r="B7217" s="2" t="s">
        <v>128</v>
      </c>
      <c r="C7217" s="2">
        <v>1185732</v>
      </c>
      <c r="D7217" s="3">
        <v>45037</v>
      </c>
      <c r="E7217" s="2" t="s">
        <v>12</v>
      </c>
      <c r="F7217" s="2" t="s">
        <v>109</v>
      </c>
      <c r="G7217" s="2" t="s">
        <v>110</v>
      </c>
      <c r="H7217" s="2" t="s">
        <v>17</v>
      </c>
      <c r="I7217" s="4">
        <v>0.27</v>
      </c>
      <c r="J7217" s="5">
        <v>130</v>
      </c>
      <c r="K7217" s="6">
        <v>35.1</v>
      </c>
      <c r="L7217" s="6">
        <v>16.497</v>
      </c>
      <c r="M7217" s="7">
        <v>0.47</v>
      </c>
      <c r="N7217" s="2">
        <f t="shared" si="336"/>
        <v>2023</v>
      </c>
      <c r="O7217" s="2">
        <f t="shared" si="337"/>
        <v>4</v>
      </c>
      <c r="P7217" s="2" t="str">
        <f t="shared" si="338"/>
        <v>Q2</v>
      </c>
    </row>
    <row r="7218" spans="2:16"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c r="N7218" s="2">
        <f t="shared" si="336"/>
        <v>2023</v>
      </c>
      <c r="O7218" s="2">
        <f t="shared" si="337"/>
        <v>4</v>
      </c>
      <c r="P7218" s="2" t="str">
        <f t="shared" si="338"/>
        <v>Q2</v>
      </c>
    </row>
    <row r="7219" spans="2:16"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c r="N7219" s="2">
        <f t="shared" si="336"/>
        <v>2023</v>
      </c>
      <c r="O7219" s="2">
        <f t="shared" si="337"/>
        <v>4</v>
      </c>
      <c r="P7219" s="2" t="str">
        <f t="shared" si="338"/>
        <v>Q2</v>
      </c>
    </row>
    <row r="7220" spans="2:16"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c r="N7220" s="2">
        <f t="shared" si="336"/>
        <v>2023</v>
      </c>
      <c r="O7220" s="2">
        <f t="shared" si="337"/>
        <v>5</v>
      </c>
      <c r="P7220" s="2" t="str">
        <f t="shared" si="338"/>
        <v>Q2</v>
      </c>
    </row>
    <row r="7221" spans="2:16"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c r="N7221" s="2">
        <f t="shared" si="336"/>
        <v>2023</v>
      </c>
      <c r="O7221" s="2">
        <f t="shared" si="337"/>
        <v>5</v>
      </c>
      <c r="P7221" s="2" t="str">
        <f t="shared" si="338"/>
        <v>Q2</v>
      </c>
    </row>
    <row r="7222" spans="2:16"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c r="N7222" s="2">
        <f t="shared" si="336"/>
        <v>2023</v>
      </c>
      <c r="O7222" s="2">
        <f t="shared" si="337"/>
        <v>5</v>
      </c>
      <c r="P7222" s="2" t="str">
        <f t="shared" si="338"/>
        <v>Q2</v>
      </c>
    </row>
    <row r="7223" spans="2:16" x14ac:dyDescent="0.3">
      <c r="B7223" s="2" t="s">
        <v>128</v>
      </c>
      <c r="C7223" s="2">
        <v>1185732</v>
      </c>
      <c r="D7223" s="3">
        <v>45066</v>
      </c>
      <c r="E7223" s="2" t="s">
        <v>12</v>
      </c>
      <c r="F7223" s="2" t="s">
        <v>109</v>
      </c>
      <c r="G7223" s="2" t="s">
        <v>110</v>
      </c>
      <c r="H7223" s="2" t="s">
        <v>17</v>
      </c>
      <c r="I7223" s="4">
        <v>0.37</v>
      </c>
      <c r="J7223" s="5">
        <v>300</v>
      </c>
      <c r="K7223" s="6">
        <v>111</v>
      </c>
      <c r="L7223" s="6">
        <v>53.28</v>
      </c>
      <c r="M7223" s="7">
        <v>0.48</v>
      </c>
      <c r="N7223" s="2">
        <f t="shared" si="336"/>
        <v>2023</v>
      </c>
      <c r="O7223" s="2">
        <f t="shared" si="337"/>
        <v>5</v>
      </c>
      <c r="P7223" s="2" t="str">
        <f t="shared" si="338"/>
        <v>Q2</v>
      </c>
    </row>
    <row r="7224" spans="2:16"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c r="N7224" s="2">
        <f t="shared" si="336"/>
        <v>2023</v>
      </c>
      <c r="O7224" s="2">
        <f t="shared" si="337"/>
        <v>5</v>
      </c>
      <c r="P7224" s="2" t="str">
        <f t="shared" si="338"/>
        <v>Q2</v>
      </c>
    </row>
    <row r="7225" spans="2:16"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c r="N7225" s="2">
        <f t="shared" si="336"/>
        <v>2023</v>
      </c>
      <c r="O7225" s="2">
        <f t="shared" si="337"/>
        <v>5</v>
      </c>
      <c r="P7225" s="2" t="str">
        <f t="shared" si="338"/>
        <v>Q2</v>
      </c>
    </row>
    <row r="7226" spans="2:16"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c r="N7226" s="2">
        <f t="shared" si="336"/>
        <v>2023</v>
      </c>
      <c r="O7226" s="2">
        <f t="shared" si="337"/>
        <v>6</v>
      </c>
      <c r="P7226" s="2" t="str">
        <f t="shared" si="338"/>
        <v>Q2</v>
      </c>
    </row>
    <row r="7227" spans="2:16"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c r="N7227" s="2">
        <f t="shared" si="336"/>
        <v>2023</v>
      </c>
      <c r="O7227" s="2">
        <f t="shared" si="337"/>
        <v>6</v>
      </c>
      <c r="P7227" s="2" t="str">
        <f t="shared" si="338"/>
        <v>Q2</v>
      </c>
    </row>
    <row r="7228" spans="2:16" x14ac:dyDescent="0.3">
      <c r="B7228" s="2" t="s">
        <v>20</v>
      </c>
      <c r="C7228" s="2">
        <v>1185732</v>
      </c>
      <c r="D7228" s="3">
        <v>45099</v>
      </c>
      <c r="E7228" s="2" t="s">
        <v>12</v>
      </c>
      <c r="F7228" s="2" t="s">
        <v>109</v>
      </c>
      <c r="G7228" s="2" t="s">
        <v>110</v>
      </c>
      <c r="H7228" s="2" t="s">
        <v>16</v>
      </c>
      <c r="I7228" s="4">
        <v>0.37</v>
      </c>
      <c r="J7228" s="5">
        <v>470</v>
      </c>
      <c r="K7228" s="6">
        <v>173.9</v>
      </c>
      <c r="L7228" s="6">
        <v>86.95</v>
      </c>
      <c r="M7228" s="7">
        <v>0.5</v>
      </c>
      <c r="N7228" s="2">
        <f t="shared" si="336"/>
        <v>2023</v>
      </c>
      <c r="O7228" s="2">
        <f t="shared" si="337"/>
        <v>6</v>
      </c>
      <c r="P7228" s="2" t="str">
        <f t="shared" si="338"/>
        <v>Q2</v>
      </c>
    </row>
    <row r="7229" spans="2:16"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c r="N7229" s="2">
        <f t="shared" si="336"/>
        <v>2023</v>
      </c>
      <c r="O7229" s="2">
        <f t="shared" si="337"/>
        <v>6</v>
      </c>
      <c r="P7229" s="2" t="str">
        <f t="shared" si="338"/>
        <v>Q2</v>
      </c>
    </row>
    <row r="7230" spans="2:16"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c r="N7230" s="2">
        <f t="shared" si="336"/>
        <v>2023</v>
      </c>
      <c r="O7230" s="2">
        <f t="shared" si="337"/>
        <v>6</v>
      </c>
      <c r="P7230" s="2" t="str">
        <f t="shared" si="338"/>
        <v>Q2</v>
      </c>
    </row>
    <row r="7231" spans="2:16"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c r="N7231" s="2">
        <f t="shared" si="336"/>
        <v>2023</v>
      </c>
      <c r="O7231" s="2">
        <f t="shared" si="337"/>
        <v>6</v>
      </c>
      <c r="P7231" s="2" t="str">
        <f t="shared" si="338"/>
        <v>Q2</v>
      </c>
    </row>
    <row r="7232" spans="2:16"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c r="N7232" s="2">
        <f t="shared" si="336"/>
        <v>2023</v>
      </c>
      <c r="O7232" s="2">
        <f t="shared" si="337"/>
        <v>7</v>
      </c>
      <c r="P7232" s="2" t="str">
        <f t="shared" si="338"/>
        <v>Q3</v>
      </c>
    </row>
    <row r="7233" spans="2:16"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c r="N7233" s="2">
        <f t="shared" si="336"/>
        <v>2023</v>
      </c>
      <c r="O7233" s="2">
        <f t="shared" si="337"/>
        <v>7</v>
      </c>
      <c r="P7233" s="2" t="str">
        <f t="shared" si="338"/>
        <v>Q3</v>
      </c>
    </row>
    <row r="7234" spans="2:16" x14ac:dyDescent="0.3">
      <c r="B7234" s="2" t="s">
        <v>127</v>
      </c>
      <c r="C7234" s="2">
        <v>1185732</v>
      </c>
      <c r="D7234" s="3">
        <v>45127</v>
      </c>
      <c r="E7234" s="2" t="s">
        <v>12</v>
      </c>
      <c r="F7234" s="2" t="s">
        <v>109</v>
      </c>
      <c r="G7234" s="2" t="s">
        <v>110</v>
      </c>
      <c r="H7234" s="2" t="s">
        <v>16</v>
      </c>
      <c r="I7234" s="4">
        <v>0.37</v>
      </c>
      <c r="J7234" s="5">
        <v>600</v>
      </c>
      <c r="K7234" s="6">
        <v>222</v>
      </c>
      <c r="L7234" s="6">
        <v>108.78</v>
      </c>
      <c r="M7234" s="7">
        <v>0.49</v>
      </c>
      <c r="N7234" s="2">
        <f t="shared" si="336"/>
        <v>2023</v>
      </c>
      <c r="O7234" s="2">
        <f t="shared" si="337"/>
        <v>7</v>
      </c>
      <c r="P7234" s="2" t="str">
        <f t="shared" si="338"/>
        <v>Q3</v>
      </c>
    </row>
    <row r="7235" spans="2:16" x14ac:dyDescent="0.3">
      <c r="B7235" s="2" t="s">
        <v>127</v>
      </c>
      <c r="C7235" s="2">
        <v>1185732</v>
      </c>
      <c r="D7235" s="3">
        <v>45127</v>
      </c>
      <c r="E7235" s="2" t="s">
        <v>12</v>
      </c>
      <c r="F7235" s="2" t="s">
        <v>109</v>
      </c>
      <c r="G7235" s="2" t="s">
        <v>110</v>
      </c>
      <c r="H7235" s="2" t="s">
        <v>17</v>
      </c>
      <c r="I7235" s="4">
        <v>0.36</v>
      </c>
      <c r="J7235" s="5">
        <v>450</v>
      </c>
      <c r="K7235" s="6">
        <v>162</v>
      </c>
      <c r="L7235" s="6">
        <v>76.14</v>
      </c>
      <c r="M7235" s="7">
        <v>0.47</v>
      </c>
      <c r="N7235" s="2">
        <f t="shared" si="336"/>
        <v>2023</v>
      </c>
      <c r="O7235" s="2">
        <f t="shared" si="337"/>
        <v>7</v>
      </c>
      <c r="P7235" s="2" t="str">
        <f t="shared" si="338"/>
        <v>Q3</v>
      </c>
    </row>
    <row r="7236" spans="2:16"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c r="N7236" s="2">
        <f t="shared" si="336"/>
        <v>2023</v>
      </c>
      <c r="O7236" s="2">
        <f t="shared" si="337"/>
        <v>7</v>
      </c>
      <c r="P7236" s="2" t="str">
        <f t="shared" si="338"/>
        <v>Q3</v>
      </c>
    </row>
    <row r="7237" spans="2:16"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c r="N7237" s="2">
        <f t="shared" ref="N7237:N7300" si="339">YEAR(D7237)</f>
        <v>2023</v>
      </c>
      <c r="O7237" s="2">
        <f t="shared" ref="O7237:O7300" si="340">MONTH(D7237)</f>
        <v>7</v>
      </c>
      <c r="P7237" s="2" t="str">
        <f t="shared" ref="P7237:P7300" si="341">"Q"&amp;ROUNDUP(MONTH(D7237)/3,0)</f>
        <v>Q3</v>
      </c>
    </row>
    <row r="7238" spans="2:16"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c r="N7238" s="2">
        <f t="shared" si="339"/>
        <v>2023</v>
      </c>
      <c r="O7238" s="2">
        <f t="shared" si="340"/>
        <v>8</v>
      </c>
      <c r="P7238" s="2" t="str">
        <f t="shared" si="341"/>
        <v>Q3</v>
      </c>
    </row>
    <row r="7239" spans="2:16"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c r="N7239" s="2">
        <f t="shared" si="339"/>
        <v>2023</v>
      </c>
      <c r="O7239" s="2">
        <f t="shared" si="340"/>
        <v>8</v>
      </c>
      <c r="P7239" s="2" t="str">
        <f t="shared" si="341"/>
        <v>Q3</v>
      </c>
    </row>
    <row r="7240" spans="2:16" x14ac:dyDescent="0.3">
      <c r="B7240" s="2" t="s">
        <v>127</v>
      </c>
      <c r="C7240" s="2">
        <v>1185732</v>
      </c>
      <c r="D7240" s="3">
        <v>45159</v>
      </c>
      <c r="E7240" s="2" t="s">
        <v>12</v>
      </c>
      <c r="F7240" s="2" t="s">
        <v>109</v>
      </c>
      <c r="G7240" s="2" t="s">
        <v>110</v>
      </c>
      <c r="H7240" s="2" t="s">
        <v>16</v>
      </c>
      <c r="I7240" s="4">
        <v>0.39</v>
      </c>
      <c r="J7240" s="5">
        <v>600</v>
      </c>
      <c r="K7240" s="6">
        <v>234</v>
      </c>
      <c r="L7240" s="6">
        <v>117</v>
      </c>
      <c r="M7240" s="7">
        <v>0.5</v>
      </c>
      <c r="N7240" s="2">
        <f t="shared" si="339"/>
        <v>2023</v>
      </c>
      <c r="O7240" s="2">
        <f t="shared" si="340"/>
        <v>8</v>
      </c>
      <c r="P7240" s="2" t="str">
        <f t="shared" si="341"/>
        <v>Q3</v>
      </c>
    </row>
    <row r="7241" spans="2:16"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c r="N7241" s="2">
        <f t="shared" si="339"/>
        <v>2023</v>
      </c>
      <c r="O7241" s="2">
        <f t="shared" si="340"/>
        <v>8</v>
      </c>
      <c r="P7241" s="2" t="str">
        <f t="shared" si="341"/>
        <v>Q3</v>
      </c>
    </row>
    <row r="7242" spans="2:16"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c r="N7242" s="2">
        <f t="shared" si="339"/>
        <v>2023</v>
      </c>
      <c r="O7242" s="2">
        <f t="shared" si="340"/>
        <v>8</v>
      </c>
      <c r="P7242" s="2" t="str">
        <f t="shared" si="341"/>
        <v>Q3</v>
      </c>
    </row>
    <row r="7243" spans="2:16"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c r="N7243" s="2">
        <f t="shared" si="339"/>
        <v>2023</v>
      </c>
      <c r="O7243" s="2">
        <f t="shared" si="340"/>
        <v>8</v>
      </c>
      <c r="P7243" s="2" t="str">
        <f t="shared" si="341"/>
        <v>Q3</v>
      </c>
    </row>
    <row r="7244" spans="2:16"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c r="N7244" s="2">
        <f t="shared" si="339"/>
        <v>2023</v>
      </c>
      <c r="O7244" s="2">
        <f t="shared" si="340"/>
        <v>9</v>
      </c>
      <c r="P7244" s="2" t="str">
        <f t="shared" si="341"/>
        <v>Q3</v>
      </c>
    </row>
    <row r="7245" spans="2:16"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c r="N7245" s="2">
        <f t="shared" si="339"/>
        <v>2023</v>
      </c>
      <c r="O7245" s="2">
        <f t="shared" si="340"/>
        <v>9</v>
      </c>
      <c r="P7245" s="2" t="str">
        <f t="shared" si="341"/>
        <v>Q3</v>
      </c>
    </row>
    <row r="7246" spans="2:16"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c r="N7246" s="2">
        <f t="shared" si="339"/>
        <v>2023</v>
      </c>
      <c r="O7246" s="2">
        <f t="shared" si="340"/>
        <v>9</v>
      </c>
      <c r="P7246" s="2" t="str">
        <f t="shared" si="341"/>
        <v>Q3</v>
      </c>
    </row>
    <row r="7247" spans="2:16"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c r="N7247" s="2">
        <f t="shared" si="339"/>
        <v>2023</v>
      </c>
      <c r="O7247" s="2">
        <f t="shared" si="340"/>
        <v>9</v>
      </c>
      <c r="P7247" s="2" t="str">
        <f t="shared" si="341"/>
        <v>Q3</v>
      </c>
    </row>
    <row r="7248" spans="2:16" x14ac:dyDescent="0.3">
      <c r="B7248" s="2" t="s">
        <v>127</v>
      </c>
      <c r="C7248" s="2">
        <v>1185732</v>
      </c>
      <c r="D7248" s="3">
        <v>45189</v>
      </c>
      <c r="E7248" s="2" t="s">
        <v>12</v>
      </c>
      <c r="F7248" s="2" t="s">
        <v>109</v>
      </c>
      <c r="G7248" s="2" t="s">
        <v>110</v>
      </c>
      <c r="H7248" s="2" t="s">
        <v>18</v>
      </c>
      <c r="I7248" s="4">
        <v>0.48</v>
      </c>
      <c r="J7248" s="5">
        <v>300</v>
      </c>
      <c r="K7248" s="6">
        <v>144</v>
      </c>
      <c r="L7248" s="6">
        <v>61.92</v>
      </c>
      <c r="M7248" s="7">
        <v>0.43</v>
      </c>
      <c r="N7248" s="2">
        <f t="shared" si="339"/>
        <v>2023</v>
      </c>
      <c r="O7248" s="2">
        <f t="shared" si="340"/>
        <v>9</v>
      </c>
      <c r="P7248" s="2" t="str">
        <f t="shared" si="341"/>
        <v>Q3</v>
      </c>
    </row>
    <row r="7249" spans="2:16" x14ac:dyDescent="0.3">
      <c r="B7249" s="2" t="s">
        <v>127</v>
      </c>
      <c r="C7249" s="2">
        <v>1185732</v>
      </c>
      <c r="D7249" s="3">
        <v>45189</v>
      </c>
      <c r="E7249" s="2" t="s">
        <v>12</v>
      </c>
      <c r="F7249" s="2" t="s">
        <v>109</v>
      </c>
      <c r="G7249" s="2" t="s">
        <v>110</v>
      </c>
      <c r="H7249" s="2" t="s">
        <v>19</v>
      </c>
      <c r="I7249" s="4">
        <v>0.54</v>
      </c>
      <c r="J7249" s="5">
        <v>500</v>
      </c>
      <c r="K7249" s="6">
        <v>270</v>
      </c>
      <c r="L7249" s="6">
        <v>108</v>
      </c>
      <c r="M7249" s="7">
        <v>0.4</v>
      </c>
      <c r="N7249" s="2">
        <f t="shared" si="339"/>
        <v>2023</v>
      </c>
      <c r="O7249" s="2">
        <f t="shared" si="340"/>
        <v>9</v>
      </c>
      <c r="P7249" s="2" t="str">
        <f t="shared" si="341"/>
        <v>Q3</v>
      </c>
    </row>
    <row r="7250" spans="2:16"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c r="N7250" s="2">
        <f t="shared" si="339"/>
        <v>2023</v>
      </c>
      <c r="O7250" s="2">
        <f t="shared" si="340"/>
        <v>10</v>
      </c>
      <c r="P7250" s="2" t="str">
        <f t="shared" si="341"/>
        <v>Q4</v>
      </c>
    </row>
    <row r="7251" spans="2:16"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c r="N7251" s="2">
        <f t="shared" si="339"/>
        <v>2023</v>
      </c>
      <c r="O7251" s="2">
        <f t="shared" si="340"/>
        <v>10</v>
      </c>
      <c r="P7251" s="2" t="str">
        <f t="shared" si="341"/>
        <v>Q4</v>
      </c>
    </row>
    <row r="7252" spans="2:16"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c r="N7252" s="2">
        <f t="shared" si="339"/>
        <v>2023</v>
      </c>
      <c r="O7252" s="2">
        <f t="shared" si="340"/>
        <v>10</v>
      </c>
      <c r="P7252" s="2" t="str">
        <f t="shared" si="341"/>
        <v>Q4</v>
      </c>
    </row>
    <row r="7253" spans="2:16"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c r="N7253" s="2">
        <f t="shared" si="339"/>
        <v>2023</v>
      </c>
      <c r="O7253" s="2">
        <f t="shared" si="340"/>
        <v>10</v>
      </c>
      <c r="P7253" s="2" t="str">
        <f t="shared" si="341"/>
        <v>Q4</v>
      </c>
    </row>
    <row r="7254" spans="2:16"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c r="N7254" s="2">
        <f t="shared" si="339"/>
        <v>2023</v>
      </c>
      <c r="O7254" s="2">
        <f t="shared" si="340"/>
        <v>10</v>
      </c>
      <c r="P7254" s="2" t="str">
        <f t="shared" si="341"/>
        <v>Q4</v>
      </c>
    </row>
    <row r="7255" spans="2:16"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c r="N7255" s="2">
        <f t="shared" si="339"/>
        <v>2023</v>
      </c>
      <c r="O7255" s="2">
        <f t="shared" si="340"/>
        <v>10</v>
      </c>
      <c r="P7255" s="2" t="str">
        <f t="shared" si="341"/>
        <v>Q4</v>
      </c>
    </row>
    <row r="7256" spans="2:16"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c r="N7256" s="2">
        <f t="shared" si="339"/>
        <v>2023</v>
      </c>
      <c r="O7256" s="2">
        <f t="shared" si="340"/>
        <v>11</v>
      </c>
      <c r="P7256" s="2" t="str">
        <f t="shared" si="341"/>
        <v>Q4</v>
      </c>
    </row>
    <row r="7257" spans="2:16"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c r="N7257" s="2">
        <f t="shared" si="339"/>
        <v>2023</v>
      </c>
      <c r="O7257" s="2">
        <f t="shared" si="340"/>
        <v>11</v>
      </c>
      <c r="P7257" s="2" t="str">
        <f t="shared" si="341"/>
        <v>Q4</v>
      </c>
    </row>
    <row r="7258" spans="2:16" x14ac:dyDescent="0.3">
      <c r="B7258" s="2" t="s">
        <v>20</v>
      </c>
      <c r="C7258" s="2">
        <v>1185732</v>
      </c>
      <c r="D7258" s="3">
        <v>45251</v>
      </c>
      <c r="E7258" s="2" t="s">
        <v>12</v>
      </c>
      <c r="F7258" s="2" t="s">
        <v>109</v>
      </c>
      <c r="G7258" s="2" t="s">
        <v>110</v>
      </c>
      <c r="H7258" s="2" t="s">
        <v>16</v>
      </c>
      <c r="I7258" s="4">
        <v>0.49</v>
      </c>
      <c r="J7258" s="5">
        <v>480</v>
      </c>
      <c r="K7258" s="6">
        <v>235.2</v>
      </c>
      <c r="L7258" s="6">
        <v>117.6</v>
      </c>
      <c r="M7258" s="7">
        <v>0.5</v>
      </c>
      <c r="N7258" s="2">
        <f t="shared" si="339"/>
        <v>2023</v>
      </c>
      <c r="O7258" s="2">
        <f t="shared" si="340"/>
        <v>11</v>
      </c>
      <c r="P7258" s="2" t="str">
        <f t="shared" si="341"/>
        <v>Q4</v>
      </c>
    </row>
    <row r="7259" spans="2:16"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c r="N7259" s="2">
        <f t="shared" si="339"/>
        <v>2023</v>
      </c>
      <c r="O7259" s="2">
        <f t="shared" si="340"/>
        <v>11</v>
      </c>
      <c r="P7259" s="2" t="str">
        <f t="shared" si="341"/>
        <v>Q4</v>
      </c>
    </row>
    <row r="7260" spans="2:16"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c r="N7260" s="2">
        <f t="shared" si="339"/>
        <v>2023</v>
      </c>
      <c r="O7260" s="2">
        <f t="shared" si="340"/>
        <v>11</v>
      </c>
      <c r="P7260" s="2" t="str">
        <f t="shared" si="341"/>
        <v>Q4</v>
      </c>
    </row>
    <row r="7261" spans="2:16"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c r="N7261" s="2">
        <f t="shared" si="339"/>
        <v>2023</v>
      </c>
      <c r="O7261" s="2">
        <f t="shared" si="340"/>
        <v>11</v>
      </c>
      <c r="P7261" s="2" t="str">
        <f t="shared" si="341"/>
        <v>Q4</v>
      </c>
    </row>
    <row r="7262" spans="2:16"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c r="N7262" s="2">
        <f t="shared" si="339"/>
        <v>2023</v>
      </c>
      <c r="O7262" s="2">
        <f t="shared" si="340"/>
        <v>12</v>
      </c>
      <c r="P7262" s="2" t="str">
        <f t="shared" si="341"/>
        <v>Q4</v>
      </c>
    </row>
    <row r="7263" spans="2:16" x14ac:dyDescent="0.3">
      <c r="B7263" s="2" t="s">
        <v>20</v>
      </c>
      <c r="C7263" s="2">
        <v>1185732</v>
      </c>
      <c r="D7263" s="3">
        <v>45280</v>
      </c>
      <c r="E7263" s="2" t="s">
        <v>12</v>
      </c>
      <c r="F7263" s="2" t="s">
        <v>109</v>
      </c>
      <c r="G7263" s="2" t="s">
        <v>110</v>
      </c>
      <c r="H7263" s="2" t="s">
        <v>15</v>
      </c>
      <c r="I7263" s="4">
        <v>0.46</v>
      </c>
      <c r="J7263" s="5">
        <v>650</v>
      </c>
      <c r="K7263" s="6">
        <v>299</v>
      </c>
      <c r="L7263" s="6">
        <v>149.5</v>
      </c>
      <c r="M7263" s="7">
        <v>0.5</v>
      </c>
      <c r="N7263" s="2">
        <f t="shared" si="339"/>
        <v>2023</v>
      </c>
      <c r="O7263" s="2">
        <f t="shared" si="340"/>
        <v>12</v>
      </c>
      <c r="P7263" s="2" t="str">
        <f t="shared" si="341"/>
        <v>Q4</v>
      </c>
    </row>
    <row r="7264" spans="2:16"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c r="N7264" s="2">
        <f t="shared" si="339"/>
        <v>2023</v>
      </c>
      <c r="O7264" s="2">
        <f t="shared" si="340"/>
        <v>12</v>
      </c>
      <c r="P7264" s="2" t="str">
        <f t="shared" si="341"/>
        <v>Q4</v>
      </c>
    </row>
    <row r="7265" spans="2:16"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c r="N7265" s="2">
        <f t="shared" si="339"/>
        <v>2023</v>
      </c>
      <c r="O7265" s="2">
        <f t="shared" si="340"/>
        <v>12</v>
      </c>
      <c r="P7265" s="2" t="str">
        <f t="shared" si="341"/>
        <v>Q4</v>
      </c>
    </row>
    <row r="7266" spans="2:16"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c r="N7266" s="2">
        <f t="shared" si="339"/>
        <v>2023</v>
      </c>
      <c r="O7266" s="2">
        <f t="shared" si="340"/>
        <v>12</v>
      </c>
      <c r="P7266" s="2" t="str">
        <f t="shared" si="341"/>
        <v>Q4</v>
      </c>
    </row>
    <row r="7267" spans="2:16"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c r="N7267" s="2">
        <f t="shared" si="339"/>
        <v>2023</v>
      </c>
      <c r="O7267" s="2">
        <f t="shared" si="340"/>
        <v>12</v>
      </c>
      <c r="P7267" s="2" t="str">
        <f t="shared" si="341"/>
        <v>Q4</v>
      </c>
    </row>
    <row r="7268" spans="2:16"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c r="N7268" s="2">
        <f t="shared" si="339"/>
        <v>2023</v>
      </c>
      <c r="O7268" s="2">
        <f t="shared" si="340"/>
        <v>1</v>
      </c>
      <c r="P7268" s="2" t="str">
        <f t="shared" si="341"/>
        <v>Q1</v>
      </c>
    </row>
    <row r="7269" spans="2:16" x14ac:dyDescent="0.3">
      <c r="B7269" s="2" t="s">
        <v>20</v>
      </c>
      <c r="C7269" s="2">
        <v>1185732</v>
      </c>
      <c r="D7269" s="3">
        <v>44943</v>
      </c>
      <c r="E7269" s="2" t="s">
        <v>12</v>
      </c>
      <c r="F7269" s="2" t="s">
        <v>109</v>
      </c>
      <c r="G7269" s="2" t="s">
        <v>110</v>
      </c>
      <c r="H7269" s="2" t="s">
        <v>15</v>
      </c>
      <c r="I7269" s="4">
        <v>0.38</v>
      </c>
      <c r="J7269" s="5">
        <v>810</v>
      </c>
      <c r="K7269" s="6">
        <v>307.8</v>
      </c>
      <c r="L7269" s="6">
        <v>153.9</v>
      </c>
      <c r="M7269" s="7">
        <v>0.5</v>
      </c>
      <c r="N7269" s="2">
        <f t="shared" si="339"/>
        <v>2023</v>
      </c>
      <c r="O7269" s="2">
        <f t="shared" si="340"/>
        <v>1</v>
      </c>
      <c r="P7269" s="2" t="str">
        <f t="shared" si="341"/>
        <v>Q1</v>
      </c>
    </row>
    <row r="7270" spans="2:16"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c r="N7270" s="2">
        <f t="shared" si="339"/>
        <v>2023</v>
      </c>
      <c r="O7270" s="2">
        <f t="shared" si="340"/>
        <v>1</v>
      </c>
      <c r="P7270" s="2" t="str">
        <f t="shared" si="341"/>
        <v>Q1</v>
      </c>
    </row>
    <row r="7271" spans="2:16"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c r="N7271" s="2">
        <f t="shared" si="339"/>
        <v>2023</v>
      </c>
      <c r="O7271" s="2">
        <f t="shared" si="340"/>
        <v>1</v>
      </c>
      <c r="P7271" s="2" t="str">
        <f t="shared" si="341"/>
        <v>Q1</v>
      </c>
    </row>
    <row r="7272" spans="2:16"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c r="N7272" s="2">
        <f t="shared" si="339"/>
        <v>2023</v>
      </c>
      <c r="O7272" s="2">
        <f t="shared" si="340"/>
        <v>1</v>
      </c>
      <c r="P7272" s="2" t="str">
        <f t="shared" si="341"/>
        <v>Q1</v>
      </c>
    </row>
    <row r="7273" spans="2:16"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c r="N7273" s="2">
        <f t="shared" si="339"/>
        <v>2023</v>
      </c>
      <c r="O7273" s="2">
        <f t="shared" si="340"/>
        <v>1</v>
      </c>
      <c r="P7273" s="2" t="str">
        <f t="shared" si="341"/>
        <v>Q1</v>
      </c>
    </row>
    <row r="7274" spans="2:16" x14ac:dyDescent="0.3">
      <c r="B7274" s="2" t="s">
        <v>20</v>
      </c>
      <c r="C7274" s="2">
        <v>1185732</v>
      </c>
      <c r="D7274" s="3">
        <v>44972</v>
      </c>
      <c r="E7274" s="2" t="s">
        <v>12</v>
      </c>
      <c r="F7274" s="2" t="s">
        <v>109</v>
      </c>
      <c r="G7274" s="2" t="s">
        <v>110</v>
      </c>
      <c r="H7274" s="2" t="s">
        <v>14</v>
      </c>
      <c r="I7274" s="4">
        <v>0.39</v>
      </c>
      <c r="J7274" s="5">
        <v>1440</v>
      </c>
      <c r="K7274" s="6">
        <v>561.6</v>
      </c>
      <c r="L7274" s="6">
        <v>280.8</v>
      </c>
      <c r="M7274" s="7">
        <v>0.5</v>
      </c>
      <c r="N7274" s="2">
        <f t="shared" si="339"/>
        <v>2023</v>
      </c>
      <c r="O7274" s="2">
        <f t="shared" si="340"/>
        <v>2</v>
      </c>
      <c r="P7274" s="2" t="str">
        <f t="shared" si="341"/>
        <v>Q1</v>
      </c>
    </row>
    <row r="7275" spans="2:16"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c r="N7275" s="2">
        <f t="shared" si="339"/>
        <v>2023</v>
      </c>
      <c r="O7275" s="2">
        <f t="shared" si="340"/>
        <v>2</v>
      </c>
      <c r="P7275" s="2" t="str">
        <f t="shared" si="341"/>
        <v>Q1</v>
      </c>
    </row>
    <row r="7276" spans="2:16"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c r="N7276" s="2">
        <f t="shared" si="339"/>
        <v>2023</v>
      </c>
      <c r="O7276" s="2">
        <f t="shared" si="340"/>
        <v>2</v>
      </c>
      <c r="P7276" s="2" t="str">
        <f t="shared" si="341"/>
        <v>Q1</v>
      </c>
    </row>
    <row r="7277" spans="2:16"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c r="N7277" s="2">
        <f t="shared" si="339"/>
        <v>2023</v>
      </c>
      <c r="O7277" s="2">
        <f t="shared" si="340"/>
        <v>2</v>
      </c>
      <c r="P7277" s="2" t="str">
        <f t="shared" si="341"/>
        <v>Q1</v>
      </c>
    </row>
    <row r="7278" spans="2:16"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c r="N7278" s="2">
        <f t="shared" si="339"/>
        <v>2023</v>
      </c>
      <c r="O7278" s="2">
        <f t="shared" si="340"/>
        <v>2</v>
      </c>
      <c r="P7278" s="2" t="str">
        <f t="shared" si="341"/>
        <v>Q1</v>
      </c>
    </row>
    <row r="7279" spans="2:16"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c r="N7279" s="2">
        <f t="shared" si="339"/>
        <v>2023</v>
      </c>
      <c r="O7279" s="2">
        <f t="shared" si="340"/>
        <v>2</v>
      </c>
      <c r="P7279" s="2" t="str">
        <f t="shared" si="341"/>
        <v>Q1</v>
      </c>
    </row>
    <row r="7280" spans="2:16"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c r="N7280" s="2">
        <f t="shared" si="339"/>
        <v>2023</v>
      </c>
      <c r="O7280" s="2">
        <f t="shared" si="340"/>
        <v>3</v>
      </c>
      <c r="P7280" s="2" t="str">
        <f t="shared" si="341"/>
        <v>Q1</v>
      </c>
    </row>
    <row r="7281" spans="2:16"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c r="N7281" s="2">
        <f t="shared" si="339"/>
        <v>2023</v>
      </c>
      <c r="O7281" s="2">
        <f t="shared" si="340"/>
        <v>3</v>
      </c>
      <c r="P7281" s="2" t="str">
        <f t="shared" si="341"/>
        <v>Q1</v>
      </c>
    </row>
    <row r="7282" spans="2:16"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c r="N7282" s="2">
        <f t="shared" si="339"/>
        <v>2023</v>
      </c>
      <c r="O7282" s="2">
        <f t="shared" si="340"/>
        <v>3</v>
      </c>
      <c r="P7282" s="2" t="str">
        <f t="shared" si="341"/>
        <v>Q1</v>
      </c>
    </row>
    <row r="7283" spans="2:16"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c r="N7283" s="2">
        <f t="shared" si="339"/>
        <v>2023</v>
      </c>
      <c r="O7283" s="2">
        <f t="shared" si="340"/>
        <v>3</v>
      </c>
      <c r="P7283" s="2" t="str">
        <f t="shared" si="341"/>
        <v>Q1</v>
      </c>
    </row>
    <row r="7284" spans="2:16"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c r="N7284" s="2">
        <f t="shared" si="339"/>
        <v>2023</v>
      </c>
      <c r="O7284" s="2">
        <f t="shared" si="340"/>
        <v>3</v>
      </c>
      <c r="P7284" s="2" t="str">
        <f t="shared" si="341"/>
        <v>Q1</v>
      </c>
    </row>
    <row r="7285" spans="2:16" x14ac:dyDescent="0.3">
      <c r="B7285" s="2" t="s">
        <v>20</v>
      </c>
      <c r="C7285" s="2">
        <v>1185732</v>
      </c>
      <c r="D7285" s="3">
        <v>44998</v>
      </c>
      <c r="E7285" s="2" t="s">
        <v>12</v>
      </c>
      <c r="F7285" s="2" t="s">
        <v>111</v>
      </c>
      <c r="G7285" s="2" t="s">
        <v>112</v>
      </c>
      <c r="H7285" s="2" t="s">
        <v>19</v>
      </c>
      <c r="I7285" s="4">
        <v>0.39</v>
      </c>
      <c r="J7285" s="5">
        <v>720</v>
      </c>
      <c r="K7285" s="6">
        <v>280.8</v>
      </c>
      <c r="L7285" s="6">
        <v>140.4</v>
      </c>
      <c r="M7285" s="7">
        <v>0.5</v>
      </c>
      <c r="N7285" s="2">
        <f t="shared" si="339"/>
        <v>2023</v>
      </c>
      <c r="O7285" s="2">
        <f t="shared" si="340"/>
        <v>3</v>
      </c>
      <c r="P7285" s="2" t="str">
        <f t="shared" si="341"/>
        <v>Q1</v>
      </c>
    </row>
    <row r="7286" spans="2:16"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c r="N7286" s="2">
        <f t="shared" si="339"/>
        <v>2023</v>
      </c>
      <c r="O7286" s="2">
        <f t="shared" si="340"/>
        <v>4</v>
      </c>
      <c r="P7286" s="2" t="str">
        <f t="shared" si="341"/>
        <v>Q2</v>
      </c>
    </row>
    <row r="7287" spans="2:16"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c r="N7287" s="2">
        <f t="shared" si="339"/>
        <v>2023</v>
      </c>
      <c r="O7287" s="2">
        <f t="shared" si="340"/>
        <v>4</v>
      </c>
      <c r="P7287" s="2" t="str">
        <f t="shared" si="341"/>
        <v>Q2</v>
      </c>
    </row>
    <row r="7288" spans="2:16"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c r="N7288" s="2">
        <f t="shared" si="339"/>
        <v>2023</v>
      </c>
      <c r="O7288" s="2">
        <f t="shared" si="340"/>
        <v>4</v>
      </c>
      <c r="P7288" s="2" t="str">
        <f t="shared" si="341"/>
        <v>Q2</v>
      </c>
    </row>
    <row r="7289" spans="2:16"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c r="N7289" s="2">
        <f t="shared" si="339"/>
        <v>2023</v>
      </c>
      <c r="O7289" s="2">
        <f t="shared" si="340"/>
        <v>4</v>
      </c>
      <c r="P7289" s="2" t="str">
        <f t="shared" si="341"/>
        <v>Q2</v>
      </c>
    </row>
    <row r="7290" spans="2:16"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c r="N7290" s="2">
        <f t="shared" si="339"/>
        <v>2023</v>
      </c>
      <c r="O7290" s="2">
        <f t="shared" si="340"/>
        <v>4</v>
      </c>
      <c r="P7290" s="2" t="str">
        <f t="shared" si="341"/>
        <v>Q2</v>
      </c>
    </row>
    <row r="7291" spans="2:16"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c r="N7291" s="2">
        <f t="shared" si="339"/>
        <v>2023</v>
      </c>
      <c r="O7291" s="2">
        <f t="shared" si="340"/>
        <v>4</v>
      </c>
      <c r="P7291" s="2" t="str">
        <f t="shared" si="341"/>
        <v>Q2</v>
      </c>
    </row>
    <row r="7292" spans="2:16" x14ac:dyDescent="0.3">
      <c r="B7292" s="2" t="s">
        <v>20</v>
      </c>
      <c r="C7292" s="2">
        <v>1185732</v>
      </c>
      <c r="D7292" s="3">
        <v>45059</v>
      </c>
      <c r="E7292" s="2" t="s">
        <v>12</v>
      </c>
      <c r="F7292" s="2" t="s">
        <v>111</v>
      </c>
      <c r="G7292" s="2" t="s">
        <v>112</v>
      </c>
      <c r="H7292" s="2" t="s">
        <v>14</v>
      </c>
      <c r="I7292" s="4">
        <v>0.51</v>
      </c>
      <c r="J7292" s="5">
        <v>1600</v>
      </c>
      <c r="K7292" s="6">
        <v>816</v>
      </c>
      <c r="L7292" s="6">
        <v>391.68</v>
      </c>
      <c r="M7292" s="7">
        <v>0.48</v>
      </c>
      <c r="N7292" s="2">
        <f t="shared" si="339"/>
        <v>2023</v>
      </c>
      <c r="O7292" s="2">
        <f t="shared" si="340"/>
        <v>5</v>
      </c>
      <c r="P7292" s="2" t="str">
        <f t="shared" si="341"/>
        <v>Q2</v>
      </c>
    </row>
    <row r="7293" spans="2:16"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c r="N7293" s="2">
        <f t="shared" si="339"/>
        <v>2023</v>
      </c>
      <c r="O7293" s="2">
        <f t="shared" si="340"/>
        <v>5</v>
      </c>
      <c r="P7293" s="2" t="str">
        <f t="shared" si="341"/>
        <v>Q2</v>
      </c>
    </row>
    <row r="7294" spans="2:16"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c r="N7294" s="2">
        <f t="shared" si="339"/>
        <v>2023</v>
      </c>
      <c r="O7294" s="2">
        <f t="shared" si="340"/>
        <v>5</v>
      </c>
      <c r="P7294" s="2" t="str">
        <f t="shared" si="341"/>
        <v>Q2</v>
      </c>
    </row>
    <row r="7295" spans="2:16"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c r="N7295" s="2">
        <f t="shared" si="339"/>
        <v>2023</v>
      </c>
      <c r="O7295" s="2">
        <f t="shared" si="340"/>
        <v>5</v>
      </c>
      <c r="P7295" s="2" t="str">
        <f t="shared" si="341"/>
        <v>Q2</v>
      </c>
    </row>
    <row r="7296" spans="2:16" x14ac:dyDescent="0.3">
      <c r="B7296" s="2" t="s">
        <v>20</v>
      </c>
      <c r="C7296" s="2">
        <v>1185732</v>
      </c>
      <c r="D7296" s="3">
        <v>45059</v>
      </c>
      <c r="E7296" s="2" t="s">
        <v>12</v>
      </c>
      <c r="F7296" s="2" t="s">
        <v>111</v>
      </c>
      <c r="G7296" s="2" t="s">
        <v>112</v>
      </c>
      <c r="H7296" s="2" t="s">
        <v>18</v>
      </c>
      <c r="I7296" s="4">
        <v>0.5</v>
      </c>
      <c r="J7296" s="5">
        <v>740</v>
      </c>
      <c r="K7296" s="6">
        <v>370</v>
      </c>
      <c r="L7296" s="6">
        <v>155.4</v>
      </c>
      <c r="M7296" s="7">
        <v>0.42</v>
      </c>
      <c r="N7296" s="2">
        <f t="shared" si="339"/>
        <v>2023</v>
      </c>
      <c r="O7296" s="2">
        <f t="shared" si="340"/>
        <v>5</v>
      </c>
      <c r="P7296" s="2" t="str">
        <f t="shared" si="341"/>
        <v>Q2</v>
      </c>
    </row>
    <row r="7297" spans="2:16"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c r="N7297" s="2">
        <f t="shared" si="339"/>
        <v>2023</v>
      </c>
      <c r="O7297" s="2">
        <f t="shared" si="340"/>
        <v>5</v>
      </c>
      <c r="P7297" s="2" t="str">
        <f t="shared" si="341"/>
        <v>Q2</v>
      </c>
    </row>
    <row r="7298" spans="2:16"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c r="N7298" s="2">
        <f t="shared" si="339"/>
        <v>2023</v>
      </c>
      <c r="O7298" s="2">
        <f t="shared" si="340"/>
        <v>6</v>
      </c>
      <c r="P7298" s="2" t="str">
        <f t="shared" si="341"/>
        <v>Q2</v>
      </c>
    </row>
    <row r="7299" spans="2:16"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c r="N7299" s="2">
        <f t="shared" si="339"/>
        <v>2023</v>
      </c>
      <c r="O7299" s="2">
        <f t="shared" si="340"/>
        <v>6</v>
      </c>
      <c r="P7299" s="2" t="str">
        <f t="shared" si="341"/>
        <v>Q2</v>
      </c>
    </row>
    <row r="7300" spans="2:16"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c r="N7300" s="2">
        <f t="shared" si="339"/>
        <v>2023</v>
      </c>
      <c r="O7300" s="2">
        <f t="shared" si="340"/>
        <v>6</v>
      </c>
      <c r="P7300" s="2" t="str">
        <f t="shared" si="341"/>
        <v>Q2</v>
      </c>
    </row>
    <row r="7301" spans="2:16"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c r="N7301" s="2">
        <f t="shared" ref="N7301:N7364" si="342">YEAR(D7301)</f>
        <v>2023</v>
      </c>
      <c r="O7301" s="2">
        <f t="shared" ref="O7301:O7364" si="343">MONTH(D7301)</f>
        <v>6</v>
      </c>
      <c r="P7301" s="2" t="str">
        <f t="shared" ref="P7301:P7364" si="344">"Q"&amp;ROUNDUP(MONTH(D7301)/3,0)</f>
        <v>Q2</v>
      </c>
    </row>
    <row r="7302" spans="2:16" x14ac:dyDescent="0.3">
      <c r="B7302" s="2" t="s">
        <v>20</v>
      </c>
      <c r="C7302" s="2">
        <v>1185732</v>
      </c>
      <c r="D7302" s="3">
        <v>45092</v>
      </c>
      <c r="E7302" s="2" t="s">
        <v>12</v>
      </c>
      <c r="F7302" s="2" t="s">
        <v>111</v>
      </c>
      <c r="G7302" s="2" t="s">
        <v>112</v>
      </c>
      <c r="H7302" s="2" t="s">
        <v>18</v>
      </c>
      <c r="I7302" s="4">
        <v>0.5</v>
      </c>
      <c r="J7302" s="5">
        <v>750</v>
      </c>
      <c r="K7302" s="6">
        <v>375</v>
      </c>
      <c r="L7302" s="6">
        <v>150</v>
      </c>
      <c r="M7302" s="7">
        <v>0.4</v>
      </c>
      <c r="N7302" s="2">
        <f t="shared" si="342"/>
        <v>2023</v>
      </c>
      <c r="O7302" s="2">
        <f t="shared" si="343"/>
        <v>6</v>
      </c>
      <c r="P7302" s="2" t="str">
        <f t="shared" si="344"/>
        <v>Q2</v>
      </c>
    </row>
    <row r="7303" spans="2:16"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c r="N7303" s="2">
        <f t="shared" si="342"/>
        <v>2023</v>
      </c>
      <c r="O7303" s="2">
        <f t="shared" si="343"/>
        <v>6</v>
      </c>
      <c r="P7303" s="2" t="str">
        <f t="shared" si="344"/>
        <v>Q2</v>
      </c>
    </row>
    <row r="7304" spans="2:16" x14ac:dyDescent="0.3">
      <c r="B7304" s="2" t="s">
        <v>20</v>
      </c>
      <c r="C7304" s="2">
        <v>1185732</v>
      </c>
      <c r="D7304" s="3">
        <v>45120</v>
      </c>
      <c r="E7304" s="2" t="s">
        <v>12</v>
      </c>
      <c r="F7304" s="2" t="s">
        <v>111</v>
      </c>
      <c r="G7304" s="2" t="s">
        <v>112</v>
      </c>
      <c r="H7304" s="2" t="s">
        <v>14</v>
      </c>
      <c r="I7304" s="4">
        <v>0.53</v>
      </c>
      <c r="J7304" s="5">
        <v>1820</v>
      </c>
      <c r="K7304" s="6">
        <v>964.6</v>
      </c>
      <c r="L7304" s="6">
        <v>482.3</v>
      </c>
      <c r="M7304" s="7">
        <v>0.5</v>
      </c>
      <c r="N7304" s="2">
        <f t="shared" si="342"/>
        <v>2023</v>
      </c>
      <c r="O7304" s="2">
        <f t="shared" si="343"/>
        <v>7</v>
      </c>
      <c r="P7304" s="2" t="str">
        <f t="shared" si="344"/>
        <v>Q3</v>
      </c>
    </row>
    <row r="7305" spans="2:16"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c r="N7305" s="2">
        <f t="shared" si="342"/>
        <v>2023</v>
      </c>
      <c r="O7305" s="2">
        <f t="shared" si="343"/>
        <v>7</v>
      </c>
      <c r="P7305" s="2" t="str">
        <f t="shared" si="344"/>
        <v>Q3</v>
      </c>
    </row>
    <row r="7306" spans="2:16"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c r="N7306" s="2">
        <f t="shared" si="342"/>
        <v>2023</v>
      </c>
      <c r="O7306" s="2">
        <f t="shared" si="343"/>
        <v>7</v>
      </c>
      <c r="P7306" s="2" t="str">
        <f t="shared" si="344"/>
        <v>Q3</v>
      </c>
    </row>
    <row r="7307" spans="2:16" x14ac:dyDescent="0.3">
      <c r="B7307" s="2" t="s">
        <v>20</v>
      </c>
      <c r="C7307" s="2">
        <v>1185732</v>
      </c>
      <c r="D7307" s="3">
        <v>45120</v>
      </c>
      <c r="E7307" s="2" t="s">
        <v>12</v>
      </c>
      <c r="F7307" s="2" t="s">
        <v>111</v>
      </c>
      <c r="G7307" s="2" t="s">
        <v>112</v>
      </c>
      <c r="H7307" s="2" t="s">
        <v>17</v>
      </c>
      <c r="I7307" s="4">
        <v>0.43</v>
      </c>
      <c r="J7307" s="5">
        <v>900</v>
      </c>
      <c r="K7307" s="6">
        <v>387</v>
      </c>
      <c r="L7307" s="6">
        <v>205.11</v>
      </c>
      <c r="M7307" s="7">
        <v>0.53</v>
      </c>
      <c r="N7307" s="2">
        <f t="shared" si="342"/>
        <v>2023</v>
      </c>
      <c r="O7307" s="2">
        <f t="shared" si="343"/>
        <v>7</v>
      </c>
      <c r="P7307" s="2" t="str">
        <f t="shared" si="344"/>
        <v>Q3</v>
      </c>
    </row>
    <row r="7308" spans="2:16"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c r="N7308" s="2">
        <f t="shared" si="342"/>
        <v>2023</v>
      </c>
      <c r="O7308" s="2">
        <f t="shared" si="343"/>
        <v>7</v>
      </c>
      <c r="P7308" s="2" t="str">
        <f t="shared" si="344"/>
        <v>Q3</v>
      </c>
    </row>
    <row r="7309" spans="2:16"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c r="N7309" s="2">
        <f t="shared" si="342"/>
        <v>2023</v>
      </c>
      <c r="O7309" s="2">
        <f t="shared" si="343"/>
        <v>7</v>
      </c>
      <c r="P7309" s="2" t="str">
        <f t="shared" si="344"/>
        <v>Q3</v>
      </c>
    </row>
    <row r="7310" spans="2:16"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c r="N7310" s="2">
        <f t="shared" si="342"/>
        <v>2023</v>
      </c>
      <c r="O7310" s="2">
        <f t="shared" si="343"/>
        <v>8</v>
      </c>
      <c r="P7310" s="2" t="str">
        <f t="shared" si="344"/>
        <v>Q3</v>
      </c>
    </row>
    <row r="7311" spans="2:16"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c r="N7311" s="2">
        <f t="shared" si="342"/>
        <v>2023</v>
      </c>
      <c r="O7311" s="2">
        <f t="shared" si="343"/>
        <v>8</v>
      </c>
      <c r="P7311" s="2" t="str">
        <f t="shared" si="344"/>
        <v>Q3</v>
      </c>
    </row>
    <row r="7312" spans="2:16" x14ac:dyDescent="0.3">
      <c r="B7312" s="2" t="s">
        <v>20</v>
      </c>
      <c r="C7312" s="2">
        <v>1185732</v>
      </c>
      <c r="D7312" s="3">
        <v>45152</v>
      </c>
      <c r="E7312" s="2" t="s">
        <v>12</v>
      </c>
      <c r="F7312" s="2" t="s">
        <v>111</v>
      </c>
      <c r="G7312" s="2" t="s">
        <v>112</v>
      </c>
      <c r="H7312" s="2" t="s">
        <v>16</v>
      </c>
      <c r="I7312" s="4">
        <v>0.42</v>
      </c>
      <c r="J7312" s="5">
        <v>1050</v>
      </c>
      <c r="K7312" s="6">
        <v>441</v>
      </c>
      <c r="L7312" s="6">
        <v>220.5</v>
      </c>
      <c r="M7312" s="7">
        <v>0.5</v>
      </c>
      <c r="N7312" s="2">
        <f t="shared" si="342"/>
        <v>2023</v>
      </c>
      <c r="O7312" s="2">
        <f t="shared" si="343"/>
        <v>8</v>
      </c>
      <c r="P7312" s="2" t="str">
        <f t="shared" si="344"/>
        <v>Q3</v>
      </c>
    </row>
    <row r="7313" spans="2:16" x14ac:dyDescent="0.3">
      <c r="B7313" s="2" t="s">
        <v>20</v>
      </c>
      <c r="C7313" s="2">
        <v>1185732</v>
      </c>
      <c r="D7313" s="3">
        <v>45152</v>
      </c>
      <c r="E7313" s="2" t="s">
        <v>12</v>
      </c>
      <c r="F7313" s="2" t="s">
        <v>111</v>
      </c>
      <c r="G7313" s="2" t="s">
        <v>112</v>
      </c>
      <c r="H7313" s="2" t="s">
        <v>17</v>
      </c>
      <c r="I7313" s="4">
        <v>0.41</v>
      </c>
      <c r="J7313" s="5">
        <v>630</v>
      </c>
      <c r="K7313" s="6">
        <v>258.3</v>
      </c>
      <c r="L7313" s="6">
        <v>129.15</v>
      </c>
      <c r="M7313" s="7">
        <v>0.5</v>
      </c>
      <c r="N7313" s="2">
        <f t="shared" si="342"/>
        <v>2023</v>
      </c>
      <c r="O7313" s="2">
        <f t="shared" si="343"/>
        <v>8</v>
      </c>
      <c r="P7313" s="2" t="str">
        <f t="shared" si="344"/>
        <v>Q3</v>
      </c>
    </row>
    <row r="7314" spans="2:16"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c r="N7314" s="2">
        <f t="shared" si="342"/>
        <v>2023</v>
      </c>
      <c r="O7314" s="2">
        <f t="shared" si="343"/>
        <v>8</v>
      </c>
      <c r="P7314" s="2" t="str">
        <f t="shared" si="344"/>
        <v>Q3</v>
      </c>
    </row>
    <row r="7315" spans="2:16" x14ac:dyDescent="0.3">
      <c r="B7315" s="2" t="s">
        <v>20</v>
      </c>
      <c r="C7315" s="2">
        <v>1185732</v>
      </c>
      <c r="D7315" s="3">
        <v>45152</v>
      </c>
      <c r="E7315" s="2" t="s">
        <v>12</v>
      </c>
      <c r="F7315" s="2" t="s">
        <v>111</v>
      </c>
      <c r="G7315" s="2" t="s">
        <v>112</v>
      </c>
      <c r="H7315" s="2" t="s">
        <v>19</v>
      </c>
      <c r="I7315" s="4">
        <v>0.59</v>
      </c>
      <c r="J7315" s="5">
        <v>1200</v>
      </c>
      <c r="K7315" s="6">
        <v>708</v>
      </c>
      <c r="L7315" s="6">
        <v>368.16</v>
      </c>
      <c r="M7315" s="7">
        <v>0.52</v>
      </c>
      <c r="N7315" s="2">
        <f t="shared" si="342"/>
        <v>2023</v>
      </c>
      <c r="O7315" s="2">
        <f t="shared" si="343"/>
        <v>8</v>
      </c>
      <c r="P7315" s="2" t="str">
        <f t="shared" si="344"/>
        <v>Q3</v>
      </c>
    </row>
    <row r="7316" spans="2:16" x14ac:dyDescent="0.3">
      <c r="B7316" s="2" t="s">
        <v>20</v>
      </c>
      <c r="C7316" s="2">
        <v>1185732</v>
      </c>
      <c r="D7316" s="3">
        <v>45182</v>
      </c>
      <c r="E7316" s="2" t="s">
        <v>12</v>
      </c>
      <c r="F7316" s="2" t="s">
        <v>111</v>
      </c>
      <c r="G7316" s="2" t="s">
        <v>112</v>
      </c>
      <c r="H7316" s="2" t="s">
        <v>14</v>
      </c>
      <c r="I7316" s="4">
        <v>0.5</v>
      </c>
      <c r="J7316" s="5">
        <v>1420</v>
      </c>
      <c r="K7316" s="6">
        <v>710</v>
      </c>
      <c r="L7316" s="6">
        <v>347.9</v>
      </c>
      <c r="M7316" s="7">
        <v>0.49</v>
      </c>
      <c r="N7316" s="2">
        <f t="shared" si="342"/>
        <v>2023</v>
      </c>
      <c r="O7316" s="2">
        <f t="shared" si="343"/>
        <v>9</v>
      </c>
      <c r="P7316" s="2" t="str">
        <f t="shared" si="344"/>
        <v>Q3</v>
      </c>
    </row>
    <row r="7317" spans="2:16"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c r="N7317" s="2">
        <f t="shared" si="342"/>
        <v>2023</v>
      </c>
      <c r="O7317" s="2">
        <f t="shared" si="343"/>
        <v>9</v>
      </c>
      <c r="P7317" s="2" t="str">
        <f t="shared" si="344"/>
        <v>Q3</v>
      </c>
    </row>
    <row r="7318" spans="2:16"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c r="N7318" s="2">
        <f t="shared" si="342"/>
        <v>2023</v>
      </c>
      <c r="O7318" s="2">
        <f t="shared" si="343"/>
        <v>9</v>
      </c>
      <c r="P7318" s="2" t="str">
        <f t="shared" si="344"/>
        <v>Q3</v>
      </c>
    </row>
    <row r="7319" spans="2:16"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c r="N7319" s="2">
        <f t="shared" si="342"/>
        <v>2023</v>
      </c>
      <c r="O7319" s="2">
        <f t="shared" si="343"/>
        <v>9</v>
      </c>
      <c r="P7319" s="2" t="str">
        <f t="shared" si="344"/>
        <v>Q3</v>
      </c>
    </row>
    <row r="7320" spans="2:16" x14ac:dyDescent="0.3">
      <c r="B7320" s="2" t="s">
        <v>20</v>
      </c>
      <c r="C7320" s="2">
        <v>1185732</v>
      </c>
      <c r="D7320" s="3">
        <v>45182</v>
      </c>
      <c r="E7320" s="2" t="s">
        <v>12</v>
      </c>
      <c r="F7320" s="2" t="s">
        <v>111</v>
      </c>
      <c r="G7320" s="2" t="s">
        <v>112</v>
      </c>
      <c r="H7320" s="2" t="s">
        <v>18</v>
      </c>
      <c r="I7320" s="4">
        <v>0.5</v>
      </c>
      <c r="J7320" s="5">
        <v>600</v>
      </c>
      <c r="K7320" s="6">
        <v>300</v>
      </c>
      <c r="L7320" s="6">
        <v>132</v>
      </c>
      <c r="M7320" s="7">
        <v>0.44</v>
      </c>
      <c r="N7320" s="2">
        <f t="shared" si="342"/>
        <v>2023</v>
      </c>
      <c r="O7320" s="2">
        <f t="shared" si="343"/>
        <v>9</v>
      </c>
      <c r="P7320" s="2" t="str">
        <f t="shared" si="344"/>
        <v>Q3</v>
      </c>
    </row>
    <row r="7321" spans="2:16"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c r="N7321" s="2">
        <f t="shared" si="342"/>
        <v>2023</v>
      </c>
      <c r="O7321" s="2">
        <f t="shared" si="343"/>
        <v>9</v>
      </c>
      <c r="P7321" s="2" t="str">
        <f t="shared" si="344"/>
        <v>Q3</v>
      </c>
    </row>
    <row r="7322" spans="2:16"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c r="N7322" s="2">
        <f t="shared" si="342"/>
        <v>2023</v>
      </c>
      <c r="O7322" s="2">
        <f t="shared" si="343"/>
        <v>10</v>
      </c>
      <c r="P7322" s="2" t="str">
        <f t="shared" si="344"/>
        <v>Q4</v>
      </c>
    </row>
    <row r="7323" spans="2:16"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c r="N7323" s="2">
        <f t="shared" si="342"/>
        <v>2023</v>
      </c>
      <c r="O7323" s="2">
        <f t="shared" si="343"/>
        <v>10</v>
      </c>
      <c r="P7323" s="2" t="str">
        <f t="shared" si="344"/>
        <v>Q4</v>
      </c>
    </row>
    <row r="7324" spans="2:16"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c r="N7324" s="2">
        <f t="shared" si="342"/>
        <v>2023</v>
      </c>
      <c r="O7324" s="2">
        <f t="shared" si="343"/>
        <v>10</v>
      </c>
      <c r="P7324" s="2" t="str">
        <f t="shared" si="344"/>
        <v>Q4</v>
      </c>
    </row>
    <row r="7325" spans="2:16" x14ac:dyDescent="0.3">
      <c r="B7325" s="2" t="s">
        <v>20</v>
      </c>
      <c r="C7325" s="2">
        <v>1185732</v>
      </c>
      <c r="D7325" s="3">
        <v>45214</v>
      </c>
      <c r="E7325" s="2" t="s">
        <v>12</v>
      </c>
      <c r="F7325" s="2" t="s">
        <v>111</v>
      </c>
      <c r="G7325" s="2" t="s">
        <v>112</v>
      </c>
      <c r="H7325" s="2" t="s">
        <v>17</v>
      </c>
      <c r="I7325" s="4">
        <v>0.52</v>
      </c>
      <c r="J7325" s="5">
        <v>440</v>
      </c>
      <c r="K7325" s="6">
        <v>228.8</v>
      </c>
      <c r="L7325" s="6">
        <v>114.4</v>
      </c>
      <c r="M7325" s="7">
        <v>0.5</v>
      </c>
      <c r="N7325" s="2">
        <f t="shared" si="342"/>
        <v>2023</v>
      </c>
      <c r="O7325" s="2">
        <f t="shared" si="343"/>
        <v>10</v>
      </c>
      <c r="P7325" s="2" t="str">
        <f t="shared" si="344"/>
        <v>Q4</v>
      </c>
    </row>
    <row r="7326" spans="2:16"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c r="N7326" s="2">
        <f t="shared" si="342"/>
        <v>2023</v>
      </c>
      <c r="O7326" s="2">
        <f t="shared" si="343"/>
        <v>10</v>
      </c>
      <c r="P7326" s="2" t="str">
        <f t="shared" si="344"/>
        <v>Q4</v>
      </c>
    </row>
    <row r="7327" spans="2:16"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c r="N7327" s="2">
        <f t="shared" si="342"/>
        <v>2023</v>
      </c>
      <c r="O7327" s="2">
        <f t="shared" si="343"/>
        <v>10</v>
      </c>
      <c r="P7327" s="2" t="str">
        <f t="shared" si="344"/>
        <v>Q4</v>
      </c>
    </row>
    <row r="7328" spans="2:16" x14ac:dyDescent="0.3">
      <c r="B7328" s="2" t="s">
        <v>129</v>
      </c>
      <c r="C7328" s="2">
        <v>1185732</v>
      </c>
      <c r="D7328" s="3">
        <v>45244</v>
      </c>
      <c r="E7328" s="2" t="s">
        <v>12</v>
      </c>
      <c r="F7328" s="2" t="s">
        <v>111</v>
      </c>
      <c r="G7328" s="2" t="s">
        <v>112</v>
      </c>
      <c r="H7328" s="2" t="s">
        <v>14</v>
      </c>
      <c r="I7328" s="4">
        <v>0.6</v>
      </c>
      <c r="J7328" s="5">
        <v>1350</v>
      </c>
      <c r="K7328" s="6">
        <v>810</v>
      </c>
      <c r="L7328" s="6">
        <v>380.7</v>
      </c>
      <c r="M7328" s="7">
        <v>0.47</v>
      </c>
      <c r="N7328" s="2">
        <f t="shared" si="342"/>
        <v>2023</v>
      </c>
      <c r="O7328" s="2">
        <f t="shared" si="343"/>
        <v>11</v>
      </c>
      <c r="P7328" s="2" t="str">
        <f t="shared" si="344"/>
        <v>Q4</v>
      </c>
    </row>
    <row r="7329" spans="2:16"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c r="N7329" s="2">
        <f t="shared" si="342"/>
        <v>2023</v>
      </c>
      <c r="O7329" s="2">
        <f t="shared" si="343"/>
        <v>11</v>
      </c>
      <c r="P7329" s="2" t="str">
        <f t="shared" si="344"/>
        <v>Q4</v>
      </c>
    </row>
    <row r="7330" spans="2:16"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c r="N7330" s="2">
        <f t="shared" si="342"/>
        <v>2023</v>
      </c>
      <c r="O7330" s="2">
        <f t="shared" si="343"/>
        <v>11</v>
      </c>
      <c r="P7330" s="2" t="str">
        <f t="shared" si="344"/>
        <v>Q4</v>
      </c>
    </row>
    <row r="7331" spans="2:16"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c r="N7331" s="2">
        <f t="shared" si="342"/>
        <v>2023</v>
      </c>
      <c r="O7331" s="2">
        <f t="shared" si="343"/>
        <v>11</v>
      </c>
      <c r="P7331" s="2" t="str">
        <f t="shared" si="344"/>
        <v>Q4</v>
      </c>
    </row>
    <row r="7332" spans="2:16" x14ac:dyDescent="0.3">
      <c r="B7332" s="2" t="s">
        <v>129</v>
      </c>
      <c r="C7332" s="2">
        <v>1185732</v>
      </c>
      <c r="D7332" s="3">
        <v>45244</v>
      </c>
      <c r="E7332" s="2" t="s">
        <v>12</v>
      </c>
      <c r="F7332" s="2" t="s">
        <v>111</v>
      </c>
      <c r="G7332" s="2" t="s">
        <v>112</v>
      </c>
      <c r="H7332" s="2" t="s">
        <v>18</v>
      </c>
      <c r="I7332" s="4">
        <v>0.6</v>
      </c>
      <c r="J7332" s="5">
        <v>720</v>
      </c>
      <c r="K7332" s="6">
        <v>432</v>
      </c>
      <c r="L7332" s="6">
        <v>172.8</v>
      </c>
      <c r="M7332" s="7">
        <v>0.4</v>
      </c>
      <c r="N7332" s="2">
        <f t="shared" si="342"/>
        <v>2023</v>
      </c>
      <c r="O7332" s="2">
        <f t="shared" si="343"/>
        <v>11</v>
      </c>
      <c r="P7332" s="2" t="str">
        <f t="shared" si="344"/>
        <v>Q4</v>
      </c>
    </row>
    <row r="7333" spans="2:16"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c r="N7333" s="2">
        <f t="shared" si="342"/>
        <v>2023</v>
      </c>
      <c r="O7333" s="2">
        <f t="shared" si="343"/>
        <v>11</v>
      </c>
      <c r="P7333" s="2" t="str">
        <f t="shared" si="344"/>
        <v>Q4</v>
      </c>
    </row>
    <row r="7334" spans="2:16"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c r="N7334" s="2">
        <f t="shared" si="342"/>
        <v>2023</v>
      </c>
      <c r="O7334" s="2">
        <f t="shared" si="343"/>
        <v>12</v>
      </c>
      <c r="P7334" s="2" t="str">
        <f t="shared" si="344"/>
        <v>Q4</v>
      </c>
    </row>
    <row r="7335" spans="2:16" x14ac:dyDescent="0.3">
      <c r="B7335" s="2" t="s">
        <v>129</v>
      </c>
      <c r="C7335" s="2">
        <v>1185732</v>
      </c>
      <c r="D7335" s="3">
        <v>45273</v>
      </c>
      <c r="E7335" s="2" t="s">
        <v>12</v>
      </c>
      <c r="F7335" s="2" t="s">
        <v>111</v>
      </c>
      <c r="G7335" s="2" t="s">
        <v>112</v>
      </c>
      <c r="H7335" s="2" t="s">
        <v>15</v>
      </c>
      <c r="I7335" s="4">
        <v>0.5</v>
      </c>
      <c r="J7335" s="5">
        <v>1000</v>
      </c>
      <c r="K7335" s="6">
        <v>500</v>
      </c>
      <c r="L7335" s="6">
        <v>240</v>
      </c>
      <c r="M7335" s="7">
        <v>0.48</v>
      </c>
      <c r="N7335" s="2">
        <f t="shared" si="342"/>
        <v>2023</v>
      </c>
      <c r="O7335" s="2">
        <f t="shared" si="343"/>
        <v>12</v>
      </c>
      <c r="P7335" s="2" t="str">
        <f t="shared" si="344"/>
        <v>Q4</v>
      </c>
    </row>
    <row r="7336" spans="2:16" x14ac:dyDescent="0.3">
      <c r="B7336" s="2" t="s">
        <v>129</v>
      </c>
      <c r="C7336" s="2">
        <v>1185732</v>
      </c>
      <c r="D7336" s="3">
        <v>45273</v>
      </c>
      <c r="E7336" s="2" t="s">
        <v>12</v>
      </c>
      <c r="F7336" s="2" t="s">
        <v>111</v>
      </c>
      <c r="G7336" s="2" t="s">
        <v>112</v>
      </c>
      <c r="H7336" s="2" t="s">
        <v>16</v>
      </c>
      <c r="I7336" s="4">
        <v>0.5</v>
      </c>
      <c r="J7336" s="5">
        <v>1090</v>
      </c>
      <c r="K7336" s="6">
        <v>545</v>
      </c>
      <c r="L7336" s="6">
        <v>294.3</v>
      </c>
      <c r="M7336" s="7">
        <v>0.54</v>
      </c>
      <c r="N7336" s="2">
        <f t="shared" si="342"/>
        <v>2023</v>
      </c>
      <c r="O7336" s="2">
        <f t="shared" si="343"/>
        <v>12</v>
      </c>
      <c r="P7336" s="2" t="str">
        <f t="shared" si="344"/>
        <v>Q4</v>
      </c>
    </row>
    <row r="7337" spans="2:16"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c r="N7337" s="2">
        <f t="shared" si="342"/>
        <v>2023</v>
      </c>
      <c r="O7337" s="2">
        <f t="shared" si="343"/>
        <v>12</v>
      </c>
      <c r="P7337" s="2" t="str">
        <f t="shared" si="344"/>
        <v>Q4</v>
      </c>
    </row>
    <row r="7338" spans="2:16"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c r="N7338" s="2">
        <f t="shared" si="342"/>
        <v>2023</v>
      </c>
      <c r="O7338" s="2">
        <f t="shared" si="343"/>
        <v>12</v>
      </c>
      <c r="P7338" s="2" t="str">
        <f t="shared" si="344"/>
        <v>Q4</v>
      </c>
    </row>
    <row r="7339" spans="2:16"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c r="N7339" s="2">
        <f t="shared" si="342"/>
        <v>2023</v>
      </c>
      <c r="O7339" s="2">
        <f t="shared" si="343"/>
        <v>12</v>
      </c>
      <c r="P7339" s="2" t="str">
        <f t="shared" si="344"/>
        <v>Q4</v>
      </c>
    </row>
    <row r="7340" spans="2:16" x14ac:dyDescent="0.3">
      <c r="B7340" s="2" t="s">
        <v>129</v>
      </c>
      <c r="C7340" s="2">
        <v>1185732</v>
      </c>
      <c r="D7340" s="3">
        <v>44936</v>
      </c>
      <c r="E7340" s="2" t="s">
        <v>12</v>
      </c>
      <c r="F7340" s="2" t="s">
        <v>111</v>
      </c>
      <c r="G7340" s="2" t="s">
        <v>112</v>
      </c>
      <c r="H7340" s="2" t="s">
        <v>14</v>
      </c>
      <c r="I7340" s="4">
        <v>0.32</v>
      </c>
      <c r="J7340" s="5">
        <v>1380</v>
      </c>
      <c r="K7340" s="6">
        <v>441.6</v>
      </c>
      <c r="L7340" s="6">
        <v>220.8</v>
      </c>
      <c r="M7340" s="7">
        <v>0.5</v>
      </c>
      <c r="N7340" s="2">
        <f t="shared" si="342"/>
        <v>2023</v>
      </c>
      <c r="O7340" s="2">
        <f t="shared" si="343"/>
        <v>1</v>
      </c>
      <c r="P7340" s="2" t="str">
        <f t="shared" si="344"/>
        <v>Q1</v>
      </c>
    </row>
    <row r="7341" spans="2:16"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c r="N7341" s="2">
        <f t="shared" si="342"/>
        <v>2023</v>
      </c>
      <c r="O7341" s="2">
        <f t="shared" si="343"/>
        <v>1</v>
      </c>
      <c r="P7341" s="2" t="str">
        <f t="shared" si="344"/>
        <v>Q1</v>
      </c>
    </row>
    <row r="7342" spans="2:16"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c r="N7342" s="2">
        <f t="shared" si="342"/>
        <v>2023</v>
      </c>
      <c r="O7342" s="2">
        <f t="shared" si="343"/>
        <v>1</v>
      </c>
      <c r="P7342" s="2" t="str">
        <f t="shared" si="344"/>
        <v>Q1</v>
      </c>
    </row>
    <row r="7343" spans="2:16"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c r="N7343" s="2">
        <f t="shared" si="342"/>
        <v>2023</v>
      </c>
      <c r="O7343" s="2">
        <f t="shared" si="343"/>
        <v>1</v>
      </c>
      <c r="P7343" s="2" t="str">
        <f t="shared" si="344"/>
        <v>Q1</v>
      </c>
    </row>
    <row r="7344" spans="2:16" x14ac:dyDescent="0.3">
      <c r="B7344" s="2" t="s">
        <v>129</v>
      </c>
      <c r="C7344" s="2">
        <v>1185732</v>
      </c>
      <c r="D7344" s="3">
        <v>44936</v>
      </c>
      <c r="E7344" s="2" t="s">
        <v>12</v>
      </c>
      <c r="F7344" s="2" t="s">
        <v>111</v>
      </c>
      <c r="G7344" s="2" t="s">
        <v>112</v>
      </c>
      <c r="H7344" s="2" t="s">
        <v>18</v>
      </c>
      <c r="I7344" s="4">
        <v>0.41</v>
      </c>
      <c r="J7344" s="5">
        <v>470</v>
      </c>
      <c r="K7344" s="6">
        <v>192.7</v>
      </c>
      <c r="L7344" s="6">
        <v>77.08</v>
      </c>
      <c r="M7344" s="7">
        <v>0.4</v>
      </c>
      <c r="N7344" s="2">
        <f t="shared" si="342"/>
        <v>2023</v>
      </c>
      <c r="O7344" s="2">
        <f t="shared" si="343"/>
        <v>1</v>
      </c>
      <c r="P7344" s="2" t="str">
        <f t="shared" si="344"/>
        <v>Q1</v>
      </c>
    </row>
    <row r="7345" spans="2:16"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c r="N7345" s="2">
        <f t="shared" si="342"/>
        <v>2023</v>
      </c>
      <c r="O7345" s="2">
        <f t="shared" si="343"/>
        <v>1</v>
      </c>
      <c r="P7345" s="2" t="str">
        <f t="shared" si="344"/>
        <v>Q1</v>
      </c>
    </row>
    <row r="7346" spans="2:16"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c r="N7346" s="2">
        <f t="shared" si="342"/>
        <v>2023</v>
      </c>
      <c r="O7346" s="2">
        <f t="shared" si="343"/>
        <v>2</v>
      </c>
      <c r="P7346" s="2" t="str">
        <f t="shared" si="344"/>
        <v>Q1</v>
      </c>
    </row>
    <row r="7347" spans="2:16" x14ac:dyDescent="0.3">
      <c r="B7347" s="2" t="s">
        <v>129</v>
      </c>
      <c r="C7347" s="2">
        <v>1185732</v>
      </c>
      <c r="D7347" s="3">
        <v>44965</v>
      </c>
      <c r="E7347" s="2" t="s">
        <v>12</v>
      </c>
      <c r="F7347" s="2" t="s">
        <v>111</v>
      </c>
      <c r="G7347" s="2" t="s">
        <v>112</v>
      </c>
      <c r="H7347" s="2" t="s">
        <v>15</v>
      </c>
      <c r="I7347" s="4">
        <v>0.32</v>
      </c>
      <c r="J7347" s="5">
        <v>530</v>
      </c>
      <c r="K7347" s="6">
        <v>169.6</v>
      </c>
      <c r="L7347" s="6">
        <v>84.8</v>
      </c>
      <c r="M7347" s="7">
        <v>0.5</v>
      </c>
      <c r="N7347" s="2">
        <f t="shared" si="342"/>
        <v>2023</v>
      </c>
      <c r="O7347" s="2">
        <f t="shared" si="343"/>
        <v>2</v>
      </c>
      <c r="P7347" s="2" t="str">
        <f t="shared" si="344"/>
        <v>Q1</v>
      </c>
    </row>
    <row r="7348" spans="2:16"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c r="N7348" s="2">
        <f t="shared" si="342"/>
        <v>2023</v>
      </c>
      <c r="O7348" s="2">
        <f t="shared" si="343"/>
        <v>2</v>
      </c>
      <c r="P7348" s="2" t="str">
        <f t="shared" si="344"/>
        <v>Q1</v>
      </c>
    </row>
    <row r="7349" spans="2:16"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c r="N7349" s="2">
        <f t="shared" si="342"/>
        <v>2023</v>
      </c>
      <c r="O7349" s="2">
        <f t="shared" si="343"/>
        <v>2</v>
      </c>
      <c r="P7349" s="2" t="str">
        <f t="shared" si="344"/>
        <v>Q1</v>
      </c>
    </row>
    <row r="7350" spans="2:16" x14ac:dyDescent="0.3">
      <c r="B7350" s="2" t="s">
        <v>129</v>
      </c>
      <c r="C7350" s="2">
        <v>1185732</v>
      </c>
      <c r="D7350" s="3">
        <v>44965</v>
      </c>
      <c r="E7350" s="2" t="s">
        <v>12</v>
      </c>
      <c r="F7350" s="2" t="s">
        <v>113</v>
      </c>
      <c r="G7350" s="2" t="s">
        <v>114</v>
      </c>
      <c r="H7350" s="2" t="s">
        <v>18</v>
      </c>
      <c r="I7350" s="4">
        <v>0.41</v>
      </c>
      <c r="J7350" s="5">
        <v>470</v>
      </c>
      <c r="K7350" s="6">
        <v>192.7</v>
      </c>
      <c r="L7350" s="6">
        <v>77.08</v>
      </c>
      <c r="M7350" s="7">
        <v>0.4</v>
      </c>
      <c r="N7350" s="2">
        <f t="shared" si="342"/>
        <v>2023</v>
      </c>
      <c r="O7350" s="2">
        <f t="shared" si="343"/>
        <v>2</v>
      </c>
      <c r="P7350" s="2" t="str">
        <f t="shared" si="344"/>
        <v>Q1</v>
      </c>
    </row>
    <row r="7351" spans="2:16"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c r="N7351" s="2">
        <f t="shared" si="342"/>
        <v>2023</v>
      </c>
      <c r="O7351" s="2">
        <f t="shared" si="343"/>
        <v>2</v>
      </c>
      <c r="P7351" s="2" t="str">
        <f t="shared" si="344"/>
        <v>Q1</v>
      </c>
    </row>
    <row r="7352" spans="2:16"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c r="N7352" s="2">
        <f t="shared" si="342"/>
        <v>2023</v>
      </c>
      <c r="O7352" s="2">
        <f t="shared" si="343"/>
        <v>3</v>
      </c>
      <c r="P7352" s="2" t="str">
        <f t="shared" si="344"/>
        <v>Q1</v>
      </c>
    </row>
    <row r="7353" spans="2:16"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c r="N7353" s="2">
        <f t="shared" si="342"/>
        <v>2023</v>
      </c>
      <c r="O7353" s="2">
        <f t="shared" si="343"/>
        <v>3</v>
      </c>
      <c r="P7353" s="2" t="str">
        <f t="shared" si="344"/>
        <v>Q1</v>
      </c>
    </row>
    <row r="7354" spans="2:16"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c r="N7354" s="2">
        <f t="shared" si="342"/>
        <v>2023</v>
      </c>
      <c r="O7354" s="2">
        <f t="shared" si="343"/>
        <v>3</v>
      </c>
      <c r="P7354" s="2" t="str">
        <f t="shared" si="344"/>
        <v>Q1</v>
      </c>
    </row>
    <row r="7355" spans="2:16"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c r="N7355" s="2">
        <f t="shared" si="342"/>
        <v>2023</v>
      </c>
      <c r="O7355" s="2">
        <f t="shared" si="343"/>
        <v>3</v>
      </c>
      <c r="P7355" s="2" t="str">
        <f t="shared" si="344"/>
        <v>Q1</v>
      </c>
    </row>
    <row r="7356" spans="2:16"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c r="N7356" s="2">
        <f t="shared" si="342"/>
        <v>2023</v>
      </c>
      <c r="O7356" s="2">
        <f t="shared" si="343"/>
        <v>3</v>
      </c>
      <c r="P7356" s="2" t="str">
        <f t="shared" si="344"/>
        <v>Q1</v>
      </c>
    </row>
    <row r="7357" spans="2:16"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c r="N7357" s="2">
        <f t="shared" si="342"/>
        <v>2023</v>
      </c>
      <c r="O7357" s="2">
        <f t="shared" si="343"/>
        <v>3</v>
      </c>
      <c r="P7357" s="2" t="str">
        <f t="shared" si="344"/>
        <v>Q1</v>
      </c>
    </row>
    <row r="7358" spans="2:16"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c r="N7358" s="2">
        <f t="shared" si="342"/>
        <v>2023</v>
      </c>
      <c r="O7358" s="2">
        <f t="shared" si="343"/>
        <v>4</v>
      </c>
      <c r="P7358" s="2" t="str">
        <f t="shared" si="344"/>
        <v>Q2</v>
      </c>
    </row>
    <row r="7359" spans="2:16"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c r="N7359" s="2">
        <f t="shared" si="342"/>
        <v>2023</v>
      </c>
      <c r="O7359" s="2">
        <f t="shared" si="343"/>
        <v>4</v>
      </c>
      <c r="P7359" s="2" t="str">
        <f t="shared" si="344"/>
        <v>Q2</v>
      </c>
    </row>
    <row r="7360" spans="2:16"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c r="N7360" s="2">
        <f t="shared" si="342"/>
        <v>2023</v>
      </c>
      <c r="O7360" s="2">
        <f t="shared" si="343"/>
        <v>4</v>
      </c>
      <c r="P7360" s="2" t="str">
        <f t="shared" si="344"/>
        <v>Q2</v>
      </c>
    </row>
    <row r="7361" spans="2:16"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c r="N7361" s="2">
        <f t="shared" si="342"/>
        <v>2023</v>
      </c>
      <c r="O7361" s="2">
        <f t="shared" si="343"/>
        <v>4</v>
      </c>
      <c r="P7361" s="2" t="str">
        <f t="shared" si="344"/>
        <v>Q2</v>
      </c>
    </row>
    <row r="7362" spans="2:16"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c r="N7362" s="2">
        <f t="shared" si="342"/>
        <v>2023</v>
      </c>
      <c r="O7362" s="2">
        <f t="shared" si="343"/>
        <v>4</v>
      </c>
      <c r="P7362" s="2" t="str">
        <f t="shared" si="344"/>
        <v>Q2</v>
      </c>
    </row>
    <row r="7363" spans="2:16"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c r="N7363" s="2">
        <f t="shared" si="342"/>
        <v>2023</v>
      </c>
      <c r="O7363" s="2">
        <f t="shared" si="343"/>
        <v>4</v>
      </c>
      <c r="P7363" s="2" t="str">
        <f t="shared" si="344"/>
        <v>Q2</v>
      </c>
    </row>
    <row r="7364" spans="2:16"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c r="N7364" s="2">
        <f t="shared" si="342"/>
        <v>2023</v>
      </c>
      <c r="O7364" s="2">
        <f t="shared" si="343"/>
        <v>5</v>
      </c>
      <c r="P7364" s="2" t="str">
        <f t="shared" si="344"/>
        <v>Q2</v>
      </c>
    </row>
    <row r="7365" spans="2:16" x14ac:dyDescent="0.3">
      <c r="B7365" s="2" t="s">
        <v>129</v>
      </c>
      <c r="C7365" s="2">
        <v>1185732</v>
      </c>
      <c r="D7365" s="3">
        <v>45052</v>
      </c>
      <c r="E7365" s="2" t="s">
        <v>12</v>
      </c>
      <c r="F7365" s="2" t="s">
        <v>113</v>
      </c>
      <c r="G7365" s="2" t="s">
        <v>114</v>
      </c>
      <c r="H7365" s="2" t="s">
        <v>15</v>
      </c>
      <c r="I7365" s="4">
        <v>0.41</v>
      </c>
      <c r="J7365" s="5">
        <v>680</v>
      </c>
      <c r="K7365" s="6">
        <v>278.8</v>
      </c>
      <c r="L7365" s="6">
        <v>139.4</v>
      </c>
      <c r="M7365" s="7">
        <v>0.5</v>
      </c>
      <c r="N7365" s="2">
        <f t="shared" ref="N7365:N7428" si="345">YEAR(D7365)</f>
        <v>2023</v>
      </c>
      <c r="O7365" s="2">
        <f t="shared" ref="O7365:O7428" si="346">MONTH(D7365)</f>
        <v>5</v>
      </c>
      <c r="P7365" s="2" t="str">
        <f t="shared" ref="P7365:P7428" si="347">"Q"&amp;ROUNDUP(MONTH(D7365)/3,0)</f>
        <v>Q2</v>
      </c>
    </row>
    <row r="7366" spans="2:16" x14ac:dyDescent="0.3">
      <c r="B7366" s="2" t="s">
        <v>129</v>
      </c>
      <c r="C7366" s="2">
        <v>1185732</v>
      </c>
      <c r="D7366" s="3">
        <v>45052</v>
      </c>
      <c r="E7366" s="2" t="s">
        <v>12</v>
      </c>
      <c r="F7366" s="2" t="s">
        <v>113</v>
      </c>
      <c r="G7366" s="2" t="s">
        <v>114</v>
      </c>
      <c r="H7366" s="2" t="s">
        <v>16</v>
      </c>
      <c r="I7366" s="4">
        <v>0.38</v>
      </c>
      <c r="J7366" s="5">
        <v>750</v>
      </c>
      <c r="K7366" s="6">
        <v>285</v>
      </c>
      <c r="L7366" s="6">
        <v>142.5</v>
      </c>
      <c r="M7366" s="7">
        <v>0.5</v>
      </c>
      <c r="N7366" s="2">
        <f t="shared" si="345"/>
        <v>2023</v>
      </c>
      <c r="O7366" s="2">
        <f t="shared" si="346"/>
        <v>5</v>
      </c>
      <c r="P7366" s="2" t="str">
        <f t="shared" si="347"/>
        <v>Q2</v>
      </c>
    </row>
    <row r="7367" spans="2:16" x14ac:dyDescent="0.3">
      <c r="B7367" s="2" t="s">
        <v>129</v>
      </c>
      <c r="C7367" s="2">
        <v>1185732</v>
      </c>
      <c r="D7367" s="3">
        <v>45052</v>
      </c>
      <c r="E7367" s="2" t="s">
        <v>12</v>
      </c>
      <c r="F7367" s="2" t="s">
        <v>113</v>
      </c>
      <c r="G7367" s="2" t="s">
        <v>114</v>
      </c>
      <c r="H7367" s="2" t="s">
        <v>17</v>
      </c>
      <c r="I7367" s="4">
        <v>0.38</v>
      </c>
      <c r="J7367" s="5">
        <v>560</v>
      </c>
      <c r="K7367" s="6">
        <v>212.8</v>
      </c>
      <c r="L7367" s="6">
        <v>106.4</v>
      </c>
      <c r="M7367" s="7">
        <v>0.5</v>
      </c>
      <c r="N7367" s="2">
        <f t="shared" si="345"/>
        <v>2023</v>
      </c>
      <c r="O7367" s="2">
        <f t="shared" si="346"/>
        <v>5</v>
      </c>
      <c r="P7367" s="2" t="str">
        <f t="shared" si="347"/>
        <v>Q2</v>
      </c>
    </row>
    <row r="7368" spans="2:16"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c r="N7368" s="2">
        <f t="shared" si="345"/>
        <v>2023</v>
      </c>
      <c r="O7368" s="2">
        <f t="shared" si="346"/>
        <v>5</v>
      </c>
      <c r="P7368" s="2" t="str">
        <f t="shared" si="347"/>
        <v>Q2</v>
      </c>
    </row>
    <row r="7369" spans="2:16"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c r="N7369" s="2">
        <f t="shared" si="345"/>
        <v>2023</v>
      </c>
      <c r="O7369" s="2">
        <f t="shared" si="346"/>
        <v>5</v>
      </c>
      <c r="P7369" s="2" t="str">
        <f t="shared" si="347"/>
        <v>Q2</v>
      </c>
    </row>
    <row r="7370" spans="2:16"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c r="N7370" s="2">
        <f t="shared" si="345"/>
        <v>2023</v>
      </c>
      <c r="O7370" s="2">
        <f t="shared" si="346"/>
        <v>6</v>
      </c>
      <c r="P7370" s="2" t="str">
        <f t="shared" si="347"/>
        <v>Q2</v>
      </c>
    </row>
    <row r="7371" spans="2:16"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c r="N7371" s="2">
        <f t="shared" si="345"/>
        <v>2023</v>
      </c>
      <c r="O7371" s="2">
        <f t="shared" si="346"/>
        <v>6</v>
      </c>
      <c r="P7371" s="2" t="str">
        <f t="shared" si="347"/>
        <v>Q2</v>
      </c>
    </row>
    <row r="7372" spans="2:16"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c r="N7372" s="2">
        <f t="shared" si="345"/>
        <v>2023</v>
      </c>
      <c r="O7372" s="2">
        <f t="shared" si="346"/>
        <v>6</v>
      </c>
      <c r="P7372" s="2" t="str">
        <f t="shared" si="347"/>
        <v>Q2</v>
      </c>
    </row>
    <row r="7373" spans="2:16"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c r="N7373" s="2">
        <f t="shared" si="345"/>
        <v>2023</v>
      </c>
      <c r="O7373" s="2">
        <f t="shared" si="346"/>
        <v>6</v>
      </c>
      <c r="P7373" s="2" t="str">
        <f t="shared" si="347"/>
        <v>Q2</v>
      </c>
    </row>
    <row r="7374" spans="2:16"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c r="N7374" s="2">
        <f t="shared" si="345"/>
        <v>2023</v>
      </c>
      <c r="O7374" s="2">
        <f t="shared" si="346"/>
        <v>6</v>
      </c>
      <c r="P7374" s="2" t="str">
        <f t="shared" si="347"/>
        <v>Q2</v>
      </c>
    </row>
    <row r="7375" spans="2:16" x14ac:dyDescent="0.3">
      <c r="B7375" s="2" t="s">
        <v>129</v>
      </c>
      <c r="C7375" s="2">
        <v>1185732</v>
      </c>
      <c r="D7375" s="3">
        <v>45085</v>
      </c>
      <c r="E7375" s="2" t="s">
        <v>12</v>
      </c>
      <c r="F7375" s="2" t="s">
        <v>113</v>
      </c>
      <c r="G7375" s="2" t="s">
        <v>114</v>
      </c>
      <c r="H7375" s="2" t="s">
        <v>19</v>
      </c>
      <c r="I7375" s="4">
        <v>0.5</v>
      </c>
      <c r="J7375" s="5">
        <v>1200</v>
      </c>
      <c r="K7375" s="6">
        <v>600</v>
      </c>
      <c r="L7375" s="6">
        <v>300</v>
      </c>
      <c r="M7375" s="7">
        <v>0.5</v>
      </c>
      <c r="N7375" s="2">
        <f t="shared" si="345"/>
        <v>2023</v>
      </c>
      <c r="O7375" s="2">
        <f t="shared" si="346"/>
        <v>6</v>
      </c>
      <c r="P7375" s="2" t="str">
        <f t="shared" si="347"/>
        <v>Q2</v>
      </c>
    </row>
    <row r="7376" spans="2:16"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c r="N7376" s="2">
        <f t="shared" si="345"/>
        <v>2023</v>
      </c>
      <c r="O7376" s="2">
        <f t="shared" si="346"/>
        <v>7</v>
      </c>
      <c r="P7376" s="2" t="str">
        <f t="shared" si="347"/>
        <v>Q3</v>
      </c>
    </row>
    <row r="7377" spans="2:16"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c r="N7377" s="2">
        <f t="shared" si="345"/>
        <v>2023</v>
      </c>
      <c r="O7377" s="2">
        <f t="shared" si="346"/>
        <v>7</v>
      </c>
      <c r="P7377" s="2" t="str">
        <f t="shared" si="347"/>
        <v>Q3</v>
      </c>
    </row>
    <row r="7378" spans="2:16"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c r="N7378" s="2">
        <f t="shared" si="345"/>
        <v>2023</v>
      </c>
      <c r="O7378" s="2">
        <f t="shared" si="346"/>
        <v>7</v>
      </c>
      <c r="P7378" s="2" t="str">
        <f t="shared" si="347"/>
        <v>Q3</v>
      </c>
    </row>
    <row r="7379" spans="2:16"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c r="N7379" s="2">
        <f t="shared" si="345"/>
        <v>2023</v>
      </c>
      <c r="O7379" s="2">
        <f t="shared" si="346"/>
        <v>7</v>
      </c>
      <c r="P7379" s="2" t="str">
        <f t="shared" si="347"/>
        <v>Q3</v>
      </c>
    </row>
    <row r="7380" spans="2:16"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c r="N7380" s="2">
        <f t="shared" si="345"/>
        <v>2023</v>
      </c>
      <c r="O7380" s="2">
        <f t="shared" si="346"/>
        <v>7</v>
      </c>
      <c r="P7380" s="2" t="str">
        <f t="shared" si="347"/>
        <v>Q3</v>
      </c>
    </row>
    <row r="7381" spans="2:16"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c r="N7381" s="2">
        <f t="shared" si="345"/>
        <v>2023</v>
      </c>
      <c r="O7381" s="2">
        <f t="shared" si="346"/>
        <v>7</v>
      </c>
      <c r="P7381" s="2" t="str">
        <f t="shared" si="347"/>
        <v>Q3</v>
      </c>
    </row>
    <row r="7382" spans="2:16"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c r="N7382" s="2">
        <f t="shared" si="345"/>
        <v>2023</v>
      </c>
      <c r="O7382" s="2">
        <f t="shared" si="346"/>
        <v>8</v>
      </c>
      <c r="P7382" s="2" t="str">
        <f t="shared" si="347"/>
        <v>Q3</v>
      </c>
    </row>
    <row r="7383" spans="2:16"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c r="N7383" s="2">
        <f t="shared" si="345"/>
        <v>2023</v>
      </c>
      <c r="O7383" s="2">
        <f t="shared" si="346"/>
        <v>8</v>
      </c>
      <c r="P7383" s="2" t="str">
        <f t="shared" si="347"/>
        <v>Q3</v>
      </c>
    </row>
    <row r="7384" spans="2:16"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c r="N7384" s="2">
        <f t="shared" si="345"/>
        <v>2023</v>
      </c>
      <c r="O7384" s="2">
        <f t="shared" si="346"/>
        <v>8</v>
      </c>
      <c r="P7384" s="2" t="str">
        <f t="shared" si="347"/>
        <v>Q3</v>
      </c>
    </row>
    <row r="7385" spans="2:16"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c r="N7385" s="2">
        <f t="shared" si="345"/>
        <v>2023</v>
      </c>
      <c r="O7385" s="2">
        <f t="shared" si="346"/>
        <v>8</v>
      </c>
      <c r="P7385" s="2" t="str">
        <f t="shared" si="347"/>
        <v>Q3</v>
      </c>
    </row>
    <row r="7386" spans="2:16"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c r="N7386" s="2">
        <f t="shared" si="345"/>
        <v>2023</v>
      </c>
      <c r="O7386" s="2">
        <f t="shared" si="346"/>
        <v>8</v>
      </c>
      <c r="P7386" s="2" t="str">
        <f t="shared" si="347"/>
        <v>Q3</v>
      </c>
    </row>
    <row r="7387" spans="2:16"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c r="N7387" s="2">
        <f t="shared" si="345"/>
        <v>2023</v>
      </c>
      <c r="O7387" s="2">
        <f t="shared" si="346"/>
        <v>8</v>
      </c>
      <c r="P7387" s="2" t="str">
        <f t="shared" si="347"/>
        <v>Q3</v>
      </c>
    </row>
    <row r="7388" spans="2:16"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c r="N7388" s="2">
        <f t="shared" si="345"/>
        <v>2023</v>
      </c>
      <c r="O7388" s="2">
        <f t="shared" si="346"/>
        <v>9</v>
      </c>
      <c r="P7388" s="2" t="str">
        <f t="shared" si="347"/>
        <v>Q3</v>
      </c>
    </row>
    <row r="7389" spans="2:16" x14ac:dyDescent="0.3">
      <c r="B7389" s="2" t="s">
        <v>129</v>
      </c>
      <c r="C7389" s="2">
        <v>1185732</v>
      </c>
      <c r="D7389" s="3">
        <v>45175</v>
      </c>
      <c r="E7389" s="2" t="s">
        <v>12</v>
      </c>
      <c r="F7389" s="2" t="s">
        <v>113</v>
      </c>
      <c r="G7389" s="2" t="s">
        <v>114</v>
      </c>
      <c r="H7389" s="2" t="s">
        <v>15</v>
      </c>
      <c r="I7389" s="4">
        <v>0.41</v>
      </c>
      <c r="J7389" s="5">
        <v>720</v>
      </c>
      <c r="K7389" s="6">
        <v>295.2</v>
      </c>
      <c r="L7389" s="6">
        <v>147.6</v>
      </c>
      <c r="M7389" s="7">
        <v>0.5</v>
      </c>
      <c r="N7389" s="2">
        <f t="shared" si="345"/>
        <v>2023</v>
      </c>
      <c r="O7389" s="2">
        <f t="shared" si="346"/>
        <v>9</v>
      </c>
      <c r="P7389" s="2" t="str">
        <f t="shared" si="347"/>
        <v>Q3</v>
      </c>
    </row>
    <row r="7390" spans="2:16"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c r="N7390" s="2">
        <f t="shared" si="345"/>
        <v>2023</v>
      </c>
      <c r="O7390" s="2">
        <f t="shared" si="346"/>
        <v>9</v>
      </c>
      <c r="P7390" s="2" t="str">
        <f t="shared" si="347"/>
        <v>Q3</v>
      </c>
    </row>
    <row r="7391" spans="2:16"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c r="N7391" s="2">
        <f t="shared" si="345"/>
        <v>2023</v>
      </c>
      <c r="O7391" s="2">
        <f t="shared" si="346"/>
        <v>9</v>
      </c>
      <c r="P7391" s="2" t="str">
        <f t="shared" si="347"/>
        <v>Q3</v>
      </c>
    </row>
    <row r="7392" spans="2:16"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c r="N7392" s="2">
        <f t="shared" si="345"/>
        <v>2023</v>
      </c>
      <c r="O7392" s="2">
        <f t="shared" si="346"/>
        <v>9</v>
      </c>
      <c r="P7392" s="2" t="str">
        <f t="shared" si="347"/>
        <v>Q3</v>
      </c>
    </row>
    <row r="7393" spans="2:16"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c r="N7393" s="2">
        <f t="shared" si="345"/>
        <v>2023</v>
      </c>
      <c r="O7393" s="2">
        <f t="shared" si="346"/>
        <v>9</v>
      </c>
      <c r="P7393" s="2" t="str">
        <f t="shared" si="347"/>
        <v>Q3</v>
      </c>
    </row>
    <row r="7394" spans="2:16"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c r="N7394" s="2">
        <f t="shared" si="345"/>
        <v>2023</v>
      </c>
      <c r="O7394" s="2">
        <f t="shared" si="346"/>
        <v>10</v>
      </c>
      <c r="P7394" s="2" t="str">
        <f t="shared" si="347"/>
        <v>Q4</v>
      </c>
    </row>
    <row r="7395" spans="2:16"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c r="N7395" s="2">
        <f t="shared" si="345"/>
        <v>2023</v>
      </c>
      <c r="O7395" s="2">
        <f t="shared" si="346"/>
        <v>10</v>
      </c>
      <c r="P7395" s="2" t="str">
        <f t="shared" si="347"/>
        <v>Q4</v>
      </c>
    </row>
    <row r="7396" spans="2:16"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c r="N7396" s="2">
        <f t="shared" si="345"/>
        <v>2023</v>
      </c>
      <c r="O7396" s="2">
        <f t="shared" si="346"/>
        <v>10</v>
      </c>
      <c r="P7396" s="2" t="str">
        <f t="shared" si="347"/>
        <v>Q4</v>
      </c>
    </row>
    <row r="7397" spans="2:16"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c r="N7397" s="2">
        <f t="shared" si="345"/>
        <v>2023</v>
      </c>
      <c r="O7397" s="2">
        <f t="shared" si="346"/>
        <v>10</v>
      </c>
      <c r="P7397" s="2" t="str">
        <f t="shared" si="347"/>
        <v>Q4</v>
      </c>
    </row>
    <row r="7398" spans="2:16"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c r="N7398" s="2">
        <f t="shared" si="345"/>
        <v>2023</v>
      </c>
      <c r="O7398" s="2">
        <f t="shared" si="346"/>
        <v>10</v>
      </c>
      <c r="P7398" s="2" t="str">
        <f t="shared" si="347"/>
        <v>Q4</v>
      </c>
    </row>
    <row r="7399" spans="2:16"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c r="N7399" s="2">
        <f t="shared" si="345"/>
        <v>2023</v>
      </c>
      <c r="O7399" s="2">
        <f t="shared" si="346"/>
        <v>10</v>
      </c>
      <c r="P7399" s="2" t="str">
        <f t="shared" si="347"/>
        <v>Q4</v>
      </c>
    </row>
    <row r="7400" spans="2:16"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c r="N7400" s="2">
        <f t="shared" si="345"/>
        <v>2023</v>
      </c>
      <c r="O7400" s="2">
        <f t="shared" si="346"/>
        <v>11</v>
      </c>
      <c r="P7400" s="2" t="str">
        <f t="shared" si="347"/>
        <v>Q4</v>
      </c>
    </row>
    <row r="7401" spans="2:16" x14ac:dyDescent="0.3">
      <c r="B7401" s="2" t="s">
        <v>127</v>
      </c>
      <c r="C7401" s="2">
        <v>1185732</v>
      </c>
      <c r="D7401" s="3">
        <v>45237</v>
      </c>
      <c r="E7401" s="2" t="s">
        <v>12</v>
      </c>
      <c r="F7401" s="2" t="s">
        <v>113</v>
      </c>
      <c r="G7401" s="2" t="s">
        <v>114</v>
      </c>
      <c r="H7401" s="2" t="s">
        <v>15</v>
      </c>
      <c r="I7401" s="4">
        <v>0.46</v>
      </c>
      <c r="J7401" s="5">
        <v>800</v>
      </c>
      <c r="K7401" s="6">
        <v>368</v>
      </c>
      <c r="L7401" s="6">
        <v>180.32</v>
      </c>
      <c r="M7401" s="7">
        <v>0.49</v>
      </c>
      <c r="N7401" s="2">
        <f t="shared" si="345"/>
        <v>2023</v>
      </c>
      <c r="O7401" s="2">
        <f t="shared" si="346"/>
        <v>11</v>
      </c>
      <c r="P7401" s="2" t="str">
        <f t="shared" si="347"/>
        <v>Q4</v>
      </c>
    </row>
    <row r="7402" spans="2:16"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c r="N7402" s="2">
        <f t="shared" si="345"/>
        <v>2023</v>
      </c>
      <c r="O7402" s="2">
        <f t="shared" si="346"/>
        <v>11</v>
      </c>
      <c r="P7402" s="2" t="str">
        <f t="shared" si="347"/>
        <v>Q4</v>
      </c>
    </row>
    <row r="7403" spans="2:16"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c r="N7403" s="2">
        <f t="shared" si="345"/>
        <v>2023</v>
      </c>
      <c r="O7403" s="2">
        <f t="shared" si="346"/>
        <v>11</v>
      </c>
      <c r="P7403" s="2" t="str">
        <f t="shared" si="347"/>
        <v>Q4</v>
      </c>
    </row>
    <row r="7404" spans="2:16"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c r="N7404" s="2">
        <f t="shared" si="345"/>
        <v>2023</v>
      </c>
      <c r="O7404" s="2">
        <f t="shared" si="346"/>
        <v>11</v>
      </c>
      <c r="P7404" s="2" t="str">
        <f t="shared" si="347"/>
        <v>Q4</v>
      </c>
    </row>
    <row r="7405" spans="2:16"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c r="N7405" s="2">
        <f t="shared" si="345"/>
        <v>2023</v>
      </c>
      <c r="O7405" s="2">
        <f t="shared" si="346"/>
        <v>11</v>
      </c>
      <c r="P7405" s="2" t="str">
        <f t="shared" si="347"/>
        <v>Q4</v>
      </c>
    </row>
    <row r="7406" spans="2:16"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c r="N7406" s="2">
        <f t="shared" si="345"/>
        <v>2023</v>
      </c>
      <c r="O7406" s="2">
        <f t="shared" si="346"/>
        <v>12</v>
      </c>
      <c r="P7406" s="2" t="str">
        <f t="shared" si="347"/>
        <v>Q4</v>
      </c>
    </row>
    <row r="7407" spans="2:16"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c r="N7407" s="2">
        <f t="shared" si="345"/>
        <v>2023</v>
      </c>
      <c r="O7407" s="2">
        <f t="shared" si="346"/>
        <v>12</v>
      </c>
      <c r="P7407" s="2" t="str">
        <f t="shared" si="347"/>
        <v>Q4</v>
      </c>
    </row>
    <row r="7408" spans="2:16" x14ac:dyDescent="0.3">
      <c r="B7408" s="2" t="s">
        <v>127</v>
      </c>
      <c r="C7408" s="2">
        <v>1185732</v>
      </c>
      <c r="D7408" s="3">
        <v>45266</v>
      </c>
      <c r="E7408" s="2" t="s">
        <v>12</v>
      </c>
      <c r="F7408" s="2" t="s">
        <v>113</v>
      </c>
      <c r="G7408" s="2" t="s">
        <v>114</v>
      </c>
      <c r="H7408" s="2" t="s">
        <v>16</v>
      </c>
      <c r="I7408" s="4">
        <v>0.49</v>
      </c>
      <c r="J7408" s="5">
        <v>910</v>
      </c>
      <c r="K7408" s="6">
        <v>445.9</v>
      </c>
      <c r="L7408" s="6">
        <v>222.95</v>
      </c>
      <c r="M7408" s="7">
        <v>0.5</v>
      </c>
      <c r="N7408" s="2">
        <f t="shared" si="345"/>
        <v>2023</v>
      </c>
      <c r="O7408" s="2">
        <f t="shared" si="346"/>
        <v>12</v>
      </c>
      <c r="P7408" s="2" t="str">
        <f t="shared" si="347"/>
        <v>Q4</v>
      </c>
    </row>
    <row r="7409" spans="2:16"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c r="N7409" s="2">
        <f t="shared" si="345"/>
        <v>2023</v>
      </c>
      <c r="O7409" s="2">
        <f t="shared" si="346"/>
        <v>12</v>
      </c>
      <c r="P7409" s="2" t="str">
        <f t="shared" si="347"/>
        <v>Q4</v>
      </c>
    </row>
    <row r="7410" spans="2:16"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c r="N7410" s="2">
        <f t="shared" si="345"/>
        <v>2023</v>
      </c>
      <c r="O7410" s="2">
        <f t="shared" si="346"/>
        <v>12</v>
      </c>
      <c r="P7410" s="2" t="str">
        <f t="shared" si="347"/>
        <v>Q4</v>
      </c>
    </row>
    <row r="7411" spans="2:16"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c r="N7411" s="2">
        <f t="shared" si="345"/>
        <v>2023</v>
      </c>
      <c r="O7411" s="2">
        <f t="shared" si="346"/>
        <v>12</v>
      </c>
      <c r="P7411" s="2" t="str">
        <f t="shared" si="347"/>
        <v>Q4</v>
      </c>
    </row>
    <row r="7412" spans="2:16"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c r="N7412" s="2">
        <f t="shared" si="345"/>
        <v>2023</v>
      </c>
      <c r="O7412" s="2">
        <f t="shared" si="346"/>
        <v>1</v>
      </c>
      <c r="P7412" s="2" t="str">
        <f t="shared" si="347"/>
        <v>Q1</v>
      </c>
    </row>
    <row r="7413" spans="2:16"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c r="N7413" s="2">
        <f t="shared" si="345"/>
        <v>2023</v>
      </c>
      <c r="O7413" s="2">
        <f t="shared" si="346"/>
        <v>1</v>
      </c>
      <c r="P7413" s="2" t="str">
        <f t="shared" si="347"/>
        <v>Q1</v>
      </c>
    </row>
    <row r="7414" spans="2:16"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c r="N7414" s="2">
        <f t="shared" si="345"/>
        <v>2023</v>
      </c>
      <c r="O7414" s="2">
        <f t="shared" si="346"/>
        <v>1</v>
      </c>
      <c r="P7414" s="2" t="str">
        <f t="shared" si="347"/>
        <v>Q1</v>
      </c>
    </row>
    <row r="7415" spans="2:16"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c r="N7415" s="2">
        <f t="shared" si="345"/>
        <v>2023</v>
      </c>
      <c r="O7415" s="2">
        <f t="shared" si="346"/>
        <v>1</v>
      </c>
      <c r="P7415" s="2" t="str">
        <f t="shared" si="347"/>
        <v>Q1</v>
      </c>
    </row>
    <row r="7416" spans="2:16"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c r="N7416" s="2">
        <f t="shared" si="345"/>
        <v>2023</v>
      </c>
      <c r="O7416" s="2">
        <f t="shared" si="346"/>
        <v>1</v>
      </c>
      <c r="P7416" s="2" t="str">
        <f t="shared" si="347"/>
        <v>Q1</v>
      </c>
    </row>
    <row r="7417" spans="2:16" x14ac:dyDescent="0.3">
      <c r="B7417" s="2" t="s">
        <v>127</v>
      </c>
      <c r="C7417" s="2">
        <v>1185732</v>
      </c>
      <c r="D7417" s="3">
        <v>44933</v>
      </c>
      <c r="E7417" s="2" t="s">
        <v>12</v>
      </c>
      <c r="F7417" s="2" t="s">
        <v>113</v>
      </c>
      <c r="G7417" s="2" t="s">
        <v>114</v>
      </c>
      <c r="H7417" s="2" t="s">
        <v>19</v>
      </c>
      <c r="I7417" s="4">
        <v>0.37</v>
      </c>
      <c r="J7417" s="5">
        <v>810</v>
      </c>
      <c r="K7417" s="6">
        <v>299.7</v>
      </c>
      <c r="L7417" s="6">
        <v>149.85</v>
      </c>
      <c r="M7417" s="7">
        <v>0.5</v>
      </c>
      <c r="N7417" s="2">
        <f t="shared" si="345"/>
        <v>2023</v>
      </c>
      <c r="O7417" s="2">
        <f t="shared" si="346"/>
        <v>1</v>
      </c>
      <c r="P7417" s="2" t="str">
        <f t="shared" si="347"/>
        <v>Q1</v>
      </c>
    </row>
    <row r="7418" spans="2:16"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c r="N7418" s="2">
        <f t="shared" si="345"/>
        <v>2023</v>
      </c>
      <c r="O7418" s="2">
        <f t="shared" si="346"/>
        <v>2</v>
      </c>
      <c r="P7418" s="2" t="str">
        <f t="shared" si="347"/>
        <v>Q1</v>
      </c>
    </row>
    <row r="7419" spans="2:16" x14ac:dyDescent="0.3">
      <c r="B7419" s="2" t="s">
        <v>127</v>
      </c>
      <c r="C7419" s="2">
        <v>1185732</v>
      </c>
      <c r="D7419" s="3">
        <v>44962</v>
      </c>
      <c r="E7419" s="2" t="s">
        <v>12</v>
      </c>
      <c r="F7419" s="2" t="s">
        <v>113</v>
      </c>
      <c r="G7419" s="2" t="s">
        <v>114</v>
      </c>
      <c r="H7419" s="2" t="s">
        <v>15</v>
      </c>
      <c r="I7419" s="4">
        <v>0.37</v>
      </c>
      <c r="J7419" s="5">
        <v>540</v>
      </c>
      <c r="K7419" s="6">
        <v>199.8</v>
      </c>
      <c r="L7419" s="6">
        <v>99.9</v>
      </c>
      <c r="M7419" s="7">
        <v>0.5</v>
      </c>
      <c r="N7419" s="2">
        <f t="shared" si="345"/>
        <v>2023</v>
      </c>
      <c r="O7419" s="2">
        <f t="shared" si="346"/>
        <v>2</v>
      </c>
      <c r="P7419" s="2" t="str">
        <f t="shared" si="347"/>
        <v>Q1</v>
      </c>
    </row>
    <row r="7420" spans="2:16"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c r="N7420" s="2">
        <f t="shared" si="345"/>
        <v>2023</v>
      </c>
      <c r="O7420" s="2">
        <f t="shared" si="346"/>
        <v>2</v>
      </c>
      <c r="P7420" s="2" t="str">
        <f t="shared" si="347"/>
        <v>Q1</v>
      </c>
    </row>
    <row r="7421" spans="2:16"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c r="N7421" s="2">
        <f t="shared" si="345"/>
        <v>2023</v>
      </c>
      <c r="O7421" s="2">
        <f t="shared" si="346"/>
        <v>2</v>
      </c>
      <c r="P7421" s="2" t="str">
        <f t="shared" si="347"/>
        <v>Q1</v>
      </c>
    </row>
    <row r="7422" spans="2:16"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c r="N7422" s="2">
        <f t="shared" si="345"/>
        <v>2023</v>
      </c>
      <c r="O7422" s="2">
        <f t="shared" si="346"/>
        <v>2</v>
      </c>
      <c r="P7422" s="2" t="str">
        <f t="shared" si="347"/>
        <v>Q1</v>
      </c>
    </row>
    <row r="7423" spans="2:16"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c r="N7423" s="2">
        <f t="shared" si="345"/>
        <v>2023</v>
      </c>
      <c r="O7423" s="2">
        <f t="shared" si="346"/>
        <v>2</v>
      </c>
      <c r="P7423" s="2" t="str">
        <f t="shared" si="347"/>
        <v>Q1</v>
      </c>
    </row>
    <row r="7424" spans="2:16" x14ac:dyDescent="0.3">
      <c r="B7424" s="2" t="s">
        <v>127</v>
      </c>
      <c r="C7424" s="2">
        <v>1185732</v>
      </c>
      <c r="D7424" s="3">
        <v>44988</v>
      </c>
      <c r="E7424" s="2" t="s">
        <v>12</v>
      </c>
      <c r="F7424" s="2" t="s">
        <v>115</v>
      </c>
      <c r="G7424" s="2" t="s">
        <v>116</v>
      </c>
      <c r="H7424" s="2" t="s">
        <v>14</v>
      </c>
      <c r="I7424" s="4">
        <v>0.39</v>
      </c>
      <c r="J7424" s="5">
        <v>1300</v>
      </c>
      <c r="K7424" s="6">
        <v>507</v>
      </c>
      <c r="L7424" s="6">
        <v>253.5</v>
      </c>
      <c r="M7424" s="7">
        <v>0.5</v>
      </c>
      <c r="N7424" s="2">
        <f t="shared" si="345"/>
        <v>2023</v>
      </c>
      <c r="O7424" s="2">
        <f t="shared" si="346"/>
        <v>3</v>
      </c>
      <c r="P7424" s="2" t="str">
        <f t="shared" si="347"/>
        <v>Q1</v>
      </c>
    </row>
    <row r="7425" spans="2:16"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c r="N7425" s="2">
        <f t="shared" si="345"/>
        <v>2023</v>
      </c>
      <c r="O7425" s="2">
        <f t="shared" si="346"/>
        <v>3</v>
      </c>
      <c r="P7425" s="2" t="str">
        <f t="shared" si="347"/>
        <v>Q1</v>
      </c>
    </row>
    <row r="7426" spans="2:16"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c r="N7426" s="2">
        <f t="shared" si="345"/>
        <v>2023</v>
      </c>
      <c r="O7426" s="2">
        <f t="shared" si="346"/>
        <v>3</v>
      </c>
      <c r="P7426" s="2" t="str">
        <f t="shared" si="347"/>
        <v>Q1</v>
      </c>
    </row>
    <row r="7427" spans="2:16" x14ac:dyDescent="0.3">
      <c r="B7427" s="2" t="s">
        <v>127</v>
      </c>
      <c r="C7427" s="2">
        <v>1185732</v>
      </c>
      <c r="D7427" s="3">
        <v>44988</v>
      </c>
      <c r="E7427" s="2" t="s">
        <v>12</v>
      </c>
      <c r="F7427" s="2" t="s">
        <v>115</v>
      </c>
      <c r="G7427" s="2" t="s">
        <v>116</v>
      </c>
      <c r="H7427" s="2" t="s">
        <v>17</v>
      </c>
      <c r="I7427" s="4">
        <v>0.32</v>
      </c>
      <c r="J7427" s="5">
        <v>300</v>
      </c>
      <c r="K7427" s="6">
        <v>96</v>
      </c>
      <c r="L7427" s="6">
        <v>40.32</v>
      </c>
      <c r="M7427" s="7">
        <v>0.42</v>
      </c>
      <c r="N7427" s="2">
        <f t="shared" si="345"/>
        <v>2023</v>
      </c>
      <c r="O7427" s="2">
        <f t="shared" si="346"/>
        <v>3</v>
      </c>
      <c r="P7427" s="2" t="str">
        <f t="shared" si="347"/>
        <v>Q1</v>
      </c>
    </row>
    <row r="7428" spans="2:16" x14ac:dyDescent="0.3">
      <c r="B7428" s="2" t="s">
        <v>127</v>
      </c>
      <c r="C7428" s="2">
        <v>1185732</v>
      </c>
      <c r="D7428" s="3">
        <v>44988</v>
      </c>
      <c r="E7428" s="2" t="s">
        <v>12</v>
      </c>
      <c r="F7428" s="2" t="s">
        <v>115</v>
      </c>
      <c r="G7428" s="2" t="s">
        <v>116</v>
      </c>
      <c r="H7428" s="2" t="s">
        <v>18</v>
      </c>
      <c r="I7428" s="4">
        <v>0.48</v>
      </c>
      <c r="J7428" s="5">
        <v>390</v>
      </c>
      <c r="K7428" s="6">
        <v>187.2</v>
      </c>
      <c r="L7428" s="6">
        <v>74.88</v>
      </c>
      <c r="M7428" s="7">
        <v>0.4</v>
      </c>
      <c r="N7428" s="2">
        <f t="shared" si="345"/>
        <v>2023</v>
      </c>
      <c r="O7428" s="2">
        <f t="shared" si="346"/>
        <v>3</v>
      </c>
      <c r="P7428" s="2" t="str">
        <f t="shared" si="347"/>
        <v>Q1</v>
      </c>
    </row>
    <row r="7429" spans="2:16"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c r="N7429" s="2">
        <f t="shared" ref="N7429:N7492" si="348">YEAR(D7429)</f>
        <v>2023</v>
      </c>
      <c r="O7429" s="2">
        <f t="shared" ref="O7429:O7492" si="349">MONTH(D7429)</f>
        <v>3</v>
      </c>
      <c r="P7429" s="2" t="str">
        <f t="shared" ref="P7429:P7492" si="350">"Q"&amp;ROUNDUP(MONTH(D7429)/3,0)</f>
        <v>Q1</v>
      </c>
    </row>
    <row r="7430" spans="2:16" x14ac:dyDescent="0.3">
      <c r="B7430" s="2" t="s">
        <v>127</v>
      </c>
      <c r="C7430" s="2">
        <v>1185732</v>
      </c>
      <c r="D7430" s="3">
        <v>45020</v>
      </c>
      <c r="E7430" s="2" t="s">
        <v>12</v>
      </c>
      <c r="F7430" s="2" t="s">
        <v>115</v>
      </c>
      <c r="G7430" s="2" t="s">
        <v>116</v>
      </c>
      <c r="H7430" s="2" t="s">
        <v>14</v>
      </c>
      <c r="I7430" s="4">
        <v>0.36</v>
      </c>
      <c r="J7430" s="5">
        <v>1500</v>
      </c>
      <c r="K7430" s="6">
        <v>540</v>
      </c>
      <c r="L7430" s="6">
        <v>270</v>
      </c>
      <c r="M7430" s="7">
        <v>0.5</v>
      </c>
      <c r="N7430" s="2">
        <f t="shared" si="348"/>
        <v>2023</v>
      </c>
      <c r="O7430" s="2">
        <f t="shared" si="349"/>
        <v>4</v>
      </c>
      <c r="P7430" s="2" t="str">
        <f t="shared" si="350"/>
        <v>Q2</v>
      </c>
    </row>
    <row r="7431" spans="2:16"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c r="N7431" s="2">
        <f t="shared" si="348"/>
        <v>2023</v>
      </c>
      <c r="O7431" s="2">
        <f t="shared" si="349"/>
        <v>4</v>
      </c>
      <c r="P7431" s="2" t="str">
        <f t="shared" si="350"/>
        <v>Q2</v>
      </c>
    </row>
    <row r="7432" spans="2:16"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c r="N7432" s="2">
        <f t="shared" si="348"/>
        <v>2023</v>
      </c>
      <c r="O7432" s="2">
        <f t="shared" si="349"/>
        <v>4</v>
      </c>
      <c r="P7432" s="2" t="str">
        <f t="shared" si="350"/>
        <v>Q2</v>
      </c>
    </row>
    <row r="7433" spans="2:16"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c r="N7433" s="2">
        <f t="shared" si="348"/>
        <v>2023</v>
      </c>
      <c r="O7433" s="2">
        <f t="shared" si="349"/>
        <v>4</v>
      </c>
      <c r="P7433" s="2" t="str">
        <f t="shared" si="350"/>
        <v>Q2</v>
      </c>
    </row>
    <row r="7434" spans="2:16"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c r="N7434" s="2">
        <f t="shared" si="348"/>
        <v>2023</v>
      </c>
      <c r="O7434" s="2">
        <f t="shared" si="349"/>
        <v>4</v>
      </c>
      <c r="P7434" s="2" t="str">
        <f t="shared" si="350"/>
        <v>Q2</v>
      </c>
    </row>
    <row r="7435" spans="2:16"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c r="N7435" s="2">
        <f t="shared" si="348"/>
        <v>2023</v>
      </c>
      <c r="O7435" s="2">
        <f t="shared" si="349"/>
        <v>4</v>
      </c>
      <c r="P7435" s="2" t="str">
        <f t="shared" si="350"/>
        <v>Q2</v>
      </c>
    </row>
    <row r="7436" spans="2:16"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c r="N7436" s="2">
        <f t="shared" si="348"/>
        <v>2023</v>
      </c>
      <c r="O7436" s="2">
        <f t="shared" si="349"/>
        <v>5</v>
      </c>
      <c r="P7436" s="2" t="str">
        <f t="shared" si="350"/>
        <v>Q2</v>
      </c>
    </row>
    <row r="7437" spans="2:16"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c r="N7437" s="2">
        <f t="shared" si="348"/>
        <v>2023</v>
      </c>
      <c r="O7437" s="2">
        <f t="shared" si="349"/>
        <v>5</v>
      </c>
      <c r="P7437" s="2" t="str">
        <f t="shared" si="350"/>
        <v>Q2</v>
      </c>
    </row>
    <row r="7438" spans="2:16" x14ac:dyDescent="0.3">
      <c r="B7438" s="2" t="s">
        <v>127</v>
      </c>
      <c r="C7438" s="2">
        <v>1185732</v>
      </c>
      <c r="D7438" s="3">
        <v>45049</v>
      </c>
      <c r="E7438" s="2" t="s">
        <v>12</v>
      </c>
      <c r="F7438" s="2" t="s">
        <v>115</v>
      </c>
      <c r="G7438" s="2" t="s">
        <v>116</v>
      </c>
      <c r="H7438" s="2" t="s">
        <v>16</v>
      </c>
      <c r="I7438" s="4">
        <v>0.43</v>
      </c>
      <c r="J7438" s="5">
        <v>740</v>
      </c>
      <c r="K7438" s="6">
        <v>318.2</v>
      </c>
      <c r="L7438" s="6">
        <v>127.28</v>
      </c>
      <c r="M7438" s="7">
        <v>0.4</v>
      </c>
      <c r="N7438" s="2">
        <f t="shared" si="348"/>
        <v>2023</v>
      </c>
      <c r="O7438" s="2">
        <f t="shared" si="349"/>
        <v>5</v>
      </c>
      <c r="P7438" s="2" t="str">
        <f t="shared" si="350"/>
        <v>Q2</v>
      </c>
    </row>
    <row r="7439" spans="2:16"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c r="N7439" s="2">
        <f t="shared" si="348"/>
        <v>2023</v>
      </c>
      <c r="O7439" s="2">
        <f t="shared" si="349"/>
        <v>5</v>
      </c>
      <c r="P7439" s="2" t="str">
        <f t="shared" si="350"/>
        <v>Q2</v>
      </c>
    </row>
    <row r="7440" spans="2:16" x14ac:dyDescent="0.3">
      <c r="B7440" s="2" t="s">
        <v>127</v>
      </c>
      <c r="C7440" s="2">
        <v>1185732</v>
      </c>
      <c r="D7440" s="3">
        <v>45049</v>
      </c>
      <c r="E7440" s="2" t="s">
        <v>12</v>
      </c>
      <c r="F7440" s="2" t="s">
        <v>115</v>
      </c>
      <c r="G7440" s="2" t="s">
        <v>116</v>
      </c>
      <c r="H7440" s="2" t="s">
        <v>18</v>
      </c>
      <c r="I7440" s="4">
        <v>0.5</v>
      </c>
      <c r="J7440" s="5">
        <v>700</v>
      </c>
      <c r="K7440" s="6">
        <v>350</v>
      </c>
      <c r="L7440" s="6">
        <v>154</v>
      </c>
      <c r="M7440" s="7">
        <v>0.44</v>
      </c>
      <c r="N7440" s="2">
        <f t="shared" si="348"/>
        <v>2023</v>
      </c>
      <c r="O7440" s="2">
        <f t="shared" si="349"/>
        <v>5</v>
      </c>
      <c r="P7440" s="2" t="str">
        <f t="shared" si="350"/>
        <v>Q2</v>
      </c>
    </row>
    <row r="7441" spans="2:16"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c r="N7441" s="2">
        <f t="shared" si="348"/>
        <v>2023</v>
      </c>
      <c r="O7441" s="2">
        <f t="shared" si="349"/>
        <v>5</v>
      </c>
      <c r="P7441" s="2" t="str">
        <f t="shared" si="350"/>
        <v>Q2</v>
      </c>
    </row>
    <row r="7442" spans="2:16"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c r="N7442" s="2">
        <f t="shared" si="348"/>
        <v>2023</v>
      </c>
      <c r="O7442" s="2">
        <f t="shared" si="349"/>
        <v>6</v>
      </c>
      <c r="P7442" s="2" t="str">
        <f t="shared" si="350"/>
        <v>Q2</v>
      </c>
    </row>
    <row r="7443" spans="2:16" x14ac:dyDescent="0.3">
      <c r="B7443" s="2" t="s">
        <v>127</v>
      </c>
      <c r="C7443" s="2">
        <v>1185732</v>
      </c>
      <c r="D7443" s="3">
        <v>45082</v>
      </c>
      <c r="E7443" s="2" t="s">
        <v>12</v>
      </c>
      <c r="F7443" s="2" t="s">
        <v>115</v>
      </c>
      <c r="G7443" s="2" t="s">
        <v>116</v>
      </c>
      <c r="H7443" s="2" t="s">
        <v>15</v>
      </c>
      <c r="I7443" s="4">
        <v>0.48</v>
      </c>
      <c r="J7443" s="5">
        <v>940</v>
      </c>
      <c r="K7443" s="6">
        <v>451.2</v>
      </c>
      <c r="L7443" s="6">
        <v>225.6</v>
      </c>
      <c r="M7443" s="7">
        <v>0.5</v>
      </c>
      <c r="N7443" s="2">
        <f t="shared" si="348"/>
        <v>2023</v>
      </c>
      <c r="O7443" s="2">
        <f t="shared" si="349"/>
        <v>6</v>
      </c>
      <c r="P7443" s="2" t="str">
        <f t="shared" si="350"/>
        <v>Q2</v>
      </c>
    </row>
    <row r="7444" spans="2:16"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c r="N7444" s="2">
        <f t="shared" si="348"/>
        <v>2023</v>
      </c>
      <c r="O7444" s="2">
        <f t="shared" si="349"/>
        <v>6</v>
      </c>
      <c r="P7444" s="2" t="str">
        <f t="shared" si="350"/>
        <v>Q2</v>
      </c>
    </row>
    <row r="7445" spans="2:16" x14ac:dyDescent="0.3">
      <c r="B7445" s="2" t="s">
        <v>127</v>
      </c>
      <c r="C7445" s="2">
        <v>1185732</v>
      </c>
      <c r="D7445" s="3">
        <v>45082</v>
      </c>
      <c r="E7445" s="2" t="s">
        <v>12</v>
      </c>
      <c r="F7445" s="2" t="s">
        <v>115</v>
      </c>
      <c r="G7445" s="2" t="s">
        <v>116</v>
      </c>
      <c r="H7445" s="2" t="s">
        <v>17</v>
      </c>
      <c r="I7445" s="4">
        <v>0.42</v>
      </c>
      <c r="J7445" s="5">
        <v>800</v>
      </c>
      <c r="K7445" s="6">
        <v>336</v>
      </c>
      <c r="L7445" s="6">
        <v>141.12</v>
      </c>
      <c r="M7445" s="7">
        <v>0.42</v>
      </c>
      <c r="N7445" s="2">
        <f t="shared" si="348"/>
        <v>2023</v>
      </c>
      <c r="O7445" s="2">
        <f t="shared" si="349"/>
        <v>6</v>
      </c>
      <c r="P7445" s="2" t="str">
        <f t="shared" si="350"/>
        <v>Q2</v>
      </c>
    </row>
    <row r="7446" spans="2:16"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c r="N7446" s="2">
        <f t="shared" si="348"/>
        <v>2023</v>
      </c>
      <c r="O7446" s="2">
        <f t="shared" si="349"/>
        <v>6</v>
      </c>
      <c r="P7446" s="2" t="str">
        <f t="shared" si="350"/>
        <v>Q2</v>
      </c>
    </row>
    <row r="7447" spans="2:16"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c r="N7447" s="2">
        <f t="shared" si="348"/>
        <v>2023</v>
      </c>
      <c r="O7447" s="2">
        <f t="shared" si="349"/>
        <v>6</v>
      </c>
      <c r="P7447" s="2" t="str">
        <f t="shared" si="350"/>
        <v>Q2</v>
      </c>
    </row>
    <row r="7448" spans="2:16"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c r="N7448" s="2">
        <f t="shared" si="348"/>
        <v>2023</v>
      </c>
      <c r="O7448" s="2">
        <f t="shared" si="349"/>
        <v>7</v>
      </c>
      <c r="P7448" s="2" t="str">
        <f t="shared" si="350"/>
        <v>Q3</v>
      </c>
    </row>
    <row r="7449" spans="2:16"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c r="N7449" s="2">
        <f t="shared" si="348"/>
        <v>2023</v>
      </c>
      <c r="O7449" s="2">
        <f t="shared" si="349"/>
        <v>7</v>
      </c>
      <c r="P7449" s="2" t="str">
        <f t="shared" si="350"/>
        <v>Q3</v>
      </c>
    </row>
    <row r="7450" spans="2:16"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c r="N7450" s="2">
        <f t="shared" si="348"/>
        <v>2023</v>
      </c>
      <c r="O7450" s="2">
        <f t="shared" si="349"/>
        <v>7</v>
      </c>
      <c r="P7450" s="2" t="str">
        <f t="shared" si="350"/>
        <v>Q3</v>
      </c>
    </row>
    <row r="7451" spans="2:16" x14ac:dyDescent="0.3">
      <c r="B7451" s="2" t="s">
        <v>127</v>
      </c>
      <c r="C7451" s="2">
        <v>1185732</v>
      </c>
      <c r="D7451" s="3">
        <v>45110</v>
      </c>
      <c r="E7451" s="2" t="s">
        <v>12</v>
      </c>
      <c r="F7451" s="2" t="s">
        <v>115</v>
      </c>
      <c r="G7451" s="2" t="s">
        <v>116</v>
      </c>
      <c r="H7451" s="2" t="s">
        <v>17</v>
      </c>
      <c r="I7451" s="4">
        <v>0.42</v>
      </c>
      <c r="J7451" s="5">
        <v>800</v>
      </c>
      <c r="K7451" s="6">
        <v>336</v>
      </c>
      <c r="L7451" s="6">
        <v>147.84</v>
      </c>
      <c r="M7451" s="7">
        <v>0.44</v>
      </c>
      <c r="N7451" s="2">
        <f t="shared" si="348"/>
        <v>2023</v>
      </c>
      <c r="O7451" s="2">
        <f t="shared" si="349"/>
        <v>7</v>
      </c>
      <c r="P7451" s="2" t="str">
        <f t="shared" si="350"/>
        <v>Q3</v>
      </c>
    </row>
    <row r="7452" spans="2:16"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c r="N7452" s="2">
        <f t="shared" si="348"/>
        <v>2023</v>
      </c>
      <c r="O7452" s="2">
        <f t="shared" si="349"/>
        <v>7</v>
      </c>
      <c r="P7452" s="2" t="str">
        <f t="shared" si="350"/>
        <v>Q3</v>
      </c>
    </row>
    <row r="7453" spans="2:16"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c r="N7453" s="2">
        <f t="shared" si="348"/>
        <v>2023</v>
      </c>
      <c r="O7453" s="2">
        <f t="shared" si="349"/>
        <v>7</v>
      </c>
      <c r="P7453" s="2" t="str">
        <f t="shared" si="350"/>
        <v>Q3</v>
      </c>
    </row>
    <row r="7454" spans="2:16"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c r="N7454" s="2">
        <f t="shared" si="348"/>
        <v>2023</v>
      </c>
      <c r="O7454" s="2">
        <f t="shared" si="349"/>
        <v>8</v>
      </c>
      <c r="P7454" s="2" t="str">
        <f t="shared" si="350"/>
        <v>Q3</v>
      </c>
    </row>
    <row r="7455" spans="2:16"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c r="N7455" s="2">
        <f t="shared" si="348"/>
        <v>2023</v>
      </c>
      <c r="O7455" s="2">
        <f t="shared" si="349"/>
        <v>8</v>
      </c>
      <c r="P7455" s="2" t="str">
        <f t="shared" si="350"/>
        <v>Q3</v>
      </c>
    </row>
    <row r="7456" spans="2:16"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c r="N7456" s="2">
        <f t="shared" si="348"/>
        <v>2023</v>
      </c>
      <c r="O7456" s="2">
        <f t="shared" si="349"/>
        <v>8</v>
      </c>
      <c r="P7456" s="2" t="str">
        <f t="shared" si="350"/>
        <v>Q3</v>
      </c>
    </row>
    <row r="7457" spans="2:16"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c r="N7457" s="2">
        <f t="shared" si="348"/>
        <v>2023</v>
      </c>
      <c r="O7457" s="2">
        <f t="shared" si="349"/>
        <v>8</v>
      </c>
      <c r="P7457" s="2" t="str">
        <f t="shared" si="350"/>
        <v>Q3</v>
      </c>
    </row>
    <row r="7458" spans="2:16"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c r="N7458" s="2">
        <f t="shared" si="348"/>
        <v>2023</v>
      </c>
      <c r="O7458" s="2">
        <f t="shared" si="349"/>
        <v>8</v>
      </c>
      <c r="P7458" s="2" t="str">
        <f t="shared" si="350"/>
        <v>Q3</v>
      </c>
    </row>
    <row r="7459" spans="2:16"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c r="N7459" s="2">
        <f t="shared" si="348"/>
        <v>2023</v>
      </c>
      <c r="O7459" s="2">
        <f t="shared" si="349"/>
        <v>8</v>
      </c>
      <c r="P7459" s="2" t="str">
        <f t="shared" si="350"/>
        <v>Q3</v>
      </c>
    </row>
    <row r="7460" spans="2:16" x14ac:dyDescent="0.3">
      <c r="B7460" s="2" t="s">
        <v>127</v>
      </c>
      <c r="C7460" s="2">
        <v>1185732</v>
      </c>
      <c r="D7460" s="3">
        <v>45172</v>
      </c>
      <c r="E7460" s="2" t="s">
        <v>12</v>
      </c>
      <c r="F7460" s="2" t="s">
        <v>115</v>
      </c>
      <c r="G7460" s="2" t="s">
        <v>116</v>
      </c>
      <c r="H7460" s="2" t="s">
        <v>14</v>
      </c>
      <c r="I7460" s="4">
        <v>0.52</v>
      </c>
      <c r="J7460" s="5">
        <v>1250</v>
      </c>
      <c r="K7460" s="6">
        <v>650</v>
      </c>
      <c r="L7460" s="6">
        <v>351</v>
      </c>
      <c r="M7460" s="7">
        <v>0.54</v>
      </c>
      <c r="N7460" s="2">
        <f t="shared" si="348"/>
        <v>2023</v>
      </c>
      <c r="O7460" s="2">
        <f t="shared" si="349"/>
        <v>9</v>
      </c>
      <c r="P7460" s="2" t="str">
        <f t="shared" si="350"/>
        <v>Q3</v>
      </c>
    </row>
    <row r="7461" spans="2:16" x14ac:dyDescent="0.3">
      <c r="B7461" s="2" t="s">
        <v>127</v>
      </c>
      <c r="C7461" s="2">
        <v>1185732</v>
      </c>
      <c r="D7461" s="3">
        <v>45172</v>
      </c>
      <c r="E7461" s="2" t="s">
        <v>12</v>
      </c>
      <c r="F7461" s="2" t="s">
        <v>115</v>
      </c>
      <c r="G7461" s="2" t="s">
        <v>116</v>
      </c>
      <c r="H7461" s="2" t="s">
        <v>15</v>
      </c>
      <c r="I7461" s="4">
        <v>0.47</v>
      </c>
      <c r="J7461" s="5">
        <v>750</v>
      </c>
      <c r="K7461" s="6">
        <v>352.5</v>
      </c>
      <c r="L7461" s="6">
        <v>183.3</v>
      </c>
      <c r="M7461" s="7">
        <v>0.52</v>
      </c>
      <c r="N7461" s="2">
        <f t="shared" si="348"/>
        <v>2023</v>
      </c>
      <c r="O7461" s="2">
        <f t="shared" si="349"/>
        <v>9</v>
      </c>
      <c r="P7461" s="2" t="str">
        <f t="shared" si="350"/>
        <v>Q3</v>
      </c>
    </row>
    <row r="7462" spans="2:16"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c r="N7462" s="2">
        <f t="shared" si="348"/>
        <v>2023</v>
      </c>
      <c r="O7462" s="2">
        <f t="shared" si="349"/>
        <v>9</v>
      </c>
      <c r="P7462" s="2" t="str">
        <f t="shared" si="350"/>
        <v>Q3</v>
      </c>
    </row>
    <row r="7463" spans="2:16"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c r="N7463" s="2">
        <f t="shared" si="348"/>
        <v>2023</v>
      </c>
      <c r="O7463" s="2">
        <f t="shared" si="349"/>
        <v>9</v>
      </c>
      <c r="P7463" s="2" t="str">
        <f t="shared" si="350"/>
        <v>Q3</v>
      </c>
    </row>
    <row r="7464" spans="2:16" x14ac:dyDescent="0.3">
      <c r="B7464" s="2" t="s">
        <v>127</v>
      </c>
      <c r="C7464" s="2">
        <v>1185732</v>
      </c>
      <c r="D7464" s="3">
        <v>45172</v>
      </c>
      <c r="E7464" s="2" t="s">
        <v>12</v>
      </c>
      <c r="F7464" s="2" t="s">
        <v>115</v>
      </c>
      <c r="G7464" s="2" t="s">
        <v>116</v>
      </c>
      <c r="H7464" s="2" t="s">
        <v>18</v>
      </c>
      <c r="I7464" s="4">
        <v>0.5</v>
      </c>
      <c r="J7464" s="5">
        <v>510</v>
      </c>
      <c r="K7464" s="6">
        <v>255</v>
      </c>
      <c r="L7464" s="6">
        <v>107.1</v>
      </c>
      <c r="M7464" s="7">
        <v>0.42</v>
      </c>
      <c r="N7464" s="2">
        <f t="shared" si="348"/>
        <v>2023</v>
      </c>
      <c r="O7464" s="2">
        <f t="shared" si="349"/>
        <v>9</v>
      </c>
      <c r="P7464" s="2" t="str">
        <f t="shared" si="350"/>
        <v>Q3</v>
      </c>
    </row>
    <row r="7465" spans="2:16"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c r="N7465" s="2">
        <f t="shared" si="348"/>
        <v>2023</v>
      </c>
      <c r="O7465" s="2">
        <f t="shared" si="349"/>
        <v>9</v>
      </c>
      <c r="P7465" s="2" t="str">
        <f t="shared" si="350"/>
        <v>Q3</v>
      </c>
    </row>
    <row r="7466" spans="2:16"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c r="N7466" s="2">
        <f t="shared" si="348"/>
        <v>2023</v>
      </c>
      <c r="O7466" s="2">
        <f t="shared" si="349"/>
        <v>10</v>
      </c>
      <c r="P7466" s="2" t="str">
        <f t="shared" si="350"/>
        <v>Q4</v>
      </c>
    </row>
    <row r="7467" spans="2:16"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c r="N7467" s="2">
        <f t="shared" si="348"/>
        <v>2023</v>
      </c>
      <c r="O7467" s="2">
        <f t="shared" si="349"/>
        <v>10</v>
      </c>
      <c r="P7467" s="2" t="str">
        <f t="shared" si="350"/>
        <v>Q4</v>
      </c>
    </row>
    <row r="7468" spans="2:16"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c r="N7468" s="2">
        <f t="shared" si="348"/>
        <v>2023</v>
      </c>
      <c r="O7468" s="2">
        <f t="shared" si="349"/>
        <v>10</v>
      </c>
      <c r="P7468" s="2" t="str">
        <f t="shared" si="350"/>
        <v>Q4</v>
      </c>
    </row>
    <row r="7469" spans="2:16" x14ac:dyDescent="0.3">
      <c r="B7469" s="2" t="s">
        <v>127</v>
      </c>
      <c r="C7469" s="2">
        <v>1185732</v>
      </c>
      <c r="D7469" s="3">
        <v>45204</v>
      </c>
      <c r="E7469" s="2" t="s">
        <v>12</v>
      </c>
      <c r="F7469" s="2" t="s">
        <v>115</v>
      </c>
      <c r="G7469" s="2" t="s">
        <v>116</v>
      </c>
      <c r="H7469" s="2" t="s">
        <v>17</v>
      </c>
      <c r="I7469" s="4">
        <v>0.5</v>
      </c>
      <c r="J7469" s="5">
        <v>380</v>
      </c>
      <c r="K7469" s="6">
        <v>190</v>
      </c>
      <c r="L7469" s="6">
        <v>76</v>
      </c>
      <c r="M7469" s="7">
        <v>0.4</v>
      </c>
      <c r="N7469" s="2">
        <f t="shared" si="348"/>
        <v>2023</v>
      </c>
      <c r="O7469" s="2">
        <f t="shared" si="349"/>
        <v>10</v>
      </c>
      <c r="P7469" s="2" t="str">
        <f t="shared" si="350"/>
        <v>Q4</v>
      </c>
    </row>
    <row r="7470" spans="2:16"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c r="N7470" s="2">
        <f t="shared" si="348"/>
        <v>2023</v>
      </c>
      <c r="O7470" s="2">
        <f t="shared" si="349"/>
        <v>10</v>
      </c>
      <c r="P7470" s="2" t="str">
        <f t="shared" si="350"/>
        <v>Q4</v>
      </c>
    </row>
    <row r="7471" spans="2:16" x14ac:dyDescent="0.3">
      <c r="B7471" s="2" t="s">
        <v>20</v>
      </c>
      <c r="C7471" s="2">
        <v>1185732</v>
      </c>
      <c r="D7471" s="3">
        <v>45204</v>
      </c>
      <c r="E7471" s="2" t="s">
        <v>12</v>
      </c>
      <c r="F7471" s="2" t="s">
        <v>115</v>
      </c>
      <c r="G7471" s="2" t="s">
        <v>116</v>
      </c>
      <c r="H7471" s="2" t="s">
        <v>19</v>
      </c>
      <c r="I7471" s="4">
        <v>0.63</v>
      </c>
      <c r="J7471" s="5">
        <v>740</v>
      </c>
      <c r="K7471" s="6">
        <v>466.2</v>
      </c>
      <c r="L7471" s="6">
        <v>233.1</v>
      </c>
      <c r="M7471" s="7">
        <v>0.5</v>
      </c>
      <c r="N7471" s="2">
        <f t="shared" si="348"/>
        <v>2023</v>
      </c>
      <c r="O7471" s="2">
        <f t="shared" si="349"/>
        <v>10</v>
      </c>
      <c r="P7471" s="2" t="str">
        <f t="shared" si="350"/>
        <v>Q4</v>
      </c>
    </row>
    <row r="7472" spans="2:16" x14ac:dyDescent="0.3">
      <c r="B7472" s="2" t="s">
        <v>20</v>
      </c>
      <c r="C7472" s="2">
        <v>1185732</v>
      </c>
      <c r="D7472" s="3">
        <v>45234</v>
      </c>
      <c r="E7472" s="2" t="s">
        <v>12</v>
      </c>
      <c r="F7472" s="2" t="s">
        <v>115</v>
      </c>
      <c r="G7472" s="2" t="s">
        <v>116</v>
      </c>
      <c r="H7472" s="2" t="s">
        <v>14</v>
      </c>
      <c r="I7472" s="4">
        <v>0.6</v>
      </c>
      <c r="J7472" s="5">
        <v>1110</v>
      </c>
      <c r="K7472" s="6">
        <v>666</v>
      </c>
      <c r="L7472" s="6">
        <v>333</v>
      </c>
      <c r="M7472" s="7">
        <v>0.5</v>
      </c>
      <c r="N7472" s="2">
        <f t="shared" si="348"/>
        <v>2023</v>
      </c>
      <c r="O7472" s="2">
        <f t="shared" si="349"/>
        <v>11</v>
      </c>
      <c r="P7472" s="2" t="str">
        <f t="shared" si="350"/>
        <v>Q4</v>
      </c>
    </row>
    <row r="7473" spans="2:16"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c r="N7473" s="2">
        <f t="shared" si="348"/>
        <v>2023</v>
      </c>
      <c r="O7473" s="2">
        <f t="shared" si="349"/>
        <v>11</v>
      </c>
      <c r="P7473" s="2" t="str">
        <f t="shared" si="350"/>
        <v>Q4</v>
      </c>
    </row>
    <row r="7474" spans="2:16"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c r="N7474" s="2">
        <f t="shared" si="348"/>
        <v>2023</v>
      </c>
      <c r="O7474" s="2">
        <f t="shared" si="349"/>
        <v>11</v>
      </c>
      <c r="P7474" s="2" t="str">
        <f t="shared" si="350"/>
        <v>Q4</v>
      </c>
    </row>
    <row r="7475" spans="2:16" x14ac:dyDescent="0.3">
      <c r="B7475" s="2" t="s">
        <v>20</v>
      </c>
      <c r="C7475" s="2">
        <v>1185732</v>
      </c>
      <c r="D7475" s="3">
        <v>45234</v>
      </c>
      <c r="E7475" s="2" t="s">
        <v>12</v>
      </c>
      <c r="F7475" s="2" t="s">
        <v>115</v>
      </c>
      <c r="G7475" s="2" t="s">
        <v>116</v>
      </c>
      <c r="H7475" s="2" t="s">
        <v>17</v>
      </c>
      <c r="I7475" s="4">
        <v>0.5</v>
      </c>
      <c r="J7475" s="5">
        <v>800</v>
      </c>
      <c r="K7475" s="6">
        <v>400</v>
      </c>
      <c r="L7475" s="6">
        <v>168</v>
      </c>
      <c r="M7475" s="7">
        <v>0.42</v>
      </c>
      <c r="N7475" s="2">
        <f t="shared" si="348"/>
        <v>2023</v>
      </c>
      <c r="O7475" s="2">
        <f t="shared" si="349"/>
        <v>11</v>
      </c>
      <c r="P7475" s="2" t="str">
        <f t="shared" si="350"/>
        <v>Q4</v>
      </c>
    </row>
    <row r="7476" spans="2:16" x14ac:dyDescent="0.3">
      <c r="B7476" s="2" t="s">
        <v>20</v>
      </c>
      <c r="C7476" s="2">
        <v>1185732</v>
      </c>
      <c r="D7476" s="3">
        <v>45234</v>
      </c>
      <c r="E7476" s="2" t="s">
        <v>12</v>
      </c>
      <c r="F7476" s="2" t="s">
        <v>115</v>
      </c>
      <c r="G7476" s="2" t="s">
        <v>116</v>
      </c>
      <c r="H7476" s="2" t="s">
        <v>18</v>
      </c>
      <c r="I7476" s="4">
        <v>0.6</v>
      </c>
      <c r="J7476" s="5">
        <v>680</v>
      </c>
      <c r="K7476" s="6">
        <v>408</v>
      </c>
      <c r="L7476" s="6">
        <v>179.52</v>
      </c>
      <c r="M7476" s="7">
        <v>0.44</v>
      </c>
      <c r="N7476" s="2">
        <f t="shared" si="348"/>
        <v>2023</v>
      </c>
      <c r="O7476" s="2">
        <f t="shared" si="349"/>
        <v>11</v>
      </c>
      <c r="P7476" s="2" t="str">
        <f t="shared" si="350"/>
        <v>Q4</v>
      </c>
    </row>
    <row r="7477" spans="2:16"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c r="N7477" s="2">
        <f t="shared" si="348"/>
        <v>2023</v>
      </c>
      <c r="O7477" s="2">
        <f t="shared" si="349"/>
        <v>11</v>
      </c>
      <c r="P7477" s="2" t="str">
        <f t="shared" si="350"/>
        <v>Q4</v>
      </c>
    </row>
    <row r="7478" spans="2:16" x14ac:dyDescent="0.3">
      <c r="B7478" s="2" t="s">
        <v>20</v>
      </c>
      <c r="C7478" s="2">
        <v>1185732</v>
      </c>
      <c r="D7478" s="3">
        <v>45263</v>
      </c>
      <c r="E7478" s="2" t="s">
        <v>12</v>
      </c>
      <c r="F7478" s="2" t="s">
        <v>115</v>
      </c>
      <c r="G7478" s="2" t="s">
        <v>116</v>
      </c>
      <c r="H7478" s="2" t="s">
        <v>14</v>
      </c>
      <c r="I7478" s="4">
        <v>0.59</v>
      </c>
      <c r="J7478" s="5">
        <v>1500</v>
      </c>
      <c r="K7478" s="6">
        <v>885</v>
      </c>
      <c r="L7478" s="6">
        <v>451.35</v>
      </c>
      <c r="M7478" s="7">
        <v>0.51</v>
      </c>
      <c r="N7478" s="2">
        <f t="shared" si="348"/>
        <v>2023</v>
      </c>
      <c r="O7478" s="2">
        <f t="shared" si="349"/>
        <v>12</v>
      </c>
      <c r="P7478" s="2" t="str">
        <f t="shared" si="350"/>
        <v>Q4</v>
      </c>
    </row>
    <row r="7479" spans="2:16"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c r="N7479" s="2">
        <f t="shared" si="348"/>
        <v>2023</v>
      </c>
      <c r="O7479" s="2">
        <f t="shared" si="349"/>
        <v>12</v>
      </c>
      <c r="P7479" s="2" t="str">
        <f t="shared" si="350"/>
        <v>Q4</v>
      </c>
    </row>
    <row r="7480" spans="2:16"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c r="N7480" s="2">
        <f t="shared" si="348"/>
        <v>2023</v>
      </c>
      <c r="O7480" s="2">
        <f t="shared" si="349"/>
        <v>12</v>
      </c>
      <c r="P7480" s="2" t="str">
        <f t="shared" si="350"/>
        <v>Q4</v>
      </c>
    </row>
    <row r="7481" spans="2:16"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c r="N7481" s="2">
        <f t="shared" si="348"/>
        <v>2023</v>
      </c>
      <c r="O7481" s="2">
        <f t="shared" si="349"/>
        <v>12</v>
      </c>
      <c r="P7481" s="2" t="str">
        <f t="shared" si="350"/>
        <v>Q4</v>
      </c>
    </row>
    <row r="7482" spans="2:16"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c r="N7482" s="2">
        <f t="shared" si="348"/>
        <v>2023</v>
      </c>
      <c r="O7482" s="2">
        <f t="shared" si="349"/>
        <v>12</v>
      </c>
      <c r="P7482" s="2" t="str">
        <f t="shared" si="350"/>
        <v>Q4</v>
      </c>
    </row>
    <row r="7483" spans="2:16"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c r="N7483" s="2">
        <f t="shared" si="348"/>
        <v>2023</v>
      </c>
      <c r="O7483" s="2">
        <f t="shared" si="349"/>
        <v>12</v>
      </c>
      <c r="P7483" s="2" t="str">
        <f t="shared" si="350"/>
        <v>Q4</v>
      </c>
    </row>
    <row r="7484" spans="2:16"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c r="N7484" s="2">
        <f t="shared" si="348"/>
        <v>2023</v>
      </c>
      <c r="O7484" s="2">
        <f t="shared" si="349"/>
        <v>1</v>
      </c>
      <c r="P7484" s="2" t="str">
        <f t="shared" si="350"/>
        <v>Q1</v>
      </c>
    </row>
    <row r="7485" spans="2:16"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c r="N7485" s="2">
        <f t="shared" si="348"/>
        <v>2023</v>
      </c>
      <c r="O7485" s="2">
        <f t="shared" si="349"/>
        <v>1</v>
      </c>
      <c r="P7485" s="2" t="str">
        <f t="shared" si="350"/>
        <v>Q1</v>
      </c>
    </row>
    <row r="7486" spans="2:16"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c r="N7486" s="2">
        <f t="shared" si="348"/>
        <v>2023</v>
      </c>
      <c r="O7486" s="2">
        <f t="shared" si="349"/>
        <v>1</v>
      </c>
      <c r="P7486" s="2" t="str">
        <f t="shared" si="350"/>
        <v>Q1</v>
      </c>
    </row>
    <row r="7487" spans="2:16"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c r="N7487" s="2">
        <f t="shared" si="348"/>
        <v>2023</v>
      </c>
      <c r="O7487" s="2">
        <f t="shared" si="349"/>
        <v>1</v>
      </c>
      <c r="P7487" s="2" t="str">
        <f t="shared" si="350"/>
        <v>Q1</v>
      </c>
    </row>
    <row r="7488" spans="2:16"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c r="N7488" s="2">
        <f t="shared" si="348"/>
        <v>2023</v>
      </c>
      <c r="O7488" s="2">
        <f t="shared" si="349"/>
        <v>1</v>
      </c>
      <c r="P7488" s="2" t="str">
        <f t="shared" si="350"/>
        <v>Q1</v>
      </c>
    </row>
    <row r="7489" spans="2:16"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c r="N7489" s="2">
        <f t="shared" si="348"/>
        <v>2023</v>
      </c>
      <c r="O7489" s="2">
        <f t="shared" si="349"/>
        <v>1</v>
      </c>
      <c r="P7489" s="2" t="str">
        <f t="shared" si="350"/>
        <v>Q1</v>
      </c>
    </row>
    <row r="7490" spans="2:16"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c r="N7490" s="2">
        <f t="shared" si="348"/>
        <v>2023</v>
      </c>
      <c r="O7490" s="2">
        <f t="shared" si="349"/>
        <v>2</v>
      </c>
      <c r="P7490" s="2" t="str">
        <f t="shared" si="350"/>
        <v>Q1</v>
      </c>
    </row>
    <row r="7491" spans="2:16"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c r="N7491" s="2">
        <f t="shared" si="348"/>
        <v>2023</v>
      </c>
      <c r="O7491" s="2">
        <f t="shared" si="349"/>
        <v>2</v>
      </c>
      <c r="P7491" s="2" t="str">
        <f t="shared" si="350"/>
        <v>Q1</v>
      </c>
    </row>
    <row r="7492" spans="2:16" x14ac:dyDescent="0.3">
      <c r="B7492" s="2" t="s">
        <v>20</v>
      </c>
      <c r="C7492" s="2">
        <v>1185732</v>
      </c>
      <c r="D7492" s="3">
        <v>44965</v>
      </c>
      <c r="E7492" s="2" t="s">
        <v>12</v>
      </c>
      <c r="F7492" s="2" t="s">
        <v>115</v>
      </c>
      <c r="G7492" s="2" t="s">
        <v>116</v>
      </c>
      <c r="H7492" s="2" t="s">
        <v>16</v>
      </c>
      <c r="I7492" s="4">
        <v>0.24</v>
      </c>
      <c r="J7492" s="5">
        <v>490</v>
      </c>
      <c r="K7492" s="6">
        <v>117.6</v>
      </c>
      <c r="L7492" s="6">
        <v>58.8</v>
      </c>
      <c r="M7492" s="7">
        <v>0.5</v>
      </c>
      <c r="N7492" s="2">
        <f t="shared" si="348"/>
        <v>2023</v>
      </c>
      <c r="O7492" s="2">
        <f t="shared" si="349"/>
        <v>2</v>
      </c>
      <c r="P7492" s="2" t="str">
        <f t="shared" si="350"/>
        <v>Q1</v>
      </c>
    </row>
    <row r="7493" spans="2:16"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c r="N7493" s="2">
        <f t="shared" ref="N7493:N7556" si="351">YEAR(D7493)</f>
        <v>2023</v>
      </c>
      <c r="O7493" s="2">
        <f t="shared" ref="O7493:O7556" si="352">MONTH(D7493)</f>
        <v>2</v>
      </c>
      <c r="P7493" s="2" t="str">
        <f t="shared" ref="P7493:P7556" si="353">"Q"&amp;ROUNDUP(MONTH(D7493)/3,0)</f>
        <v>Q1</v>
      </c>
    </row>
    <row r="7494" spans="2:16"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c r="N7494" s="2">
        <f t="shared" si="351"/>
        <v>2023</v>
      </c>
      <c r="O7494" s="2">
        <f t="shared" si="352"/>
        <v>2</v>
      </c>
      <c r="P7494" s="2" t="str">
        <f t="shared" si="353"/>
        <v>Q1</v>
      </c>
    </row>
    <row r="7495" spans="2:16"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c r="N7495" s="2">
        <f t="shared" si="351"/>
        <v>2023</v>
      </c>
      <c r="O7495" s="2">
        <f t="shared" si="352"/>
        <v>2</v>
      </c>
      <c r="P7495" s="2" t="str">
        <f t="shared" si="353"/>
        <v>Q1</v>
      </c>
    </row>
    <row r="7496" spans="2:16"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c r="N7496" s="2">
        <f t="shared" si="351"/>
        <v>2023</v>
      </c>
      <c r="O7496" s="2">
        <f t="shared" si="352"/>
        <v>3</v>
      </c>
      <c r="P7496" s="2" t="str">
        <f t="shared" si="353"/>
        <v>Q1</v>
      </c>
    </row>
    <row r="7497" spans="2:16"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c r="N7497" s="2">
        <f t="shared" si="351"/>
        <v>2023</v>
      </c>
      <c r="O7497" s="2">
        <f t="shared" si="352"/>
        <v>3</v>
      </c>
      <c r="P7497" s="2" t="str">
        <f t="shared" si="353"/>
        <v>Q1</v>
      </c>
    </row>
    <row r="7498" spans="2:16"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c r="N7498" s="2">
        <f t="shared" si="351"/>
        <v>2023</v>
      </c>
      <c r="O7498" s="2">
        <f t="shared" si="352"/>
        <v>3</v>
      </c>
      <c r="P7498" s="2" t="str">
        <f t="shared" si="353"/>
        <v>Q1</v>
      </c>
    </row>
    <row r="7499" spans="2:16"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c r="N7499" s="2">
        <f t="shared" si="351"/>
        <v>2023</v>
      </c>
      <c r="O7499" s="2">
        <f t="shared" si="352"/>
        <v>3</v>
      </c>
      <c r="P7499" s="2" t="str">
        <f t="shared" si="353"/>
        <v>Q1</v>
      </c>
    </row>
    <row r="7500" spans="2:16"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c r="N7500" s="2">
        <f t="shared" si="351"/>
        <v>2023</v>
      </c>
      <c r="O7500" s="2">
        <f t="shared" si="352"/>
        <v>3</v>
      </c>
      <c r="P7500" s="2" t="str">
        <f t="shared" si="353"/>
        <v>Q1</v>
      </c>
    </row>
    <row r="7501" spans="2:16"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c r="N7501" s="2">
        <f t="shared" si="351"/>
        <v>2023</v>
      </c>
      <c r="O7501" s="2">
        <f t="shared" si="352"/>
        <v>3</v>
      </c>
      <c r="P7501" s="2" t="str">
        <f t="shared" si="353"/>
        <v>Q1</v>
      </c>
    </row>
    <row r="7502" spans="2:16"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c r="N7502" s="2">
        <f t="shared" si="351"/>
        <v>2023</v>
      </c>
      <c r="O7502" s="2">
        <f t="shared" si="352"/>
        <v>4</v>
      </c>
      <c r="P7502" s="2" t="str">
        <f t="shared" si="353"/>
        <v>Q2</v>
      </c>
    </row>
    <row r="7503" spans="2:16"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c r="N7503" s="2">
        <f t="shared" si="351"/>
        <v>2023</v>
      </c>
      <c r="O7503" s="2">
        <f t="shared" si="352"/>
        <v>4</v>
      </c>
      <c r="P7503" s="2" t="str">
        <f t="shared" si="353"/>
        <v>Q2</v>
      </c>
    </row>
    <row r="7504" spans="2:16"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c r="N7504" s="2">
        <f t="shared" si="351"/>
        <v>2023</v>
      </c>
      <c r="O7504" s="2">
        <f t="shared" si="352"/>
        <v>4</v>
      </c>
      <c r="P7504" s="2" t="str">
        <f t="shared" si="353"/>
        <v>Q2</v>
      </c>
    </row>
    <row r="7505" spans="2:16"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c r="N7505" s="2">
        <f t="shared" si="351"/>
        <v>2023</v>
      </c>
      <c r="O7505" s="2">
        <f t="shared" si="352"/>
        <v>4</v>
      </c>
      <c r="P7505" s="2" t="str">
        <f t="shared" si="353"/>
        <v>Q2</v>
      </c>
    </row>
    <row r="7506" spans="2:16"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c r="N7506" s="2">
        <f t="shared" si="351"/>
        <v>2023</v>
      </c>
      <c r="O7506" s="2">
        <f t="shared" si="352"/>
        <v>4</v>
      </c>
      <c r="P7506" s="2" t="str">
        <f t="shared" si="353"/>
        <v>Q2</v>
      </c>
    </row>
    <row r="7507" spans="2:16" x14ac:dyDescent="0.3">
      <c r="B7507" s="2" t="s">
        <v>20</v>
      </c>
      <c r="C7507" s="2">
        <v>1185732</v>
      </c>
      <c r="D7507" s="3">
        <v>45023</v>
      </c>
      <c r="E7507" s="2" t="s">
        <v>12</v>
      </c>
      <c r="F7507" s="2" t="s">
        <v>117</v>
      </c>
      <c r="G7507" s="2" t="s">
        <v>118</v>
      </c>
      <c r="H7507" s="2" t="s">
        <v>19</v>
      </c>
      <c r="I7507" s="4">
        <v>0.33</v>
      </c>
      <c r="J7507" s="5">
        <v>500</v>
      </c>
      <c r="K7507" s="6">
        <v>165</v>
      </c>
      <c r="L7507" s="6">
        <v>85.8</v>
      </c>
      <c r="M7507" s="7">
        <v>0.52</v>
      </c>
      <c r="N7507" s="2">
        <f t="shared" si="351"/>
        <v>2023</v>
      </c>
      <c r="O7507" s="2">
        <f t="shared" si="352"/>
        <v>4</v>
      </c>
      <c r="P7507" s="2" t="str">
        <f t="shared" si="353"/>
        <v>Q2</v>
      </c>
    </row>
    <row r="7508" spans="2:16"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c r="N7508" s="2">
        <f t="shared" si="351"/>
        <v>2023</v>
      </c>
      <c r="O7508" s="2">
        <f t="shared" si="352"/>
        <v>5</v>
      </c>
      <c r="P7508" s="2" t="str">
        <f t="shared" si="353"/>
        <v>Q2</v>
      </c>
    </row>
    <row r="7509" spans="2:16"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c r="N7509" s="2">
        <f t="shared" si="351"/>
        <v>2023</v>
      </c>
      <c r="O7509" s="2">
        <f t="shared" si="352"/>
        <v>5</v>
      </c>
      <c r="P7509" s="2" t="str">
        <f t="shared" si="353"/>
        <v>Q2</v>
      </c>
    </row>
    <row r="7510" spans="2:16"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c r="N7510" s="2">
        <f t="shared" si="351"/>
        <v>2023</v>
      </c>
      <c r="O7510" s="2">
        <f t="shared" si="352"/>
        <v>5</v>
      </c>
      <c r="P7510" s="2" t="str">
        <f t="shared" si="353"/>
        <v>Q2</v>
      </c>
    </row>
    <row r="7511" spans="2:16"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c r="N7511" s="2">
        <f t="shared" si="351"/>
        <v>2023</v>
      </c>
      <c r="O7511" s="2">
        <f t="shared" si="352"/>
        <v>5</v>
      </c>
      <c r="P7511" s="2" t="str">
        <f t="shared" si="353"/>
        <v>Q2</v>
      </c>
    </row>
    <row r="7512" spans="2:16"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c r="N7512" s="2">
        <f t="shared" si="351"/>
        <v>2023</v>
      </c>
      <c r="O7512" s="2">
        <f t="shared" si="352"/>
        <v>5</v>
      </c>
      <c r="P7512" s="2" t="str">
        <f t="shared" si="353"/>
        <v>Q2</v>
      </c>
    </row>
    <row r="7513" spans="2:16"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c r="N7513" s="2">
        <f t="shared" si="351"/>
        <v>2023</v>
      </c>
      <c r="O7513" s="2">
        <f t="shared" si="352"/>
        <v>5</v>
      </c>
      <c r="P7513" s="2" t="str">
        <f t="shared" si="353"/>
        <v>Q2</v>
      </c>
    </row>
    <row r="7514" spans="2:16"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c r="N7514" s="2">
        <f t="shared" si="351"/>
        <v>2023</v>
      </c>
      <c r="O7514" s="2">
        <f t="shared" si="352"/>
        <v>6</v>
      </c>
      <c r="P7514" s="2" t="str">
        <f t="shared" si="353"/>
        <v>Q2</v>
      </c>
    </row>
    <row r="7515" spans="2:16" x14ac:dyDescent="0.3">
      <c r="B7515" s="2" t="s">
        <v>20</v>
      </c>
      <c r="C7515" s="2">
        <v>1185732</v>
      </c>
      <c r="D7515" s="3">
        <v>45085</v>
      </c>
      <c r="E7515" s="2" t="s">
        <v>12</v>
      </c>
      <c r="F7515" s="2" t="s">
        <v>117</v>
      </c>
      <c r="G7515" s="2" t="s">
        <v>118</v>
      </c>
      <c r="H7515" s="2" t="s">
        <v>15</v>
      </c>
      <c r="I7515" s="4">
        <v>0.41</v>
      </c>
      <c r="J7515" s="5">
        <v>900</v>
      </c>
      <c r="K7515" s="6">
        <v>369</v>
      </c>
      <c r="L7515" s="6">
        <v>180.81</v>
      </c>
      <c r="M7515" s="7">
        <v>0.49</v>
      </c>
      <c r="N7515" s="2">
        <f t="shared" si="351"/>
        <v>2023</v>
      </c>
      <c r="O7515" s="2">
        <f t="shared" si="352"/>
        <v>6</v>
      </c>
      <c r="P7515" s="2" t="str">
        <f t="shared" si="353"/>
        <v>Q2</v>
      </c>
    </row>
    <row r="7516" spans="2:16"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c r="N7516" s="2">
        <f t="shared" si="351"/>
        <v>2023</v>
      </c>
      <c r="O7516" s="2">
        <f t="shared" si="352"/>
        <v>6</v>
      </c>
      <c r="P7516" s="2" t="str">
        <f t="shared" si="353"/>
        <v>Q2</v>
      </c>
    </row>
    <row r="7517" spans="2:16"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c r="N7517" s="2">
        <f t="shared" si="351"/>
        <v>2023</v>
      </c>
      <c r="O7517" s="2">
        <f t="shared" si="352"/>
        <v>6</v>
      </c>
      <c r="P7517" s="2" t="str">
        <f t="shared" si="353"/>
        <v>Q2</v>
      </c>
    </row>
    <row r="7518" spans="2:16"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c r="N7518" s="2">
        <f t="shared" si="351"/>
        <v>2023</v>
      </c>
      <c r="O7518" s="2">
        <f t="shared" si="352"/>
        <v>6</v>
      </c>
      <c r="P7518" s="2" t="str">
        <f t="shared" si="353"/>
        <v>Q2</v>
      </c>
    </row>
    <row r="7519" spans="2:16"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c r="N7519" s="2">
        <f t="shared" si="351"/>
        <v>2023</v>
      </c>
      <c r="O7519" s="2">
        <f t="shared" si="352"/>
        <v>6</v>
      </c>
      <c r="P7519" s="2" t="str">
        <f t="shared" si="353"/>
        <v>Q2</v>
      </c>
    </row>
    <row r="7520" spans="2:16"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c r="N7520" s="2">
        <f t="shared" si="351"/>
        <v>2023</v>
      </c>
      <c r="O7520" s="2">
        <f t="shared" si="352"/>
        <v>7</v>
      </c>
      <c r="P7520" s="2" t="str">
        <f t="shared" si="353"/>
        <v>Q3</v>
      </c>
    </row>
    <row r="7521" spans="2:16"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c r="N7521" s="2">
        <f t="shared" si="351"/>
        <v>2023</v>
      </c>
      <c r="O7521" s="2">
        <f t="shared" si="352"/>
        <v>7</v>
      </c>
      <c r="P7521" s="2" t="str">
        <f t="shared" si="353"/>
        <v>Q3</v>
      </c>
    </row>
    <row r="7522" spans="2:16" x14ac:dyDescent="0.3">
      <c r="B7522" s="2" t="s">
        <v>20</v>
      </c>
      <c r="C7522" s="2">
        <v>1185732</v>
      </c>
      <c r="D7522" s="3">
        <v>45113</v>
      </c>
      <c r="E7522" s="2" t="s">
        <v>12</v>
      </c>
      <c r="F7522" s="2" t="s">
        <v>117</v>
      </c>
      <c r="G7522" s="2" t="s">
        <v>118</v>
      </c>
      <c r="H7522" s="2" t="s">
        <v>16</v>
      </c>
      <c r="I7522" s="4">
        <v>0.37</v>
      </c>
      <c r="J7522" s="5">
        <v>650</v>
      </c>
      <c r="K7522" s="6">
        <v>240.5</v>
      </c>
      <c r="L7522" s="6">
        <v>125.06</v>
      </c>
      <c r="M7522" s="7">
        <v>0.52</v>
      </c>
      <c r="N7522" s="2">
        <f t="shared" si="351"/>
        <v>2023</v>
      </c>
      <c r="O7522" s="2">
        <f t="shared" si="352"/>
        <v>7</v>
      </c>
      <c r="P7522" s="2" t="str">
        <f t="shared" si="353"/>
        <v>Q3</v>
      </c>
    </row>
    <row r="7523" spans="2:16"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c r="N7523" s="2">
        <f t="shared" si="351"/>
        <v>2023</v>
      </c>
      <c r="O7523" s="2">
        <f t="shared" si="352"/>
        <v>7</v>
      </c>
      <c r="P7523" s="2" t="str">
        <f t="shared" si="353"/>
        <v>Q3</v>
      </c>
    </row>
    <row r="7524" spans="2:16"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c r="N7524" s="2">
        <f t="shared" si="351"/>
        <v>2023</v>
      </c>
      <c r="O7524" s="2">
        <f t="shared" si="352"/>
        <v>7</v>
      </c>
      <c r="P7524" s="2" t="str">
        <f t="shared" si="353"/>
        <v>Q3</v>
      </c>
    </row>
    <row r="7525" spans="2:16" x14ac:dyDescent="0.3">
      <c r="B7525" s="2" t="s">
        <v>20</v>
      </c>
      <c r="C7525" s="2">
        <v>1185732</v>
      </c>
      <c r="D7525" s="3">
        <v>45113</v>
      </c>
      <c r="E7525" s="2" t="s">
        <v>12</v>
      </c>
      <c r="F7525" s="2" t="s">
        <v>117</v>
      </c>
      <c r="G7525" s="2" t="s">
        <v>118</v>
      </c>
      <c r="H7525" s="2" t="s">
        <v>19</v>
      </c>
      <c r="I7525" s="4">
        <v>0.5</v>
      </c>
      <c r="J7525" s="5">
        <v>1160</v>
      </c>
      <c r="K7525" s="6">
        <v>580</v>
      </c>
      <c r="L7525" s="6">
        <v>290</v>
      </c>
      <c r="M7525" s="7">
        <v>0.5</v>
      </c>
      <c r="N7525" s="2">
        <f t="shared" si="351"/>
        <v>2023</v>
      </c>
      <c r="O7525" s="2">
        <f t="shared" si="352"/>
        <v>7</v>
      </c>
      <c r="P7525" s="2" t="str">
        <f t="shared" si="353"/>
        <v>Q3</v>
      </c>
    </row>
    <row r="7526" spans="2:16"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c r="N7526" s="2">
        <f t="shared" si="351"/>
        <v>2023</v>
      </c>
      <c r="O7526" s="2">
        <f t="shared" si="352"/>
        <v>8</v>
      </c>
      <c r="P7526" s="2" t="str">
        <f t="shared" si="353"/>
        <v>Q3</v>
      </c>
    </row>
    <row r="7527" spans="2:16"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c r="N7527" s="2">
        <f t="shared" si="351"/>
        <v>2023</v>
      </c>
      <c r="O7527" s="2">
        <f t="shared" si="352"/>
        <v>8</v>
      </c>
      <c r="P7527" s="2" t="str">
        <f t="shared" si="353"/>
        <v>Q3</v>
      </c>
    </row>
    <row r="7528" spans="2:16"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c r="N7528" s="2">
        <f t="shared" si="351"/>
        <v>2023</v>
      </c>
      <c r="O7528" s="2">
        <f t="shared" si="352"/>
        <v>8</v>
      </c>
      <c r="P7528" s="2" t="str">
        <f t="shared" si="353"/>
        <v>Q3</v>
      </c>
    </row>
    <row r="7529" spans="2:16"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c r="N7529" s="2">
        <f t="shared" si="351"/>
        <v>2023</v>
      </c>
      <c r="O7529" s="2">
        <f t="shared" si="352"/>
        <v>8</v>
      </c>
      <c r="P7529" s="2" t="str">
        <f t="shared" si="353"/>
        <v>Q3</v>
      </c>
    </row>
    <row r="7530" spans="2:16"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c r="N7530" s="2">
        <f t="shared" si="351"/>
        <v>2023</v>
      </c>
      <c r="O7530" s="2">
        <f t="shared" si="352"/>
        <v>8</v>
      </c>
      <c r="P7530" s="2" t="str">
        <f t="shared" si="353"/>
        <v>Q3</v>
      </c>
    </row>
    <row r="7531" spans="2:16"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c r="N7531" s="2">
        <f t="shared" si="351"/>
        <v>2023</v>
      </c>
      <c r="O7531" s="2">
        <f t="shared" si="352"/>
        <v>8</v>
      </c>
      <c r="P7531" s="2" t="str">
        <f t="shared" si="353"/>
        <v>Q3</v>
      </c>
    </row>
    <row r="7532" spans="2:16"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c r="N7532" s="2">
        <f t="shared" si="351"/>
        <v>2023</v>
      </c>
      <c r="O7532" s="2">
        <f t="shared" si="352"/>
        <v>9</v>
      </c>
      <c r="P7532" s="2" t="str">
        <f t="shared" si="353"/>
        <v>Q3</v>
      </c>
    </row>
    <row r="7533" spans="2:16"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c r="N7533" s="2">
        <f t="shared" si="351"/>
        <v>2023</v>
      </c>
      <c r="O7533" s="2">
        <f t="shared" si="352"/>
        <v>9</v>
      </c>
      <c r="P7533" s="2" t="str">
        <f t="shared" si="353"/>
        <v>Q3</v>
      </c>
    </row>
    <row r="7534" spans="2:16"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c r="N7534" s="2">
        <f t="shared" si="351"/>
        <v>2023</v>
      </c>
      <c r="O7534" s="2">
        <f t="shared" si="352"/>
        <v>9</v>
      </c>
      <c r="P7534" s="2" t="str">
        <f t="shared" si="353"/>
        <v>Q3</v>
      </c>
    </row>
    <row r="7535" spans="2:16"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c r="N7535" s="2">
        <f t="shared" si="351"/>
        <v>2023</v>
      </c>
      <c r="O7535" s="2">
        <f t="shared" si="352"/>
        <v>9</v>
      </c>
      <c r="P7535" s="2" t="str">
        <f t="shared" si="353"/>
        <v>Q3</v>
      </c>
    </row>
    <row r="7536" spans="2:16"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c r="N7536" s="2">
        <f t="shared" si="351"/>
        <v>2023</v>
      </c>
      <c r="O7536" s="2">
        <f t="shared" si="352"/>
        <v>9</v>
      </c>
      <c r="P7536" s="2" t="str">
        <f t="shared" si="353"/>
        <v>Q3</v>
      </c>
    </row>
    <row r="7537" spans="2:16"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c r="N7537" s="2">
        <f t="shared" si="351"/>
        <v>2023</v>
      </c>
      <c r="O7537" s="2">
        <f t="shared" si="352"/>
        <v>9</v>
      </c>
      <c r="P7537" s="2" t="str">
        <f t="shared" si="353"/>
        <v>Q3</v>
      </c>
    </row>
    <row r="7538" spans="2:16"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c r="N7538" s="2">
        <f t="shared" si="351"/>
        <v>2023</v>
      </c>
      <c r="O7538" s="2">
        <f t="shared" si="352"/>
        <v>10</v>
      </c>
      <c r="P7538" s="2" t="str">
        <f t="shared" si="353"/>
        <v>Q4</v>
      </c>
    </row>
    <row r="7539" spans="2:16"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c r="N7539" s="2">
        <f t="shared" si="351"/>
        <v>2023</v>
      </c>
      <c r="O7539" s="2">
        <f t="shared" si="352"/>
        <v>10</v>
      </c>
      <c r="P7539" s="2" t="str">
        <f t="shared" si="353"/>
        <v>Q4</v>
      </c>
    </row>
    <row r="7540" spans="2:16" x14ac:dyDescent="0.3">
      <c r="B7540" s="2" t="s">
        <v>20</v>
      </c>
      <c r="C7540" s="2">
        <v>1185732</v>
      </c>
      <c r="D7540" s="3">
        <v>45207</v>
      </c>
      <c r="E7540" s="2" t="s">
        <v>12</v>
      </c>
      <c r="F7540" s="2" t="s">
        <v>117</v>
      </c>
      <c r="G7540" s="2" t="s">
        <v>118</v>
      </c>
      <c r="H7540" s="2" t="s">
        <v>16</v>
      </c>
      <c r="I7540" s="4">
        <v>0.45</v>
      </c>
      <c r="J7540" s="5">
        <v>290</v>
      </c>
      <c r="K7540" s="6">
        <v>130.5</v>
      </c>
      <c r="L7540" s="6">
        <v>67.86</v>
      </c>
      <c r="M7540" s="7">
        <v>0.52</v>
      </c>
      <c r="N7540" s="2">
        <f t="shared" si="351"/>
        <v>2023</v>
      </c>
      <c r="O7540" s="2">
        <f t="shared" si="352"/>
        <v>10</v>
      </c>
      <c r="P7540" s="2" t="str">
        <f t="shared" si="353"/>
        <v>Q4</v>
      </c>
    </row>
    <row r="7541" spans="2:16" x14ac:dyDescent="0.3">
      <c r="B7541" s="2" t="s">
        <v>20</v>
      </c>
      <c r="C7541" s="2">
        <v>1185732</v>
      </c>
      <c r="D7541" s="3">
        <v>45207</v>
      </c>
      <c r="E7541" s="2" t="s">
        <v>12</v>
      </c>
      <c r="F7541" s="2" t="s">
        <v>117</v>
      </c>
      <c r="G7541" s="2" t="s">
        <v>118</v>
      </c>
      <c r="H7541" s="2" t="s">
        <v>17</v>
      </c>
      <c r="I7541" s="4">
        <v>0.47</v>
      </c>
      <c r="J7541" s="5">
        <v>230</v>
      </c>
      <c r="K7541" s="6">
        <v>108.1</v>
      </c>
      <c r="L7541" s="6">
        <v>54.05</v>
      </c>
      <c r="M7541" s="7">
        <v>0.5</v>
      </c>
      <c r="N7541" s="2">
        <f t="shared" si="351"/>
        <v>2023</v>
      </c>
      <c r="O7541" s="2">
        <f t="shared" si="352"/>
        <v>10</v>
      </c>
      <c r="P7541" s="2" t="str">
        <f t="shared" si="353"/>
        <v>Q4</v>
      </c>
    </row>
    <row r="7542" spans="2:16"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c r="N7542" s="2">
        <f t="shared" si="351"/>
        <v>2023</v>
      </c>
      <c r="O7542" s="2">
        <f t="shared" si="352"/>
        <v>10</v>
      </c>
      <c r="P7542" s="2" t="str">
        <f t="shared" si="353"/>
        <v>Q4</v>
      </c>
    </row>
    <row r="7543" spans="2:16"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c r="N7543" s="2">
        <f t="shared" si="351"/>
        <v>2023</v>
      </c>
      <c r="O7543" s="2">
        <f t="shared" si="352"/>
        <v>10</v>
      </c>
      <c r="P7543" s="2" t="str">
        <f t="shared" si="353"/>
        <v>Q4</v>
      </c>
    </row>
    <row r="7544" spans="2:16"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c r="N7544" s="2">
        <f t="shared" si="351"/>
        <v>2023</v>
      </c>
      <c r="O7544" s="2">
        <f t="shared" si="352"/>
        <v>11</v>
      </c>
      <c r="P7544" s="2" t="str">
        <f t="shared" si="353"/>
        <v>Q4</v>
      </c>
    </row>
    <row r="7545" spans="2:16"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c r="N7545" s="2">
        <f t="shared" si="351"/>
        <v>2023</v>
      </c>
      <c r="O7545" s="2">
        <f t="shared" si="352"/>
        <v>11</v>
      </c>
      <c r="P7545" s="2" t="str">
        <f t="shared" si="353"/>
        <v>Q4</v>
      </c>
    </row>
    <row r="7546" spans="2:16"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c r="N7546" s="2">
        <f t="shared" si="351"/>
        <v>2023</v>
      </c>
      <c r="O7546" s="2">
        <f t="shared" si="352"/>
        <v>11</v>
      </c>
      <c r="P7546" s="2" t="str">
        <f t="shared" si="353"/>
        <v>Q4</v>
      </c>
    </row>
    <row r="7547" spans="2:16"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c r="N7547" s="2">
        <f t="shared" si="351"/>
        <v>2023</v>
      </c>
      <c r="O7547" s="2">
        <f t="shared" si="352"/>
        <v>11</v>
      </c>
      <c r="P7547" s="2" t="str">
        <f t="shared" si="353"/>
        <v>Q4</v>
      </c>
    </row>
    <row r="7548" spans="2:16"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c r="N7548" s="2">
        <f t="shared" si="351"/>
        <v>2023</v>
      </c>
      <c r="O7548" s="2">
        <f t="shared" si="352"/>
        <v>11</v>
      </c>
      <c r="P7548" s="2" t="str">
        <f t="shared" si="353"/>
        <v>Q4</v>
      </c>
    </row>
    <row r="7549" spans="2:16" x14ac:dyDescent="0.3">
      <c r="B7549" s="2" t="s">
        <v>127</v>
      </c>
      <c r="C7549" s="2">
        <v>1185732</v>
      </c>
      <c r="D7549" s="3">
        <v>45237</v>
      </c>
      <c r="E7549" s="2" t="s">
        <v>12</v>
      </c>
      <c r="F7549" s="2" t="s">
        <v>117</v>
      </c>
      <c r="G7549" s="2" t="s">
        <v>118</v>
      </c>
      <c r="H7549" s="2" t="s">
        <v>19</v>
      </c>
      <c r="I7549" s="4">
        <v>0.6</v>
      </c>
      <c r="J7549" s="5">
        <v>770</v>
      </c>
      <c r="K7549" s="6">
        <v>462</v>
      </c>
      <c r="L7549" s="6">
        <v>240.24</v>
      </c>
      <c r="M7549" s="7">
        <v>0.52</v>
      </c>
      <c r="N7549" s="2">
        <f t="shared" si="351"/>
        <v>2023</v>
      </c>
      <c r="O7549" s="2">
        <f t="shared" si="352"/>
        <v>11</v>
      </c>
      <c r="P7549" s="2" t="str">
        <f t="shared" si="353"/>
        <v>Q4</v>
      </c>
    </row>
    <row r="7550" spans="2:16" x14ac:dyDescent="0.3">
      <c r="B7550" s="2" t="s">
        <v>127</v>
      </c>
      <c r="C7550" s="2">
        <v>1185732</v>
      </c>
      <c r="D7550" s="3">
        <v>45266</v>
      </c>
      <c r="E7550" s="2" t="s">
        <v>12</v>
      </c>
      <c r="F7550" s="2" t="s">
        <v>117</v>
      </c>
      <c r="G7550" s="2" t="s">
        <v>118</v>
      </c>
      <c r="H7550" s="2" t="s">
        <v>14</v>
      </c>
      <c r="I7550" s="4">
        <v>0.54</v>
      </c>
      <c r="J7550" s="5">
        <v>1350</v>
      </c>
      <c r="K7550" s="6">
        <v>729</v>
      </c>
      <c r="L7550" s="6">
        <v>364.5</v>
      </c>
      <c r="M7550" s="7">
        <v>0.5</v>
      </c>
      <c r="N7550" s="2">
        <f t="shared" si="351"/>
        <v>2023</v>
      </c>
      <c r="O7550" s="2">
        <f t="shared" si="352"/>
        <v>12</v>
      </c>
      <c r="P7550" s="2" t="str">
        <f t="shared" si="353"/>
        <v>Q4</v>
      </c>
    </row>
    <row r="7551" spans="2:16" x14ac:dyDescent="0.3">
      <c r="B7551" s="2" t="s">
        <v>127</v>
      </c>
      <c r="C7551" s="2">
        <v>1185732</v>
      </c>
      <c r="D7551" s="3">
        <v>45266</v>
      </c>
      <c r="E7551" s="2" t="s">
        <v>12</v>
      </c>
      <c r="F7551" s="2" t="s">
        <v>117</v>
      </c>
      <c r="G7551" s="2" t="s">
        <v>118</v>
      </c>
      <c r="H7551" s="2" t="s">
        <v>15</v>
      </c>
      <c r="I7551" s="4">
        <v>0.45</v>
      </c>
      <c r="J7551" s="5">
        <v>780</v>
      </c>
      <c r="K7551" s="6">
        <v>351</v>
      </c>
      <c r="L7551" s="6">
        <v>168.48</v>
      </c>
      <c r="M7551" s="7">
        <v>0.48</v>
      </c>
      <c r="N7551" s="2">
        <f t="shared" si="351"/>
        <v>2023</v>
      </c>
      <c r="O7551" s="2">
        <f t="shared" si="352"/>
        <v>12</v>
      </c>
      <c r="P7551" s="2" t="str">
        <f t="shared" si="353"/>
        <v>Q4</v>
      </c>
    </row>
    <row r="7552" spans="2:16"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c r="N7552" s="2">
        <f t="shared" si="351"/>
        <v>2023</v>
      </c>
      <c r="O7552" s="2">
        <f t="shared" si="352"/>
        <v>12</v>
      </c>
      <c r="P7552" s="2" t="str">
        <f t="shared" si="353"/>
        <v>Q4</v>
      </c>
    </row>
    <row r="7553" spans="2:16" x14ac:dyDescent="0.3">
      <c r="B7553" s="2" t="s">
        <v>127</v>
      </c>
      <c r="C7553" s="2">
        <v>1185732</v>
      </c>
      <c r="D7553" s="3">
        <v>45266</v>
      </c>
      <c r="E7553" s="2" t="s">
        <v>12</v>
      </c>
      <c r="F7553" s="2" t="s">
        <v>117</v>
      </c>
      <c r="G7553" s="2" t="s">
        <v>118</v>
      </c>
      <c r="H7553" s="2" t="s">
        <v>17</v>
      </c>
      <c r="I7553" s="4">
        <v>0.48</v>
      </c>
      <c r="J7553" s="5">
        <v>650</v>
      </c>
      <c r="K7553" s="6">
        <v>312</v>
      </c>
      <c r="L7553" s="6">
        <v>156</v>
      </c>
      <c r="M7553" s="7">
        <v>0.5</v>
      </c>
      <c r="N7553" s="2">
        <f t="shared" si="351"/>
        <v>2023</v>
      </c>
      <c r="O7553" s="2">
        <f t="shared" si="352"/>
        <v>12</v>
      </c>
      <c r="P7553" s="2" t="str">
        <f t="shared" si="353"/>
        <v>Q4</v>
      </c>
    </row>
    <row r="7554" spans="2:16"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c r="N7554" s="2">
        <f t="shared" si="351"/>
        <v>2023</v>
      </c>
      <c r="O7554" s="2">
        <f t="shared" si="352"/>
        <v>12</v>
      </c>
      <c r="P7554" s="2" t="str">
        <f t="shared" si="353"/>
        <v>Q4</v>
      </c>
    </row>
    <row r="7555" spans="2:16"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c r="N7555" s="2">
        <f t="shared" si="351"/>
        <v>2023</v>
      </c>
      <c r="O7555" s="2">
        <f t="shared" si="352"/>
        <v>12</v>
      </c>
      <c r="P7555" s="2" t="str">
        <f t="shared" si="353"/>
        <v>Q4</v>
      </c>
    </row>
    <row r="7556" spans="2:16"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c r="N7556" s="2">
        <f t="shared" si="351"/>
        <v>2023</v>
      </c>
      <c r="O7556" s="2">
        <f t="shared" si="352"/>
        <v>1</v>
      </c>
      <c r="P7556" s="2" t="str">
        <f t="shared" si="353"/>
        <v>Q1</v>
      </c>
    </row>
    <row r="7557" spans="2:16"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c r="N7557" s="2">
        <f t="shared" ref="N7557:N7620" si="354">YEAR(D7557)</f>
        <v>2023</v>
      </c>
      <c r="O7557" s="2">
        <f t="shared" ref="O7557:O7620" si="355">MONTH(D7557)</f>
        <v>1</v>
      </c>
      <c r="P7557" s="2" t="str">
        <f t="shared" ref="P7557:P7620" si="356">"Q"&amp;ROUNDUP(MONTH(D7557)/3,0)</f>
        <v>Q1</v>
      </c>
    </row>
    <row r="7558" spans="2:16"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c r="N7558" s="2">
        <f t="shared" si="354"/>
        <v>2023</v>
      </c>
      <c r="O7558" s="2">
        <f t="shared" si="355"/>
        <v>1</v>
      </c>
      <c r="P7558" s="2" t="str">
        <f t="shared" si="356"/>
        <v>Q1</v>
      </c>
    </row>
    <row r="7559" spans="2:16"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c r="N7559" s="2">
        <f t="shared" si="354"/>
        <v>2023</v>
      </c>
      <c r="O7559" s="2">
        <f t="shared" si="355"/>
        <v>1</v>
      </c>
      <c r="P7559" s="2" t="str">
        <f t="shared" si="356"/>
        <v>Q1</v>
      </c>
    </row>
    <row r="7560" spans="2:16"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c r="N7560" s="2">
        <f t="shared" si="354"/>
        <v>2023</v>
      </c>
      <c r="O7560" s="2">
        <f t="shared" si="355"/>
        <v>1</v>
      </c>
      <c r="P7560" s="2" t="str">
        <f t="shared" si="356"/>
        <v>Q1</v>
      </c>
    </row>
    <row r="7561" spans="2:16"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c r="N7561" s="2">
        <f t="shared" si="354"/>
        <v>2023</v>
      </c>
      <c r="O7561" s="2">
        <f t="shared" si="355"/>
        <v>1</v>
      </c>
      <c r="P7561" s="2" t="str">
        <f t="shared" si="356"/>
        <v>Q1</v>
      </c>
    </row>
    <row r="7562" spans="2:16"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c r="N7562" s="2">
        <f t="shared" si="354"/>
        <v>2023</v>
      </c>
      <c r="O7562" s="2">
        <f t="shared" si="355"/>
        <v>2</v>
      </c>
      <c r="P7562" s="2" t="str">
        <f t="shared" si="356"/>
        <v>Q1</v>
      </c>
    </row>
    <row r="7563" spans="2:16"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c r="N7563" s="2">
        <f t="shared" si="354"/>
        <v>2023</v>
      </c>
      <c r="O7563" s="2">
        <f t="shared" si="355"/>
        <v>2</v>
      </c>
      <c r="P7563" s="2" t="str">
        <f t="shared" si="356"/>
        <v>Q1</v>
      </c>
    </row>
    <row r="7564" spans="2:16"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c r="N7564" s="2">
        <f t="shared" si="354"/>
        <v>2023</v>
      </c>
      <c r="O7564" s="2">
        <f t="shared" si="355"/>
        <v>2</v>
      </c>
      <c r="P7564" s="2" t="str">
        <f t="shared" si="356"/>
        <v>Q1</v>
      </c>
    </row>
    <row r="7565" spans="2:16"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c r="N7565" s="2">
        <f t="shared" si="354"/>
        <v>2023</v>
      </c>
      <c r="O7565" s="2">
        <f t="shared" si="355"/>
        <v>2</v>
      </c>
      <c r="P7565" s="2" t="str">
        <f t="shared" si="356"/>
        <v>Q1</v>
      </c>
    </row>
    <row r="7566" spans="2:16"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c r="N7566" s="2">
        <f t="shared" si="354"/>
        <v>2023</v>
      </c>
      <c r="O7566" s="2">
        <f t="shared" si="355"/>
        <v>2</v>
      </c>
      <c r="P7566" s="2" t="str">
        <f t="shared" si="356"/>
        <v>Q1</v>
      </c>
    </row>
    <row r="7567" spans="2:16" x14ac:dyDescent="0.3">
      <c r="B7567" s="2" t="s">
        <v>127</v>
      </c>
      <c r="C7567" s="2">
        <v>1185732</v>
      </c>
      <c r="D7567" s="3">
        <v>44972</v>
      </c>
      <c r="E7567" s="2" t="s">
        <v>12</v>
      </c>
      <c r="F7567" s="2" t="s">
        <v>119</v>
      </c>
      <c r="G7567" s="2" t="s">
        <v>120</v>
      </c>
      <c r="H7567" s="2" t="s">
        <v>19</v>
      </c>
      <c r="I7567" s="4">
        <v>0.38</v>
      </c>
      <c r="J7567" s="5">
        <v>750</v>
      </c>
      <c r="K7567" s="6">
        <v>285</v>
      </c>
      <c r="L7567" s="6">
        <v>125.4</v>
      </c>
      <c r="M7567" s="7">
        <v>0.44</v>
      </c>
      <c r="N7567" s="2">
        <f t="shared" si="354"/>
        <v>2023</v>
      </c>
      <c r="O7567" s="2">
        <f t="shared" si="355"/>
        <v>2</v>
      </c>
      <c r="P7567" s="2" t="str">
        <f t="shared" si="356"/>
        <v>Q1</v>
      </c>
    </row>
    <row r="7568" spans="2:16"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c r="N7568" s="2">
        <f t="shared" si="354"/>
        <v>2023</v>
      </c>
      <c r="O7568" s="2">
        <f t="shared" si="355"/>
        <v>3</v>
      </c>
      <c r="P7568" s="2" t="str">
        <f t="shared" si="356"/>
        <v>Q1</v>
      </c>
    </row>
    <row r="7569" spans="2:16"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c r="N7569" s="2">
        <f t="shared" si="354"/>
        <v>2023</v>
      </c>
      <c r="O7569" s="2">
        <f t="shared" si="355"/>
        <v>3</v>
      </c>
      <c r="P7569" s="2" t="str">
        <f t="shared" si="356"/>
        <v>Q1</v>
      </c>
    </row>
    <row r="7570" spans="2:16"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c r="N7570" s="2">
        <f t="shared" si="354"/>
        <v>2023</v>
      </c>
      <c r="O7570" s="2">
        <f t="shared" si="355"/>
        <v>3</v>
      </c>
      <c r="P7570" s="2" t="str">
        <f t="shared" si="356"/>
        <v>Q1</v>
      </c>
    </row>
    <row r="7571" spans="2:16"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c r="N7571" s="2">
        <f t="shared" si="354"/>
        <v>2023</v>
      </c>
      <c r="O7571" s="2">
        <f t="shared" si="355"/>
        <v>3</v>
      </c>
      <c r="P7571" s="2" t="str">
        <f t="shared" si="356"/>
        <v>Q1</v>
      </c>
    </row>
    <row r="7572" spans="2:16"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c r="N7572" s="2">
        <f t="shared" si="354"/>
        <v>2023</v>
      </c>
      <c r="O7572" s="2">
        <f t="shared" si="355"/>
        <v>3</v>
      </c>
      <c r="P7572" s="2" t="str">
        <f t="shared" si="356"/>
        <v>Q1</v>
      </c>
    </row>
    <row r="7573" spans="2:16"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c r="N7573" s="2">
        <f t="shared" si="354"/>
        <v>2023</v>
      </c>
      <c r="O7573" s="2">
        <f t="shared" si="355"/>
        <v>3</v>
      </c>
      <c r="P7573" s="2" t="str">
        <f t="shared" si="356"/>
        <v>Q1</v>
      </c>
    </row>
    <row r="7574" spans="2:16"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c r="N7574" s="2">
        <f t="shared" si="354"/>
        <v>2023</v>
      </c>
      <c r="O7574" s="2">
        <f t="shared" si="355"/>
        <v>4</v>
      </c>
      <c r="P7574" s="2" t="str">
        <f t="shared" si="356"/>
        <v>Q2</v>
      </c>
    </row>
    <row r="7575" spans="2:16"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c r="N7575" s="2">
        <f t="shared" si="354"/>
        <v>2023</v>
      </c>
      <c r="O7575" s="2">
        <f t="shared" si="355"/>
        <v>4</v>
      </c>
      <c r="P7575" s="2" t="str">
        <f t="shared" si="356"/>
        <v>Q2</v>
      </c>
    </row>
    <row r="7576" spans="2:16"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c r="N7576" s="2">
        <f t="shared" si="354"/>
        <v>2023</v>
      </c>
      <c r="O7576" s="2">
        <f t="shared" si="355"/>
        <v>4</v>
      </c>
      <c r="P7576" s="2" t="str">
        <f t="shared" si="356"/>
        <v>Q2</v>
      </c>
    </row>
    <row r="7577" spans="2:16" x14ac:dyDescent="0.3">
      <c r="B7577" s="2" t="s">
        <v>127</v>
      </c>
      <c r="C7577" s="2">
        <v>1185732</v>
      </c>
      <c r="D7577" s="3">
        <v>45030</v>
      </c>
      <c r="E7577" s="2" t="s">
        <v>12</v>
      </c>
      <c r="F7577" s="2" t="s">
        <v>119</v>
      </c>
      <c r="G7577" s="2" t="s">
        <v>120</v>
      </c>
      <c r="H7577" s="2" t="s">
        <v>17</v>
      </c>
      <c r="I7577" s="4">
        <v>0.32</v>
      </c>
      <c r="J7577" s="5">
        <v>350</v>
      </c>
      <c r="K7577" s="6">
        <v>112</v>
      </c>
      <c r="L7577" s="6">
        <v>43.68</v>
      </c>
      <c r="M7577" s="7">
        <v>0.39</v>
      </c>
      <c r="N7577" s="2">
        <f t="shared" si="354"/>
        <v>2023</v>
      </c>
      <c r="O7577" s="2">
        <f t="shared" si="355"/>
        <v>4</v>
      </c>
      <c r="P7577" s="2" t="str">
        <f t="shared" si="356"/>
        <v>Q2</v>
      </c>
    </row>
    <row r="7578" spans="2:16"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c r="N7578" s="2">
        <f t="shared" si="354"/>
        <v>2023</v>
      </c>
      <c r="O7578" s="2">
        <f t="shared" si="355"/>
        <v>4</v>
      </c>
      <c r="P7578" s="2" t="str">
        <f t="shared" si="356"/>
        <v>Q2</v>
      </c>
    </row>
    <row r="7579" spans="2:16"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c r="N7579" s="2">
        <f t="shared" si="354"/>
        <v>2023</v>
      </c>
      <c r="O7579" s="2">
        <f t="shared" si="355"/>
        <v>4</v>
      </c>
      <c r="P7579" s="2" t="str">
        <f t="shared" si="356"/>
        <v>Q2</v>
      </c>
    </row>
    <row r="7580" spans="2:16"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c r="N7580" s="2">
        <f t="shared" si="354"/>
        <v>2023</v>
      </c>
      <c r="O7580" s="2">
        <f t="shared" si="355"/>
        <v>5</v>
      </c>
      <c r="P7580" s="2" t="str">
        <f t="shared" si="356"/>
        <v>Q2</v>
      </c>
    </row>
    <row r="7581" spans="2:16"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c r="N7581" s="2">
        <f t="shared" si="354"/>
        <v>2023</v>
      </c>
      <c r="O7581" s="2">
        <f t="shared" si="355"/>
        <v>5</v>
      </c>
      <c r="P7581" s="2" t="str">
        <f t="shared" si="356"/>
        <v>Q2</v>
      </c>
    </row>
    <row r="7582" spans="2:16" x14ac:dyDescent="0.3">
      <c r="B7582" s="2" t="s">
        <v>127</v>
      </c>
      <c r="C7582" s="2">
        <v>1185732</v>
      </c>
      <c r="D7582" s="3">
        <v>45059</v>
      </c>
      <c r="E7582" s="2" t="s">
        <v>12</v>
      </c>
      <c r="F7582" s="2" t="s">
        <v>119</v>
      </c>
      <c r="G7582" s="2" t="s">
        <v>120</v>
      </c>
      <c r="H7582" s="2" t="s">
        <v>16</v>
      </c>
      <c r="I7582" s="4">
        <v>0.41</v>
      </c>
      <c r="J7582" s="5">
        <v>560</v>
      </c>
      <c r="K7582" s="6">
        <v>229.6</v>
      </c>
      <c r="L7582" s="6">
        <v>91.84</v>
      </c>
      <c r="M7582" s="7">
        <v>0.4</v>
      </c>
      <c r="N7582" s="2">
        <f t="shared" si="354"/>
        <v>2023</v>
      </c>
      <c r="O7582" s="2">
        <f t="shared" si="355"/>
        <v>5</v>
      </c>
      <c r="P7582" s="2" t="str">
        <f t="shared" si="356"/>
        <v>Q2</v>
      </c>
    </row>
    <row r="7583" spans="2:16"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c r="N7583" s="2">
        <f t="shared" si="354"/>
        <v>2023</v>
      </c>
      <c r="O7583" s="2">
        <f t="shared" si="355"/>
        <v>5</v>
      </c>
      <c r="P7583" s="2" t="str">
        <f t="shared" si="356"/>
        <v>Q2</v>
      </c>
    </row>
    <row r="7584" spans="2:16" x14ac:dyDescent="0.3">
      <c r="B7584" s="2" t="s">
        <v>127</v>
      </c>
      <c r="C7584" s="2">
        <v>1185732</v>
      </c>
      <c r="D7584" s="3">
        <v>45059</v>
      </c>
      <c r="E7584" s="2" t="s">
        <v>12</v>
      </c>
      <c r="F7584" s="2" t="s">
        <v>119</v>
      </c>
      <c r="G7584" s="2" t="s">
        <v>120</v>
      </c>
      <c r="H7584" s="2" t="s">
        <v>18</v>
      </c>
      <c r="I7584" s="4">
        <v>0.5</v>
      </c>
      <c r="J7584" s="5">
        <v>540</v>
      </c>
      <c r="K7584" s="6">
        <v>270</v>
      </c>
      <c r="L7584" s="6">
        <v>102.6</v>
      </c>
      <c r="M7584" s="7">
        <v>0.38</v>
      </c>
      <c r="N7584" s="2">
        <f t="shared" si="354"/>
        <v>2023</v>
      </c>
      <c r="O7584" s="2">
        <f t="shared" si="355"/>
        <v>5</v>
      </c>
      <c r="P7584" s="2" t="str">
        <f t="shared" si="356"/>
        <v>Q2</v>
      </c>
    </row>
    <row r="7585" spans="2:16"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c r="N7585" s="2">
        <f t="shared" si="354"/>
        <v>2023</v>
      </c>
      <c r="O7585" s="2">
        <f t="shared" si="355"/>
        <v>5</v>
      </c>
      <c r="P7585" s="2" t="str">
        <f t="shared" si="356"/>
        <v>Q2</v>
      </c>
    </row>
    <row r="7586" spans="2:16"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c r="N7586" s="2">
        <f t="shared" si="354"/>
        <v>2023</v>
      </c>
      <c r="O7586" s="2">
        <f t="shared" si="355"/>
        <v>6</v>
      </c>
      <c r="P7586" s="2" t="str">
        <f t="shared" si="356"/>
        <v>Q2</v>
      </c>
    </row>
    <row r="7587" spans="2:16"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c r="N7587" s="2">
        <f t="shared" si="354"/>
        <v>2023</v>
      </c>
      <c r="O7587" s="2">
        <f t="shared" si="355"/>
        <v>6</v>
      </c>
      <c r="P7587" s="2" t="str">
        <f t="shared" si="356"/>
        <v>Q2</v>
      </c>
    </row>
    <row r="7588" spans="2:16"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c r="N7588" s="2">
        <f t="shared" si="354"/>
        <v>2023</v>
      </c>
      <c r="O7588" s="2">
        <f t="shared" si="355"/>
        <v>6</v>
      </c>
      <c r="P7588" s="2" t="str">
        <f t="shared" si="356"/>
        <v>Q2</v>
      </c>
    </row>
    <row r="7589" spans="2:16"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c r="N7589" s="2">
        <f t="shared" si="354"/>
        <v>2023</v>
      </c>
      <c r="O7589" s="2">
        <f t="shared" si="355"/>
        <v>6</v>
      </c>
      <c r="P7589" s="2" t="str">
        <f t="shared" si="356"/>
        <v>Q2</v>
      </c>
    </row>
    <row r="7590" spans="2:16"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c r="N7590" s="2">
        <f t="shared" si="354"/>
        <v>2023</v>
      </c>
      <c r="O7590" s="2">
        <f t="shared" si="355"/>
        <v>6</v>
      </c>
      <c r="P7590" s="2" t="str">
        <f t="shared" si="356"/>
        <v>Q2</v>
      </c>
    </row>
    <row r="7591" spans="2:16"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c r="N7591" s="2">
        <f t="shared" si="354"/>
        <v>2023</v>
      </c>
      <c r="O7591" s="2">
        <f t="shared" si="355"/>
        <v>6</v>
      </c>
      <c r="P7591" s="2" t="str">
        <f t="shared" si="356"/>
        <v>Q2</v>
      </c>
    </row>
    <row r="7592" spans="2:16"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c r="N7592" s="2">
        <f t="shared" si="354"/>
        <v>2023</v>
      </c>
      <c r="O7592" s="2">
        <f t="shared" si="355"/>
        <v>7</v>
      </c>
      <c r="P7592" s="2" t="str">
        <f t="shared" si="356"/>
        <v>Q3</v>
      </c>
    </row>
    <row r="7593" spans="2:16"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c r="N7593" s="2">
        <f t="shared" si="354"/>
        <v>2023</v>
      </c>
      <c r="O7593" s="2">
        <f t="shared" si="355"/>
        <v>7</v>
      </c>
      <c r="P7593" s="2" t="str">
        <f t="shared" si="356"/>
        <v>Q3</v>
      </c>
    </row>
    <row r="7594" spans="2:16"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c r="N7594" s="2">
        <f t="shared" si="354"/>
        <v>2023</v>
      </c>
      <c r="O7594" s="2">
        <f t="shared" si="355"/>
        <v>7</v>
      </c>
      <c r="P7594" s="2" t="str">
        <f t="shared" si="356"/>
        <v>Q3</v>
      </c>
    </row>
    <row r="7595" spans="2:16"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c r="N7595" s="2">
        <f t="shared" si="354"/>
        <v>2023</v>
      </c>
      <c r="O7595" s="2">
        <f t="shared" si="355"/>
        <v>7</v>
      </c>
      <c r="P7595" s="2" t="str">
        <f t="shared" si="356"/>
        <v>Q3</v>
      </c>
    </row>
    <row r="7596" spans="2:16"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c r="N7596" s="2">
        <f t="shared" si="354"/>
        <v>2023</v>
      </c>
      <c r="O7596" s="2">
        <f t="shared" si="355"/>
        <v>7</v>
      </c>
      <c r="P7596" s="2" t="str">
        <f t="shared" si="356"/>
        <v>Q3</v>
      </c>
    </row>
    <row r="7597" spans="2:16"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c r="N7597" s="2">
        <f t="shared" si="354"/>
        <v>2023</v>
      </c>
      <c r="O7597" s="2">
        <f t="shared" si="355"/>
        <v>7</v>
      </c>
      <c r="P7597" s="2" t="str">
        <f t="shared" si="356"/>
        <v>Q3</v>
      </c>
    </row>
    <row r="7598" spans="2:16" x14ac:dyDescent="0.3">
      <c r="B7598" s="2" t="s">
        <v>127</v>
      </c>
      <c r="C7598" s="2">
        <v>1185732</v>
      </c>
      <c r="D7598" s="3">
        <v>45152</v>
      </c>
      <c r="E7598" s="2" t="s">
        <v>12</v>
      </c>
      <c r="F7598" s="2" t="s">
        <v>119</v>
      </c>
      <c r="G7598" s="2" t="s">
        <v>120</v>
      </c>
      <c r="H7598" s="2" t="s">
        <v>14</v>
      </c>
      <c r="I7598" s="4">
        <v>0.5</v>
      </c>
      <c r="J7598" s="5">
        <v>1610</v>
      </c>
      <c r="K7598" s="6">
        <v>805</v>
      </c>
      <c r="L7598" s="6">
        <v>354.2</v>
      </c>
      <c r="M7598" s="7">
        <v>0.44</v>
      </c>
      <c r="N7598" s="2">
        <f t="shared" si="354"/>
        <v>2023</v>
      </c>
      <c r="O7598" s="2">
        <f t="shared" si="355"/>
        <v>8</v>
      </c>
      <c r="P7598" s="2" t="str">
        <f t="shared" si="356"/>
        <v>Q3</v>
      </c>
    </row>
    <row r="7599" spans="2:16"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c r="N7599" s="2">
        <f t="shared" si="354"/>
        <v>2023</v>
      </c>
      <c r="O7599" s="2">
        <f t="shared" si="355"/>
        <v>8</v>
      </c>
      <c r="P7599" s="2" t="str">
        <f t="shared" si="356"/>
        <v>Q3</v>
      </c>
    </row>
    <row r="7600" spans="2:16"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c r="N7600" s="2">
        <f t="shared" si="354"/>
        <v>2023</v>
      </c>
      <c r="O7600" s="2">
        <f t="shared" si="355"/>
        <v>8</v>
      </c>
      <c r="P7600" s="2" t="str">
        <f t="shared" si="356"/>
        <v>Q3</v>
      </c>
    </row>
    <row r="7601" spans="2:16"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c r="N7601" s="2">
        <f t="shared" si="354"/>
        <v>2023</v>
      </c>
      <c r="O7601" s="2">
        <f t="shared" si="355"/>
        <v>8</v>
      </c>
      <c r="P7601" s="2" t="str">
        <f t="shared" si="356"/>
        <v>Q3</v>
      </c>
    </row>
    <row r="7602" spans="2:16"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c r="N7602" s="2">
        <f t="shared" si="354"/>
        <v>2023</v>
      </c>
      <c r="O7602" s="2">
        <f t="shared" si="355"/>
        <v>8</v>
      </c>
      <c r="P7602" s="2" t="str">
        <f t="shared" si="356"/>
        <v>Q3</v>
      </c>
    </row>
    <row r="7603" spans="2:16"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c r="N7603" s="2">
        <f t="shared" si="354"/>
        <v>2023</v>
      </c>
      <c r="O7603" s="2">
        <f t="shared" si="355"/>
        <v>8</v>
      </c>
      <c r="P7603" s="2" t="str">
        <f t="shared" si="356"/>
        <v>Q3</v>
      </c>
    </row>
    <row r="7604" spans="2:16"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c r="N7604" s="2">
        <f t="shared" si="354"/>
        <v>2023</v>
      </c>
      <c r="O7604" s="2">
        <f t="shared" si="355"/>
        <v>9</v>
      </c>
      <c r="P7604" s="2" t="str">
        <f t="shared" si="356"/>
        <v>Q3</v>
      </c>
    </row>
    <row r="7605" spans="2:16" x14ac:dyDescent="0.3">
      <c r="B7605" s="2" t="s">
        <v>127</v>
      </c>
      <c r="C7605" s="2">
        <v>1185732</v>
      </c>
      <c r="D7605" s="3">
        <v>45182</v>
      </c>
      <c r="E7605" s="2" t="s">
        <v>12</v>
      </c>
      <c r="F7605" s="2" t="s">
        <v>119</v>
      </c>
      <c r="G7605" s="2" t="s">
        <v>120</v>
      </c>
      <c r="H7605" s="2" t="s">
        <v>15</v>
      </c>
      <c r="I7605" s="4">
        <v>0.49</v>
      </c>
      <c r="J7605" s="5">
        <v>630</v>
      </c>
      <c r="K7605" s="6">
        <v>308.7</v>
      </c>
      <c r="L7605" s="6">
        <v>123.48</v>
      </c>
      <c r="M7605" s="7">
        <v>0.4</v>
      </c>
      <c r="N7605" s="2">
        <f t="shared" si="354"/>
        <v>2023</v>
      </c>
      <c r="O7605" s="2">
        <f t="shared" si="355"/>
        <v>9</v>
      </c>
      <c r="P7605" s="2" t="str">
        <f t="shared" si="356"/>
        <v>Q3</v>
      </c>
    </row>
    <row r="7606" spans="2:16"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c r="N7606" s="2">
        <f t="shared" si="354"/>
        <v>2023</v>
      </c>
      <c r="O7606" s="2">
        <f t="shared" si="355"/>
        <v>9</v>
      </c>
      <c r="P7606" s="2" t="str">
        <f t="shared" si="356"/>
        <v>Q3</v>
      </c>
    </row>
    <row r="7607" spans="2:16"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c r="N7607" s="2">
        <f t="shared" si="354"/>
        <v>2023</v>
      </c>
      <c r="O7607" s="2">
        <f t="shared" si="355"/>
        <v>9</v>
      </c>
      <c r="P7607" s="2" t="str">
        <f t="shared" si="356"/>
        <v>Q3</v>
      </c>
    </row>
    <row r="7608" spans="2:16"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c r="N7608" s="2">
        <f t="shared" si="354"/>
        <v>2023</v>
      </c>
      <c r="O7608" s="2">
        <f t="shared" si="355"/>
        <v>9</v>
      </c>
      <c r="P7608" s="2" t="str">
        <f t="shared" si="356"/>
        <v>Q3</v>
      </c>
    </row>
    <row r="7609" spans="2:16"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c r="N7609" s="2">
        <f t="shared" si="354"/>
        <v>2023</v>
      </c>
      <c r="O7609" s="2">
        <f t="shared" si="355"/>
        <v>9</v>
      </c>
      <c r="P7609" s="2" t="str">
        <f t="shared" si="356"/>
        <v>Q3</v>
      </c>
    </row>
    <row r="7610" spans="2:16"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c r="N7610" s="2">
        <f t="shared" si="354"/>
        <v>2023</v>
      </c>
      <c r="O7610" s="2">
        <f t="shared" si="355"/>
        <v>10</v>
      </c>
      <c r="P7610" s="2" t="str">
        <f t="shared" si="356"/>
        <v>Q4</v>
      </c>
    </row>
    <row r="7611" spans="2:16"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c r="N7611" s="2">
        <f t="shared" si="354"/>
        <v>2023</v>
      </c>
      <c r="O7611" s="2">
        <f t="shared" si="355"/>
        <v>10</v>
      </c>
      <c r="P7611" s="2" t="str">
        <f t="shared" si="356"/>
        <v>Q4</v>
      </c>
    </row>
    <row r="7612" spans="2:16"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c r="N7612" s="2">
        <f t="shared" si="354"/>
        <v>2023</v>
      </c>
      <c r="O7612" s="2">
        <f t="shared" si="355"/>
        <v>10</v>
      </c>
      <c r="P7612" s="2" t="str">
        <f t="shared" si="356"/>
        <v>Q4</v>
      </c>
    </row>
    <row r="7613" spans="2:16"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c r="N7613" s="2">
        <f t="shared" si="354"/>
        <v>2023</v>
      </c>
      <c r="O7613" s="2">
        <f t="shared" si="355"/>
        <v>10</v>
      </c>
      <c r="P7613" s="2" t="str">
        <f t="shared" si="356"/>
        <v>Q4</v>
      </c>
    </row>
    <row r="7614" spans="2:16"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c r="N7614" s="2">
        <f t="shared" si="354"/>
        <v>2023</v>
      </c>
      <c r="O7614" s="2">
        <f t="shared" si="355"/>
        <v>10</v>
      </c>
      <c r="P7614" s="2" t="str">
        <f t="shared" si="356"/>
        <v>Q4</v>
      </c>
    </row>
    <row r="7615" spans="2:16" x14ac:dyDescent="0.3">
      <c r="B7615" s="2" t="s">
        <v>130</v>
      </c>
      <c r="C7615" s="2">
        <v>1185732</v>
      </c>
      <c r="D7615" s="3">
        <v>45214</v>
      </c>
      <c r="E7615" s="2" t="s">
        <v>12</v>
      </c>
      <c r="F7615" s="2" t="s">
        <v>119</v>
      </c>
      <c r="G7615" s="2" t="s">
        <v>120</v>
      </c>
      <c r="H7615" s="2" t="s">
        <v>19</v>
      </c>
      <c r="I7615" s="4">
        <v>0.66</v>
      </c>
      <c r="J7615" s="5">
        <v>650</v>
      </c>
      <c r="K7615" s="6">
        <v>429</v>
      </c>
      <c r="L7615" s="6">
        <v>188.76</v>
      </c>
      <c r="M7615" s="7">
        <v>0.44</v>
      </c>
      <c r="N7615" s="2">
        <f t="shared" si="354"/>
        <v>2023</v>
      </c>
      <c r="O7615" s="2">
        <f t="shared" si="355"/>
        <v>10</v>
      </c>
      <c r="P7615" s="2" t="str">
        <f t="shared" si="356"/>
        <v>Q4</v>
      </c>
    </row>
    <row r="7616" spans="2:16"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c r="N7616" s="2">
        <f t="shared" si="354"/>
        <v>2023</v>
      </c>
      <c r="O7616" s="2">
        <f t="shared" si="355"/>
        <v>11</v>
      </c>
      <c r="P7616" s="2" t="str">
        <f t="shared" si="356"/>
        <v>Q4</v>
      </c>
    </row>
    <row r="7617" spans="2:16" x14ac:dyDescent="0.3">
      <c r="B7617" s="2" t="s">
        <v>130</v>
      </c>
      <c r="C7617" s="2">
        <v>1185732</v>
      </c>
      <c r="D7617" s="3">
        <v>45244</v>
      </c>
      <c r="E7617" s="2" t="s">
        <v>12</v>
      </c>
      <c r="F7617" s="2" t="s">
        <v>119</v>
      </c>
      <c r="G7617" s="2" t="s">
        <v>120</v>
      </c>
      <c r="H7617" s="2" t="s">
        <v>15</v>
      </c>
      <c r="I7617" s="4">
        <v>0.52</v>
      </c>
      <c r="J7617" s="5">
        <v>900</v>
      </c>
      <c r="K7617" s="6">
        <v>468</v>
      </c>
      <c r="L7617" s="6">
        <v>205.92</v>
      </c>
      <c r="M7617" s="7">
        <v>0.44</v>
      </c>
      <c r="N7617" s="2">
        <f t="shared" si="354"/>
        <v>2023</v>
      </c>
      <c r="O7617" s="2">
        <f t="shared" si="355"/>
        <v>11</v>
      </c>
      <c r="P7617" s="2" t="str">
        <f t="shared" si="356"/>
        <v>Q4</v>
      </c>
    </row>
    <row r="7618" spans="2:16" x14ac:dyDescent="0.3">
      <c r="B7618" s="2" t="s">
        <v>130</v>
      </c>
      <c r="C7618" s="2">
        <v>1185732</v>
      </c>
      <c r="D7618" s="3">
        <v>45244</v>
      </c>
      <c r="E7618" s="2" t="s">
        <v>12</v>
      </c>
      <c r="F7618" s="2" t="s">
        <v>119</v>
      </c>
      <c r="G7618" s="2" t="s">
        <v>120</v>
      </c>
      <c r="H7618" s="2" t="s">
        <v>16</v>
      </c>
      <c r="I7618" s="4">
        <v>0.5</v>
      </c>
      <c r="J7618" s="5">
        <v>830</v>
      </c>
      <c r="K7618" s="6">
        <v>415</v>
      </c>
      <c r="L7618" s="6">
        <v>149.4</v>
      </c>
      <c r="M7618" s="7">
        <v>0.36</v>
      </c>
      <c r="N7618" s="2">
        <f t="shared" si="354"/>
        <v>2023</v>
      </c>
      <c r="O7618" s="2">
        <f t="shared" si="355"/>
        <v>11</v>
      </c>
      <c r="P7618" s="2" t="str">
        <f t="shared" si="356"/>
        <v>Q4</v>
      </c>
    </row>
    <row r="7619" spans="2:16" x14ac:dyDescent="0.3">
      <c r="B7619" s="2" t="s">
        <v>130</v>
      </c>
      <c r="C7619" s="2">
        <v>1185732</v>
      </c>
      <c r="D7619" s="3">
        <v>45244</v>
      </c>
      <c r="E7619" s="2" t="s">
        <v>12</v>
      </c>
      <c r="F7619" s="2" t="s">
        <v>119</v>
      </c>
      <c r="G7619" s="2" t="s">
        <v>120</v>
      </c>
      <c r="H7619" s="2" t="s">
        <v>17</v>
      </c>
      <c r="I7619" s="4">
        <v>0.51</v>
      </c>
      <c r="J7619" s="5">
        <v>800</v>
      </c>
      <c r="K7619" s="6">
        <v>408</v>
      </c>
      <c r="L7619" s="6">
        <v>159.12</v>
      </c>
      <c r="M7619" s="7">
        <v>0.39</v>
      </c>
      <c r="N7619" s="2">
        <f t="shared" si="354"/>
        <v>2023</v>
      </c>
      <c r="O7619" s="2">
        <f t="shared" si="355"/>
        <v>11</v>
      </c>
      <c r="P7619" s="2" t="str">
        <f t="shared" si="356"/>
        <v>Q4</v>
      </c>
    </row>
    <row r="7620" spans="2:16" x14ac:dyDescent="0.3">
      <c r="B7620" s="2" t="s">
        <v>130</v>
      </c>
      <c r="C7620" s="2">
        <v>1185732</v>
      </c>
      <c r="D7620" s="3">
        <v>45244</v>
      </c>
      <c r="E7620" s="2" t="s">
        <v>12</v>
      </c>
      <c r="F7620" s="2" t="s">
        <v>119</v>
      </c>
      <c r="G7620" s="2" t="s">
        <v>120</v>
      </c>
      <c r="H7620" s="2" t="s">
        <v>18</v>
      </c>
      <c r="I7620" s="4">
        <v>0.63</v>
      </c>
      <c r="J7620" s="5">
        <v>700</v>
      </c>
      <c r="K7620" s="6">
        <v>441</v>
      </c>
      <c r="L7620" s="6">
        <v>167.58</v>
      </c>
      <c r="M7620" s="7">
        <v>0.38</v>
      </c>
      <c r="N7620" s="2">
        <f t="shared" si="354"/>
        <v>2023</v>
      </c>
      <c r="O7620" s="2">
        <f t="shared" si="355"/>
        <v>11</v>
      </c>
      <c r="P7620" s="2" t="str">
        <f t="shared" si="356"/>
        <v>Q4</v>
      </c>
    </row>
    <row r="7621" spans="2:16"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c r="N7621" s="2">
        <f t="shared" ref="N7621:N7684" si="357">YEAR(D7621)</f>
        <v>2023</v>
      </c>
      <c r="O7621" s="2">
        <f t="shared" ref="O7621:O7684" si="358">MONTH(D7621)</f>
        <v>11</v>
      </c>
      <c r="P7621" s="2" t="str">
        <f t="shared" ref="P7621:P7684" si="359">"Q"&amp;ROUNDUP(MONTH(D7621)/3,0)</f>
        <v>Q4</v>
      </c>
    </row>
    <row r="7622" spans="2:16"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c r="N7622" s="2">
        <f t="shared" si="357"/>
        <v>2023</v>
      </c>
      <c r="O7622" s="2">
        <f t="shared" si="358"/>
        <v>12</v>
      </c>
      <c r="P7622" s="2" t="str">
        <f t="shared" si="359"/>
        <v>Q4</v>
      </c>
    </row>
    <row r="7623" spans="2:16"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c r="N7623" s="2">
        <f t="shared" si="357"/>
        <v>2023</v>
      </c>
      <c r="O7623" s="2">
        <f t="shared" si="358"/>
        <v>12</v>
      </c>
      <c r="P7623" s="2" t="str">
        <f t="shared" si="359"/>
        <v>Q4</v>
      </c>
    </row>
    <row r="7624" spans="2:16"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c r="N7624" s="2">
        <f t="shared" si="357"/>
        <v>2023</v>
      </c>
      <c r="O7624" s="2">
        <f t="shared" si="358"/>
        <v>12</v>
      </c>
      <c r="P7624" s="2" t="str">
        <f t="shared" si="359"/>
        <v>Q4</v>
      </c>
    </row>
    <row r="7625" spans="2:16"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c r="N7625" s="2">
        <f t="shared" si="357"/>
        <v>2023</v>
      </c>
      <c r="O7625" s="2">
        <f t="shared" si="358"/>
        <v>12</v>
      </c>
      <c r="P7625" s="2" t="str">
        <f t="shared" si="359"/>
        <v>Q4</v>
      </c>
    </row>
    <row r="7626" spans="2:16"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c r="N7626" s="2">
        <f t="shared" si="357"/>
        <v>2023</v>
      </c>
      <c r="O7626" s="2">
        <f t="shared" si="358"/>
        <v>12</v>
      </c>
      <c r="P7626" s="2" t="str">
        <f t="shared" si="359"/>
        <v>Q4</v>
      </c>
    </row>
    <row r="7627" spans="2:16"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c r="N7627" s="2">
        <f t="shared" si="357"/>
        <v>2023</v>
      </c>
      <c r="O7627" s="2">
        <f t="shared" si="358"/>
        <v>12</v>
      </c>
      <c r="P7627" s="2" t="str">
        <f t="shared" si="359"/>
        <v>Q4</v>
      </c>
    </row>
    <row r="7628" spans="2:16"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c r="N7628" s="2">
        <f t="shared" si="357"/>
        <v>2023</v>
      </c>
      <c r="O7628" s="2">
        <f t="shared" si="358"/>
        <v>1</v>
      </c>
      <c r="P7628" s="2" t="str">
        <f t="shared" si="359"/>
        <v>Q1</v>
      </c>
    </row>
    <row r="7629" spans="2:16" x14ac:dyDescent="0.3">
      <c r="B7629" s="2" t="s">
        <v>130</v>
      </c>
      <c r="C7629" s="2">
        <v>1185732</v>
      </c>
      <c r="D7629" s="3">
        <v>44940</v>
      </c>
      <c r="E7629" s="2" t="s">
        <v>12</v>
      </c>
      <c r="F7629" s="2" t="s">
        <v>119</v>
      </c>
      <c r="G7629" s="2" t="s">
        <v>120</v>
      </c>
      <c r="H7629" s="2" t="s">
        <v>15</v>
      </c>
      <c r="I7629" s="4">
        <v>0.42</v>
      </c>
      <c r="J7629" s="5">
        <v>940</v>
      </c>
      <c r="K7629" s="6">
        <v>394.8</v>
      </c>
      <c r="L7629" s="6">
        <v>236.88</v>
      </c>
      <c r="M7629" s="7">
        <v>0.6</v>
      </c>
      <c r="N7629" s="2">
        <f t="shared" si="357"/>
        <v>2023</v>
      </c>
      <c r="O7629" s="2">
        <f t="shared" si="358"/>
        <v>1</v>
      </c>
      <c r="P7629" s="2" t="str">
        <f t="shared" si="359"/>
        <v>Q1</v>
      </c>
    </row>
    <row r="7630" spans="2:16"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c r="N7630" s="2">
        <f t="shared" si="357"/>
        <v>2023</v>
      </c>
      <c r="O7630" s="2">
        <f t="shared" si="358"/>
        <v>1</v>
      </c>
      <c r="P7630" s="2" t="str">
        <f t="shared" si="359"/>
        <v>Q1</v>
      </c>
    </row>
    <row r="7631" spans="2:16"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c r="N7631" s="2">
        <f t="shared" si="357"/>
        <v>2023</v>
      </c>
      <c r="O7631" s="2">
        <f t="shared" si="358"/>
        <v>1</v>
      </c>
      <c r="P7631" s="2" t="str">
        <f t="shared" si="359"/>
        <v>Q1</v>
      </c>
    </row>
    <row r="7632" spans="2:16"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c r="N7632" s="2">
        <f t="shared" si="357"/>
        <v>2023</v>
      </c>
      <c r="O7632" s="2">
        <f t="shared" si="358"/>
        <v>1</v>
      </c>
      <c r="P7632" s="2" t="str">
        <f t="shared" si="359"/>
        <v>Q1</v>
      </c>
    </row>
    <row r="7633" spans="2:16"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c r="N7633" s="2">
        <f t="shared" si="357"/>
        <v>2023</v>
      </c>
      <c r="O7633" s="2">
        <f t="shared" si="358"/>
        <v>1</v>
      </c>
      <c r="P7633" s="2" t="str">
        <f t="shared" si="359"/>
        <v>Q1</v>
      </c>
    </row>
    <row r="7634" spans="2:16"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c r="N7634" s="2">
        <f t="shared" si="357"/>
        <v>2023</v>
      </c>
      <c r="O7634" s="2">
        <f t="shared" si="358"/>
        <v>2</v>
      </c>
      <c r="P7634" s="2" t="str">
        <f t="shared" si="359"/>
        <v>Q1</v>
      </c>
    </row>
    <row r="7635" spans="2:16"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c r="N7635" s="2">
        <f t="shared" si="357"/>
        <v>2023</v>
      </c>
      <c r="O7635" s="2">
        <f t="shared" si="358"/>
        <v>2</v>
      </c>
      <c r="P7635" s="2" t="str">
        <f t="shared" si="359"/>
        <v>Q1</v>
      </c>
    </row>
    <row r="7636" spans="2:16"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c r="N7636" s="2">
        <f t="shared" si="357"/>
        <v>2023</v>
      </c>
      <c r="O7636" s="2">
        <f t="shared" si="358"/>
        <v>2</v>
      </c>
      <c r="P7636" s="2" t="str">
        <f t="shared" si="359"/>
        <v>Q1</v>
      </c>
    </row>
    <row r="7637" spans="2:16"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c r="N7637" s="2">
        <f t="shared" si="357"/>
        <v>2023</v>
      </c>
      <c r="O7637" s="2">
        <f t="shared" si="358"/>
        <v>2</v>
      </c>
      <c r="P7637" s="2" t="str">
        <f t="shared" si="359"/>
        <v>Q1</v>
      </c>
    </row>
    <row r="7638" spans="2:16"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c r="N7638" s="2">
        <f t="shared" si="357"/>
        <v>2023</v>
      </c>
      <c r="O7638" s="2">
        <f t="shared" si="358"/>
        <v>2</v>
      </c>
      <c r="P7638" s="2" t="str">
        <f t="shared" si="359"/>
        <v>Q1</v>
      </c>
    </row>
    <row r="7639" spans="2:16"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c r="N7639" s="2">
        <f t="shared" si="357"/>
        <v>2023</v>
      </c>
      <c r="O7639" s="2">
        <f t="shared" si="358"/>
        <v>2</v>
      </c>
      <c r="P7639" s="2" t="str">
        <f t="shared" si="359"/>
        <v>Q1</v>
      </c>
    </row>
    <row r="7640" spans="2:16"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c r="N7640" s="2">
        <f t="shared" si="357"/>
        <v>2023</v>
      </c>
      <c r="O7640" s="2">
        <f t="shared" si="358"/>
        <v>3</v>
      </c>
      <c r="P7640" s="2" t="str">
        <f t="shared" si="359"/>
        <v>Q1</v>
      </c>
    </row>
    <row r="7641" spans="2:16"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c r="N7641" s="2">
        <f t="shared" si="357"/>
        <v>2023</v>
      </c>
      <c r="O7641" s="2">
        <f t="shared" si="358"/>
        <v>3</v>
      </c>
      <c r="P7641" s="2" t="str">
        <f t="shared" si="359"/>
        <v>Q1</v>
      </c>
    </row>
    <row r="7642" spans="2:16"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c r="N7642" s="2">
        <f t="shared" si="357"/>
        <v>2023</v>
      </c>
      <c r="O7642" s="2">
        <f t="shared" si="358"/>
        <v>3</v>
      </c>
      <c r="P7642" s="2" t="str">
        <f t="shared" si="359"/>
        <v>Q1</v>
      </c>
    </row>
    <row r="7643" spans="2:16"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c r="N7643" s="2">
        <f t="shared" si="357"/>
        <v>2023</v>
      </c>
      <c r="O7643" s="2">
        <f t="shared" si="358"/>
        <v>3</v>
      </c>
      <c r="P7643" s="2" t="str">
        <f t="shared" si="359"/>
        <v>Q1</v>
      </c>
    </row>
    <row r="7644" spans="2:16"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c r="N7644" s="2">
        <f t="shared" si="357"/>
        <v>2023</v>
      </c>
      <c r="O7644" s="2">
        <f t="shared" si="358"/>
        <v>3</v>
      </c>
      <c r="P7644" s="2" t="str">
        <f t="shared" si="359"/>
        <v>Q1</v>
      </c>
    </row>
    <row r="7645" spans="2:16"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c r="N7645" s="2">
        <f t="shared" si="357"/>
        <v>2023</v>
      </c>
      <c r="O7645" s="2">
        <f t="shared" si="358"/>
        <v>3</v>
      </c>
      <c r="P7645" s="2" t="str">
        <f t="shared" si="359"/>
        <v>Q1</v>
      </c>
    </row>
    <row r="7646" spans="2:16"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c r="N7646" s="2">
        <f t="shared" si="357"/>
        <v>2023</v>
      </c>
      <c r="O7646" s="2">
        <f t="shared" si="358"/>
        <v>4</v>
      </c>
      <c r="P7646" s="2" t="str">
        <f t="shared" si="359"/>
        <v>Q2</v>
      </c>
    </row>
    <row r="7647" spans="2:16"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c r="N7647" s="2">
        <f t="shared" si="357"/>
        <v>2023</v>
      </c>
      <c r="O7647" s="2">
        <f t="shared" si="358"/>
        <v>4</v>
      </c>
      <c r="P7647" s="2" t="str">
        <f t="shared" si="359"/>
        <v>Q2</v>
      </c>
    </row>
    <row r="7648" spans="2:16" x14ac:dyDescent="0.3">
      <c r="B7648" s="2" t="s">
        <v>130</v>
      </c>
      <c r="C7648" s="2">
        <v>1185732</v>
      </c>
      <c r="D7648" s="3">
        <v>45027</v>
      </c>
      <c r="E7648" s="2" t="s">
        <v>12</v>
      </c>
      <c r="F7648" s="2" t="s">
        <v>121</v>
      </c>
      <c r="G7648" s="2" t="s">
        <v>122</v>
      </c>
      <c r="H7648" s="2" t="s">
        <v>16</v>
      </c>
      <c r="I7648" s="4">
        <v>0.32</v>
      </c>
      <c r="J7648" s="5">
        <v>650</v>
      </c>
      <c r="K7648" s="6">
        <v>208</v>
      </c>
      <c r="L7648" s="6">
        <v>104</v>
      </c>
      <c r="M7648" s="7">
        <v>0.5</v>
      </c>
      <c r="N7648" s="2">
        <f t="shared" si="357"/>
        <v>2023</v>
      </c>
      <c r="O7648" s="2">
        <f t="shared" si="358"/>
        <v>4</v>
      </c>
      <c r="P7648" s="2" t="str">
        <f t="shared" si="359"/>
        <v>Q2</v>
      </c>
    </row>
    <row r="7649" spans="2:16" x14ac:dyDescent="0.3">
      <c r="B7649" s="2" t="s">
        <v>130</v>
      </c>
      <c r="C7649" s="2">
        <v>1185732</v>
      </c>
      <c r="D7649" s="3">
        <v>45027</v>
      </c>
      <c r="E7649" s="2" t="s">
        <v>12</v>
      </c>
      <c r="F7649" s="2" t="s">
        <v>121</v>
      </c>
      <c r="G7649" s="2" t="s">
        <v>122</v>
      </c>
      <c r="H7649" s="2" t="s">
        <v>17</v>
      </c>
      <c r="I7649" s="4">
        <v>0.36</v>
      </c>
      <c r="J7649" s="5">
        <v>440</v>
      </c>
      <c r="K7649" s="6">
        <v>158.4</v>
      </c>
      <c r="L7649" s="6">
        <v>79.2</v>
      </c>
      <c r="M7649" s="7">
        <v>0.5</v>
      </c>
      <c r="N7649" s="2">
        <f t="shared" si="357"/>
        <v>2023</v>
      </c>
      <c r="O7649" s="2">
        <f t="shared" si="358"/>
        <v>4</v>
      </c>
      <c r="P7649" s="2" t="str">
        <f t="shared" si="359"/>
        <v>Q2</v>
      </c>
    </row>
    <row r="7650" spans="2:16"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c r="N7650" s="2">
        <f t="shared" si="357"/>
        <v>2023</v>
      </c>
      <c r="O7650" s="2">
        <f t="shared" si="358"/>
        <v>4</v>
      </c>
      <c r="P7650" s="2" t="str">
        <f t="shared" si="359"/>
        <v>Q2</v>
      </c>
    </row>
    <row r="7651" spans="2:16" x14ac:dyDescent="0.3">
      <c r="B7651" s="2" t="s">
        <v>130</v>
      </c>
      <c r="C7651" s="2">
        <v>1185732</v>
      </c>
      <c r="D7651" s="3">
        <v>45027</v>
      </c>
      <c r="E7651" s="2" t="s">
        <v>12</v>
      </c>
      <c r="F7651" s="2" t="s">
        <v>121</v>
      </c>
      <c r="G7651" s="2" t="s">
        <v>122</v>
      </c>
      <c r="H7651" s="2" t="s">
        <v>19</v>
      </c>
      <c r="I7651" s="4">
        <v>0.44</v>
      </c>
      <c r="J7651" s="5">
        <v>900</v>
      </c>
      <c r="K7651" s="6">
        <v>396</v>
      </c>
      <c r="L7651" s="6">
        <v>201.96</v>
      </c>
      <c r="M7651" s="7">
        <v>0.51</v>
      </c>
      <c r="N7651" s="2">
        <f t="shared" si="357"/>
        <v>2023</v>
      </c>
      <c r="O7651" s="2">
        <f t="shared" si="358"/>
        <v>4</v>
      </c>
      <c r="P7651" s="2" t="str">
        <f t="shared" si="359"/>
        <v>Q2</v>
      </c>
    </row>
    <row r="7652" spans="2:16"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c r="N7652" s="2">
        <f t="shared" si="357"/>
        <v>2023</v>
      </c>
      <c r="O7652" s="2">
        <f t="shared" si="358"/>
        <v>5</v>
      </c>
      <c r="P7652" s="2" t="str">
        <f t="shared" si="359"/>
        <v>Q2</v>
      </c>
    </row>
    <row r="7653" spans="2:16"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c r="N7653" s="2">
        <f t="shared" si="357"/>
        <v>2023</v>
      </c>
      <c r="O7653" s="2">
        <f t="shared" si="358"/>
        <v>5</v>
      </c>
      <c r="P7653" s="2" t="str">
        <f t="shared" si="359"/>
        <v>Q2</v>
      </c>
    </row>
    <row r="7654" spans="2:16"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c r="N7654" s="2">
        <f t="shared" si="357"/>
        <v>2023</v>
      </c>
      <c r="O7654" s="2">
        <f t="shared" si="358"/>
        <v>5</v>
      </c>
      <c r="P7654" s="2" t="str">
        <f t="shared" si="359"/>
        <v>Q2</v>
      </c>
    </row>
    <row r="7655" spans="2:16" x14ac:dyDescent="0.3">
      <c r="B7655" s="2" t="s">
        <v>130</v>
      </c>
      <c r="C7655" s="2">
        <v>1185732</v>
      </c>
      <c r="D7655" s="3">
        <v>45056</v>
      </c>
      <c r="E7655" s="2" t="s">
        <v>12</v>
      </c>
      <c r="F7655" s="2" t="s">
        <v>121</v>
      </c>
      <c r="G7655" s="2" t="s">
        <v>122</v>
      </c>
      <c r="H7655" s="2" t="s">
        <v>17</v>
      </c>
      <c r="I7655" s="4">
        <v>0.46</v>
      </c>
      <c r="J7655" s="5">
        <v>650</v>
      </c>
      <c r="K7655" s="6">
        <v>299</v>
      </c>
      <c r="L7655" s="6">
        <v>140.53</v>
      </c>
      <c r="M7655" s="7">
        <v>0.47</v>
      </c>
      <c r="N7655" s="2">
        <f t="shared" si="357"/>
        <v>2023</v>
      </c>
      <c r="O7655" s="2">
        <f t="shared" si="358"/>
        <v>5</v>
      </c>
      <c r="P7655" s="2" t="str">
        <f t="shared" si="359"/>
        <v>Q2</v>
      </c>
    </row>
    <row r="7656" spans="2:16"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c r="N7656" s="2">
        <f t="shared" si="357"/>
        <v>2023</v>
      </c>
      <c r="O7656" s="2">
        <f t="shared" si="358"/>
        <v>5</v>
      </c>
      <c r="P7656" s="2" t="str">
        <f t="shared" si="359"/>
        <v>Q2</v>
      </c>
    </row>
    <row r="7657" spans="2:16"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c r="N7657" s="2">
        <f t="shared" si="357"/>
        <v>2023</v>
      </c>
      <c r="O7657" s="2">
        <f t="shared" si="358"/>
        <v>5</v>
      </c>
      <c r="P7657" s="2" t="str">
        <f t="shared" si="359"/>
        <v>Q2</v>
      </c>
    </row>
    <row r="7658" spans="2:16"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c r="N7658" s="2">
        <f t="shared" si="357"/>
        <v>2023</v>
      </c>
      <c r="O7658" s="2">
        <f t="shared" si="358"/>
        <v>6</v>
      </c>
      <c r="P7658" s="2" t="str">
        <f t="shared" si="359"/>
        <v>Q2</v>
      </c>
    </row>
    <row r="7659" spans="2:16"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c r="N7659" s="2">
        <f t="shared" si="357"/>
        <v>2023</v>
      </c>
      <c r="O7659" s="2">
        <f t="shared" si="358"/>
        <v>6</v>
      </c>
      <c r="P7659" s="2" t="str">
        <f t="shared" si="359"/>
        <v>Q2</v>
      </c>
    </row>
    <row r="7660" spans="2:16"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c r="N7660" s="2">
        <f t="shared" si="357"/>
        <v>2023</v>
      </c>
      <c r="O7660" s="2">
        <f t="shared" si="358"/>
        <v>6</v>
      </c>
      <c r="P7660" s="2" t="str">
        <f t="shared" si="359"/>
        <v>Q2</v>
      </c>
    </row>
    <row r="7661" spans="2:16"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c r="N7661" s="2">
        <f t="shared" si="357"/>
        <v>2023</v>
      </c>
      <c r="O7661" s="2">
        <f t="shared" si="358"/>
        <v>6</v>
      </c>
      <c r="P7661" s="2" t="str">
        <f t="shared" si="359"/>
        <v>Q2</v>
      </c>
    </row>
    <row r="7662" spans="2:16"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c r="N7662" s="2">
        <f t="shared" si="357"/>
        <v>2023</v>
      </c>
      <c r="O7662" s="2">
        <f t="shared" si="358"/>
        <v>6</v>
      </c>
      <c r="P7662" s="2" t="str">
        <f t="shared" si="359"/>
        <v>Q2</v>
      </c>
    </row>
    <row r="7663" spans="2:16"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c r="N7663" s="2">
        <f t="shared" si="357"/>
        <v>2023</v>
      </c>
      <c r="O7663" s="2">
        <f t="shared" si="358"/>
        <v>6</v>
      </c>
      <c r="P7663" s="2" t="str">
        <f t="shared" si="359"/>
        <v>Q2</v>
      </c>
    </row>
    <row r="7664" spans="2:16"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c r="N7664" s="2">
        <f t="shared" si="357"/>
        <v>2023</v>
      </c>
      <c r="O7664" s="2">
        <f t="shared" si="358"/>
        <v>7</v>
      </c>
      <c r="P7664" s="2" t="str">
        <f t="shared" si="359"/>
        <v>Q3</v>
      </c>
    </row>
    <row r="7665" spans="2:16"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c r="N7665" s="2">
        <f t="shared" si="357"/>
        <v>2023</v>
      </c>
      <c r="O7665" s="2">
        <f t="shared" si="358"/>
        <v>7</v>
      </c>
      <c r="P7665" s="2" t="str">
        <f t="shared" si="359"/>
        <v>Q3</v>
      </c>
    </row>
    <row r="7666" spans="2:16"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c r="N7666" s="2">
        <f t="shared" si="357"/>
        <v>2023</v>
      </c>
      <c r="O7666" s="2">
        <f t="shared" si="358"/>
        <v>7</v>
      </c>
      <c r="P7666" s="2" t="str">
        <f t="shared" si="359"/>
        <v>Q3</v>
      </c>
    </row>
    <row r="7667" spans="2:16"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c r="N7667" s="2">
        <f t="shared" si="357"/>
        <v>2023</v>
      </c>
      <c r="O7667" s="2">
        <f t="shared" si="358"/>
        <v>7</v>
      </c>
      <c r="P7667" s="2" t="str">
        <f t="shared" si="359"/>
        <v>Q3</v>
      </c>
    </row>
    <row r="7668" spans="2:16"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c r="N7668" s="2">
        <f t="shared" si="357"/>
        <v>2023</v>
      </c>
      <c r="O7668" s="2">
        <f t="shared" si="358"/>
        <v>7</v>
      </c>
      <c r="P7668" s="2" t="str">
        <f t="shared" si="359"/>
        <v>Q3</v>
      </c>
    </row>
    <row r="7669" spans="2:16"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c r="N7669" s="2">
        <f t="shared" si="357"/>
        <v>2023</v>
      </c>
      <c r="O7669" s="2">
        <f t="shared" si="358"/>
        <v>7</v>
      </c>
      <c r="P7669" s="2" t="str">
        <f t="shared" si="359"/>
        <v>Q3</v>
      </c>
    </row>
    <row r="7670" spans="2:16"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c r="N7670" s="2">
        <f t="shared" si="357"/>
        <v>2023</v>
      </c>
      <c r="O7670" s="2">
        <f t="shared" si="358"/>
        <v>8</v>
      </c>
      <c r="P7670" s="2" t="str">
        <f t="shared" si="359"/>
        <v>Q3</v>
      </c>
    </row>
    <row r="7671" spans="2:16"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c r="N7671" s="2">
        <f t="shared" si="357"/>
        <v>2023</v>
      </c>
      <c r="O7671" s="2">
        <f t="shared" si="358"/>
        <v>8</v>
      </c>
      <c r="P7671" s="2" t="str">
        <f t="shared" si="359"/>
        <v>Q3</v>
      </c>
    </row>
    <row r="7672" spans="2:16"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c r="N7672" s="2">
        <f t="shared" si="357"/>
        <v>2023</v>
      </c>
      <c r="O7672" s="2">
        <f t="shared" si="358"/>
        <v>8</v>
      </c>
      <c r="P7672" s="2" t="str">
        <f t="shared" si="359"/>
        <v>Q3</v>
      </c>
    </row>
    <row r="7673" spans="2:16"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c r="N7673" s="2">
        <f t="shared" si="357"/>
        <v>2023</v>
      </c>
      <c r="O7673" s="2">
        <f t="shared" si="358"/>
        <v>8</v>
      </c>
      <c r="P7673" s="2" t="str">
        <f t="shared" si="359"/>
        <v>Q3</v>
      </c>
    </row>
    <row r="7674" spans="2:16"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c r="N7674" s="2">
        <f t="shared" si="357"/>
        <v>2023</v>
      </c>
      <c r="O7674" s="2">
        <f t="shared" si="358"/>
        <v>8</v>
      </c>
      <c r="P7674" s="2" t="str">
        <f t="shared" si="359"/>
        <v>Q3</v>
      </c>
    </row>
    <row r="7675" spans="2:16"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c r="N7675" s="2">
        <f t="shared" si="357"/>
        <v>2023</v>
      </c>
      <c r="O7675" s="2">
        <f t="shared" si="358"/>
        <v>8</v>
      </c>
      <c r="P7675" s="2" t="str">
        <f t="shared" si="359"/>
        <v>Q3</v>
      </c>
    </row>
    <row r="7676" spans="2:16"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c r="N7676" s="2">
        <f t="shared" si="357"/>
        <v>2023</v>
      </c>
      <c r="O7676" s="2">
        <f t="shared" si="358"/>
        <v>9</v>
      </c>
      <c r="P7676" s="2" t="str">
        <f t="shared" si="359"/>
        <v>Q3</v>
      </c>
    </row>
    <row r="7677" spans="2:16" x14ac:dyDescent="0.3">
      <c r="B7677" s="2" t="s">
        <v>130</v>
      </c>
      <c r="C7677" s="2">
        <v>1185732</v>
      </c>
      <c r="D7677" s="3">
        <v>45179</v>
      </c>
      <c r="E7677" s="2" t="s">
        <v>12</v>
      </c>
      <c r="F7677" s="2" t="s">
        <v>121</v>
      </c>
      <c r="G7677" s="2" t="s">
        <v>122</v>
      </c>
      <c r="H7677" s="2" t="s">
        <v>15</v>
      </c>
      <c r="I7677" s="4">
        <v>0.5</v>
      </c>
      <c r="J7677" s="5">
        <v>850</v>
      </c>
      <c r="K7677" s="6">
        <v>425</v>
      </c>
      <c r="L7677" s="6">
        <v>255</v>
      </c>
      <c r="M7677" s="7">
        <v>0.6</v>
      </c>
      <c r="N7677" s="2">
        <f t="shared" si="357"/>
        <v>2023</v>
      </c>
      <c r="O7677" s="2">
        <f t="shared" si="358"/>
        <v>9</v>
      </c>
      <c r="P7677" s="2" t="str">
        <f t="shared" si="359"/>
        <v>Q3</v>
      </c>
    </row>
    <row r="7678" spans="2:16"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c r="N7678" s="2">
        <f t="shared" si="357"/>
        <v>2023</v>
      </c>
      <c r="O7678" s="2">
        <f t="shared" si="358"/>
        <v>9</v>
      </c>
      <c r="P7678" s="2" t="str">
        <f t="shared" si="359"/>
        <v>Q3</v>
      </c>
    </row>
    <row r="7679" spans="2:16" x14ac:dyDescent="0.3">
      <c r="B7679" s="2" t="s">
        <v>130</v>
      </c>
      <c r="C7679" s="2">
        <v>1185732</v>
      </c>
      <c r="D7679" s="3">
        <v>45179</v>
      </c>
      <c r="E7679" s="2" t="s">
        <v>12</v>
      </c>
      <c r="F7679" s="2" t="s">
        <v>121</v>
      </c>
      <c r="G7679" s="2" t="s">
        <v>122</v>
      </c>
      <c r="H7679" s="2" t="s">
        <v>17</v>
      </c>
      <c r="I7679" s="4">
        <v>0.45</v>
      </c>
      <c r="J7679" s="5">
        <v>520</v>
      </c>
      <c r="K7679" s="6">
        <v>234</v>
      </c>
      <c r="L7679" s="6">
        <v>114.66</v>
      </c>
      <c r="M7679" s="7">
        <v>0.49</v>
      </c>
      <c r="N7679" s="2">
        <f t="shared" si="357"/>
        <v>2023</v>
      </c>
      <c r="O7679" s="2">
        <f t="shared" si="358"/>
        <v>9</v>
      </c>
      <c r="P7679" s="2" t="str">
        <f t="shared" si="359"/>
        <v>Q3</v>
      </c>
    </row>
    <row r="7680" spans="2:16"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c r="N7680" s="2">
        <f t="shared" si="357"/>
        <v>2023</v>
      </c>
      <c r="O7680" s="2">
        <f t="shared" si="358"/>
        <v>9</v>
      </c>
      <c r="P7680" s="2" t="str">
        <f t="shared" si="359"/>
        <v>Q3</v>
      </c>
    </row>
    <row r="7681" spans="2:16"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c r="N7681" s="2">
        <f t="shared" si="357"/>
        <v>2023</v>
      </c>
      <c r="O7681" s="2">
        <f t="shared" si="358"/>
        <v>9</v>
      </c>
      <c r="P7681" s="2" t="str">
        <f t="shared" si="359"/>
        <v>Q3</v>
      </c>
    </row>
    <row r="7682" spans="2:16"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c r="N7682" s="2">
        <f t="shared" si="357"/>
        <v>2023</v>
      </c>
      <c r="O7682" s="2">
        <f t="shared" si="358"/>
        <v>10</v>
      </c>
      <c r="P7682" s="2" t="str">
        <f t="shared" si="359"/>
        <v>Q4</v>
      </c>
    </row>
    <row r="7683" spans="2:16"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c r="N7683" s="2">
        <f t="shared" si="357"/>
        <v>2023</v>
      </c>
      <c r="O7683" s="2">
        <f t="shared" si="358"/>
        <v>10</v>
      </c>
      <c r="P7683" s="2" t="str">
        <f t="shared" si="359"/>
        <v>Q4</v>
      </c>
    </row>
    <row r="7684" spans="2:16"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c r="N7684" s="2">
        <f t="shared" si="357"/>
        <v>2023</v>
      </c>
      <c r="O7684" s="2">
        <f t="shared" si="358"/>
        <v>10</v>
      </c>
      <c r="P7684" s="2" t="str">
        <f t="shared" si="359"/>
        <v>Q4</v>
      </c>
    </row>
    <row r="7685" spans="2:16"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c r="N7685" s="2">
        <f t="shared" ref="N7685:N7748" si="360">YEAR(D7685)</f>
        <v>2023</v>
      </c>
      <c r="O7685" s="2">
        <f t="shared" ref="O7685:O7748" si="361">MONTH(D7685)</f>
        <v>10</v>
      </c>
      <c r="P7685" s="2" t="str">
        <f t="shared" ref="P7685:P7748" si="362">"Q"&amp;ROUNDUP(MONTH(D7685)/3,0)</f>
        <v>Q4</v>
      </c>
    </row>
    <row r="7686" spans="2:16"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c r="N7686" s="2">
        <f t="shared" si="360"/>
        <v>2023</v>
      </c>
      <c r="O7686" s="2">
        <f t="shared" si="361"/>
        <v>10</v>
      </c>
      <c r="P7686" s="2" t="str">
        <f t="shared" si="362"/>
        <v>Q4</v>
      </c>
    </row>
    <row r="7687" spans="2:16"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c r="N7687" s="2">
        <f t="shared" si="360"/>
        <v>2023</v>
      </c>
      <c r="O7687" s="2">
        <f t="shared" si="361"/>
        <v>10</v>
      </c>
      <c r="P7687" s="2" t="str">
        <f t="shared" si="362"/>
        <v>Q4</v>
      </c>
    </row>
    <row r="7688" spans="2:16"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c r="N7688" s="2">
        <f t="shared" si="360"/>
        <v>2023</v>
      </c>
      <c r="O7688" s="2">
        <f t="shared" si="361"/>
        <v>11</v>
      </c>
      <c r="P7688" s="2" t="str">
        <f t="shared" si="362"/>
        <v>Q4</v>
      </c>
    </row>
    <row r="7689" spans="2:16"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c r="N7689" s="2">
        <f t="shared" si="360"/>
        <v>2023</v>
      </c>
      <c r="O7689" s="2">
        <f t="shared" si="361"/>
        <v>11</v>
      </c>
      <c r="P7689" s="2" t="str">
        <f t="shared" si="362"/>
        <v>Q4</v>
      </c>
    </row>
    <row r="7690" spans="2:16"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c r="N7690" s="2">
        <f t="shared" si="360"/>
        <v>2023</v>
      </c>
      <c r="O7690" s="2">
        <f t="shared" si="361"/>
        <v>11</v>
      </c>
      <c r="P7690" s="2" t="str">
        <f t="shared" si="362"/>
        <v>Q4</v>
      </c>
    </row>
    <row r="7691" spans="2:16"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c r="N7691" s="2">
        <f t="shared" si="360"/>
        <v>2023</v>
      </c>
      <c r="O7691" s="2">
        <f t="shared" si="361"/>
        <v>11</v>
      </c>
      <c r="P7691" s="2" t="str">
        <f t="shared" si="362"/>
        <v>Q4</v>
      </c>
    </row>
    <row r="7692" spans="2:16" x14ac:dyDescent="0.3">
      <c r="B7692" s="2" t="s">
        <v>130</v>
      </c>
      <c r="C7692" s="2">
        <v>1185732</v>
      </c>
      <c r="D7692" s="3">
        <v>45241</v>
      </c>
      <c r="E7692" s="2" t="s">
        <v>12</v>
      </c>
      <c r="F7692" s="2" t="s">
        <v>121</v>
      </c>
      <c r="G7692" s="2" t="s">
        <v>122</v>
      </c>
      <c r="H7692" s="2" t="s">
        <v>18</v>
      </c>
      <c r="I7692" s="4">
        <v>0.67</v>
      </c>
      <c r="J7692" s="5">
        <v>800</v>
      </c>
      <c r="K7692" s="6">
        <v>536</v>
      </c>
      <c r="L7692" s="6">
        <v>268</v>
      </c>
      <c r="M7692" s="7">
        <v>0.5</v>
      </c>
      <c r="N7692" s="2">
        <f t="shared" si="360"/>
        <v>2023</v>
      </c>
      <c r="O7692" s="2">
        <f t="shared" si="361"/>
        <v>11</v>
      </c>
      <c r="P7692" s="2" t="str">
        <f t="shared" si="362"/>
        <v>Q4</v>
      </c>
    </row>
    <row r="7693" spans="2:16" x14ac:dyDescent="0.3">
      <c r="B7693" s="2" t="s">
        <v>130</v>
      </c>
      <c r="C7693" s="2">
        <v>1185732</v>
      </c>
      <c r="D7693" s="3">
        <v>45241</v>
      </c>
      <c r="E7693" s="2" t="s">
        <v>12</v>
      </c>
      <c r="F7693" s="2" t="s">
        <v>121</v>
      </c>
      <c r="G7693" s="2" t="s">
        <v>122</v>
      </c>
      <c r="H7693" s="2" t="s">
        <v>19</v>
      </c>
      <c r="I7693" s="4">
        <v>0.7</v>
      </c>
      <c r="J7693" s="5">
        <v>940</v>
      </c>
      <c r="K7693" s="6">
        <v>658</v>
      </c>
      <c r="L7693" s="6">
        <v>348.74</v>
      </c>
      <c r="M7693" s="7">
        <v>0.53</v>
      </c>
      <c r="N7693" s="2">
        <f t="shared" si="360"/>
        <v>2023</v>
      </c>
      <c r="O7693" s="2">
        <f t="shared" si="361"/>
        <v>11</v>
      </c>
      <c r="P7693" s="2" t="str">
        <f t="shared" si="362"/>
        <v>Q4</v>
      </c>
    </row>
    <row r="7694" spans="2:16"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c r="N7694" s="2">
        <f t="shared" si="360"/>
        <v>2023</v>
      </c>
      <c r="O7694" s="2">
        <f t="shared" si="361"/>
        <v>12</v>
      </c>
      <c r="P7694" s="2" t="str">
        <f t="shared" si="362"/>
        <v>Q4</v>
      </c>
    </row>
    <row r="7695" spans="2:16"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c r="N7695" s="2">
        <f t="shared" si="360"/>
        <v>2023</v>
      </c>
      <c r="O7695" s="2">
        <f t="shared" si="361"/>
        <v>12</v>
      </c>
      <c r="P7695" s="2" t="str">
        <f t="shared" si="362"/>
        <v>Q4</v>
      </c>
    </row>
    <row r="7696" spans="2:16"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c r="N7696" s="2">
        <f t="shared" si="360"/>
        <v>2023</v>
      </c>
      <c r="O7696" s="2">
        <f t="shared" si="361"/>
        <v>12</v>
      </c>
      <c r="P7696" s="2" t="str">
        <f t="shared" si="362"/>
        <v>Q4</v>
      </c>
    </row>
    <row r="7697" spans="2:16"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c r="N7697" s="2">
        <f t="shared" si="360"/>
        <v>2023</v>
      </c>
      <c r="O7697" s="2">
        <f t="shared" si="361"/>
        <v>12</v>
      </c>
      <c r="P7697" s="2" t="str">
        <f t="shared" si="362"/>
        <v>Q4</v>
      </c>
    </row>
    <row r="7698" spans="2:16"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c r="N7698" s="2">
        <f t="shared" si="360"/>
        <v>2023</v>
      </c>
      <c r="O7698" s="2">
        <f t="shared" si="361"/>
        <v>12</v>
      </c>
      <c r="P7698" s="2" t="str">
        <f t="shared" si="362"/>
        <v>Q4</v>
      </c>
    </row>
    <row r="7699" spans="2:16"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c r="N7699" s="2">
        <f t="shared" si="360"/>
        <v>2023</v>
      </c>
      <c r="O7699" s="2">
        <f t="shared" si="361"/>
        <v>12</v>
      </c>
      <c r="P7699" s="2" t="str">
        <f t="shared" si="362"/>
        <v>Q4</v>
      </c>
    </row>
    <row r="7700" spans="2:16"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c r="N7700" s="2">
        <f t="shared" si="360"/>
        <v>2023</v>
      </c>
      <c r="O7700" s="2">
        <f t="shared" si="361"/>
        <v>1</v>
      </c>
      <c r="P7700" s="2" t="str">
        <f t="shared" si="362"/>
        <v>Q1</v>
      </c>
    </row>
    <row r="7701" spans="2:16"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c r="N7701" s="2">
        <f t="shared" si="360"/>
        <v>2023</v>
      </c>
      <c r="O7701" s="2">
        <f t="shared" si="361"/>
        <v>1</v>
      </c>
      <c r="P7701" s="2" t="str">
        <f t="shared" si="362"/>
        <v>Q1</v>
      </c>
    </row>
    <row r="7702" spans="2:16"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c r="N7702" s="2">
        <f t="shared" si="360"/>
        <v>2023</v>
      </c>
      <c r="O7702" s="2">
        <f t="shared" si="361"/>
        <v>1</v>
      </c>
      <c r="P7702" s="2" t="str">
        <f t="shared" si="362"/>
        <v>Q1</v>
      </c>
    </row>
    <row r="7703" spans="2:16"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c r="N7703" s="2">
        <f t="shared" si="360"/>
        <v>2023</v>
      </c>
      <c r="O7703" s="2">
        <f t="shared" si="361"/>
        <v>1</v>
      </c>
      <c r="P7703" s="2" t="str">
        <f t="shared" si="362"/>
        <v>Q1</v>
      </c>
    </row>
    <row r="7704" spans="2:16"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c r="N7704" s="2">
        <f t="shared" si="360"/>
        <v>2023</v>
      </c>
      <c r="O7704" s="2">
        <f t="shared" si="361"/>
        <v>1</v>
      </c>
      <c r="P7704" s="2" t="str">
        <f t="shared" si="362"/>
        <v>Q1</v>
      </c>
    </row>
    <row r="7705" spans="2:16"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c r="N7705" s="2">
        <f t="shared" si="360"/>
        <v>2023</v>
      </c>
      <c r="O7705" s="2">
        <f t="shared" si="361"/>
        <v>1</v>
      </c>
      <c r="P7705" s="2" t="str">
        <f t="shared" si="362"/>
        <v>Q1</v>
      </c>
    </row>
    <row r="7706" spans="2:16"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c r="N7706" s="2">
        <f t="shared" si="360"/>
        <v>2023</v>
      </c>
      <c r="O7706" s="2">
        <f t="shared" si="361"/>
        <v>2</v>
      </c>
      <c r="P7706" s="2" t="str">
        <f t="shared" si="362"/>
        <v>Q1</v>
      </c>
    </row>
    <row r="7707" spans="2:16"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c r="N7707" s="2">
        <f t="shared" si="360"/>
        <v>2023</v>
      </c>
      <c r="O7707" s="2">
        <f t="shared" si="361"/>
        <v>2</v>
      </c>
      <c r="P7707" s="2" t="str">
        <f t="shared" si="362"/>
        <v>Q1</v>
      </c>
    </row>
    <row r="7708" spans="2:16" x14ac:dyDescent="0.3">
      <c r="B7708" s="2" t="s">
        <v>130</v>
      </c>
      <c r="C7708" s="2">
        <v>1185732</v>
      </c>
      <c r="D7708" s="3">
        <v>44976</v>
      </c>
      <c r="E7708" s="2" t="s">
        <v>12</v>
      </c>
      <c r="F7708" s="2" t="s">
        <v>121</v>
      </c>
      <c r="G7708" s="2" t="s">
        <v>122</v>
      </c>
      <c r="H7708" s="2" t="s">
        <v>16</v>
      </c>
      <c r="I7708" s="4">
        <v>0.39</v>
      </c>
      <c r="J7708" s="5">
        <v>900</v>
      </c>
      <c r="K7708" s="6">
        <v>351</v>
      </c>
      <c r="L7708" s="6">
        <v>154.44</v>
      </c>
      <c r="M7708" s="7">
        <v>0.44</v>
      </c>
      <c r="N7708" s="2">
        <f t="shared" si="360"/>
        <v>2023</v>
      </c>
      <c r="O7708" s="2">
        <f t="shared" si="361"/>
        <v>2</v>
      </c>
      <c r="P7708" s="2" t="str">
        <f t="shared" si="362"/>
        <v>Q1</v>
      </c>
    </row>
    <row r="7709" spans="2:16"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c r="N7709" s="2">
        <f t="shared" si="360"/>
        <v>2023</v>
      </c>
      <c r="O7709" s="2">
        <f t="shared" si="361"/>
        <v>2</v>
      </c>
      <c r="P7709" s="2" t="str">
        <f t="shared" si="362"/>
        <v>Q1</v>
      </c>
    </row>
    <row r="7710" spans="2:16"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c r="N7710" s="2">
        <f t="shared" si="360"/>
        <v>2023</v>
      </c>
      <c r="O7710" s="2">
        <f t="shared" si="361"/>
        <v>2</v>
      </c>
      <c r="P7710" s="2" t="str">
        <f t="shared" si="362"/>
        <v>Q1</v>
      </c>
    </row>
    <row r="7711" spans="2:16"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c r="N7711" s="2">
        <f t="shared" si="360"/>
        <v>2023</v>
      </c>
      <c r="O7711" s="2">
        <f t="shared" si="361"/>
        <v>2</v>
      </c>
      <c r="P7711" s="2" t="str">
        <f t="shared" si="362"/>
        <v>Q1</v>
      </c>
    </row>
    <row r="7712" spans="2:16"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c r="N7712" s="2">
        <f t="shared" si="360"/>
        <v>2023</v>
      </c>
      <c r="O7712" s="2">
        <f t="shared" si="361"/>
        <v>3</v>
      </c>
      <c r="P7712" s="2" t="str">
        <f t="shared" si="362"/>
        <v>Q1</v>
      </c>
    </row>
    <row r="7713" spans="2:16"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c r="N7713" s="2">
        <f t="shared" si="360"/>
        <v>2023</v>
      </c>
      <c r="O7713" s="2">
        <f t="shared" si="361"/>
        <v>3</v>
      </c>
      <c r="P7713" s="2" t="str">
        <f t="shared" si="362"/>
        <v>Q1</v>
      </c>
    </row>
    <row r="7714" spans="2:16" x14ac:dyDescent="0.3">
      <c r="B7714" s="2" t="s">
        <v>130</v>
      </c>
      <c r="C7714" s="2">
        <v>1185732</v>
      </c>
      <c r="D7714" s="3">
        <v>45002</v>
      </c>
      <c r="E7714" s="2" t="s">
        <v>12</v>
      </c>
      <c r="F7714" s="2" t="s">
        <v>123</v>
      </c>
      <c r="G7714" s="2" t="s">
        <v>124</v>
      </c>
      <c r="H7714" s="2" t="s">
        <v>16</v>
      </c>
      <c r="I7714" s="4">
        <v>0.38</v>
      </c>
      <c r="J7714" s="5">
        <v>750</v>
      </c>
      <c r="K7714" s="6">
        <v>285</v>
      </c>
      <c r="L7714" s="6">
        <v>116.85</v>
      </c>
      <c r="M7714" s="7">
        <v>0.41</v>
      </c>
      <c r="N7714" s="2">
        <f t="shared" si="360"/>
        <v>2023</v>
      </c>
      <c r="O7714" s="2">
        <f t="shared" si="361"/>
        <v>3</v>
      </c>
      <c r="P7714" s="2" t="str">
        <f t="shared" si="362"/>
        <v>Q1</v>
      </c>
    </row>
    <row r="7715" spans="2:16"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c r="N7715" s="2">
        <f t="shared" si="360"/>
        <v>2023</v>
      </c>
      <c r="O7715" s="2">
        <f t="shared" si="361"/>
        <v>3</v>
      </c>
      <c r="P7715" s="2" t="str">
        <f t="shared" si="362"/>
        <v>Q1</v>
      </c>
    </row>
    <row r="7716" spans="2:16"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c r="N7716" s="2">
        <f t="shared" si="360"/>
        <v>2023</v>
      </c>
      <c r="O7716" s="2">
        <f t="shared" si="361"/>
        <v>3</v>
      </c>
      <c r="P7716" s="2" t="str">
        <f t="shared" si="362"/>
        <v>Q1</v>
      </c>
    </row>
    <row r="7717" spans="2:16"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c r="N7717" s="2">
        <f t="shared" si="360"/>
        <v>2023</v>
      </c>
      <c r="O7717" s="2">
        <f t="shared" si="361"/>
        <v>3</v>
      </c>
      <c r="P7717" s="2" t="str">
        <f t="shared" si="362"/>
        <v>Q1</v>
      </c>
    </row>
    <row r="7718" spans="2:16"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c r="N7718" s="2">
        <f t="shared" si="360"/>
        <v>2023</v>
      </c>
      <c r="O7718" s="2">
        <f t="shared" si="361"/>
        <v>4</v>
      </c>
      <c r="P7718" s="2" t="str">
        <f t="shared" si="362"/>
        <v>Q2</v>
      </c>
    </row>
    <row r="7719" spans="2:16"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c r="N7719" s="2">
        <f t="shared" si="360"/>
        <v>2023</v>
      </c>
      <c r="O7719" s="2">
        <f t="shared" si="361"/>
        <v>4</v>
      </c>
      <c r="P7719" s="2" t="str">
        <f t="shared" si="362"/>
        <v>Q2</v>
      </c>
    </row>
    <row r="7720" spans="2:16"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c r="N7720" s="2">
        <f t="shared" si="360"/>
        <v>2023</v>
      </c>
      <c r="O7720" s="2">
        <f t="shared" si="361"/>
        <v>4</v>
      </c>
      <c r="P7720" s="2" t="str">
        <f t="shared" si="362"/>
        <v>Q2</v>
      </c>
    </row>
    <row r="7721" spans="2:16"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c r="N7721" s="2">
        <f t="shared" si="360"/>
        <v>2023</v>
      </c>
      <c r="O7721" s="2">
        <f t="shared" si="361"/>
        <v>4</v>
      </c>
      <c r="P7721" s="2" t="str">
        <f t="shared" si="362"/>
        <v>Q2</v>
      </c>
    </row>
    <row r="7722" spans="2:16"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c r="N7722" s="2">
        <f t="shared" si="360"/>
        <v>2023</v>
      </c>
      <c r="O7722" s="2">
        <f t="shared" si="361"/>
        <v>4</v>
      </c>
      <c r="P7722" s="2" t="str">
        <f t="shared" si="362"/>
        <v>Q2</v>
      </c>
    </row>
    <row r="7723" spans="2:16"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c r="N7723" s="2">
        <f t="shared" si="360"/>
        <v>2023</v>
      </c>
      <c r="O7723" s="2">
        <f t="shared" si="361"/>
        <v>4</v>
      </c>
      <c r="P7723" s="2" t="str">
        <f t="shared" si="362"/>
        <v>Q2</v>
      </c>
    </row>
    <row r="7724" spans="2:16"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c r="N7724" s="2">
        <f t="shared" si="360"/>
        <v>2023</v>
      </c>
      <c r="O7724" s="2">
        <f t="shared" si="361"/>
        <v>5</v>
      </c>
      <c r="P7724" s="2" t="str">
        <f t="shared" si="362"/>
        <v>Q2</v>
      </c>
    </row>
    <row r="7725" spans="2:16"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c r="N7725" s="2">
        <f t="shared" si="360"/>
        <v>2023</v>
      </c>
      <c r="O7725" s="2">
        <f t="shared" si="361"/>
        <v>5</v>
      </c>
      <c r="P7725" s="2" t="str">
        <f t="shared" si="362"/>
        <v>Q2</v>
      </c>
    </row>
    <row r="7726" spans="2:16"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c r="N7726" s="2">
        <f t="shared" si="360"/>
        <v>2023</v>
      </c>
      <c r="O7726" s="2">
        <f t="shared" si="361"/>
        <v>5</v>
      </c>
      <c r="P7726" s="2" t="str">
        <f t="shared" si="362"/>
        <v>Q2</v>
      </c>
    </row>
    <row r="7727" spans="2:16" x14ac:dyDescent="0.3">
      <c r="B7727" s="2" t="s">
        <v>130</v>
      </c>
      <c r="C7727" s="2">
        <v>1185732</v>
      </c>
      <c r="D7727" s="3">
        <v>45063</v>
      </c>
      <c r="E7727" s="2" t="s">
        <v>12</v>
      </c>
      <c r="F7727" s="2" t="s">
        <v>123</v>
      </c>
      <c r="G7727" s="2" t="s">
        <v>124</v>
      </c>
      <c r="H7727" s="2" t="s">
        <v>17</v>
      </c>
      <c r="I7727" s="4">
        <v>0.52</v>
      </c>
      <c r="J7727" s="5">
        <v>800</v>
      </c>
      <c r="K7727" s="6">
        <v>416</v>
      </c>
      <c r="L7727" s="6">
        <v>166.4</v>
      </c>
      <c r="M7727" s="7">
        <v>0.4</v>
      </c>
      <c r="N7727" s="2">
        <f t="shared" si="360"/>
        <v>2023</v>
      </c>
      <c r="O7727" s="2">
        <f t="shared" si="361"/>
        <v>5</v>
      </c>
      <c r="P7727" s="2" t="str">
        <f t="shared" si="362"/>
        <v>Q2</v>
      </c>
    </row>
    <row r="7728" spans="2:16"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c r="N7728" s="2">
        <f t="shared" si="360"/>
        <v>2023</v>
      </c>
      <c r="O7728" s="2">
        <f t="shared" si="361"/>
        <v>5</v>
      </c>
      <c r="P7728" s="2" t="str">
        <f t="shared" si="362"/>
        <v>Q2</v>
      </c>
    </row>
    <row r="7729" spans="2:16"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c r="N7729" s="2">
        <f t="shared" si="360"/>
        <v>2023</v>
      </c>
      <c r="O7729" s="2">
        <f t="shared" si="361"/>
        <v>5</v>
      </c>
      <c r="P7729" s="2" t="str">
        <f t="shared" si="362"/>
        <v>Q2</v>
      </c>
    </row>
    <row r="7730" spans="2:16"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c r="N7730" s="2">
        <f t="shared" si="360"/>
        <v>2023</v>
      </c>
      <c r="O7730" s="2">
        <f t="shared" si="361"/>
        <v>6</v>
      </c>
      <c r="P7730" s="2" t="str">
        <f t="shared" si="362"/>
        <v>Q2</v>
      </c>
    </row>
    <row r="7731" spans="2:16"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c r="N7731" s="2">
        <f t="shared" si="360"/>
        <v>2023</v>
      </c>
      <c r="O7731" s="2">
        <f t="shared" si="361"/>
        <v>6</v>
      </c>
      <c r="P7731" s="2" t="str">
        <f t="shared" si="362"/>
        <v>Q2</v>
      </c>
    </row>
    <row r="7732" spans="2:16"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c r="N7732" s="2">
        <f t="shared" si="360"/>
        <v>2023</v>
      </c>
      <c r="O7732" s="2">
        <f t="shared" si="361"/>
        <v>6</v>
      </c>
      <c r="P7732" s="2" t="str">
        <f t="shared" si="362"/>
        <v>Q2</v>
      </c>
    </row>
    <row r="7733" spans="2:16"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c r="N7733" s="2">
        <f t="shared" si="360"/>
        <v>2023</v>
      </c>
      <c r="O7733" s="2">
        <f t="shared" si="361"/>
        <v>6</v>
      </c>
      <c r="P7733" s="2" t="str">
        <f t="shared" si="362"/>
        <v>Q2</v>
      </c>
    </row>
    <row r="7734" spans="2:16" x14ac:dyDescent="0.3">
      <c r="B7734" s="2" t="s">
        <v>130</v>
      </c>
      <c r="C7734" s="2">
        <v>1185732</v>
      </c>
      <c r="D7734" s="3">
        <v>45096</v>
      </c>
      <c r="E7734" s="2" t="s">
        <v>12</v>
      </c>
      <c r="F7734" s="2" t="s">
        <v>123</v>
      </c>
      <c r="G7734" s="2" t="s">
        <v>124</v>
      </c>
      <c r="H7734" s="2" t="s">
        <v>18</v>
      </c>
      <c r="I7734" s="4">
        <v>0.6</v>
      </c>
      <c r="J7734" s="5">
        <v>940</v>
      </c>
      <c r="K7734" s="6">
        <v>564</v>
      </c>
      <c r="L7734" s="6">
        <v>242.52</v>
      </c>
      <c r="M7734" s="7">
        <v>0.43</v>
      </c>
      <c r="N7734" s="2">
        <f t="shared" si="360"/>
        <v>2023</v>
      </c>
      <c r="O7734" s="2">
        <f t="shared" si="361"/>
        <v>6</v>
      </c>
      <c r="P7734" s="2" t="str">
        <f t="shared" si="362"/>
        <v>Q2</v>
      </c>
    </row>
    <row r="7735" spans="2:16"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c r="N7735" s="2">
        <f t="shared" si="360"/>
        <v>2023</v>
      </c>
      <c r="O7735" s="2">
        <f t="shared" si="361"/>
        <v>6</v>
      </c>
      <c r="P7735" s="2" t="str">
        <f t="shared" si="362"/>
        <v>Q2</v>
      </c>
    </row>
    <row r="7736" spans="2:16"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c r="N7736" s="2">
        <f t="shared" si="360"/>
        <v>2023</v>
      </c>
      <c r="O7736" s="2">
        <f t="shared" si="361"/>
        <v>7</v>
      </c>
      <c r="P7736" s="2" t="str">
        <f t="shared" si="362"/>
        <v>Q3</v>
      </c>
    </row>
    <row r="7737" spans="2:16"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c r="N7737" s="2">
        <f t="shared" si="360"/>
        <v>2023</v>
      </c>
      <c r="O7737" s="2">
        <f t="shared" si="361"/>
        <v>7</v>
      </c>
      <c r="P7737" s="2" t="str">
        <f t="shared" si="362"/>
        <v>Q3</v>
      </c>
    </row>
    <row r="7738" spans="2:16"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c r="N7738" s="2">
        <f t="shared" si="360"/>
        <v>2023</v>
      </c>
      <c r="O7738" s="2">
        <f t="shared" si="361"/>
        <v>7</v>
      </c>
      <c r="P7738" s="2" t="str">
        <f t="shared" si="362"/>
        <v>Q3</v>
      </c>
    </row>
    <row r="7739" spans="2:16"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c r="N7739" s="2">
        <f t="shared" si="360"/>
        <v>2023</v>
      </c>
      <c r="O7739" s="2">
        <f t="shared" si="361"/>
        <v>7</v>
      </c>
      <c r="P7739" s="2" t="str">
        <f t="shared" si="362"/>
        <v>Q3</v>
      </c>
    </row>
    <row r="7740" spans="2:16" x14ac:dyDescent="0.3">
      <c r="B7740" s="2" t="s">
        <v>130</v>
      </c>
      <c r="C7740" s="2">
        <v>1185732</v>
      </c>
      <c r="D7740" s="3">
        <v>45124</v>
      </c>
      <c r="E7740" s="2" t="s">
        <v>12</v>
      </c>
      <c r="F7740" s="2" t="s">
        <v>123</v>
      </c>
      <c r="G7740" s="2" t="s">
        <v>124</v>
      </c>
      <c r="H7740" s="2" t="s">
        <v>18</v>
      </c>
      <c r="I7740" s="4">
        <v>0.6</v>
      </c>
      <c r="J7740" s="5">
        <v>1020</v>
      </c>
      <c r="K7740" s="6">
        <v>612</v>
      </c>
      <c r="L7740" s="6">
        <v>250.92</v>
      </c>
      <c r="M7740" s="7">
        <v>0.41</v>
      </c>
      <c r="N7740" s="2">
        <f t="shared" si="360"/>
        <v>2023</v>
      </c>
      <c r="O7740" s="2">
        <f t="shared" si="361"/>
        <v>7</v>
      </c>
      <c r="P7740" s="2" t="str">
        <f t="shared" si="362"/>
        <v>Q3</v>
      </c>
    </row>
    <row r="7741" spans="2:16"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c r="N7741" s="2">
        <f t="shared" si="360"/>
        <v>2023</v>
      </c>
      <c r="O7741" s="2">
        <f t="shared" si="361"/>
        <v>7</v>
      </c>
      <c r="P7741" s="2" t="str">
        <f t="shared" si="362"/>
        <v>Q3</v>
      </c>
    </row>
    <row r="7742" spans="2:16"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c r="N7742" s="2">
        <f t="shared" si="360"/>
        <v>2023</v>
      </c>
      <c r="O7742" s="2">
        <f t="shared" si="361"/>
        <v>8</v>
      </c>
      <c r="P7742" s="2" t="str">
        <f t="shared" si="362"/>
        <v>Q3</v>
      </c>
    </row>
    <row r="7743" spans="2:16"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c r="N7743" s="2">
        <f t="shared" si="360"/>
        <v>2023</v>
      </c>
      <c r="O7743" s="2">
        <f t="shared" si="361"/>
        <v>8</v>
      </c>
      <c r="P7743" s="2" t="str">
        <f t="shared" si="362"/>
        <v>Q3</v>
      </c>
    </row>
    <row r="7744" spans="2:16"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c r="N7744" s="2">
        <f t="shared" si="360"/>
        <v>2023</v>
      </c>
      <c r="O7744" s="2">
        <f t="shared" si="361"/>
        <v>8</v>
      </c>
      <c r="P7744" s="2" t="str">
        <f t="shared" si="362"/>
        <v>Q3</v>
      </c>
    </row>
    <row r="7745" spans="2:16"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c r="N7745" s="2">
        <f t="shared" si="360"/>
        <v>2023</v>
      </c>
      <c r="O7745" s="2">
        <f t="shared" si="361"/>
        <v>8</v>
      </c>
      <c r="P7745" s="2" t="str">
        <f t="shared" si="362"/>
        <v>Q3</v>
      </c>
    </row>
    <row r="7746" spans="2:16"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c r="N7746" s="2">
        <f t="shared" si="360"/>
        <v>2023</v>
      </c>
      <c r="O7746" s="2">
        <f t="shared" si="361"/>
        <v>8</v>
      </c>
      <c r="P7746" s="2" t="str">
        <f t="shared" si="362"/>
        <v>Q3</v>
      </c>
    </row>
    <row r="7747" spans="2:16"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c r="N7747" s="2">
        <f t="shared" si="360"/>
        <v>2023</v>
      </c>
      <c r="O7747" s="2">
        <f t="shared" si="361"/>
        <v>8</v>
      </c>
      <c r="P7747" s="2" t="str">
        <f t="shared" si="362"/>
        <v>Q3</v>
      </c>
    </row>
    <row r="7748" spans="2:16"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c r="N7748" s="2">
        <f t="shared" si="360"/>
        <v>2023</v>
      </c>
      <c r="O7748" s="2">
        <f t="shared" si="361"/>
        <v>9</v>
      </c>
      <c r="P7748" s="2" t="str">
        <f t="shared" si="362"/>
        <v>Q3</v>
      </c>
    </row>
    <row r="7749" spans="2:16" x14ac:dyDescent="0.3">
      <c r="B7749" s="2" t="s">
        <v>130</v>
      </c>
      <c r="C7749" s="2">
        <v>1185732</v>
      </c>
      <c r="D7749" s="3">
        <v>45186</v>
      </c>
      <c r="E7749" s="2" t="s">
        <v>12</v>
      </c>
      <c r="F7749" s="2" t="s">
        <v>123</v>
      </c>
      <c r="G7749" s="2" t="s">
        <v>124</v>
      </c>
      <c r="H7749" s="2" t="s">
        <v>15</v>
      </c>
      <c r="I7749" s="4">
        <v>0.54</v>
      </c>
      <c r="J7749" s="5">
        <v>950</v>
      </c>
      <c r="K7749" s="6">
        <v>513</v>
      </c>
      <c r="L7749" s="6">
        <v>266.76</v>
      </c>
      <c r="M7749" s="7">
        <v>0.52</v>
      </c>
      <c r="N7749" s="2">
        <f t="shared" ref="N7749:N7812" si="363">YEAR(D7749)</f>
        <v>2023</v>
      </c>
      <c r="O7749" s="2">
        <f t="shared" ref="O7749:O7812" si="364">MONTH(D7749)</f>
        <v>9</v>
      </c>
      <c r="P7749" s="2" t="str">
        <f t="shared" ref="P7749:P7812" si="365">"Q"&amp;ROUNDUP(MONTH(D7749)/3,0)</f>
        <v>Q3</v>
      </c>
    </row>
    <row r="7750" spans="2:16" x14ac:dyDescent="0.3">
      <c r="B7750" s="2" t="s">
        <v>130</v>
      </c>
      <c r="C7750" s="2">
        <v>1185732</v>
      </c>
      <c r="D7750" s="3">
        <v>45186</v>
      </c>
      <c r="E7750" s="2" t="s">
        <v>12</v>
      </c>
      <c r="F7750" s="2" t="s">
        <v>123</v>
      </c>
      <c r="G7750" s="2" t="s">
        <v>124</v>
      </c>
      <c r="H7750" s="2" t="s">
        <v>16</v>
      </c>
      <c r="I7750" s="4">
        <v>0.52</v>
      </c>
      <c r="J7750" s="5">
        <v>750</v>
      </c>
      <c r="K7750" s="6">
        <v>390</v>
      </c>
      <c r="L7750" s="6">
        <v>167.7</v>
      </c>
      <c r="M7750" s="7">
        <v>0.43</v>
      </c>
      <c r="N7750" s="2">
        <f t="shared" si="363"/>
        <v>2023</v>
      </c>
      <c r="O7750" s="2">
        <f t="shared" si="364"/>
        <v>9</v>
      </c>
      <c r="P7750" s="2" t="str">
        <f t="shared" si="365"/>
        <v>Q3</v>
      </c>
    </row>
    <row r="7751" spans="2:16"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c r="N7751" s="2">
        <f t="shared" si="363"/>
        <v>2023</v>
      </c>
      <c r="O7751" s="2">
        <f t="shared" si="364"/>
        <v>9</v>
      </c>
      <c r="P7751" s="2" t="str">
        <f t="shared" si="365"/>
        <v>Q3</v>
      </c>
    </row>
    <row r="7752" spans="2:16"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c r="N7752" s="2">
        <f t="shared" si="363"/>
        <v>2023</v>
      </c>
      <c r="O7752" s="2">
        <f t="shared" si="364"/>
        <v>9</v>
      </c>
      <c r="P7752" s="2" t="str">
        <f t="shared" si="365"/>
        <v>Q3</v>
      </c>
    </row>
    <row r="7753" spans="2:16"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c r="N7753" s="2">
        <f t="shared" si="363"/>
        <v>2023</v>
      </c>
      <c r="O7753" s="2">
        <f t="shared" si="364"/>
        <v>9</v>
      </c>
      <c r="P7753" s="2" t="str">
        <f t="shared" si="365"/>
        <v>Q3</v>
      </c>
    </row>
    <row r="7754" spans="2:16"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c r="N7754" s="2">
        <f t="shared" si="363"/>
        <v>2023</v>
      </c>
      <c r="O7754" s="2">
        <f t="shared" si="364"/>
        <v>10</v>
      </c>
      <c r="P7754" s="2" t="str">
        <f t="shared" si="365"/>
        <v>Q4</v>
      </c>
    </row>
    <row r="7755" spans="2:16"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c r="N7755" s="2">
        <f t="shared" si="363"/>
        <v>2023</v>
      </c>
      <c r="O7755" s="2">
        <f t="shared" si="364"/>
        <v>10</v>
      </c>
      <c r="P7755" s="2" t="str">
        <f t="shared" si="365"/>
        <v>Q4</v>
      </c>
    </row>
    <row r="7756" spans="2:16"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c r="N7756" s="2">
        <f t="shared" si="363"/>
        <v>2023</v>
      </c>
      <c r="O7756" s="2">
        <f t="shared" si="364"/>
        <v>10</v>
      </c>
      <c r="P7756" s="2" t="str">
        <f t="shared" si="365"/>
        <v>Q4</v>
      </c>
    </row>
    <row r="7757" spans="2:16"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c r="N7757" s="2">
        <f t="shared" si="363"/>
        <v>2023</v>
      </c>
      <c r="O7757" s="2">
        <f t="shared" si="364"/>
        <v>10</v>
      </c>
      <c r="P7757" s="2" t="str">
        <f t="shared" si="365"/>
        <v>Q4</v>
      </c>
    </row>
    <row r="7758" spans="2:16"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c r="N7758" s="2">
        <f t="shared" si="363"/>
        <v>2023</v>
      </c>
      <c r="O7758" s="2">
        <f t="shared" si="364"/>
        <v>10</v>
      </c>
      <c r="P7758" s="2" t="str">
        <f t="shared" si="365"/>
        <v>Q4</v>
      </c>
    </row>
    <row r="7759" spans="2:16"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c r="N7759" s="2">
        <f t="shared" si="363"/>
        <v>2023</v>
      </c>
      <c r="O7759" s="2">
        <f t="shared" si="364"/>
        <v>10</v>
      </c>
      <c r="P7759" s="2" t="str">
        <f t="shared" si="365"/>
        <v>Q4</v>
      </c>
    </row>
    <row r="7760" spans="2:16"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c r="N7760" s="2">
        <f t="shared" si="363"/>
        <v>2023</v>
      </c>
      <c r="O7760" s="2">
        <f t="shared" si="364"/>
        <v>11</v>
      </c>
      <c r="P7760" s="2" t="str">
        <f t="shared" si="365"/>
        <v>Q4</v>
      </c>
    </row>
    <row r="7761" spans="2:16"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c r="N7761" s="2">
        <f t="shared" si="363"/>
        <v>2023</v>
      </c>
      <c r="O7761" s="2">
        <f t="shared" si="364"/>
        <v>11</v>
      </c>
      <c r="P7761" s="2" t="str">
        <f t="shared" si="365"/>
        <v>Q4</v>
      </c>
    </row>
    <row r="7762" spans="2:16"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c r="N7762" s="2">
        <f t="shared" si="363"/>
        <v>2023</v>
      </c>
      <c r="O7762" s="2">
        <f t="shared" si="364"/>
        <v>11</v>
      </c>
      <c r="P7762" s="2" t="str">
        <f t="shared" si="365"/>
        <v>Q4</v>
      </c>
    </row>
    <row r="7763" spans="2:16"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c r="N7763" s="2">
        <f t="shared" si="363"/>
        <v>2023</v>
      </c>
      <c r="O7763" s="2">
        <f t="shared" si="364"/>
        <v>11</v>
      </c>
      <c r="P7763" s="2" t="str">
        <f t="shared" si="365"/>
        <v>Q4</v>
      </c>
    </row>
    <row r="7764" spans="2:16"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c r="N7764" s="2">
        <f t="shared" si="363"/>
        <v>2023</v>
      </c>
      <c r="O7764" s="2">
        <f t="shared" si="364"/>
        <v>11</v>
      </c>
      <c r="P7764" s="2" t="str">
        <f t="shared" si="365"/>
        <v>Q4</v>
      </c>
    </row>
    <row r="7765" spans="2:16"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c r="N7765" s="2">
        <f t="shared" si="363"/>
        <v>2023</v>
      </c>
      <c r="O7765" s="2">
        <f t="shared" si="364"/>
        <v>11</v>
      </c>
      <c r="P7765" s="2" t="str">
        <f t="shared" si="365"/>
        <v>Q4</v>
      </c>
    </row>
    <row r="7766" spans="2:16"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c r="N7766" s="2">
        <f t="shared" si="363"/>
        <v>2023</v>
      </c>
      <c r="O7766" s="2">
        <f t="shared" si="364"/>
        <v>12</v>
      </c>
      <c r="P7766" s="2" t="str">
        <f t="shared" si="365"/>
        <v>Q4</v>
      </c>
    </row>
    <row r="7767" spans="2:16"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c r="N7767" s="2">
        <f t="shared" si="363"/>
        <v>2023</v>
      </c>
      <c r="O7767" s="2">
        <f t="shared" si="364"/>
        <v>12</v>
      </c>
      <c r="P7767" s="2" t="str">
        <f t="shared" si="365"/>
        <v>Q4</v>
      </c>
    </row>
    <row r="7768" spans="2:16"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c r="N7768" s="2">
        <f t="shared" si="363"/>
        <v>2023</v>
      </c>
      <c r="O7768" s="2">
        <f t="shared" si="364"/>
        <v>12</v>
      </c>
      <c r="P7768" s="2" t="str">
        <f t="shared" si="365"/>
        <v>Q4</v>
      </c>
    </row>
    <row r="7769" spans="2:16"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c r="N7769" s="2">
        <f t="shared" si="363"/>
        <v>2023</v>
      </c>
      <c r="O7769" s="2">
        <f t="shared" si="364"/>
        <v>12</v>
      </c>
      <c r="P7769" s="2" t="str">
        <f t="shared" si="365"/>
        <v>Q4</v>
      </c>
    </row>
    <row r="7770" spans="2:16" x14ac:dyDescent="0.3">
      <c r="B7770" s="2" t="s">
        <v>20</v>
      </c>
      <c r="C7770" s="2">
        <v>1185732</v>
      </c>
      <c r="D7770" s="3">
        <v>45277</v>
      </c>
      <c r="E7770" s="2" t="s">
        <v>12</v>
      </c>
      <c r="F7770" s="2" t="s">
        <v>123</v>
      </c>
      <c r="G7770" s="2" t="s">
        <v>124</v>
      </c>
      <c r="H7770" s="2" t="s">
        <v>18</v>
      </c>
      <c r="I7770" s="4">
        <v>0.74</v>
      </c>
      <c r="J7770" s="5">
        <v>1050</v>
      </c>
      <c r="K7770" s="6">
        <v>777</v>
      </c>
      <c r="L7770" s="6">
        <v>334.11</v>
      </c>
      <c r="M7770" s="7">
        <v>0.43</v>
      </c>
      <c r="N7770" s="2">
        <f t="shared" si="363"/>
        <v>2023</v>
      </c>
      <c r="O7770" s="2">
        <f t="shared" si="364"/>
        <v>12</v>
      </c>
      <c r="P7770" s="2" t="str">
        <f t="shared" si="365"/>
        <v>Q4</v>
      </c>
    </row>
    <row r="7771" spans="2:16"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c r="N7771" s="2">
        <f t="shared" si="363"/>
        <v>2023</v>
      </c>
      <c r="O7771" s="2">
        <f t="shared" si="364"/>
        <v>12</v>
      </c>
      <c r="P7771" s="2" t="str">
        <f t="shared" si="365"/>
        <v>Q4</v>
      </c>
    </row>
    <row r="7772" spans="2:16"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c r="N7772" s="2">
        <f t="shared" si="363"/>
        <v>2023</v>
      </c>
      <c r="O7772" s="2">
        <f t="shared" si="364"/>
        <v>1</v>
      </c>
      <c r="P7772" s="2" t="str">
        <f t="shared" si="365"/>
        <v>Q1</v>
      </c>
    </row>
    <row r="7773" spans="2:16"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c r="N7773" s="2">
        <f t="shared" si="363"/>
        <v>2023</v>
      </c>
      <c r="O7773" s="2">
        <f t="shared" si="364"/>
        <v>1</v>
      </c>
      <c r="P7773" s="2" t="str">
        <f t="shared" si="365"/>
        <v>Q1</v>
      </c>
    </row>
    <row r="7774" spans="2:16" x14ac:dyDescent="0.3">
      <c r="B7774" s="2" t="s">
        <v>20</v>
      </c>
      <c r="C7774" s="2">
        <v>1185732</v>
      </c>
      <c r="D7774" s="3">
        <v>44950</v>
      </c>
      <c r="E7774" s="2" t="s">
        <v>12</v>
      </c>
      <c r="F7774" s="2" t="s">
        <v>123</v>
      </c>
      <c r="G7774" s="2" t="s">
        <v>124</v>
      </c>
      <c r="H7774" s="2" t="s">
        <v>16</v>
      </c>
      <c r="I7774" s="4">
        <v>0.44</v>
      </c>
      <c r="J7774" s="5">
        <v>900</v>
      </c>
      <c r="K7774" s="6">
        <v>396</v>
      </c>
      <c r="L7774" s="6">
        <v>138.6</v>
      </c>
      <c r="M7774" s="7">
        <v>0.35</v>
      </c>
      <c r="N7774" s="2">
        <f t="shared" si="363"/>
        <v>2023</v>
      </c>
      <c r="O7774" s="2">
        <f t="shared" si="364"/>
        <v>1</v>
      </c>
      <c r="P7774" s="2" t="str">
        <f t="shared" si="365"/>
        <v>Q1</v>
      </c>
    </row>
    <row r="7775" spans="2:16"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c r="N7775" s="2">
        <f t="shared" si="363"/>
        <v>2023</v>
      </c>
      <c r="O7775" s="2">
        <f t="shared" si="364"/>
        <v>1</v>
      </c>
      <c r="P7775" s="2" t="str">
        <f t="shared" si="365"/>
        <v>Q1</v>
      </c>
    </row>
    <row r="7776" spans="2:16" x14ac:dyDescent="0.3">
      <c r="B7776" s="2" t="s">
        <v>20</v>
      </c>
      <c r="C7776" s="2">
        <v>1185732</v>
      </c>
      <c r="D7776" s="3">
        <v>44950</v>
      </c>
      <c r="E7776" s="2" t="s">
        <v>12</v>
      </c>
      <c r="F7776" s="2" t="s">
        <v>123</v>
      </c>
      <c r="G7776" s="2" t="s">
        <v>124</v>
      </c>
      <c r="H7776" s="2" t="s">
        <v>18</v>
      </c>
      <c r="I7776" s="4">
        <v>0.6</v>
      </c>
      <c r="J7776" s="5">
        <v>540</v>
      </c>
      <c r="K7776" s="6">
        <v>324</v>
      </c>
      <c r="L7776" s="6">
        <v>119.88</v>
      </c>
      <c r="M7776" s="7">
        <v>0.37</v>
      </c>
      <c r="N7776" s="2">
        <f t="shared" si="363"/>
        <v>2023</v>
      </c>
      <c r="O7776" s="2">
        <f t="shared" si="364"/>
        <v>1</v>
      </c>
      <c r="P7776" s="2" t="str">
        <f t="shared" si="365"/>
        <v>Q1</v>
      </c>
    </row>
    <row r="7777" spans="2:16"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c r="N7777" s="2">
        <f t="shared" si="363"/>
        <v>2023</v>
      </c>
      <c r="O7777" s="2">
        <f t="shared" si="364"/>
        <v>1</v>
      </c>
      <c r="P7777" s="2" t="str">
        <f t="shared" si="365"/>
        <v>Q1</v>
      </c>
    </row>
    <row r="7778" spans="2:16"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c r="N7778" s="2">
        <f t="shared" si="363"/>
        <v>2023</v>
      </c>
      <c r="O7778" s="2">
        <f t="shared" si="364"/>
        <v>2</v>
      </c>
      <c r="P7778" s="2" t="str">
        <f t="shared" si="365"/>
        <v>Q1</v>
      </c>
    </row>
    <row r="7779" spans="2:16"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c r="N7779" s="2">
        <f t="shared" si="363"/>
        <v>2023</v>
      </c>
      <c r="O7779" s="2">
        <f t="shared" si="364"/>
        <v>2</v>
      </c>
      <c r="P7779" s="2" t="str">
        <f t="shared" si="365"/>
        <v>Q1</v>
      </c>
    </row>
    <row r="7780" spans="2:16" x14ac:dyDescent="0.3">
      <c r="B7780" s="2" t="s">
        <v>20</v>
      </c>
      <c r="C7780" s="2">
        <v>1185732</v>
      </c>
      <c r="D7780" s="3">
        <v>44979</v>
      </c>
      <c r="E7780" s="2" t="s">
        <v>12</v>
      </c>
      <c r="F7780" s="2" t="s">
        <v>123</v>
      </c>
      <c r="G7780" s="2" t="s">
        <v>124</v>
      </c>
      <c r="H7780" s="2" t="s">
        <v>16</v>
      </c>
      <c r="I7780" s="4">
        <v>0.43</v>
      </c>
      <c r="J7780" s="5">
        <v>830</v>
      </c>
      <c r="K7780" s="6">
        <v>356.9</v>
      </c>
      <c r="L7780" s="6">
        <v>142.76</v>
      </c>
      <c r="M7780" s="7">
        <v>0.4</v>
      </c>
      <c r="N7780" s="2">
        <f t="shared" si="363"/>
        <v>2023</v>
      </c>
      <c r="O7780" s="2">
        <f t="shared" si="364"/>
        <v>2</v>
      </c>
      <c r="P7780" s="2" t="str">
        <f t="shared" si="365"/>
        <v>Q1</v>
      </c>
    </row>
    <row r="7781" spans="2:16"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c r="N7781" s="2">
        <f t="shared" si="363"/>
        <v>2022</v>
      </c>
      <c r="O7781" s="2">
        <f t="shared" si="364"/>
        <v>1</v>
      </c>
      <c r="P7781" s="2" t="str">
        <f t="shared" si="365"/>
        <v>Q1</v>
      </c>
    </row>
    <row r="7782" spans="2:16" x14ac:dyDescent="0.3">
      <c r="B7782" s="2" t="s">
        <v>20</v>
      </c>
      <c r="C7782" s="2">
        <v>1185732</v>
      </c>
      <c r="D7782" s="3">
        <v>44563</v>
      </c>
      <c r="E7782" s="2" t="s">
        <v>12</v>
      </c>
      <c r="F7782" s="2" t="s">
        <v>13</v>
      </c>
      <c r="G7782" s="2" t="s">
        <v>13</v>
      </c>
      <c r="H7782" s="2" t="s">
        <v>15</v>
      </c>
      <c r="I7782" s="4">
        <v>0.36</v>
      </c>
      <c r="J7782" s="5">
        <v>3200</v>
      </c>
      <c r="K7782" s="6">
        <v>1152</v>
      </c>
      <c r="L7782" s="6">
        <v>403.2</v>
      </c>
      <c r="M7782" s="7">
        <v>0.35</v>
      </c>
      <c r="N7782" s="2">
        <f t="shared" si="363"/>
        <v>2022</v>
      </c>
      <c r="O7782" s="2">
        <f t="shared" si="364"/>
        <v>1</v>
      </c>
      <c r="P7782" s="2" t="str">
        <f t="shared" si="365"/>
        <v>Q1</v>
      </c>
    </row>
    <row r="7783" spans="2:16" x14ac:dyDescent="0.3">
      <c r="B7783" s="2" t="s">
        <v>20</v>
      </c>
      <c r="C7783" s="2">
        <v>1185732</v>
      </c>
      <c r="D7783" s="3">
        <v>44564</v>
      </c>
      <c r="E7783" s="2" t="s">
        <v>12</v>
      </c>
      <c r="F7783" s="2" t="s">
        <v>13</v>
      </c>
      <c r="G7783" s="2" t="s">
        <v>13</v>
      </c>
      <c r="H7783" s="2" t="s">
        <v>16</v>
      </c>
      <c r="I7783" s="4">
        <v>0.32</v>
      </c>
      <c r="J7783" s="5">
        <v>3500</v>
      </c>
      <c r="K7783" s="6">
        <v>1120</v>
      </c>
      <c r="L7783" s="6">
        <v>414.4</v>
      </c>
      <c r="M7783" s="7">
        <v>0.37</v>
      </c>
      <c r="N7783" s="2">
        <f t="shared" si="363"/>
        <v>2022</v>
      </c>
      <c r="O7783" s="2">
        <f t="shared" si="364"/>
        <v>1</v>
      </c>
      <c r="P7783" s="2" t="str">
        <f t="shared" si="365"/>
        <v>Q1</v>
      </c>
    </row>
    <row r="7784" spans="2:16"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c r="N7784" s="2">
        <f t="shared" si="363"/>
        <v>2022</v>
      </c>
      <c r="O7784" s="2">
        <f t="shared" si="364"/>
        <v>1</v>
      </c>
      <c r="P7784" s="2" t="str">
        <f t="shared" si="365"/>
        <v>Q1</v>
      </c>
    </row>
    <row r="7785" spans="2:16"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c r="N7785" s="2">
        <f t="shared" si="363"/>
        <v>2022</v>
      </c>
      <c r="O7785" s="2">
        <f t="shared" si="364"/>
        <v>1</v>
      </c>
      <c r="P7785" s="2" t="str">
        <f t="shared" si="365"/>
        <v>Q1</v>
      </c>
    </row>
    <row r="7786" spans="2:16"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c r="N7786" s="2">
        <f t="shared" si="363"/>
        <v>2022</v>
      </c>
      <c r="O7786" s="2">
        <f t="shared" si="364"/>
        <v>1</v>
      </c>
      <c r="P7786" s="2" t="str">
        <f t="shared" si="365"/>
        <v>Q1</v>
      </c>
    </row>
    <row r="7787" spans="2:16"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c r="N7787" s="2">
        <f t="shared" si="363"/>
        <v>2022</v>
      </c>
      <c r="O7787" s="2">
        <f t="shared" si="364"/>
        <v>1</v>
      </c>
      <c r="P7787" s="2" t="str">
        <f t="shared" si="365"/>
        <v>Q1</v>
      </c>
    </row>
    <row r="7788" spans="2:16"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c r="N7788" s="2">
        <f t="shared" si="363"/>
        <v>2022</v>
      </c>
      <c r="O7788" s="2">
        <f t="shared" si="364"/>
        <v>1</v>
      </c>
      <c r="P7788" s="2" t="str">
        <f t="shared" si="365"/>
        <v>Q1</v>
      </c>
    </row>
    <row r="7789" spans="2:16"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c r="N7789" s="2">
        <f t="shared" si="363"/>
        <v>2022</v>
      </c>
      <c r="O7789" s="2">
        <f t="shared" si="364"/>
        <v>1</v>
      </c>
      <c r="P7789" s="2" t="str">
        <f t="shared" si="365"/>
        <v>Q1</v>
      </c>
    </row>
    <row r="7790" spans="2:16"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c r="N7790" s="2">
        <f t="shared" si="363"/>
        <v>2022</v>
      </c>
      <c r="O7790" s="2">
        <f t="shared" si="364"/>
        <v>1</v>
      </c>
      <c r="P7790" s="2" t="str">
        <f t="shared" si="365"/>
        <v>Q1</v>
      </c>
    </row>
    <row r="7791" spans="2:16" x14ac:dyDescent="0.3">
      <c r="B7791" s="2" t="s">
        <v>20</v>
      </c>
      <c r="C7791" s="2">
        <v>1185732</v>
      </c>
      <c r="D7791" s="3">
        <v>44584</v>
      </c>
      <c r="E7791" s="2" t="s">
        <v>12</v>
      </c>
      <c r="F7791" s="2" t="s">
        <v>13</v>
      </c>
      <c r="G7791" s="2" t="s">
        <v>13</v>
      </c>
      <c r="H7791" s="2" t="s">
        <v>18</v>
      </c>
      <c r="I7791" s="4">
        <v>0.43</v>
      </c>
      <c r="J7791" s="5">
        <v>3060</v>
      </c>
      <c r="K7791" s="6">
        <v>1315.8</v>
      </c>
      <c r="L7791" s="6">
        <v>460.53</v>
      </c>
      <c r="M7791" s="7">
        <v>0.35</v>
      </c>
      <c r="N7791" s="2">
        <f t="shared" si="363"/>
        <v>2022</v>
      </c>
      <c r="O7791" s="2">
        <f t="shared" si="364"/>
        <v>1</v>
      </c>
      <c r="P7791" s="2" t="str">
        <f t="shared" si="365"/>
        <v>Q1</v>
      </c>
    </row>
    <row r="7792" spans="2:16"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c r="N7792" s="2">
        <f t="shared" si="363"/>
        <v>2022</v>
      </c>
      <c r="O7792" s="2">
        <f t="shared" si="364"/>
        <v>1</v>
      </c>
      <c r="P7792" s="2" t="str">
        <f t="shared" si="365"/>
        <v>Q1</v>
      </c>
    </row>
    <row r="7793" spans="2:16" x14ac:dyDescent="0.3">
      <c r="B7793" s="2" t="s">
        <v>20</v>
      </c>
      <c r="C7793" s="2">
        <v>1185732</v>
      </c>
      <c r="D7793" s="3">
        <v>44586</v>
      </c>
      <c r="E7793" s="2" t="s">
        <v>12</v>
      </c>
      <c r="F7793" s="2" t="s">
        <v>13</v>
      </c>
      <c r="G7793" s="2" t="s">
        <v>13</v>
      </c>
      <c r="H7793" s="2" t="s">
        <v>14</v>
      </c>
      <c r="I7793" s="4">
        <v>0.4</v>
      </c>
      <c r="J7793" s="5">
        <v>3900</v>
      </c>
      <c r="K7793" s="6">
        <v>1560</v>
      </c>
      <c r="L7793" s="6">
        <v>811.2</v>
      </c>
      <c r="M7793" s="7">
        <v>0.52</v>
      </c>
      <c r="N7793" s="2">
        <f t="shared" si="363"/>
        <v>2022</v>
      </c>
      <c r="O7793" s="2">
        <f t="shared" si="364"/>
        <v>1</v>
      </c>
      <c r="P7793" s="2" t="str">
        <f t="shared" si="365"/>
        <v>Q1</v>
      </c>
    </row>
    <row r="7794" spans="2:16" x14ac:dyDescent="0.3">
      <c r="B7794" s="2" t="s">
        <v>20</v>
      </c>
      <c r="C7794" s="2">
        <v>1185732</v>
      </c>
      <c r="D7794" s="3">
        <v>44587</v>
      </c>
      <c r="E7794" s="2" t="s">
        <v>12</v>
      </c>
      <c r="F7794" s="2" t="s">
        <v>13</v>
      </c>
      <c r="G7794" s="2" t="s">
        <v>13</v>
      </c>
      <c r="H7794" s="2" t="s">
        <v>15</v>
      </c>
      <c r="I7794" s="4">
        <v>0.35</v>
      </c>
      <c r="J7794" s="5">
        <v>3150</v>
      </c>
      <c r="K7794" s="6">
        <v>1102.5</v>
      </c>
      <c r="L7794" s="6">
        <v>396.9</v>
      </c>
      <c r="M7794" s="7">
        <v>0.36</v>
      </c>
      <c r="N7794" s="2">
        <f t="shared" si="363"/>
        <v>2022</v>
      </c>
      <c r="O7794" s="2">
        <f t="shared" si="364"/>
        <v>1</v>
      </c>
      <c r="P7794" s="2" t="str">
        <f t="shared" si="365"/>
        <v>Q1</v>
      </c>
    </row>
    <row r="7795" spans="2:16"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c r="N7795" s="2">
        <f t="shared" si="363"/>
        <v>2022</v>
      </c>
      <c r="O7795" s="2">
        <f t="shared" si="364"/>
        <v>1</v>
      </c>
      <c r="P7795" s="2" t="str">
        <f t="shared" si="365"/>
        <v>Q1</v>
      </c>
    </row>
    <row r="7796" spans="2:16"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c r="N7796" s="2">
        <f t="shared" si="363"/>
        <v>2022</v>
      </c>
      <c r="O7796" s="2">
        <f t="shared" si="364"/>
        <v>1</v>
      </c>
      <c r="P7796" s="2" t="str">
        <f t="shared" si="365"/>
        <v>Q1</v>
      </c>
    </row>
    <row r="7797" spans="2:16"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c r="N7797" s="2">
        <f t="shared" si="363"/>
        <v>2022</v>
      </c>
      <c r="O7797" s="2">
        <f t="shared" si="364"/>
        <v>1</v>
      </c>
      <c r="P7797" s="2" t="str">
        <f t="shared" si="365"/>
        <v>Q1</v>
      </c>
    </row>
    <row r="7798" spans="2:16"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c r="N7798" s="2">
        <f t="shared" si="363"/>
        <v>2022</v>
      </c>
      <c r="O7798" s="2">
        <f t="shared" si="364"/>
        <v>1</v>
      </c>
      <c r="P7798" s="2" t="str">
        <f t="shared" si="365"/>
        <v>Q1</v>
      </c>
    </row>
    <row r="7799" spans="2:16"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c r="N7799" s="2">
        <f t="shared" si="363"/>
        <v>2022</v>
      </c>
      <c r="O7799" s="2">
        <f t="shared" si="364"/>
        <v>1</v>
      </c>
      <c r="P7799" s="2" t="str">
        <f t="shared" si="365"/>
        <v>Q1</v>
      </c>
    </row>
    <row r="7800" spans="2:16"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c r="N7800" s="2">
        <f t="shared" si="363"/>
        <v>2022</v>
      </c>
      <c r="O7800" s="2">
        <f t="shared" si="364"/>
        <v>2</v>
      </c>
      <c r="P7800" s="2" t="str">
        <f t="shared" si="365"/>
        <v>Q1</v>
      </c>
    </row>
    <row r="7801" spans="2:16"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c r="N7801" s="2">
        <f t="shared" si="363"/>
        <v>2022</v>
      </c>
      <c r="O7801" s="2">
        <f t="shared" si="364"/>
        <v>2</v>
      </c>
      <c r="P7801" s="2" t="str">
        <f t="shared" si="365"/>
        <v>Q1</v>
      </c>
    </row>
    <row r="7802" spans="2:16" x14ac:dyDescent="0.3">
      <c r="B7802" s="2" t="s">
        <v>20</v>
      </c>
      <c r="C7802" s="2">
        <v>1185732</v>
      </c>
      <c r="D7802" s="3">
        <v>44595</v>
      </c>
      <c r="E7802" s="2" t="s">
        <v>12</v>
      </c>
      <c r="F7802" s="2" t="s">
        <v>13</v>
      </c>
      <c r="G7802" s="2" t="s">
        <v>13</v>
      </c>
      <c r="H7802" s="2" t="s">
        <v>17</v>
      </c>
      <c r="I7802" s="4">
        <v>0.31</v>
      </c>
      <c r="J7802" s="5">
        <v>2890</v>
      </c>
      <c r="K7802" s="6">
        <v>895.9</v>
      </c>
      <c r="L7802" s="6">
        <v>331.483</v>
      </c>
      <c r="M7802" s="7">
        <v>0.37</v>
      </c>
      <c r="N7802" s="2">
        <f t="shared" si="363"/>
        <v>2022</v>
      </c>
      <c r="O7802" s="2">
        <f t="shared" si="364"/>
        <v>2</v>
      </c>
      <c r="P7802" s="2" t="str">
        <f t="shared" si="365"/>
        <v>Q1</v>
      </c>
    </row>
    <row r="7803" spans="2:16"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c r="N7803" s="2">
        <f t="shared" si="363"/>
        <v>2022</v>
      </c>
      <c r="O7803" s="2">
        <f t="shared" si="364"/>
        <v>2</v>
      </c>
      <c r="P7803" s="2" t="str">
        <f t="shared" si="365"/>
        <v>Q1</v>
      </c>
    </row>
    <row r="7804" spans="2:16"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c r="N7804" s="2">
        <f t="shared" si="363"/>
        <v>2022</v>
      </c>
      <c r="O7804" s="2">
        <f t="shared" si="364"/>
        <v>2</v>
      </c>
      <c r="P7804" s="2" t="str">
        <f t="shared" si="365"/>
        <v>Q1</v>
      </c>
    </row>
    <row r="7805" spans="2:16"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c r="N7805" s="2">
        <f t="shared" si="363"/>
        <v>2022</v>
      </c>
      <c r="O7805" s="2">
        <f t="shared" si="364"/>
        <v>2</v>
      </c>
      <c r="P7805" s="2" t="str">
        <f t="shared" si="365"/>
        <v>Q1</v>
      </c>
    </row>
    <row r="7806" spans="2:16" x14ac:dyDescent="0.3">
      <c r="B7806" s="2" t="s">
        <v>20</v>
      </c>
      <c r="C7806" s="2">
        <v>1185732</v>
      </c>
      <c r="D7806" s="3">
        <v>44599</v>
      </c>
      <c r="E7806" s="2" t="s">
        <v>12</v>
      </c>
      <c r="F7806" s="2" t="s">
        <v>13</v>
      </c>
      <c r="G7806" s="2" t="s">
        <v>13</v>
      </c>
      <c r="H7806" s="2" t="s">
        <v>15</v>
      </c>
      <c r="I7806" s="4">
        <v>0.37</v>
      </c>
      <c r="J7806" s="5">
        <v>2960</v>
      </c>
      <c r="K7806" s="6">
        <v>1095.2</v>
      </c>
      <c r="L7806" s="6">
        <v>383.32</v>
      </c>
      <c r="M7806" s="7">
        <v>0.35</v>
      </c>
      <c r="N7806" s="2">
        <f t="shared" si="363"/>
        <v>2022</v>
      </c>
      <c r="O7806" s="2">
        <f t="shared" si="364"/>
        <v>2</v>
      </c>
      <c r="P7806" s="2" t="str">
        <f t="shared" si="365"/>
        <v>Q1</v>
      </c>
    </row>
    <row r="7807" spans="2:16"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c r="N7807" s="2">
        <f t="shared" si="363"/>
        <v>2022</v>
      </c>
      <c r="O7807" s="2">
        <f t="shared" si="364"/>
        <v>2</v>
      </c>
      <c r="P7807" s="2" t="str">
        <f t="shared" si="365"/>
        <v>Q1</v>
      </c>
    </row>
    <row r="7808" spans="2:16"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c r="N7808" s="2">
        <f t="shared" si="363"/>
        <v>2022</v>
      </c>
      <c r="O7808" s="2">
        <f t="shared" si="364"/>
        <v>2</v>
      </c>
      <c r="P7808" s="2" t="str">
        <f t="shared" si="365"/>
        <v>Q1</v>
      </c>
    </row>
    <row r="7809" spans="2:16"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c r="N7809" s="2">
        <f t="shared" si="363"/>
        <v>2022</v>
      </c>
      <c r="O7809" s="2">
        <f t="shared" si="364"/>
        <v>2</v>
      </c>
      <c r="P7809" s="2" t="str">
        <f t="shared" si="365"/>
        <v>Q1</v>
      </c>
    </row>
    <row r="7810" spans="2:16"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c r="N7810" s="2">
        <f t="shared" si="363"/>
        <v>2022</v>
      </c>
      <c r="O7810" s="2">
        <f t="shared" si="364"/>
        <v>3</v>
      </c>
      <c r="P7810" s="2" t="str">
        <f t="shared" si="365"/>
        <v>Q1</v>
      </c>
    </row>
    <row r="7811" spans="2:16" x14ac:dyDescent="0.3">
      <c r="B7811" s="2" t="s">
        <v>20</v>
      </c>
      <c r="C7811" s="2">
        <v>1185732</v>
      </c>
      <c r="D7811" s="3">
        <v>44624</v>
      </c>
      <c r="E7811" s="2" t="s">
        <v>12</v>
      </c>
      <c r="F7811" s="2" t="s">
        <v>13</v>
      </c>
      <c r="G7811" s="2" t="s">
        <v>13</v>
      </c>
      <c r="H7811" s="2" t="s">
        <v>14</v>
      </c>
      <c r="I7811" s="4">
        <v>0.47</v>
      </c>
      <c r="J7811" s="5">
        <v>4000</v>
      </c>
      <c r="K7811" s="6">
        <v>1880</v>
      </c>
      <c r="L7811" s="6">
        <v>977.6</v>
      </c>
      <c r="M7811" s="7">
        <v>0.52</v>
      </c>
      <c r="N7811" s="2">
        <f t="shared" si="363"/>
        <v>2022</v>
      </c>
      <c r="O7811" s="2">
        <f t="shared" si="364"/>
        <v>3</v>
      </c>
      <c r="P7811" s="2" t="str">
        <f t="shared" si="365"/>
        <v>Q1</v>
      </c>
    </row>
    <row r="7812" spans="2:16"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c r="N7812" s="2">
        <f t="shared" si="363"/>
        <v>2022</v>
      </c>
      <c r="O7812" s="2">
        <f t="shared" si="364"/>
        <v>3</v>
      </c>
      <c r="P7812" s="2" t="str">
        <f t="shared" si="365"/>
        <v>Q1</v>
      </c>
    </row>
    <row r="7813" spans="2:16"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c r="N7813" s="2">
        <f t="shared" ref="N7813:N7876" si="366">YEAR(D7813)</f>
        <v>2022</v>
      </c>
      <c r="O7813" s="2">
        <f t="shared" ref="O7813:O7876" si="367">MONTH(D7813)</f>
        <v>3</v>
      </c>
      <c r="P7813" s="2" t="str">
        <f t="shared" ref="P7813:P7876" si="368">"Q"&amp;ROUNDUP(MONTH(D7813)/3,0)</f>
        <v>Q1</v>
      </c>
    </row>
    <row r="7814" spans="2:16"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c r="N7814" s="2">
        <f t="shared" si="366"/>
        <v>2022</v>
      </c>
      <c r="O7814" s="2">
        <f t="shared" si="367"/>
        <v>3</v>
      </c>
      <c r="P7814" s="2" t="str">
        <f t="shared" si="368"/>
        <v>Q1</v>
      </c>
    </row>
    <row r="7815" spans="2:16"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c r="N7815" s="2">
        <f t="shared" si="366"/>
        <v>2022</v>
      </c>
      <c r="O7815" s="2">
        <f t="shared" si="367"/>
        <v>3</v>
      </c>
      <c r="P7815" s="2" t="str">
        <f t="shared" si="368"/>
        <v>Q1</v>
      </c>
    </row>
    <row r="7816" spans="2:16"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c r="N7816" s="2">
        <f t="shared" si="366"/>
        <v>2022</v>
      </c>
      <c r="O7816" s="2">
        <f t="shared" si="367"/>
        <v>3</v>
      </c>
      <c r="P7816" s="2" t="str">
        <f t="shared" si="368"/>
        <v>Q1</v>
      </c>
    </row>
    <row r="7817" spans="2:16"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c r="N7817" s="2">
        <f t="shared" si="366"/>
        <v>2022</v>
      </c>
      <c r="O7817" s="2">
        <f t="shared" si="367"/>
        <v>3</v>
      </c>
      <c r="P7817" s="2" t="str">
        <f t="shared" si="368"/>
        <v>Q1</v>
      </c>
    </row>
    <row r="7818" spans="2:16"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c r="N7818" s="2">
        <f t="shared" si="366"/>
        <v>2022</v>
      </c>
      <c r="O7818" s="2">
        <f t="shared" si="367"/>
        <v>3</v>
      </c>
      <c r="P7818" s="2" t="str">
        <f t="shared" si="368"/>
        <v>Q1</v>
      </c>
    </row>
    <row r="7819" spans="2:16" x14ac:dyDescent="0.3">
      <c r="B7819" s="2" t="s">
        <v>20</v>
      </c>
      <c r="C7819" s="2">
        <v>1185732</v>
      </c>
      <c r="D7819" s="3">
        <v>44632</v>
      </c>
      <c r="E7819" s="2" t="s">
        <v>12</v>
      </c>
      <c r="F7819" s="2" t="s">
        <v>13</v>
      </c>
      <c r="G7819" s="2" t="s">
        <v>13</v>
      </c>
      <c r="H7819" s="2" t="s">
        <v>16</v>
      </c>
      <c r="I7819" s="4">
        <v>0.35</v>
      </c>
      <c r="J7819" s="5">
        <v>2950</v>
      </c>
      <c r="K7819" s="6">
        <v>1032.5</v>
      </c>
      <c r="L7819" s="6">
        <v>433.65</v>
      </c>
      <c r="M7819" s="7">
        <v>0.42</v>
      </c>
      <c r="N7819" s="2">
        <f t="shared" si="366"/>
        <v>2022</v>
      </c>
      <c r="O7819" s="2">
        <f t="shared" si="367"/>
        <v>3</v>
      </c>
      <c r="P7819" s="2" t="str">
        <f t="shared" si="368"/>
        <v>Q1</v>
      </c>
    </row>
    <row r="7820" spans="2:16"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c r="N7820" s="2">
        <f t="shared" si="366"/>
        <v>2022</v>
      </c>
      <c r="O7820" s="2">
        <f t="shared" si="367"/>
        <v>3</v>
      </c>
      <c r="P7820" s="2" t="str">
        <f t="shared" si="368"/>
        <v>Q1</v>
      </c>
    </row>
    <row r="7821" spans="2:16"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c r="N7821" s="2">
        <f t="shared" si="366"/>
        <v>2022</v>
      </c>
      <c r="O7821" s="2">
        <f t="shared" si="367"/>
        <v>3</v>
      </c>
      <c r="P7821" s="2" t="str">
        <f t="shared" si="368"/>
        <v>Q1</v>
      </c>
    </row>
    <row r="7822" spans="2:16"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c r="N7822" s="2">
        <f t="shared" si="366"/>
        <v>2022</v>
      </c>
      <c r="O7822" s="2">
        <f t="shared" si="367"/>
        <v>3</v>
      </c>
      <c r="P7822" s="2" t="str">
        <f t="shared" si="368"/>
        <v>Q1</v>
      </c>
    </row>
    <row r="7823" spans="2:16" x14ac:dyDescent="0.3">
      <c r="B7823" s="2" t="s">
        <v>20</v>
      </c>
      <c r="C7823" s="2">
        <v>1185732</v>
      </c>
      <c r="D7823" s="3">
        <v>44636</v>
      </c>
      <c r="E7823" s="2" t="s">
        <v>12</v>
      </c>
      <c r="F7823" s="2" t="s">
        <v>13</v>
      </c>
      <c r="G7823" s="2" t="s">
        <v>13</v>
      </c>
      <c r="H7823" s="2" t="s">
        <v>14</v>
      </c>
      <c r="I7823" s="4">
        <v>0.41</v>
      </c>
      <c r="J7823" s="5">
        <v>3750</v>
      </c>
      <c r="K7823" s="6">
        <v>1537.5</v>
      </c>
      <c r="L7823" s="6">
        <v>799.5</v>
      </c>
      <c r="M7823" s="7">
        <v>0.52</v>
      </c>
      <c r="N7823" s="2">
        <f t="shared" si="366"/>
        <v>2022</v>
      </c>
      <c r="O7823" s="2">
        <f t="shared" si="367"/>
        <v>3</v>
      </c>
      <c r="P7823" s="2" t="str">
        <f t="shared" si="368"/>
        <v>Q1</v>
      </c>
    </row>
    <row r="7824" spans="2:16"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c r="N7824" s="2">
        <f t="shared" si="366"/>
        <v>2022</v>
      </c>
      <c r="O7824" s="2">
        <f t="shared" si="367"/>
        <v>3</v>
      </c>
      <c r="P7824" s="2" t="str">
        <f t="shared" si="368"/>
        <v>Q1</v>
      </c>
    </row>
    <row r="7825" spans="2:16"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c r="N7825" s="2">
        <f t="shared" si="366"/>
        <v>2022</v>
      </c>
      <c r="O7825" s="2">
        <f t="shared" si="367"/>
        <v>3</v>
      </c>
      <c r="P7825" s="2" t="str">
        <f t="shared" si="368"/>
        <v>Q1</v>
      </c>
    </row>
    <row r="7826" spans="2:16"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c r="N7826" s="2">
        <f t="shared" si="366"/>
        <v>2022</v>
      </c>
      <c r="O7826" s="2">
        <f t="shared" si="367"/>
        <v>3</v>
      </c>
      <c r="P7826" s="2" t="str">
        <f t="shared" si="368"/>
        <v>Q1</v>
      </c>
    </row>
    <row r="7827" spans="2:16"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c r="N7827" s="2">
        <f t="shared" si="366"/>
        <v>2022</v>
      </c>
      <c r="O7827" s="2">
        <f t="shared" si="367"/>
        <v>4</v>
      </c>
      <c r="P7827" s="2" t="str">
        <f t="shared" si="368"/>
        <v>Q2</v>
      </c>
    </row>
    <row r="7828" spans="2:16" x14ac:dyDescent="0.3">
      <c r="B7828" s="2" t="s">
        <v>126</v>
      </c>
      <c r="C7828" s="2">
        <v>1185732</v>
      </c>
      <c r="D7828" s="3">
        <v>44669</v>
      </c>
      <c r="E7828" s="2" t="s">
        <v>12</v>
      </c>
      <c r="F7828" s="2" t="s">
        <v>13</v>
      </c>
      <c r="G7828" s="2" t="s">
        <v>13</v>
      </c>
      <c r="H7828" s="2" t="s">
        <v>19</v>
      </c>
      <c r="I7828" s="4">
        <v>0.48</v>
      </c>
      <c r="J7828" s="5">
        <v>3550</v>
      </c>
      <c r="K7828" s="6">
        <v>1704</v>
      </c>
      <c r="L7828" s="6">
        <v>511.2</v>
      </c>
      <c r="M7828" s="7">
        <v>0.3</v>
      </c>
      <c r="N7828" s="2">
        <f t="shared" si="366"/>
        <v>2022</v>
      </c>
      <c r="O7828" s="2">
        <f t="shared" si="367"/>
        <v>4</v>
      </c>
      <c r="P7828" s="2" t="str">
        <f t="shared" si="368"/>
        <v>Q2</v>
      </c>
    </row>
    <row r="7829" spans="2:16"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c r="N7829" s="2">
        <f t="shared" si="366"/>
        <v>2022</v>
      </c>
      <c r="O7829" s="2">
        <f t="shared" si="367"/>
        <v>4</v>
      </c>
      <c r="P7829" s="2" t="str">
        <f t="shared" si="368"/>
        <v>Q2</v>
      </c>
    </row>
    <row r="7830" spans="2:16"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c r="N7830" s="2">
        <f t="shared" si="366"/>
        <v>2022</v>
      </c>
      <c r="O7830" s="2">
        <f t="shared" si="367"/>
        <v>4</v>
      </c>
      <c r="P7830" s="2" t="str">
        <f t="shared" si="368"/>
        <v>Q2</v>
      </c>
    </row>
    <row r="7831" spans="2:16"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c r="N7831" s="2">
        <f t="shared" si="366"/>
        <v>2022</v>
      </c>
      <c r="O7831" s="2">
        <f t="shared" si="367"/>
        <v>4</v>
      </c>
      <c r="P7831" s="2" t="str">
        <f t="shared" si="368"/>
        <v>Q2</v>
      </c>
    </row>
    <row r="7832" spans="2:16"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c r="N7832" s="2">
        <f t="shared" si="366"/>
        <v>2022</v>
      </c>
      <c r="O7832" s="2">
        <f t="shared" si="367"/>
        <v>4</v>
      </c>
      <c r="P7832" s="2" t="str">
        <f t="shared" si="368"/>
        <v>Q2</v>
      </c>
    </row>
    <row r="7833" spans="2:16"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c r="N7833" s="2">
        <f t="shared" si="366"/>
        <v>2022</v>
      </c>
      <c r="O7833" s="2">
        <f t="shared" si="367"/>
        <v>4</v>
      </c>
      <c r="P7833" s="2" t="str">
        <f t="shared" si="368"/>
        <v>Q2</v>
      </c>
    </row>
    <row r="7834" spans="2:16" x14ac:dyDescent="0.3">
      <c r="B7834" s="2" t="s">
        <v>126</v>
      </c>
      <c r="C7834" s="2">
        <v>1185732</v>
      </c>
      <c r="D7834" s="3">
        <v>44675</v>
      </c>
      <c r="E7834" s="2" t="s">
        <v>12</v>
      </c>
      <c r="F7834" s="2" t="s">
        <v>13</v>
      </c>
      <c r="G7834" s="2" t="s">
        <v>13</v>
      </c>
      <c r="H7834" s="2" t="s">
        <v>19</v>
      </c>
      <c r="I7834" s="4">
        <v>0.45</v>
      </c>
      <c r="J7834" s="5">
        <v>3500</v>
      </c>
      <c r="K7834" s="6">
        <v>1575</v>
      </c>
      <c r="L7834" s="6">
        <v>472.5</v>
      </c>
      <c r="M7834" s="7">
        <v>0.3</v>
      </c>
      <c r="N7834" s="2">
        <f t="shared" si="366"/>
        <v>2022</v>
      </c>
      <c r="O7834" s="2">
        <f t="shared" si="367"/>
        <v>4</v>
      </c>
      <c r="P7834" s="2" t="str">
        <f t="shared" si="368"/>
        <v>Q2</v>
      </c>
    </row>
    <row r="7835" spans="2:16"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c r="N7835" s="2">
        <f t="shared" si="366"/>
        <v>2022</v>
      </c>
      <c r="O7835" s="2">
        <f t="shared" si="367"/>
        <v>4</v>
      </c>
      <c r="P7835" s="2" t="str">
        <f t="shared" si="368"/>
        <v>Q2</v>
      </c>
    </row>
    <row r="7836" spans="2:16"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c r="N7836" s="2">
        <f t="shared" si="366"/>
        <v>2022</v>
      </c>
      <c r="O7836" s="2">
        <f t="shared" si="367"/>
        <v>4</v>
      </c>
      <c r="P7836" s="2" t="str">
        <f t="shared" si="368"/>
        <v>Q2</v>
      </c>
    </row>
    <row r="7837" spans="2:16"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c r="N7837" s="2">
        <f t="shared" si="366"/>
        <v>2022</v>
      </c>
      <c r="O7837" s="2">
        <f t="shared" si="367"/>
        <v>4</v>
      </c>
      <c r="P7837" s="2" t="str">
        <f t="shared" si="368"/>
        <v>Q2</v>
      </c>
    </row>
    <row r="7838" spans="2:16" x14ac:dyDescent="0.3">
      <c r="B7838" s="2" t="s">
        <v>126</v>
      </c>
      <c r="C7838" s="2">
        <v>1185732</v>
      </c>
      <c r="D7838" s="3">
        <v>44679</v>
      </c>
      <c r="E7838" s="2" t="s">
        <v>12</v>
      </c>
      <c r="F7838" s="2" t="s">
        <v>13</v>
      </c>
      <c r="G7838" s="2" t="s">
        <v>13</v>
      </c>
      <c r="H7838" s="2" t="s">
        <v>15</v>
      </c>
      <c r="I7838" s="4">
        <v>0.4</v>
      </c>
      <c r="J7838" s="5">
        <v>3120</v>
      </c>
      <c r="K7838" s="6">
        <v>1248</v>
      </c>
      <c r="L7838" s="6">
        <v>449.28</v>
      </c>
      <c r="M7838" s="7">
        <v>0.36</v>
      </c>
      <c r="N7838" s="2">
        <f t="shared" si="366"/>
        <v>2022</v>
      </c>
      <c r="O7838" s="2">
        <f t="shared" si="367"/>
        <v>4</v>
      </c>
      <c r="P7838" s="2" t="str">
        <f t="shared" si="368"/>
        <v>Q2</v>
      </c>
    </row>
    <row r="7839" spans="2:16"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c r="N7839" s="2">
        <f t="shared" si="366"/>
        <v>2022</v>
      </c>
      <c r="O7839" s="2">
        <f t="shared" si="367"/>
        <v>4</v>
      </c>
      <c r="P7839" s="2" t="str">
        <f t="shared" si="368"/>
        <v>Q2</v>
      </c>
    </row>
    <row r="7840" spans="2:16" x14ac:dyDescent="0.3">
      <c r="B7840" s="2" t="s">
        <v>126</v>
      </c>
      <c r="C7840" s="2">
        <v>1185732</v>
      </c>
      <c r="D7840" s="3">
        <v>44681</v>
      </c>
      <c r="E7840" s="2" t="s">
        <v>12</v>
      </c>
      <c r="F7840" s="2" t="s">
        <v>13</v>
      </c>
      <c r="G7840" s="2" t="s">
        <v>13</v>
      </c>
      <c r="H7840" s="2" t="s">
        <v>17</v>
      </c>
      <c r="I7840" s="4">
        <v>0.41</v>
      </c>
      <c r="J7840" s="5">
        <v>2700</v>
      </c>
      <c r="K7840" s="6">
        <v>1107</v>
      </c>
      <c r="L7840" s="6">
        <v>409.59</v>
      </c>
      <c r="M7840" s="7">
        <v>0.37</v>
      </c>
      <c r="N7840" s="2">
        <f t="shared" si="366"/>
        <v>2022</v>
      </c>
      <c r="O7840" s="2">
        <f t="shared" si="367"/>
        <v>4</v>
      </c>
      <c r="P7840" s="2" t="str">
        <f t="shared" si="368"/>
        <v>Q2</v>
      </c>
    </row>
    <row r="7841" spans="2:16" x14ac:dyDescent="0.3">
      <c r="B7841" s="2" t="s">
        <v>126</v>
      </c>
      <c r="C7841" s="2">
        <v>1185732</v>
      </c>
      <c r="D7841" s="3">
        <v>44682</v>
      </c>
      <c r="E7841" s="2" t="s">
        <v>12</v>
      </c>
      <c r="F7841" s="2" t="s">
        <v>13</v>
      </c>
      <c r="G7841" s="2" t="s">
        <v>13</v>
      </c>
      <c r="H7841" s="2" t="s">
        <v>18</v>
      </c>
      <c r="I7841" s="4">
        <v>0.47</v>
      </c>
      <c r="J7841" s="5">
        <v>2800</v>
      </c>
      <c r="K7841" s="6">
        <v>1316</v>
      </c>
      <c r="L7841" s="6">
        <v>473.76</v>
      </c>
      <c r="M7841" s="7">
        <v>0.36</v>
      </c>
      <c r="N7841" s="2">
        <f t="shared" si="366"/>
        <v>2022</v>
      </c>
      <c r="O7841" s="2">
        <f t="shared" si="367"/>
        <v>5</v>
      </c>
      <c r="P7841" s="2" t="str">
        <f t="shared" si="368"/>
        <v>Q2</v>
      </c>
    </row>
    <row r="7842" spans="2:16"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c r="N7842" s="2">
        <f t="shared" si="366"/>
        <v>2022</v>
      </c>
      <c r="O7842" s="2">
        <f t="shared" si="367"/>
        <v>5</v>
      </c>
      <c r="P7842" s="2" t="str">
        <f t="shared" si="368"/>
        <v>Q2</v>
      </c>
    </row>
    <row r="7843" spans="2:16"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c r="N7843" s="2">
        <f t="shared" si="366"/>
        <v>2022</v>
      </c>
      <c r="O7843" s="2">
        <f t="shared" si="367"/>
        <v>5</v>
      </c>
      <c r="P7843" s="2" t="str">
        <f t="shared" si="368"/>
        <v>Q2</v>
      </c>
    </row>
    <row r="7844" spans="2:16"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c r="N7844" s="2">
        <f t="shared" si="366"/>
        <v>2022</v>
      </c>
      <c r="O7844" s="2">
        <f t="shared" si="367"/>
        <v>5</v>
      </c>
      <c r="P7844" s="2" t="str">
        <f t="shared" si="368"/>
        <v>Q2</v>
      </c>
    </row>
    <row r="7845" spans="2:16"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c r="N7845" s="2">
        <f t="shared" si="366"/>
        <v>2022</v>
      </c>
      <c r="O7845" s="2">
        <f t="shared" si="367"/>
        <v>5</v>
      </c>
      <c r="P7845" s="2" t="str">
        <f t="shared" si="368"/>
        <v>Q2</v>
      </c>
    </row>
    <row r="7846" spans="2:16"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c r="N7846" s="2">
        <f t="shared" si="366"/>
        <v>2022</v>
      </c>
      <c r="O7846" s="2">
        <f t="shared" si="367"/>
        <v>5</v>
      </c>
      <c r="P7846" s="2" t="str">
        <f t="shared" si="368"/>
        <v>Q2</v>
      </c>
    </row>
    <row r="7847" spans="2:16"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c r="N7847" s="2">
        <f t="shared" si="366"/>
        <v>2022</v>
      </c>
      <c r="O7847" s="2">
        <f t="shared" si="367"/>
        <v>5</v>
      </c>
      <c r="P7847" s="2" t="str">
        <f t="shared" si="368"/>
        <v>Q2</v>
      </c>
    </row>
    <row r="7848" spans="2:16"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c r="N7848" s="2">
        <f t="shared" si="366"/>
        <v>2022</v>
      </c>
      <c r="O7848" s="2">
        <f t="shared" si="367"/>
        <v>7</v>
      </c>
      <c r="P7848" s="2" t="str">
        <f t="shared" si="368"/>
        <v>Q3</v>
      </c>
    </row>
    <row r="7849" spans="2:16"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c r="N7849" s="2">
        <f t="shared" si="366"/>
        <v>2022</v>
      </c>
      <c r="O7849" s="2">
        <f t="shared" si="367"/>
        <v>7</v>
      </c>
      <c r="P7849" s="2" t="str">
        <f t="shared" si="368"/>
        <v>Q3</v>
      </c>
    </row>
    <row r="7850" spans="2:16" x14ac:dyDescent="0.3">
      <c r="B7850" s="2" t="s">
        <v>127</v>
      </c>
      <c r="C7850" s="2">
        <v>1197831</v>
      </c>
      <c r="D7850" s="3">
        <v>44762</v>
      </c>
      <c r="E7850" s="2" t="s">
        <v>12</v>
      </c>
      <c r="F7850" s="2" t="s">
        <v>13</v>
      </c>
      <c r="G7850" s="2" t="s">
        <v>13</v>
      </c>
      <c r="H7850" s="2" t="s">
        <v>15</v>
      </c>
      <c r="I7850" s="4">
        <v>0.26</v>
      </c>
      <c r="J7850" s="5">
        <v>2700</v>
      </c>
      <c r="K7850" s="6">
        <v>702</v>
      </c>
      <c r="L7850" s="6">
        <v>259.74</v>
      </c>
      <c r="M7850" s="7">
        <v>0.37</v>
      </c>
      <c r="N7850" s="2">
        <f t="shared" si="366"/>
        <v>2022</v>
      </c>
      <c r="O7850" s="2">
        <f t="shared" si="367"/>
        <v>7</v>
      </c>
      <c r="P7850" s="2" t="str">
        <f t="shared" si="368"/>
        <v>Q3</v>
      </c>
    </row>
    <row r="7851" spans="2:16"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c r="N7851" s="2">
        <f t="shared" si="366"/>
        <v>2022</v>
      </c>
      <c r="O7851" s="2">
        <f t="shared" si="367"/>
        <v>7</v>
      </c>
      <c r="P7851" s="2" t="str">
        <f t="shared" si="368"/>
        <v>Q3</v>
      </c>
    </row>
    <row r="7852" spans="2:16"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c r="N7852" s="2">
        <f t="shared" si="366"/>
        <v>2022</v>
      </c>
      <c r="O7852" s="2">
        <f t="shared" si="367"/>
        <v>7</v>
      </c>
      <c r="P7852" s="2" t="str">
        <f t="shared" si="368"/>
        <v>Q3</v>
      </c>
    </row>
    <row r="7853" spans="2:16"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c r="N7853" s="2">
        <f t="shared" si="366"/>
        <v>2022</v>
      </c>
      <c r="O7853" s="2">
        <f t="shared" si="367"/>
        <v>7</v>
      </c>
      <c r="P7853" s="2" t="str">
        <f t="shared" si="368"/>
        <v>Q3</v>
      </c>
    </row>
    <row r="7854" spans="2:16"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c r="N7854" s="2">
        <f t="shared" si="366"/>
        <v>2022</v>
      </c>
      <c r="O7854" s="2">
        <f t="shared" si="367"/>
        <v>7</v>
      </c>
      <c r="P7854" s="2" t="str">
        <f t="shared" si="368"/>
        <v>Q3</v>
      </c>
    </row>
    <row r="7855" spans="2:16" x14ac:dyDescent="0.3">
      <c r="B7855" s="2" t="s">
        <v>127</v>
      </c>
      <c r="C7855" s="2">
        <v>1197831</v>
      </c>
      <c r="D7855" s="3">
        <v>44767</v>
      </c>
      <c r="E7855" s="2" t="s">
        <v>21</v>
      </c>
      <c r="F7855" s="2" t="s">
        <v>22</v>
      </c>
      <c r="G7855" s="2" t="s">
        <v>23</v>
      </c>
      <c r="H7855" s="2" t="s">
        <v>14</v>
      </c>
      <c r="I7855" s="4">
        <v>0.2</v>
      </c>
      <c r="J7855" s="5">
        <v>2550</v>
      </c>
      <c r="K7855" s="6">
        <v>510</v>
      </c>
      <c r="L7855" s="6">
        <v>209.1</v>
      </c>
      <c r="M7855" s="7">
        <v>0.41</v>
      </c>
      <c r="N7855" s="2">
        <f t="shared" si="366"/>
        <v>2022</v>
      </c>
      <c r="O7855" s="2">
        <f t="shared" si="367"/>
        <v>7</v>
      </c>
      <c r="P7855" s="2" t="str">
        <f t="shared" si="368"/>
        <v>Q3</v>
      </c>
    </row>
    <row r="7856" spans="2:16"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c r="N7856" s="2">
        <f t="shared" si="366"/>
        <v>2022</v>
      </c>
      <c r="O7856" s="2">
        <f t="shared" si="367"/>
        <v>7</v>
      </c>
      <c r="P7856" s="2" t="str">
        <f t="shared" si="368"/>
        <v>Q3</v>
      </c>
    </row>
    <row r="7857" spans="2:16"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c r="N7857" s="2">
        <f t="shared" si="366"/>
        <v>2022</v>
      </c>
      <c r="O7857" s="2">
        <f t="shared" si="367"/>
        <v>7</v>
      </c>
      <c r="P7857" s="2" t="str">
        <f t="shared" si="368"/>
        <v>Q3</v>
      </c>
    </row>
    <row r="7858" spans="2:16"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c r="N7858" s="2">
        <f t="shared" si="366"/>
        <v>2022</v>
      </c>
      <c r="O7858" s="2">
        <f t="shared" si="367"/>
        <v>7</v>
      </c>
      <c r="P7858" s="2" t="str">
        <f t="shared" si="368"/>
        <v>Q3</v>
      </c>
    </row>
    <row r="7859" spans="2:16"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c r="N7859" s="2">
        <f t="shared" si="366"/>
        <v>2022</v>
      </c>
      <c r="O7859" s="2">
        <f t="shared" si="367"/>
        <v>7</v>
      </c>
      <c r="P7859" s="2" t="str">
        <f t="shared" si="368"/>
        <v>Q3</v>
      </c>
    </row>
    <row r="7860" spans="2:16"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c r="N7860" s="2">
        <f t="shared" si="366"/>
        <v>2022</v>
      </c>
      <c r="O7860" s="2">
        <f t="shared" si="367"/>
        <v>7</v>
      </c>
      <c r="P7860" s="2" t="str">
        <f t="shared" si="368"/>
        <v>Q3</v>
      </c>
    </row>
    <row r="7861" spans="2:16"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c r="N7861" s="2">
        <f t="shared" si="366"/>
        <v>2022</v>
      </c>
      <c r="O7861" s="2">
        <f t="shared" si="367"/>
        <v>7</v>
      </c>
      <c r="P7861" s="2" t="str">
        <f t="shared" si="368"/>
        <v>Q3</v>
      </c>
    </row>
    <row r="7862" spans="2:16"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c r="N7862" s="2">
        <f t="shared" si="366"/>
        <v>2022</v>
      </c>
      <c r="O7862" s="2">
        <f t="shared" si="367"/>
        <v>8</v>
      </c>
      <c r="P7862" s="2" t="str">
        <f t="shared" si="368"/>
        <v>Q3</v>
      </c>
    </row>
    <row r="7863" spans="2:16"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c r="N7863" s="2">
        <f t="shared" si="366"/>
        <v>2022</v>
      </c>
      <c r="O7863" s="2">
        <f t="shared" si="367"/>
        <v>8</v>
      </c>
      <c r="P7863" s="2" t="str">
        <f t="shared" si="368"/>
        <v>Q3</v>
      </c>
    </row>
    <row r="7864" spans="2:16" x14ac:dyDescent="0.3">
      <c r="B7864" s="2" t="s">
        <v>127</v>
      </c>
      <c r="C7864" s="2">
        <v>1197831</v>
      </c>
      <c r="D7864" s="3">
        <v>44776</v>
      </c>
      <c r="E7864" s="2" t="s">
        <v>21</v>
      </c>
      <c r="F7864" s="2" t="s">
        <v>22</v>
      </c>
      <c r="G7864" s="2" t="s">
        <v>23</v>
      </c>
      <c r="H7864" s="2" t="s">
        <v>17</v>
      </c>
      <c r="I7864" s="4">
        <v>0.3</v>
      </c>
      <c r="J7864" s="5">
        <v>2040</v>
      </c>
      <c r="K7864" s="6">
        <v>612</v>
      </c>
      <c r="L7864" s="6">
        <v>293.76</v>
      </c>
      <c r="M7864" s="7">
        <v>0.48</v>
      </c>
      <c r="N7864" s="2">
        <f t="shared" si="366"/>
        <v>2022</v>
      </c>
      <c r="O7864" s="2">
        <f t="shared" si="367"/>
        <v>8</v>
      </c>
      <c r="P7864" s="2" t="str">
        <f t="shared" si="368"/>
        <v>Q3</v>
      </c>
    </row>
    <row r="7865" spans="2:16" x14ac:dyDescent="0.3">
      <c r="B7865" s="2" t="s">
        <v>127</v>
      </c>
      <c r="C7865" s="2">
        <v>1197831</v>
      </c>
      <c r="D7865" s="3">
        <v>44777</v>
      </c>
      <c r="E7865" s="2" t="s">
        <v>21</v>
      </c>
      <c r="F7865" s="2" t="s">
        <v>22</v>
      </c>
      <c r="G7865" s="2" t="s">
        <v>23</v>
      </c>
      <c r="H7865" s="2" t="s">
        <v>18</v>
      </c>
      <c r="I7865" s="4">
        <v>0.35</v>
      </c>
      <c r="J7865" s="5">
        <v>1550</v>
      </c>
      <c r="K7865" s="6">
        <v>542.5</v>
      </c>
      <c r="L7865" s="6">
        <v>173.6</v>
      </c>
      <c r="M7865" s="7">
        <v>0.32</v>
      </c>
      <c r="N7865" s="2">
        <f t="shared" si="366"/>
        <v>2022</v>
      </c>
      <c r="O7865" s="2">
        <f t="shared" si="367"/>
        <v>8</v>
      </c>
      <c r="P7865" s="2" t="str">
        <f t="shared" si="368"/>
        <v>Q3</v>
      </c>
    </row>
    <row r="7866" spans="2:16"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c r="N7866" s="2">
        <f t="shared" si="366"/>
        <v>2022</v>
      </c>
      <c r="O7866" s="2">
        <f t="shared" si="367"/>
        <v>8</v>
      </c>
      <c r="P7866" s="2" t="str">
        <f t="shared" si="368"/>
        <v>Q3</v>
      </c>
    </row>
    <row r="7867" spans="2:16"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c r="N7867" s="2">
        <f t="shared" si="366"/>
        <v>2022</v>
      </c>
      <c r="O7867" s="2">
        <f t="shared" si="367"/>
        <v>8</v>
      </c>
      <c r="P7867" s="2" t="str">
        <f t="shared" si="368"/>
        <v>Q3</v>
      </c>
    </row>
    <row r="7868" spans="2:16"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c r="N7868" s="2">
        <f t="shared" si="366"/>
        <v>2022</v>
      </c>
      <c r="O7868" s="2">
        <f t="shared" si="367"/>
        <v>8</v>
      </c>
      <c r="P7868" s="2" t="str">
        <f t="shared" si="368"/>
        <v>Q3</v>
      </c>
    </row>
    <row r="7869" spans="2:16"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c r="N7869" s="2">
        <f t="shared" si="366"/>
        <v>2022</v>
      </c>
      <c r="O7869" s="2">
        <f t="shared" si="367"/>
        <v>8</v>
      </c>
      <c r="P7869" s="2" t="str">
        <f t="shared" si="368"/>
        <v>Q3</v>
      </c>
    </row>
    <row r="7870" spans="2:16"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c r="N7870" s="2">
        <f t="shared" si="366"/>
        <v>2022</v>
      </c>
      <c r="O7870" s="2">
        <f t="shared" si="367"/>
        <v>8</v>
      </c>
      <c r="P7870" s="2" t="str">
        <f t="shared" si="368"/>
        <v>Q3</v>
      </c>
    </row>
    <row r="7871" spans="2:16"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c r="N7871" s="2">
        <f t="shared" si="366"/>
        <v>2022</v>
      </c>
      <c r="O7871" s="2">
        <f t="shared" si="367"/>
        <v>8</v>
      </c>
      <c r="P7871" s="2" t="str">
        <f t="shared" si="368"/>
        <v>Q3</v>
      </c>
    </row>
    <row r="7872" spans="2:16"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c r="N7872" s="2">
        <f t="shared" si="366"/>
        <v>2022</v>
      </c>
      <c r="O7872" s="2">
        <f t="shared" si="367"/>
        <v>8</v>
      </c>
      <c r="P7872" s="2" t="str">
        <f t="shared" si="368"/>
        <v>Q3</v>
      </c>
    </row>
    <row r="7873" spans="2:16"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c r="N7873" s="2">
        <f t="shared" si="366"/>
        <v>2022</v>
      </c>
      <c r="O7873" s="2">
        <f t="shared" si="367"/>
        <v>8</v>
      </c>
      <c r="P7873" s="2" t="str">
        <f t="shared" si="368"/>
        <v>Q3</v>
      </c>
    </row>
    <row r="7874" spans="2:16" x14ac:dyDescent="0.3">
      <c r="B7874" s="2" t="s">
        <v>126</v>
      </c>
      <c r="C7874" s="2">
        <v>1197831</v>
      </c>
      <c r="D7874" s="3">
        <v>44786</v>
      </c>
      <c r="E7874" s="2" t="s">
        <v>21</v>
      </c>
      <c r="F7874" s="2" t="s">
        <v>22</v>
      </c>
      <c r="G7874" s="2" t="s">
        <v>23</v>
      </c>
      <c r="H7874" s="2" t="s">
        <v>15</v>
      </c>
      <c r="I7874" s="4">
        <v>0.3</v>
      </c>
      <c r="J7874" s="5">
        <v>2870</v>
      </c>
      <c r="K7874" s="6">
        <v>861</v>
      </c>
      <c r="L7874" s="6">
        <v>361.62</v>
      </c>
      <c r="M7874" s="7">
        <v>0.42</v>
      </c>
      <c r="N7874" s="2">
        <f t="shared" si="366"/>
        <v>2022</v>
      </c>
      <c r="O7874" s="2">
        <f t="shared" si="367"/>
        <v>8</v>
      </c>
      <c r="P7874" s="2" t="str">
        <f t="shared" si="368"/>
        <v>Q3</v>
      </c>
    </row>
    <row r="7875" spans="2:16" x14ac:dyDescent="0.3">
      <c r="B7875" s="2" t="s">
        <v>126</v>
      </c>
      <c r="C7875" s="2">
        <v>1197831</v>
      </c>
      <c r="D7875" s="3">
        <v>44787</v>
      </c>
      <c r="E7875" s="2" t="s">
        <v>21</v>
      </c>
      <c r="F7875" s="2" t="s">
        <v>22</v>
      </c>
      <c r="G7875" s="2" t="s">
        <v>23</v>
      </c>
      <c r="H7875" s="2" t="s">
        <v>16</v>
      </c>
      <c r="I7875" s="4">
        <v>0.23</v>
      </c>
      <c r="J7875" s="5">
        <v>2400</v>
      </c>
      <c r="K7875" s="6">
        <v>552</v>
      </c>
      <c r="L7875" s="6">
        <v>204.24</v>
      </c>
      <c r="M7875" s="7">
        <v>0.37</v>
      </c>
      <c r="N7875" s="2">
        <f t="shared" si="366"/>
        <v>2022</v>
      </c>
      <c r="O7875" s="2">
        <f t="shared" si="367"/>
        <v>8</v>
      </c>
      <c r="P7875" s="2" t="str">
        <f t="shared" si="368"/>
        <v>Q3</v>
      </c>
    </row>
    <row r="7876" spans="2:16"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c r="N7876" s="2">
        <f t="shared" si="366"/>
        <v>2022</v>
      </c>
      <c r="O7876" s="2">
        <f t="shared" si="367"/>
        <v>8</v>
      </c>
      <c r="P7876" s="2" t="str">
        <f t="shared" si="368"/>
        <v>Q3</v>
      </c>
    </row>
    <row r="7877" spans="2:16" x14ac:dyDescent="0.3">
      <c r="B7877" s="2" t="s">
        <v>126</v>
      </c>
      <c r="C7877" s="2">
        <v>1197831</v>
      </c>
      <c r="D7877" s="3">
        <v>44789</v>
      </c>
      <c r="E7877" s="2" t="s">
        <v>21</v>
      </c>
      <c r="F7877" s="2" t="s">
        <v>22</v>
      </c>
      <c r="G7877" s="2" t="s">
        <v>23</v>
      </c>
      <c r="H7877" s="2" t="s">
        <v>18</v>
      </c>
      <c r="I7877" s="4">
        <v>0.35</v>
      </c>
      <c r="J7877" s="5">
        <v>1800</v>
      </c>
      <c r="K7877" s="6">
        <v>630</v>
      </c>
      <c r="L7877" s="6">
        <v>220.5</v>
      </c>
      <c r="M7877" s="7">
        <v>0.35</v>
      </c>
      <c r="N7877" s="2">
        <f t="shared" ref="N7877:N7940" si="369">YEAR(D7877)</f>
        <v>2022</v>
      </c>
      <c r="O7877" s="2">
        <f t="shared" ref="O7877:O7940" si="370">MONTH(D7877)</f>
        <v>8</v>
      </c>
      <c r="P7877" s="2" t="str">
        <f t="shared" ref="P7877:P7940" si="371">"Q"&amp;ROUNDUP(MONTH(D7877)/3,0)</f>
        <v>Q3</v>
      </c>
    </row>
    <row r="7878" spans="2:16"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c r="N7878" s="2">
        <f t="shared" si="369"/>
        <v>2022</v>
      </c>
      <c r="O7878" s="2">
        <f t="shared" si="370"/>
        <v>8</v>
      </c>
      <c r="P7878" s="2" t="str">
        <f t="shared" si="371"/>
        <v>Q3</v>
      </c>
    </row>
    <row r="7879" spans="2:16"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c r="N7879" s="2">
        <f t="shared" si="369"/>
        <v>2022</v>
      </c>
      <c r="O7879" s="2">
        <f t="shared" si="370"/>
        <v>8</v>
      </c>
      <c r="P7879" s="2" t="str">
        <f t="shared" si="371"/>
        <v>Q3</v>
      </c>
    </row>
    <row r="7880" spans="2:16"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c r="N7880" s="2">
        <f t="shared" si="369"/>
        <v>2022</v>
      </c>
      <c r="O7880" s="2">
        <f t="shared" si="370"/>
        <v>8</v>
      </c>
      <c r="P7880" s="2" t="str">
        <f t="shared" si="371"/>
        <v>Q3</v>
      </c>
    </row>
    <row r="7881" spans="2:16"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c r="N7881" s="2">
        <f t="shared" si="369"/>
        <v>2022</v>
      </c>
      <c r="O7881" s="2">
        <f t="shared" si="370"/>
        <v>8</v>
      </c>
      <c r="P7881" s="2" t="str">
        <f t="shared" si="371"/>
        <v>Q3</v>
      </c>
    </row>
    <row r="7882" spans="2:16"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c r="N7882" s="2">
        <f t="shared" si="369"/>
        <v>2022</v>
      </c>
      <c r="O7882" s="2">
        <f t="shared" si="370"/>
        <v>8</v>
      </c>
      <c r="P7882" s="2" t="str">
        <f t="shared" si="371"/>
        <v>Q3</v>
      </c>
    </row>
    <row r="7883" spans="2:16"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c r="N7883" s="2">
        <f t="shared" si="369"/>
        <v>2022</v>
      </c>
      <c r="O7883" s="2">
        <f t="shared" si="370"/>
        <v>8</v>
      </c>
      <c r="P7883" s="2" t="str">
        <f t="shared" si="371"/>
        <v>Q3</v>
      </c>
    </row>
    <row r="7884" spans="2:16"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c r="N7884" s="2">
        <f t="shared" si="369"/>
        <v>2022</v>
      </c>
      <c r="O7884" s="2">
        <f t="shared" si="370"/>
        <v>8</v>
      </c>
      <c r="P7884" s="2" t="str">
        <f t="shared" si="371"/>
        <v>Q3</v>
      </c>
    </row>
    <row r="7885" spans="2:16"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c r="N7885" s="2">
        <f t="shared" si="369"/>
        <v>2022</v>
      </c>
      <c r="O7885" s="2">
        <f t="shared" si="370"/>
        <v>8</v>
      </c>
      <c r="P7885" s="2" t="str">
        <f t="shared" si="371"/>
        <v>Q3</v>
      </c>
    </row>
    <row r="7886" spans="2:16"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c r="N7886" s="2">
        <f t="shared" si="369"/>
        <v>2022</v>
      </c>
      <c r="O7886" s="2">
        <f t="shared" si="370"/>
        <v>8</v>
      </c>
      <c r="P7886" s="2" t="str">
        <f t="shared" si="371"/>
        <v>Q3</v>
      </c>
    </row>
    <row r="7887" spans="2:16"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c r="N7887" s="2">
        <f t="shared" si="369"/>
        <v>2022</v>
      </c>
      <c r="O7887" s="2">
        <f t="shared" si="370"/>
        <v>8</v>
      </c>
      <c r="P7887" s="2" t="str">
        <f t="shared" si="371"/>
        <v>Q3</v>
      </c>
    </row>
    <row r="7888" spans="2:16"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c r="N7888" s="2">
        <f t="shared" si="369"/>
        <v>2022</v>
      </c>
      <c r="O7888" s="2">
        <f t="shared" si="370"/>
        <v>8</v>
      </c>
      <c r="P7888" s="2" t="str">
        <f t="shared" si="371"/>
        <v>Q3</v>
      </c>
    </row>
    <row r="7889" spans="2:16"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c r="N7889" s="2">
        <f t="shared" si="369"/>
        <v>2022</v>
      </c>
      <c r="O7889" s="2">
        <f t="shared" si="370"/>
        <v>8</v>
      </c>
      <c r="P7889" s="2" t="str">
        <f t="shared" si="371"/>
        <v>Q3</v>
      </c>
    </row>
    <row r="7890" spans="2:16"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c r="N7890" s="2">
        <f t="shared" si="369"/>
        <v>2022</v>
      </c>
      <c r="O7890" s="2">
        <f t="shared" si="370"/>
        <v>8</v>
      </c>
      <c r="P7890" s="2" t="str">
        <f t="shared" si="371"/>
        <v>Q3</v>
      </c>
    </row>
    <row r="7891" spans="2:16"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c r="N7891" s="2">
        <f t="shared" si="369"/>
        <v>2022</v>
      </c>
      <c r="O7891" s="2">
        <f t="shared" si="370"/>
        <v>8</v>
      </c>
      <c r="P7891" s="2" t="str">
        <f t="shared" si="371"/>
        <v>Q3</v>
      </c>
    </row>
    <row r="7892" spans="2:16"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c r="N7892" s="2">
        <f t="shared" si="369"/>
        <v>2022</v>
      </c>
      <c r="O7892" s="2">
        <f t="shared" si="370"/>
        <v>8</v>
      </c>
      <c r="P7892" s="2" t="str">
        <f t="shared" si="371"/>
        <v>Q3</v>
      </c>
    </row>
    <row r="7893" spans="2:16"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c r="N7893" s="2">
        <f t="shared" si="369"/>
        <v>2022</v>
      </c>
      <c r="O7893" s="2">
        <f t="shared" si="370"/>
        <v>9</v>
      </c>
      <c r="P7893" s="2" t="str">
        <f t="shared" si="371"/>
        <v>Q3</v>
      </c>
    </row>
    <row r="7894" spans="2:16"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c r="N7894" s="2">
        <f t="shared" si="369"/>
        <v>2022</v>
      </c>
      <c r="O7894" s="2">
        <f t="shared" si="370"/>
        <v>9</v>
      </c>
      <c r="P7894" s="2" t="str">
        <f t="shared" si="371"/>
        <v>Q3</v>
      </c>
    </row>
    <row r="7895" spans="2:16"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c r="N7895" s="2">
        <f t="shared" si="369"/>
        <v>2022</v>
      </c>
      <c r="O7895" s="2">
        <f t="shared" si="370"/>
        <v>9</v>
      </c>
      <c r="P7895" s="2" t="str">
        <f t="shared" si="371"/>
        <v>Q3</v>
      </c>
    </row>
    <row r="7896" spans="2:16" x14ac:dyDescent="0.3">
      <c r="B7896" s="2" t="s">
        <v>126</v>
      </c>
      <c r="C7896" s="2">
        <v>1197831</v>
      </c>
      <c r="D7896" s="3">
        <v>44808</v>
      </c>
      <c r="E7896" s="2" t="s">
        <v>21</v>
      </c>
      <c r="F7896" s="2" t="s">
        <v>22</v>
      </c>
      <c r="G7896" s="2" t="s">
        <v>23</v>
      </c>
      <c r="H7896" s="2" t="s">
        <v>19</v>
      </c>
      <c r="I7896" s="4">
        <v>0.39</v>
      </c>
      <c r="J7896" s="5">
        <v>2700</v>
      </c>
      <c r="K7896" s="6">
        <v>1053</v>
      </c>
      <c r="L7896" s="6">
        <v>568.62</v>
      </c>
      <c r="M7896" s="7">
        <v>0.54</v>
      </c>
      <c r="N7896" s="2">
        <f t="shared" si="369"/>
        <v>2022</v>
      </c>
      <c r="O7896" s="2">
        <f t="shared" si="370"/>
        <v>9</v>
      </c>
      <c r="P7896" s="2" t="str">
        <f t="shared" si="371"/>
        <v>Q3</v>
      </c>
    </row>
    <row r="7897" spans="2:16"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c r="N7897" s="2">
        <f t="shared" si="369"/>
        <v>2022</v>
      </c>
      <c r="O7897" s="2">
        <f t="shared" si="370"/>
        <v>9</v>
      </c>
      <c r="P7897" s="2" t="str">
        <f t="shared" si="371"/>
        <v>Q3</v>
      </c>
    </row>
    <row r="7898" spans="2:16" x14ac:dyDescent="0.3">
      <c r="B7898" s="2" t="s">
        <v>126</v>
      </c>
      <c r="C7898" s="2">
        <v>1197831</v>
      </c>
      <c r="D7898" s="3">
        <v>44810</v>
      </c>
      <c r="E7898" s="2" t="s">
        <v>21</v>
      </c>
      <c r="F7898" s="2" t="s">
        <v>22</v>
      </c>
      <c r="G7898" s="2" t="s">
        <v>23</v>
      </c>
      <c r="H7898" s="2" t="s">
        <v>15</v>
      </c>
      <c r="I7898" s="4">
        <v>0.32</v>
      </c>
      <c r="J7898" s="5">
        <v>2550</v>
      </c>
      <c r="K7898" s="6">
        <v>816</v>
      </c>
      <c r="L7898" s="6">
        <v>301.92</v>
      </c>
      <c r="M7898" s="7">
        <v>0.37</v>
      </c>
      <c r="N7898" s="2">
        <f t="shared" si="369"/>
        <v>2022</v>
      </c>
      <c r="O7898" s="2">
        <f t="shared" si="370"/>
        <v>9</v>
      </c>
      <c r="P7898" s="2" t="str">
        <f t="shared" si="371"/>
        <v>Q3</v>
      </c>
    </row>
    <row r="7899" spans="2:16" x14ac:dyDescent="0.3">
      <c r="B7899" s="2" t="s">
        <v>126</v>
      </c>
      <c r="C7899" s="2">
        <v>1197831</v>
      </c>
      <c r="D7899" s="3">
        <v>44811</v>
      </c>
      <c r="E7899" s="2" t="s">
        <v>21</v>
      </c>
      <c r="F7899" s="2" t="s">
        <v>22</v>
      </c>
      <c r="G7899" s="2" t="s">
        <v>23</v>
      </c>
      <c r="H7899" s="2" t="s">
        <v>16</v>
      </c>
      <c r="I7899" s="4">
        <v>0.36</v>
      </c>
      <c r="J7899" s="5">
        <v>3150</v>
      </c>
      <c r="K7899" s="6">
        <v>1134</v>
      </c>
      <c r="L7899" s="6">
        <v>430.92</v>
      </c>
      <c r="M7899" s="7">
        <v>0.38</v>
      </c>
      <c r="N7899" s="2">
        <f t="shared" si="369"/>
        <v>2022</v>
      </c>
      <c r="O7899" s="2">
        <f t="shared" si="370"/>
        <v>9</v>
      </c>
      <c r="P7899" s="2" t="str">
        <f t="shared" si="371"/>
        <v>Q3</v>
      </c>
    </row>
    <row r="7900" spans="2:16" x14ac:dyDescent="0.3">
      <c r="B7900" s="2" t="s">
        <v>126</v>
      </c>
      <c r="C7900" s="2">
        <v>1197831</v>
      </c>
      <c r="D7900" s="3">
        <v>44812</v>
      </c>
      <c r="E7900" s="2" t="s">
        <v>21</v>
      </c>
      <c r="F7900" s="2" t="s">
        <v>22</v>
      </c>
      <c r="G7900" s="2" t="s">
        <v>23</v>
      </c>
      <c r="H7900" s="2" t="s">
        <v>17</v>
      </c>
      <c r="I7900" s="4">
        <v>0.37</v>
      </c>
      <c r="J7900" s="5">
        <v>2000</v>
      </c>
      <c r="K7900" s="6">
        <v>740</v>
      </c>
      <c r="L7900" s="6">
        <v>370</v>
      </c>
      <c r="M7900" s="7">
        <v>0.5</v>
      </c>
      <c r="N7900" s="2">
        <f t="shared" si="369"/>
        <v>2022</v>
      </c>
      <c r="O7900" s="2">
        <f t="shared" si="370"/>
        <v>9</v>
      </c>
      <c r="P7900" s="2" t="str">
        <f t="shared" si="371"/>
        <v>Q3</v>
      </c>
    </row>
    <row r="7901" spans="2:16"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c r="N7901" s="2">
        <f t="shared" si="369"/>
        <v>2022</v>
      </c>
      <c r="O7901" s="2">
        <f t="shared" si="370"/>
        <v>9</v>
      </c>
      <c r="P7901" s="2" t="str">
        <f t="shared" si="371"/>
        <v>Q3</v>
      </c>
    </row>
    <row r="7902" spans="2:16"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c r="N7902" s="2">
        <f t="shared" si="369"/>
        <v>2022</v>
      </c>
      <c r="O7902" s="2">
        <f t="shared" si="370"/>
        <v>9</v>
      </c>
      <c r="P7902" s="2" t="str">
        <f t="shared" si="371"/>
        <v>Q3</v>
      </c>
    </row>
    <row r="7903" spans="2:16"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c r="N7903" s="2">
        <f t="shared" si="369"/>
        <v>2022</v>
      </c>
      <c r="O7903" s="2">
        <f t="shared" si="370"/>
        <v>9</v>
      </c>
      <c r="P7903" s="2" t="str">
        <f t="shared" si="371"/>
        <v>Q3</v>
      </c>
    </row>
    <row r="7904" spans="2:16"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c r="N7904" s="2">
        <f t="shared" si="369"/>
        <v>2022</v>
      </c>
      <c r="O7904" s="2">
        <f t="shared" si="370"/>
        <v>9</v>
      </c>
      <c r="P7904" s="2" t="str">
        <f t="shared" si="371"/>
        <v>Q3</v>
      </c>
    </row>
    <row r="7905" spans="2:16"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c r="N7905" s="2">
        <f t="shared" si="369"/>
        <v>2022</v>
      </c>
      <c r="O7905" s="2">
        <f t="shared" si="370"/>
        <v>9</v>
      </c>
      <c r="P7905" s="2" t="str">
        <f t="shared" si="371"/>
        <v>Q3</v>
      </c>
    </row>
    <row r="7906" spans="2:16"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c r="N7906" s="2">
        <f t="shared" si="369"/>
        <v>2022</v>
      </c>
      <c r="O7906" s="2">
        <f t="shared" si="370"/>
        <v>9</v>
      </c>
      <c r="P7906" s="2" t="str">
        <f t="shared" si="371"/>
        <v>Q3</v>
      </c>
    </row>
    <row r="7907" spans="2:16" x14ac:dyDescent="0.3">
      <c r="B7907" s="2" t="s">
        <v>126</v>
      </c>
      <c r="C7907" s="2">
        <v>1197831</v>
      </c>
      <c r="D7907" s="3">
        <v>44819</v>
      </c>
      <c r="E7907" s="2" t="s">
        <v>21</v>
      </c>
      <c r="F7907" s="2" t="s">
        <v>22</v>
      </c>
      <c r="G7907" s="2" t="s">
        <v>23</v>
      </c>
      <c r="H7907" s="2" t="s">
        <v>18</v>
      </c>
      <c r="I7907" s="4">
        <v>0.35</v>
      </c>
      <c r="J7907" s="5">
        <v>1840</v>
      </c>
      <c r="K7907" s="6">
        <v>644</v>
      </c>
      <c r="L7907" s="6">
        <v>238.28</v>
      </c>
      <c r="M7907" s="7">
        <v>0.37</v>
      </c>
      <c r="N7907" s="2">
        <f t="shared" si="369"/>
        <v>2022</v>
      </c>
      <c r="O7907" s="2">
        <f t="shared" si="370"/>
        <v>9</v>
      </c>
      <c r="P7907" s="2" t="str">
        <f t="shared" si="371"/>
        <v>Q3</v>
      </c>
    </row>
    <row r="7908" spans="2:16"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c r="N7908" s="2">
        <f t="shared" si="369"/>
        <v>2022</v>
      </c>
      <c r="O7908" s="2">
        <f t="shared" si="370"/>
        <v>9</v>
      </c>
      <c r="P7908" s="2" t="str">
        <f t="shared" si="371"/>
        <v>Q3</v>
      </c>
    </row>
    <row r="7909" spans="2:16"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c r="N7909" s="2">
        <f t="shared" si="369"/>
        <v>2022</v>
      </c>
      <c r="O7909" s="2">
        <f t="shared" si="370"/>
        <v>10</v>
      </c>
      <c r="P7909" s="2" t="str">
        <f t="shared" si="371"/>
        <v>Q4</v>
      </c>
    </row>
    <row r="7910" spans="2:16"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c r="N7910" s="2">
        <f t="shared" si="369"/>
        <v>2022</v>
      </c>
      <c r="O7910" s="2">
        <f t="shared" si="370"/>
        <v>10</v>
      </c>
      <c r="P7910" s="2" t="str">
        <f t="shared" si="371"/>
        <v>Q4</v>
      </c>
    </row>
    <row r="7911" spans="2:16"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c r="N7911" s="2">
        <f t="shared" si="369"/>
        <v>2022</v>
      </c>
      <c r="O7911" s="2">
        <f t="shared" si="370"/>
        <v>10</v>
      </c>
      <c r="P7911" s="2" t="str">
        <f t="shared" si="371"/>
        <v>Q4</v>
      </c>
    </row>
    <row r="7912" spans="2:16" x14ac:dyDescent="0.3">
      <c r="B7912" s="2" t="s">
        <v>126</v>
      </c>
      <c r="C7912" s="2">
        <v>1197831</v>
      </c>
      <c r="D7912" s="3">
        <v>44857</v>
      </c>
      <c r="E7912" s="2" t="s">
        <v>21</v>
      </c>
      <c r="F7912" s="2" t="s">
        <v>22</v>
      </c>
      <c r="G7912" s="2" t="s">
        <v>23</v>
      </c>
      <c r="H7912" s="2" t="s">
        <v>17</v>
      </c>
      <c r="I7912" s="4">
        <v>0.36</v>
      </c>
      <c r="J7912" s="5">
        <v>2300</v>
      </c>
      <c r="K7912" s="6">
        <v>828</v>
      </c>
      <c r="L7912" s="6">
        <v>414</v>
      </c>
      <c r="M7912" s="7">
        <v>0.5</v>
      </c>
      <c r="N7912" s="2">
        <f t="shared" si="369"/>
        <v>2022</v>
      </c>
      <c r="O7912" s="2">
        <f t="shared" si="370"/>
        <v>10</v>
      </c>
      <c r="P7912" s="2" t="str">
        <f t="shared" si="371"/>
        <v>Q4</v>
      </c>
    </row>
    <row r="7913" spans="2:16"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c r="N7913" s="2">
        <f t="shared" si="369"/>
        <v>2022</v>
      </c>
      <c r="O7913" s="2">
        <f t="shared" si="370"/>
        <v>10</v>
      </c>
      <c r="P7913" s="2" t="str">
        <f t="shared" si="371"/>
        <v>Q4</v>
      </c>
    </row>
    <row r="7914" spans="2:16"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c r="N7914" s="2">
        <f t="shared" si="369"/>
        <v>2022</v>
      </c>
      <c r="O7914" s="2">
        <f t="shared" si="370"/>
        <v>10</v>
      </c>
      <c r="P7914" s="2" t="str">
        <f t="shared" si="371"/>
        <v>Q4</v>
      </c>
    </row>
    <row r="7915" spans="2:16"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c r="N7915" s="2">
        <f t="shared" si="369"/>
        <v>2022</v>
      </c>
      <c r="O7915" s="2">
        <f t="shared" si="370"/>
        <v>10</v>
      </c>
      <c r="P7915" s="2" t="str">
        <f t="shared" si="371"/>
        <v>Q4</v>
      </c>
    </row>
    <row r="7916" spans="2:16"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c r="N7916" s="2">
        <f t="shared" si="369"/>
        <v>2022</v>
      </c>
      <c r="O7916" s="2">
        <f t="shared" si="370"/>
        <v>10</v>
      </c>
      <c r="P7916" s="2" t="str">
        <f t="shared" si="371"/>
        <v>Q4</v>
      </c>
    </row>
    <row r="7917" spans="2:16"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c r="N7917" s="2">
        <f t="shared" si="369"/>
        <v>2022</v>
      </c>
      <c r="O7917" s="2">
        <f t="shared" si="370"/>
        <v>10</v>
      </c>
      <c r="P7917" s="2" t="str">
        <f t="shared" si="371"/>
        <v>Q4</v>
      </c>
    </row>
    <row r="7918" spans="2:16" x14ac:dyDescent="0.3">
      <c r="B7918" s="2" t="s">
        <v>126</v>
      </c>
      <c r="C7918" s="2">
        <v>1197831</v>
      </c>
      <c r="D7918" s="3">
        <v>44863</v>
      </c>
      <c r="E7918" s="2" t="s">
        <v>21</v>
      </c>
      <c r="F7918" s="2" t="s">
        <v>22</v>
      </c>
      <c r="G7918" s="2" t="s">
        <v>23</v>
      </c>
      <c r="H7918" s="2" t="s">
        <v>17</v>
      </c>
      <c r="I7918" s="4">
        <v>0.36</v>
      </c>
      <c r="J7918" s="5">
        <v>2100</v>
      </c>
      <c r="K7918" s="6">
        <v>756</v>
      </c>
      <c r="L7918" s="6">
        <v>393.12</v>
      </c>
      <c r="M7918" s="7">
        <v>0.52</v>
      </c>
      <c r="N7918" s="2">
        <f t="shared" si="369"/>
        <v>2022</v>
      </c>
      <c r="O7918" s="2">
        <f t="shared" si="370"/>
        <v>10</v>
      </c>
      <c r="P7918" s="2" t="str">
        <f t="shared" si="371"/>
        <v>Q4</v>
      </c>
    </row>
    <row r="7919" spans="2:16" x14ac:dyDescent="0.3">
      <c r="B7919" s="2" t="s">
        <v>126</v>
      </c>
      <c r="C7919" s="2">
        <v>1197831</v>
      </c>
      <c r="D7919" s="3">
        <v>44864</v>
      </c>
      <c r="E7919" s="2" t="s">
        <v>21</v>
      </c>
      <c r="F7919" s="2" t="s">
        <v>22</v>
      </c>
      <c r="G7919" s="2" t="s">
        <v>23</v>
      </c>
      <c r="H7919" s="2" t="s">
        <v>18</v>
      </c>
      <c r="I7919" s="4">
        <v>0.3</v>
      </c>
      <c r="J7919" s="5">
        <v>2080</v>
      </c>
      <c r="K7919" s="6">
        <v>624</v>
      </c>
      <c r="L7919" s="6">
        <v>224.64</v>
      </c>
      <c r="M7919" s="7">
        <v>0.36</v>
      </c>
      <c r="N7919" s="2">
        <f t="shared" si="369"/>
        <v>2022</v>
      </c>
      <c r="O7919" s="2">
        <f t="shared" si="370"/>
        <v>10</v>
      </c>
      <c r="P7919" s="2" t="str">
        <f t="shared" si="371"/>
        <v>Q4</v>
      </c>
    </row>
    <row r="7920" spans="2:16"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c r="N7920" s="2">
        <f t="shared" si="369"/>
        <v>2022</v>
      </c>
      <c r="O7920" s="2">
        <f t="shared" si="370"/>
        <v>10</v>
      </c>
      <c r="P7920" s="2" t="str">
        <f t="shared" si="371"/>
        <v>Q4</v>
      </c>
    </row>
    <row r="7921" spans="2:16" x14ac:dyDescent="0.3">
      <c r="B7921" s="2" t="s">
        <v>128</v>
      </c>
      <c r="C7921" s="2">
        <v>1128299</v>
      </c>
      <c r="D7921" s="3">
        <v>44866</v>
      </c>
      <c r="E7921" s="2" t="s">
        <v>21</v>
      </c>
      <c r="F7921" s="2" t="s">
        <v>22</v>
      </c>
      <c r="G7921" s="2" t="s">
        <v>23</v>
      </c>
      <c r="H7921" s="2" t="s">
        <v>14</v>
      </c>
      <c r="I7921" s="4">
        <v>0.3</v>
      </c>
      <c r="J7921" s="5">
        <v>2640</v>
      </c>
      <c r="K7921" s="6">
        <v>792</v>
      </c>
      <c r="L7921" s="6">
        <v>308.88</v>
      </c>
      <c r="M7921" s="7">
        <v>0.39</v>
      </c>
      <c r="N7921" s="2">
        <f t="shared" si="369"/>
        <v>2022</v>
      </c>
      <c r="O7921" s="2">
        <f t="shared" si="370"/>
        <v>11</v>
      </c>
      <c r="P7921" s="2" t="str">
        <f t="shared" si="371"/>
        <v>Q4</v>
      </c>
    </row>
    <row r="7922" spans="2:16"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c r="N7922" s="2">
        <f t="shared" si="369"/>
        <v>2022</v>
      </c>
      <c r="O7922" s="2">
        <f t="shared" si="370"/>
        <v>11</v>
      </c>
      <c r="P7922" s="2" t="str">
        <f t="shared" si="371"/>
        <v>Q4</v>
      </c>
    </row>
    <row r="7923" spans="2:16"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c r="N7923" s="2">
        <f t="shared" si="369"/>
        <v>2022</v>
      </c>
      <c r="O7923" s="2">
        <f t="shared" si="370"/>
        <v>11</v>
      </c>
      <c r="P7923" s="2" t="str">
        <f t="shared" si="371"/>
        <v>Q4</v>
      </c>
    </row>
    <row r="7924" spans="2:16" x14ac:dyDescent="0.3">
      <c r="B7924" s="2" t="s">
        <v>128</v>
      </c>
      <c r="C7924" s="2">
        <v>1128299</v>
      </c>
      <c r="D7924" s="3">
        <v>44869</v>
      </c>
      <c r="E7924" s="2" t="s">
        <v>21</v>
      </c>
      <c r="F7924" s="2" t="s">
        <v>22</v>
      </c>
      <c r="G7924" s="2" t="s">
        <v>23</v>
      </c>
      <c r="H7924" s="2" t="s">
        <v>17</v>
      </c>
      <c r="I7924" s="4">
        <v>0.35</v>
      </c>
      <c r="J7924" s="5">
        <v>2190</v>
      </c>
      <c r="K7924" s="6">
        <v>766.5</v>
      </c>
      <c r="L7924" s="6">
        <v>275.94</v>
      </c>
      <c r="M7924" s="7">
        <v>0.36</v>
      </c>
      <c r="N7924" s="2">
        <f t="shared" si="369"/>
        <v>2022</v>
      </c>
      <c r="O7924" s="2">
        <f t="shared" si="370"/>
        <v>11</v>
      </c>
      <c r="P7924" s="2" t="str">
        <f t="shared" si="371"/>
        <v>Q4</v>
      </c>
    </row>
    <row r="7925" spans="2:16"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c r="N7925" s="2">
        <f t="shared" si="369"/>
        <v>2022</v>
      </c>
      <c r="O7925" s="2">
        <f t="shared" si="370"/>
        <v>11</v>
      </c>
      <c r="P7925" s="2" t="str">
        <f t="shared" si="371"/>
        <v>Q4</v>
      </c>
    </row>
    <row r="7926" spans="2:16"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c r="N7926" s="2">
        <f t="shared" si="369"/>
        <v>2022</v>
      </c>
      <c r="O7926" s="2">
        <f t="shared" si="370"/>
        <v>11</v>
      </c>
      <c r="P7926" s="2" t="str">
        <f t="shared" si="371"/>
        <v>Q4</v>
      </c>
    </row>
    <row r="7927" spans="2:16"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c r="N7927" s="2">
        <f t="shared" si="369"/>
        <v>2022</v>
      </c>
      <c r="O7927" s="2">
        <f t="shared" si="370"/>
        <v>11</v>
      </c>
      <c r="P7927" s="2" t="str">
        <f t="shared" si="371"/>
        <v>Q4</v>
      </c>
    </row>
    <row r="7928" spans="2:16" x14ac:dyDescent="0.3">
      <c r="B7928" s="2" t="s">
        <v>128</v>
      </c>
      <c r="C7928" s="2">
        <v>1128299</v>
      </c>
      <c r="D7928" s="3">
        <v>44873</v>
      </c>
      <c r="E7928" s="2" t="s">
        <v>24</v>
      </c>
      <c r="F7928" s="2" t="s">
        <v>25</v>
      </c>
      <c r="G7928" s="2" t="s">
        <v>26</v>
      </c>
      <c r="H7928" s="2" t="s">
        <v>15</v>
      </c>
      <c r="I7928" s="4">
        <v>0.36</v>
      </c>
      <c r="J7928" s="5">
        <v>2390</v>
      </c>
      <c r="K7928" s="6">
        <v>860.4</v>
      </c>
      <c r="L7928" s="6">
        <v>215.1</v>
      </c>
      <c r="M7928" s="7">
        <v>0.25</v>
      </c>
      <c r="N7928" s="2">
        <f t="shared" si="369"/>
        <v>2022</v>
      </c>
      <c r="O7928" s="2">
        <f t="shared" si="370"/>
        <v>11</v>
      </c>
      <c r="P7928" s="2" t="str">
        <f t="shared" si="371"/>
        <v>Q4</v>
      </c>
    </row>
    <row r="7929" spans="2:16"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c r="N7929" s="2">
        <f t="shared" si="369"/>
        <v>2022</v>
      </c>
      <c r="O7929" s="2">
        <f t="shared" si="370"/>
        <v>11</v>
      </c>
      <c r="P7929" s="2" t="str">
        <f t="shared" si="371"/>
        <v>Q4</v>
      </c>
    </row>
    <row r="7930" spans="2:16"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c r="N7930" s="2">
        <f t="shared" si="369"/>
        <v>2022</v>
      </c>
      <c r="O7930" s="2">
        <f t="shared" si="370"/>
        <v>11</v>
      </c>
      <c r="P7930" s="2" t="str">
        <f t="shared" si="371"/>
        <v>Q4</v>
      </c>
    </row>
    <row r="7931" spans="2:16"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c r="N7931" s="2">
        <f t="shared" si="369"/>
        <v>2022</v>
      </c>
      <c r="O7931" s="2">
        <f t="shared" si="370"/>
        <v>11</v>
      </c>
      <c r="P7931" s="2" t="str">
        <f t="shared" si="371"/>
        <v>Q4</v>
      </c>
    </row>
    <row r="7932" spans="2:16"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c r="N7932" s="2">
        <f t="shared" si="369"/>
        <v>2022</v>
      </c>
      <c r="O7932" s="2">
        <f t="shared" si="370"/>
        <v>11</v>
      </c>
      <c r="P7932" s="2" t="str">
        <f t="shared" si="371"/>
        <v>Q4</v>
      </c>
    </row>
    <row r="7933" spans="2:16"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c r="N7933" s="2">
        <f t="shared" si="369"/>
        <v>2022</v>
      </c>
      <c r="O7933" s="2">
        <f t="shared" si="370"/>
        <v>11</v>
      </c>
      <c r="P7933" s="2" t="str">
        <f t="shared" si="371"/>
        <v>Q4</v>
      </c>
    </row>
    <row r="7934" spans="2:16"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c r="N7934" s="2">
        <f t="shared" si="369"/>
        <v>2022</v>
      </c>
      <c r="O7934" s="2">
        <f t="shared" si="370"/>
        <v>11</v>
      </c>
      <c r="P7934" s="2" t="str">
        <f t="shared" si="371"/>
        <v>Q4</v>
      </c>
    </row>
    <row r="7935" spans="2:16"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c r="N7935" s="2">
        <f t="shared" si="369"/>
        <v>2022</v>
      </c>
      <c r="O7935" s="2">
        <f t="shared" si="370"/>
        <v>11</v>
      </c>
      <c r="P7935" s="2" t="str">
        <f t="shared" si="371"/>
        <v>Q4</v>
      </c>
    </row>
    <row r="7936" spans="2:16"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c r="N7936" s="2">
        <f t="shared" si="369"/>
        <v>2022</v>
      </c>
      <c r="O7936" s="2">
        <f t="shared" si="370"/>
        <v>12</v>
      </c>
      <c r="P7936" s="2" t="str">
        <f t="shared" si="371"/>
        <v>Q4</v>
      </c>
    </row>
    <row r="7937" spans="2:16" x14ac:dyDescent="0.3">
      <c r="B7937" s="2" t="s">
        <v>128</v>
      </c>
      <c r="C7937" s="2">
        <v>1128299</v>
      </c>
      <c r="D7937" s="3">
        <v>44918</v>
      </c>
      <c r="E7937" s="2" t="s">
        <v>24</v>
      </c>
      <c r="F7937" s="2" t="s">
        <v>25</v>
      </c>
      <c r="G7937" s="2" t="s">
        <v>26</v>
      </c>
      <c r="H7937" s="2" t="s">
        <v>18</v>
      </c>
      <c r="I7937" s="4">
        <v>0.51</v>
      </c>
      <c r="J7937" s="5">
        <v>1700</v>
      </c>
      <c r="K7937" s="6">
        <v>867</v>
      </c>
      <c r="L7937" s="6">
        <v>468.18</v>
      </c>
      <c r="M7937" s="7">
        <v>0.54</v>
      </c>
      <c r="N7937" s="2">
        <f t="shared" si="369"/>
        <v>2022</v>
      </c>
      <c r="O7937" s="2">
        <f t="shared" si="370"/>
        <v>12</v>
      </c>
      <c r="P7937" s="2" t="str">
        <f t="shared" si="371"/>
        <v>Q4</v>
      </c>
    </row>
    <row r="7938" spans="2:16"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c r="N7938" s="2">
        <f t="shared" si="369"/>
        <v>2022</v>
      </c>
      <c r="O7938" s="2">
        <f t="shared" si="370"/>
        <v>12</v>
      </c>
      <c r="P7938" s="2" t="str">
        <f t="shared" si="371"/>
        <v>Q4</v>
      </c>
    </row>
    <row r="7939" spans="2:16" x14ac:dyDescent="0.3">
      <c r="B7939" s="2" t="s">
        <v>128</v>
      </c>
      <c r="C7939" s="2">
        <v>1128299</v>
      </c>
      <c r="D7939" s="3">
        <v>44920</v>
      </c>
      <c r="E7939" s="2" t="s">
        <v>24</v>
      </c>
      <c r="F7939" s="2" t="s">
        <v>25</v>
      </c>
      <c r="G7939" s="2" t="s">
        <v>26</v>
      </c>
      <c r="H7939" s="2" t="s">
        <v>14</v>
      </c>
      <c r="I7939" s="4">
        <v>0.4</v>
      </c>
      <c r="J7939" s="5">
        <v>2710</v>
      </c>
      <c r="K7939" s="6">
        <v>1084</v>
      </c>
      <c r="L7939" s="6">
        <v>411.92</v>
      </c>
      <c r="M7939" s="7">
        <v>0.38</v>
      </c>
      <c r="N7939" s="2">
        <f t="shared" si="369"/>
        <v>2022</v>
      </c>
      <c r="O7939" s="2">
        <f t="shared" si="370"/>
        <v>12</v>
      </c>
      <c r="P7939" s="2" t="str">
        <f t="shared" si="371"/>
        <v>Q4</v>
      </c>
    </row>
    <row r="7940" spans="2:16"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c r="N7940" s="2">
        <f t="shared" si="369"/>
        <v>2022</v>
      </c>
      <c r="O7940" s="2">
        <f t="shared" si="370"/>
        <v>12</v>
      </c>
      <c r="P7940" s="2" t="str">
        <f t="shared" si="371"/>
        <v>Q4</v>
      </c>
    </row>
    <row r="7941" spans="2:16"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c r="N7941" s="2">
        <f t="shared" ref="N7941:N8004" si="372">YEAR(D7941)</f>
        <v>2022</v>
      </c>
      <c r="O7941" s="2">
        <f t="shared" ref="O7941:O8004" si="373">MONTH(D7941)</f>
        <v>12</v>
      </c>
      <c r="P7941" s="2" t="str">
        <f t="shared" ref="P7941:P8004" si="374">"Q"&amp;ROUNDUP(MONTH(D7941)/3,0)</f>
        <v>Q4</v>
      </c>
    </row>
    <row r="7942" spans="2:16"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c r="N7942" s="2">
        <f t="shared" si="372"/>
        <v>2022</v>
      </c>
      <c r="O7942" s="2">
        <f t="shared" si="373"/>
        <v>12</v>
      </c>
      <c r="P7942" s="2" t="str">
        <f t="shared" si="374"/>
        <v>Q4</v>
      </c>
    </row>
    <row r="7943" spans="2:16"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c r="N7943" s="2">
        <f t="shared" si="372"/>
        <v>2022</v>
      </c>
      <c r="O7943" s="2">
        <f t="shared" si="373"/>
        <v>12</v>
      </c>
      <c r="P7943" s="2" t="str">
        <f t="shared" si="374"/>
        <v>Q4</v>
      </c>
    </row>
    <row r="7944" spans="2:16"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c r="N7944" s="2">
        <f t="shared" si="372"/>
        <v>2022</v>
      </c>
      <c r="O7944" s="2">
        <f t="shared" si="373"/>
        <v>12</v>
      </c>
      <c r="P7944" s="2" t="str">
        <f t="shared" si="374"/>
        <v>Q4</v>
      </c>
    </row>
    <row r="7945" spans="2:16" x14ac:dyDescent="0.3">
      <c r="B7945" s="2" t="s">
        <v>128</v>
      </c>
      <c r="C7945" s="2">
        <v>1128299</v>
      </c>
      <c r="D7945" s="3">
        <v>44926</v>
      </c>
      <c r="E7945" s="2" t="s">
        <v>24</v>
      </c>
      <c r="F7945" s="2" t="s">
        <v>25</v>
      </c>
      <c r="G7945" s="2" t="s">
        <v>26</v>
      </c>
      <c r="H7945" s="2" t="s">
        <v>14</v>
      </c>
      <c r="I7945" s="4">
        <v>0.44</v>
      </c>
      <c r="J7945" s="5">
        <v>2700</v>
      </c>
      <c r="K7945" s="6">
        <v>1188</v>
      </c>
      <c r="L7945" s="6">
        <v>522.72</v>
      </c>
      <c r="M7945" s="7">
        <v>0.44</v>
      </c>
      <c r="N7945" s="2">
        <f t="shared" si="372"/>
        <v>2022</v>
      </c>
      <c r="O7945" s="2">
        <f t="shared" si="373"/>
        <v>12</v>
      </c>
      <c r="P7945" s="2" t="str">
        <f t="shared" si="374"/>
        <v>Q4</v>
      </c>
    </row>
    <row r="7946" spans="2:16"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c r="N7946" s="2">
        <f t="shared" si="372"/>
        <v>2023</v>
      </c>
      <c r="O7946" s="2">
        <f t="shared" si="373"/>
        <v>1</v>
      </c>
      <c r="P7946" s="2" t="str">
        <f t="shared" si="374"/>
        <v>Q1</v>
      </c>
    </row>
    <row r="7947" spans="2:16" x14ac:dyDescent="0.3">
      <c r="B7947" s="2" t="s">
        <v>128</v>
      </c>
      <c r="C7947" s="2">
        <v>1128299</v>
      </c>
      <c r="D7947" s="3">
        <v>44928</v>
      </c>
      <c r="E7947" s="2" t="s">
        <v>24</v>
      </c>
      <c r="F7947" s="2" t="s">
        <v>25</v>
      </c>
      <c r="G7947" s="2" t="s">
        <v>26</v>
      </c>
      <c r="H7947" s="2" t="s">
        <v>16</v>
      </c>
      <c r="I7947" s="4">
        <v>0.46</v>
      </c>
      <c r="J7947" s="5">
        <v>2250</v>
      </c>
      <c r="K7947" s="6">
        <v>1035</v>
      </c>
      <c r="L7947" s="6">
        <v>455.4</v>
      </c>
      <c r="M7947" s="7">
        <v>0.44</v>
      </c>
      <c r="N7947" s="2">
        <f t="shared" si="372"/>
        <v>2023</v>
      </c>
      <c r="O7947" s="2">
        <f t="shared" si="373"/>
        <v>1</v>
      </c>
      <c r="P7947" s="2" t="str">
        <f t="shared" si="374"/>
        <v>Q1</v>
      </c>
    </row>
    <row r="7948" spans="2:16"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c r="N7948" s="2">
        <f t="shared" si="372"/>
        <v>2023</v>
      </c>
      <c r="O7948" s="2">
        <f t="shared" si="373"/>
        <v>1</v>
      </c>
      <c r="P7948" s="2" t="str">
        <f t="shared" si="374"/>
        <v>Q1</v>
      </c>
    </row>
    <row r="7949" spans="2:16"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c r="N7949" s="2">
        <f t="shared" si="372"/>
        <v>2023</v>
      </c>
      <c r="O7949" s="2">
        <f t="shared" si="373"/>
        <v>1</v>
      </c>
      <c r="P7949" s="2" t="str">
        <f t="shared" si="374"/>
        <v>Q1</v>
      </c>
    </row>
    <row r="7950" spans="2:16"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c r="N7950" s="2">
        <f t="shared" si="372"/>
        <v>2023</v>
      </c>
      <c r="O7950" s="2">
        <f t="shared" si="373"/>
        <v>1</v>
      </c>
      <c r="P7950" s="2" t="str">
        <f t="shared" si="374"/>
        <v>Q1</v>
      </c>
    </row>
    <row r="7951" spans="2:16"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c r="N7951" s="2">
        <f t="shared" si="372"/>
        <v>2023</v>
      </c>
      <c r="O7951" s="2">
        <f t="shared" si="373"/>
        <v>1</v>
      </c>
      <c r="P7951" s="2" t="str">
        <f t="shared" si="374"/>
        <v>Q1</v>
      </c>
    </row>
    <row r="7952" spans="2:16" x14ac:dyDescent="0.3">
      <c r="B7952" s="2" t="s">
        <v>128</v>
      </c>
      <c r="C7952" s="2">
        <v>1128299</v>
      </c>
      <c r="D7952" s="3">
        <v>44933</v>
      </c>
      <c r="E7952" s="2" t="s">
        <v>24</v>
      </c>
      <c r="F7952" s="2" t="s">
        <v>25</v>
      </c>
      <c r="G7952" s="2" t="s">
        <v>26</v>
      </c>
      <c r="H7952" s="2" t="s">
        <v>15</v>
      </c>
      <c r="I7952" s="4">
        <v>0.5</v>
      </c>
      <c r="J7952" s="5">
        <v>2560</v>
      </c>
      <c r="K7952" s="6">
        <v>1280</v>
      </c>
      <c r="L7952" s="6">
        <v>384</v>
      </c>
      <c r="M7952" s="7">
        <v>0.3</v>
      </c>
      <c r="N7952" s="2">
        <f t="shared" si="372"/>
        <v>2023</v>
      </c>
      <c r="O7952" s="2">
        <f t="shared" si="373"/>
        <v>1</v>
      </c>
      <c r="P7952" s="2" t="str">
        <f t="shared" si="374"/>
        <v>Q1</v>
      </c>
    </row>
    <row r="7953" spans="2:16"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c r="N7953" s="2">
        <f t="shared" si="372"/>
        <v>2023</v>
      </c>
      <c r="O7953" s="2">
        <f t="shared" si="373"/>
        <v>1</v>
      </c>
      <c r="P7953" s="2" t="str">
        <f t="shared" si="374"/>
        <v>Q1</v>
      </c>
    </row>
    <row r="7954" spans="2:16"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c r="N7954" s="2">
        <f t="shared" si="372"/>
        <v>2023</v>
      </c>
      <c r="O7954" s="2">
        <f t="shared" si="373"/>
        <v>1</v>
      </c>
      <c r="P7954" s="2" t="str">
        <f t="shared" si="374"/>
        <v>Q1</v>
      </c>
    </row>
    <row r="7955" spans="2:16"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c r="N7955" s="2">
        <f t="shared" si="372"/>
        <v>2023</v>
      </c>
      <c r="O7955" s="2">
        <f t="shared" si="373"/>
        <v>1</v>
      </c>
      <c r="P7955" s="2" t="str">
        <f t="shared" si="374"/>
        <v>Q1</v>
      </c>
    </row>
    <row r="7956" spans="2:16" x14ac:dyDescent="0.3">
      <c r="B7956" s="2" t="s">
        <v>128</v>
      </c>
      <c r="C7956" s="2">
        <v>1128299</v>
      </c>
      <c r="D7956" s="3">
        <v>44937</v>
      </c>
      <c r="E7956" s="2" t="s">
        <v>24</v>
      </c>
      <c r="F7956" s="2" t="s">
        <v>25</v>
      </c>
      <c r="G7956" s="2" t="s">
        <v>26</v>
      </c>
      <c r="H7956" s="2" t="s">
        <v>19</v>
      </c>
      <c r="I7956" s="4">
        <v>0.6</v>
      </c>
      <c r="J7956" s="5">
        <v>3060</v>
      </c>
      <c r="K7956" s="6">
        <v>1836</v>
      </c>
      <c r="L7956" s="6">
        <v>477.36</v>
      </c>
      <c r="M7956" s="7">
        <v>0.26</v>
      </c>
      <c r="N7956" s="2">
        <f t="shared" si="372"/>
        <v>2023</v>
      </c>
      <c r="O7956" s="2">
        <f t="shared" si="373"/>
        <v>1</v>
      </c>
      <c r="P7956" s="2" t="str">
        <f t="shared" si="374"/>
        <v>Q1</v>
      </c>
    </row>
    <row r="7957" spans="2:16"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c r="N7957" s="2">
        <f t="shared" si="372"/>
        <v>2023</v>
      </c>
      <c r="O7957" s="2">
        <f t="shared" si="373"/>
        <v>1</v>
      </c>
      <c r="P7957" s="2" t="str">
        <f t="shared" si="374"/>
        <v>Q1</v>
      </c>
    </row>
    <row r="7958" spans="2:16"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c r="N7958" s="2">
        <f t="shared" si="372"/>
        <v>2023</v>
      </c>
      <c r="O7958" s="2">
        <f t="shared" si="373"/>
        <v>1</v>
      </c>
      <c r="P7958" s="2" t="str">
        <f t="shared" si="374"/>
        <v>Q1</v>
      </c>
    </row>
    <row r="7959" spans="2:16"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c r="N7959" s="2">
        <f t="shared" si="372"/>
        <v>2023</v>
      </c>
      <c r="O7959" s="2">
        <f t="shared" si="373"/>
        <v>1</v>
      </c>
      <c r="P7959" s="2" t="str">
        <f t="shared" si="374"/>
        <v>Q1</v>
      </c>
    </row>
    <row r="7960" spans="2:16"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c r="N7960" s="2">
        <f t="shared" si="372"/>
        <v>2023</v>
      </c>
      <c r="O7960" s="2">
        <f t="shared" si="373"/>
        <v>1</v>
      </c>
      <c r="P7960" s="2" t="str">
        <f t="shared" si="374"/>
        <v>Q1</v>
      </c>
    </row>
    <row r="7961" spans="2:16"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c r="N7961" s="2">
        <f t="shared" si="372"/>
        <v>2023</v>
      </c>
      <c r="O7961" s="2">
        <f t="shared" si="373"/>
        <v>1</v>
      </c>
      <c r="P7961" s="2" t="str">
        <f t="shared" si="374"/>
        <v>Q1</v>
      </c>
    </row>
    <row r="7962" spans="2:16"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c r="N7962" s="2">
        <f t="shared" si="372"/>
        <v>2023</v>
      </c>
      <c r="O7962" s="2">
        <f t="shared" si="373"/>
        <v>1</v>
      </c>
      <c r="P7962" s="2" t="str">
        <f t="shared" si="374"/>
        <v>Q1</v>
      </c>
    </row>
    <row r="7963" spans="2:16" x14ac:dyDescent="0.3">
      <c r="B7963" s="2" t="s">
        <v>128</v>
      </c>
      <c r="C7963" s="2">
        <v>1128299</v>
      </c>
      <c r="D7963" s="3">
        <v>44944</v>
      </c>
      <c r="E7963" s="2" t="s">
        <v>24</v>
      </c>
      <c r="F7963" s="2" t="s">
        <v>25</v>
      </c>
      <c r="G7963" s="2" t="s">
        <v>26</v>
      </c>
      <c r="H7963" s="2" t="s">
        <v>14</v>
      </c>
      <c r="I7963" s="4">
        <v>0.45</v>
      </c>
      <c r="J7963" s="5">
        <v>3020</v>
      </c>
      <c r="K7963" s="6">
        <v>1359</v>
      </c>
      <c r="L7963" s="6">
        <v>543.6</v>
      </c>
      <c r="M7963" s="7">
        <v>0.4</v>
      </c>
      <c r="N7963" s="2">
        <f t="shared" si="372"/>
        <v>2023</v>
      </c>
      <c r="O7963" s="2">
        <f t="shared" si="373"/>
        <v>1</v>
      </c>
      <c r="P7963" s="2" t="str">
        <f t="shared" si="374"/>
        <v>Q1</v>
      </c>
    </row>
    <row r="7964" spans="2:16"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c r="N7964" s="2">
        <f t="shared" si="372"/>
        <v>2023</v>
      </c>
      <c r="O7964" s="2">
        <f t="shared" si="373"/>
        <v>1</v>
      </c>
      <c r="P7964" s="2" t="str">
        <f t="shared" si="374"/>
        <v>Q1</v>
      </c>
    </row>
    <row r="7965" spans="2:16"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c r="N7965" s="2">
        <f t="shared" si="372"/>
        <v>2023</v>
      </c>
      <c r="O7965" s="2">
        <f t="shared" si="373"/>
        <v>1</v>
      </c>
      <c r="P7965" s="2" t="str">
        <f t="shared" si="374"/>
        <v>Q1</v>
      </c>
    </row>
    <row r="7966" spans="2:16"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c r="N7966" s="2">
        <f t="shared" si="372"/>
        <v>2023</v>
      </c>
      <c r="O7966" s="2">
        <f t="shared" si="373"/>
        <v>1</v>
      </c>
      <c r="P7966" s="2" t="str">
        <f t="shared" si="374"/>
        <v>Q1</v>
      </c>
    </row>
    <row r="7967" spans="2:16"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c r="N7967" s="2">
        <f t="shared" si="372"/>
        <v>2023</v>
      </c>
      <c r="O7967" s="2">
        <f t="shared" si="373"/>
        <v>1</v>
      </c>
      <c r="P7967" s="2" t="str">
        <f t="shared" si="374"/>
        <v>Q1</v>
      </c>
    </row>
    <row r="7968" spans="2:16"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c r="N7968" s="2">
        <f t="shared" si="372"/>
        <v>2023</v>
      </c>
      <c r="O7968" s="2">
        <f t="shared" si="373"/>
        <v>1</v>
      </c>
      <c r="P7968" s="2" t="str">
        <f t="shared" si="374"/>
        <v>Q1</v>
      </c>
    </row>
    <row r="7969" spans="2:16"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c r="N7969" s="2">
        <f t="shared" si="372"/>
        <v>2023</v>
      </c>
      <c r="O7969" s="2">
        <f t="shared" si="373"/>
        <v>1</v>
      </c>
      <c r="P7969" s="2" t="str">
        <f t="shared" si="374"/>
        <v>Q1</v>
      </c>
    </row>
    <row r="7970" spans="2:16"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c r="N7970" s="2">
        <f t="shared" si="372"/>
        <v>2023</v>
      </c>
      <c r="O7970" s="2">
        <f t="shared" si="373"/>
        <v>1</v>
      </c>
      <c r="P7970" s="2" t="str">
        <f t="shared" si="374"/>
        <v>Q1</v>
      </c>
    </row>
    <row r="7971" spans="2:16"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c r="N7971" s="2">
        <f t="shared" si="372"/>
        <v>2023</v>
      </c>
      <c r="O7971" s="2">
        <f t="shared" si="373"/>
        <v>1</v>
      </c>
      <c r="P7971" s="2" t="str">
        <f t="shared" si="374"/>
        <v>Q1</v>
      </c>
    </row>
    <row r="7972" spans="2:16"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c r="N7972" s="2">
        <f t="shared" si="372"/>
        <v>2023</v>
      </c>
      <c r="O7972" s="2">
        <f t="shared" si="373"/>
        <v>1</v>
      </c>
      <c r="P7972" s="2" t="str">
        <f t="shared" si="374"/>
        <v>Q1</v>
      </c>
    </row>
    <row r="7973" spans="2:16"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c r="N7973" s="2">
        <f t="shared" si="372"/>
        <v>2023</v>
      </c>
      <c r="O7973" s="2">
        <f t="shared" si="373"/>
        <v>1</v>
      </c>
      <c r="P7973" s="2" t="str">
        <f t="shared" si="374"/>
        <v>Q1</v>
      </c>
    </row>
    <row r="7974" spans="2:16"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c r="N7974" s="2">
        <f t="shared" si="372"/>
        <v>2023</v>
      </c>
      <c r="O7974" s="2">
        <f t="shared" si="373"/>
        <v>1</v>
      </c>
      <c r="P7974" s="2" t="str">
        <f t="shared" si="374"/>
        <v>Q1</v>
      </c>
    </row>
    <row r="7975" spans="2:16"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c r="N7975" s="2">
        <f t="shared" si="372"/>
        <v>2023</v>
      </c>
      <c r="O7975" s="2">
        <f t="shared" si="373"/>
        <v>1</v>
      </c>
      <c r="P7975" s="2" t="str">
        <f t="shared" si="374"/>
        <v>Q1</v>
      </c>
    </row>
    <row r="7976" spans="2:16" x14ac:dyDescent="0.3">
      <c r="B7976" s="2" t="s">
        <v>128</v>
      </c>
      <c r="C7976" s="2">
        <v>1128299</v>
      </c>
      <c r="D7976" s="3">
        <v>44957</v>
      </c>
      <c r="E7976" s="2" t="s">
        <v>24</v>
      </c>
      <c r="F7976" s="2" t="s">
        <v>25</v>
      </c>
      <c r="G7976" s="2" t="s">
        <v>26</v>
      </c>
      <c r="H7976" s="2" t="s">
        <v>15</v>
      </c>
      <c r="I7976" s="4">
        <v>0.39</v>
      </c>
      <c r="J7976" s="5">
        <v>2800</v>
      </c>
      <c r="K7976" s="6">
        <v>1092</v>
      </c>
      <c r="L7976" s="6">
        <v>196.56</v>
      </c>
      <c r="M7976" s="7">
        <v>0.18</v>
      </c>
      <c r="N7976" s="2">
        <f t="shared" si="372"/>
        <v>2023</v>
      </c>
      <c r="O7976" s="2">
        <f t="shared" si="373"/>
        <v>1</v>
      </c>
      <c r="P7976" s="2" t="str">
        <f t="shared" si="374"/>
        <v>Q1</v>
      </c>
    </row>
    <row r="7977" spans="2:16"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c r="N7977" s="2">
        <f t="shared" si="372"/>
        <v>2023</v>
      </c>
      <c r="O7977" s="2">
        <f t="shared" si="373"/>
        <v>2</v>
      </c>
      <c r="P7977" s="2" t="str">
        <f t="shared" si="374"/>
        <v>Q1</v>
      </c>
    </row>
    <row r="7978" spans="2:16"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c r="N7978" s="2">
        <f t="shared" si="372"/>
        <v>2023</v>
      </c>
      <c r="O7978" s="2">
        <f t="shared" si="373"/>
        <v>2</v>
      </c>
      <c r="P7978" s="2" t="str">
        <f t="shared" si="374"/>
        <v>Q1</v>
      </c>
    </row>
    <row r="7979" spans="2:16"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c r="N7979" s="2">
        <f t="shared" si="372"/>
        <v>2023</v>
      </c>
      <c r="O7979" s="2">
        <f t="shared" si="373"/>
        <v>2</v>
      </c>
      <c r="P7979" s="2" t="str">
        <f t="shared" si="374"/>
        <v>Q1</v>
      </c>
    </row>
    <row r="7980" spans="2:16"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c r="N7980" s="2">
        <f t="shared" si="372"/>
        <v>2023</v>
      </c>
      <c r="O7980" s="2">
        <f t="shared" si="373"/>
        <v>2</v>
      </c>
      <c r="P7980" s="2" t="str">
        <f t="shared" si="374"/>
        <v>Q1</v>
      </c>
    </row>
    <row r="7981" spans="2:16"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c r="N7981" s="2">
        <f t="shared" si="372"/>
        <v>2023</v>
      </c>
      <c r="O7981" s="2">
        <f t="shared" si="373"/>
        <v>2</v>
      </c>
      <c r="P7981" s="2" t="str">
        <f t="shared" si="374"/>
        <v>Q1</v>
      </c>
    </row>
    <row r="7982" spans="2:16"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c r="N7982" s="2">
        <f t="shared" si="372"/>
        <v>2023</v>
      </c>
      <c r="O7982" s="2">
        <f t="shared" si="373"/>
        <v>2</v>
      </c>
      <c r="P7982" s="2" t="str">
        <f t="shared" si="374"/>
        <v>Q1</v>
      </c>
    </row>
    <row r="7983" spans="2:16" x14ac:dyDescent="0.3">
      <c r="B7983" s="2" t="s">
        <v>128</v>
      </c>
      <c r="C7983" s="2">
        <v>1128299</v>
      </c>
      <c r="D7983" s="3">
        <v>44964</v>
      </c>
      <c r="E7983" s="2" t="s">
        <v>24</v>
      </c>
      <c r="F7983" s="2" t="s">
        <v>25</v>
      </c>
      <c r="G7983" s="2" t="s">
        <v>26</v>
      </c>
      <c r="H7983" s="2" t="s">
        <v>16</v>
      </c>
      <c r="I7983" s="4">
        <v>0.4</v>
      </c>
      <c r="J7983" s="5">
        <v>2470</v>
      </c>
      <c r="K7983" s="6">
        <v>988</v>
      </c>
      <c r="L7983" s="6">
        <v>335.92</v>
      </c>
      <c r="M7983" s="7">
        <v>0.34</v>
      </c>
      <c r="N7983" s="2">
        <f t="shared" si="372"/>
        <v>2023</v>
      </c>
      <c r="O7983" s="2">
        <f t="shared" si="373"/>
        <v>2</v>
      </c>
      <c r="P7983" s="2" t="str">
        <f t="shared" si="374"/>
        <v>Q1</v>
      </c>
    </row>
    <row r="7984" spans="2:16"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c r="N7984" s="2">
        <f t="shared" si="372"/>
        <v>2023</v>
      </c>
      <c r="O7984" s="2">
        <f t="shared" si="373"/>
        <v>2</v>
      </c>
      <c r="P7984" s="2" t="str">
        <f t="shared" si="374"/>
        <v>Q1</v>
      </c>
    </row>
    <row r="7985" spans="2:16"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c r="N7985" s="2">
        <f t="shared" si="372"/>
        <v>2023</v>
      </c>
      <c r="O7985" s="2">
        <f t="shared" si="373"/>
        <v>2</v>
      </c>
      <c r="P7985" s="2" t="str">
        <f t="shared" si="374"/>
        <v>Q1</v>
      </c>
    </row>
    <row r="7986" spans="2:16"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c r="N7986" s="2">
        <f t="shared" si="372"/>
        <v>2023</v>
      </c>
      <c r="O7986" s="2">
        <f t="shared" si="373"/>
        <v>2</v>
      </c>
      <c r="P7986" s="2" t="str">
        <f t="shared" si="374"/>
        <v>Q1</v>
      </c>
    </row>
    <row r="7987" spans="2:16"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c r="N7987" s="2">
        <f t="shared" si="372"/>
        <v>2023</v>
      </c>
      <c r="O7987" s="2">
        <f t="shared" si="373"/>
        <v>2</v>
      </c>
      <c r="P7987" s="2" t="str">
        <f t="shared" si="374"/>
        <v>Q1</v>
      </c>
    </row>
    <row r="7988" spans="2:16"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c r="N7988" s="2">
        <f t="shared" si="372"/>
        <v>2023</v>
      </c>
      <c r="O7988" s="2">
        <f t="shared" si="373"/>
        <v>2</v>
      </c>
      <c r="P7988" s="2" t="str">
        <f t="shared" si="374"/>
        <v>Q1</v>
      </c>
    </row>
    <row r="7989" spans="2:16"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c r="N7989" s="2">
        <f t="shared" si="372"/>
        <v>2023</v>
      </c>
      <c r="O7989" s="2">
        <f t="shared" si="373"/>
        <v>2</v>
      </c>
      <c r="P7989" s="2" t="str">
        <f t="shared" si="374"/>
        <v>Q1</v>
      </c>
    </row>
    <row r="7990" spans="2:16" x14ac:dyDescent="0.3">
      <c r="B7990" s="2" t="s">
        <v>128</v>
      </c>
      <c r="C7990" s="2">
        <v>1128299</v>
      </c>
      <c r="D7990" s="3">
        <v>44971</v>
      </c>
      <c r="E7990" s="2" t="s">
        <v>24</v>
      </c>
      <c r="F7990" s="2" t="s">
        <v>25</v>
      </c>
      <c r="G7990" s="2" t="s">
        <v>26</v>
      </c>
      <c r="H7990" s="2" t="s">
        <v>17</v>
      </c>
      <c r="I7990" s="4">
        <v>0.4</v>
      </c>
      <c r="J7990" s="5">
        <v>2710</v>
      </c>
      <c r="K7990" s="6">
        <v>1084</v>
      </c>
      <c r="L7990" s="6">
        <v>325.2</v>
      </c>
      <c r="M7990" s="7">
        <v>0.3</v>
      </c>
      <c r="N7990" s="2">
        <f t="shared" si="372"/>
        <v>2023</v>
      </c>
      <c r="O7990" s="2">
        <f t="shared" si="373"/>
        <v>2</v>
      </c>
      <c r="P7990" s="2" t="str">
        <f t="shared" si="374"/>
        <v>Q1</v>
      </c>
    </row>
    <row r="7991" spans="2:16"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c r="N7991" s="2">
        <f t="shared" si="372"/>
        <v>2023</v>
      </c>
      <c r="O7991" s="2">
        <f t="shared" si="373"/>
        <v>2</v>
      </c>
      <c r="P7991" s="2" t="str">
        <f t="shared" si="374"/>
        <v>Q1</v>
      </c>
    </row>
    <row r="7992" spans="2:16"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c r="N7992" s="2">
        <f t="shared" si="372"/>
        <v>2023</v>
      </c>
      <c r="O7992" s="2">
        <f t="shared" si="373"/>
        <v>2</v>
      </c>
      <c r="P7992" s="2" t="str">
        <f t="shared" si="374"/>
        <v>Q1</v>
      </c>
    </row>
    <row r="7993" spans="2:16"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c r="N7993" s="2">
        <f t="shared" si="372"/>
        <v>2023</v>
      </c>
      <c r="O7993" s="2">
        <f t="shared" si="373"/>
        <v>2</v>
      </c>
      <c r="P7993" s="2" t="str">
        <f t="shared" si="374"/>
        <v>Q1</v>
      </c>
    </row>
    <row r="7994" spans="2:16" x14ac:dyDescent="0.3">
      <c r="B7994" s="2" t="s">
        <v>129</v>
      </c>
      <c r="C7994" s="2">
        <v>1189833</v>
      </c>
      <c r="D7994" s="3">
        <v>44975</v>
      </c>
      <c r="E7994" s="2" t="s">
        <v>24</v>
      </c>
      <c r="F7994" s="2" t="s">
        <v>25</v>
      </c>
      <c r="G7994" s="2" t="s">
        <v>26</v>
      </c>
      <c r="H7994" s="2" t="s">
        <v>15</v>
      </c>
      <c r="I7994" s="4">
        <v>0.35</v>
      </c>
      <c r="J7994" s="5">
        <v>2240</v>
      </c>
      <c r="K7994" s="6">
        <v>784</v>
      </c>
      <c r="L7994" s="6">
        <v>235.2</v>
      </c>
      <c r="M7994" s="7">
        <v>0.3</v>
      </c>
      <c r="N7994" s="2">
        <f t="shared" si="372"/>
        <v>2023</v>
      </c>
      <c r="O7994" s="2">
        <f t="shared" si="373"/>
        <v>2</v>
      </c>
      <c r="P7994" s="2" t="str">
        <f t="shared" si="374"/>
        <v>Q1</v>
      </c>
    </row>
    <row r="7995" spans="2:16"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c r="N7995" s="2">
        <f t="shared" si="372"/>
        <v>2023</v>
      </c>
      <c r="O7995" s="2">
        <f t="shared" si="373"/>
        <v>3</v>
      </c>
      <c r="P7995" s="2" t="str">
        <f t="shared" si="374"/>
        <v>Q1</v>
      </c>
    </row>
    <row r="7996" spans="2:16"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c r="N7996" s="2">
        <f t="shared" si="372"/>
        <v>2023</v>
      </c>
      <c r="O7996" s="2">
        <f t="shared" si="373"/>
        <v>3</v>
      </c>
      <c r="P7996" s="2" t="str">
        <f t="shared" si="374"/>
        <v>Q1</v>
      </c>
    </row>
    <row r="7997" spans="2:16"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c r="N7997" s="2">
        <f t="shared" si="372"/>
        <v>2023</v>
      </c>
      <c r="O7997" s="2">
        <f t="shared" si="373"/>
        <v>3</v>
      </c>
      <c r="P7997" s="2" t="str">
        <f t="shared" si="374"/>
        <v>Q1</v>
      </c>
    </row>
    <row r="7998" spans="2:16"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c r="N7998" s="2">
        <f t="shared" si="372"/>
        <v>2023</v>
      </c>
      <c r="O7998" s="2">
        <f t="shared" si="373"/>
        <v>3</v>
      </c>
      <c r="P7998" s="2" t="str">
        <f t="shared" si="374"/>
        <v>Q1</v>
      </c>
    </row>
    <row r="7999" spans="2:16"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c r="N7999" s="2">
        <f t="shared" si="372"/>
        <v>2023</v>
      </c>
      <c r="O7999" s="2">
        <f t="shared" si="373"/>
        <v>3</v>
      </c>
      <c r="P7999" s="2" t="str">
        <f t="shared" si="374"/>
        <v>Q1</v>
      </c>
    </row>
    <row r="8000" spans="2:16" x14ac:dyDescent="0.3">
      <c r="B8000" s="2" t="s">
        <v>129</v>
      </c>
      <c r="C8000" s="2">
        <v>1189833</v>
      </c>
      <c r="D8000" s="3">
        <v>44999</v>
      </c>
      <c r="E8000" s="2" t="s">
        <v>24</v>
      </c>
      <c r="F8000" s="2" t="s">
        <v>25</v>
      </c>
      <c r="G8000" s="2" t="s">
        <v>27</v>
      </c>
      <c r="H8000" s="2" t="s">
        <v>15</v>
      </c>
      <c r="I8000" s="4">
        <v>0.3</v>
      </c>
      <c r="J8000" s="5">
        <v>2150</v>
      </c>
      <c r="K8000" s="6">
        <v>645</v>
      </c>
      <c r="L8000" s="6">
        <v>199.95</v>
      </c>
      <c r="M8000" s="7">
        <v>0.31</v>
      </c>
      <c r="N8000" s="2">
        <f t="shared" si="372"/>
        <v>2023</v>
      </c>
      <c r="O8000" s="2">
        <f t="shared" si="373"/>
        <v>3</v>
      </c>
      <c r="P8000" s="2" t="str">
        <f t="shared" si="374"/>
        <v>Q1</v>
      </c>
    </row>
    <row r="8001" spans="2:16"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c r="N8001" s="2">
        <f t="shared" si="372"/>
        <v>2023</v>
      </c>
      <c r="O8001" s="2">
        <f t="shared" si="373"/>
        <v>3</v>
      </c>
      <c r="P8001" s="2" t="str">
        <f t="shared" si="374"/>
        <v>Q1</v>
      </c>
    </row>
    <row r="8002" spans="2:16"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c r="N8002" s="2">
        <f t="shared" si="372"/>
        <v>2023</v>
      </c>
      <c r="O8002" s="2">
        <f t="shared" si="373"/>
        <v>3</v>
      </c>
      <c r="P8002" s="2" t="str">
        <f t="shared" si="374"/>
        <v>Q1</v>
      </c>
    </row>
    <row r="8003" spans="2:16"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c r="N8003" s="2">
        <f t="shared" si="372"/>
        <v>2023</v>
      </c>
      <c r="O8003" s="2">
        <f t="shared" si="373"/>
        <v>3</v>
      </c>
      <c r="P8003" s="2" t="str">
        <f t="shared" si="374"/>
        <v>Q1</v>
      </c>
    </row>
    <row r="8004" spans="2:16"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c r="N8004" s="2">
        <f t="shared" si="372"/>
        <v>2023</v>
      </c>
      <c r="O8004" s="2">
        <f t="shared" si="373"/>
        <v>3</v>
      </c>
      <c r="P8004" s="2" t="str">
        <f t="shared" si="374"/>
        <v>Q1</v>
      </c>
    </row>
    <row r="8005" spans="2:16"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c r="N8005" s="2">
        <f t="shared" ref="N8005:N8068" si="375">YEAR(D8005)</f>
        <v>2023</v>
      </c>
      <c r="O8005" s="2">
        <f t="shared" ref="O8005:O8068" si="376">MONTH(D8005)</f>
        <v>3</v>
      </c>
      <c r="P8005" s="2" t="str">
        <f t="shared" ref="P8005:P8068" si="377">"Q"&amp;ROUNDUP(MONTH(D8005)/3,0)</f>
        <v>Q1</v>
      </c>
    </row>
    <row r="8006" spans="2:16"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c r="N8006" s="2">
        <f t="shared" si="375"/>
        <v>2023</v>
      </c>
      <c r="O8006" s="2">
        <f t="shared" si="376"/>
        <v>3</v>
      </c>
      <c r="P8006" s="2" t="str">
        <f t="shared" si="377"/>
        <v>Q1</v>
      </c>
    </row>
    <row r="8007" spans="2:16"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c r="N8007" s="2">
        <f t="shared" si="375"/>
        <v>2023</v>
      </c>
      <c r="O8007" s="2">
        <f t="shared" si="376"/>
        <v>3</v>
      </c>
      <c r="P8007" s="2" t="str">
        <f t="shared" si="377"/>
        <v>Q1</v>
      </c>
    </row>
    <row r="8008" spans="2:16"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c r="N8008" s="2">
        <f t="shared" si="375"/>
        <v>2023</v>
      </c>
      <c r="O8008" s="2">
        <f t="shared" si="376"/>
        <v>3</v>
      </c>
      <c r="P8008" s="2" t="str">
        <f t="shared" si="377"/>
        <v>Q1</v>
      </c>
    </row>
    <row r="8009" spans="2:16"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c r="N8009" s="2">
        <f t="shared" si="375"/>
        <v>2023</v>
      </c>
      <c r="O8009" s="2">
        <f t="shared" si="376"/>
        <v>3</v>
      </c>
      <c r="P8009" s="2" t="str">
        <f t="shared" si="377"/>
        <v>Q1</v>
      </c>
    </row>
    <row r="8010" spans="2:16"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c r="N8010" s="2">
        <f t="shared" si="375"/>
        <v>2023</v>
      </c>
      <c r="O8010" s="2">
        <f t="shared" si="376"/>
        <v>4</v>
      </c>
      <c r="P8010" s="2" t="str">
        <f t="shared" si="377"/>
        <v>Q2</v>
      </c>
    </row>
    <row r="8011" spans="2:16"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c r="N8011" s="2">
        <f t="shared" si="375"/>
        <v>2023</v>
      </c>
      <c r="O8011" s="2">
        <f t="shared" si="376"/>
        <v>4</v>
      </c>
      <c r="P8011" s="2" t="str">
        <f t="shared" si="377"/>
        <v>Q2</v>
      </c>
    </row>
    <row r="8012" spans="2:16"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c r="N8012" s="2">
        <f t="shared" si="375"/>
        <v>2023</v>
      </c>
      <c r="O8012" s="2">
        <f t="shared" si="376"/>
        <v>4</v>
      </c>
      <c r="P8012" s="2" t="str">
        <f t="shared" si="377"/>
        <v>Q2</v>
      </c>
    </row>
    <row r="8013" spans="2:16"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c r="N8013" s="2">
        <f t="shared" si="375"/>
        <v>2023</v>
      </c>
      <c r="O8013" s="2">
        <f t="shared" si="376"/>
        <v>4</v>
      </c>
      <c r="P8013" s="2" t="str">
        <f t="shared" si="377"/>
        <v>Q2</v>
      </c>
    </row>
    <row r="8014" spans="2:16"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c r="N8014" s="2">
        <f t="shared" si="375"/>
        <v>2023</v>
      </c>
      <c r="O8014" s="2">
        <f t="shared" si="376"/>
        <v>4</v>
      </c>
      <c r="P8014" s="2" t="str">
        <f t="shared" si="377"/>
        <v>Q2</v>
      </c>
    </row>
    <row r="8015" spans="2:16"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c r="N8015" s="2">
        <f t="shared" si="375"/>
        <v>2023</v>
      </c>
      <c r="O8015" s="2">
        <f t="shared" si="376"/>
        <v>4</v>
      </c>
      <c r="P8015" s="2" t="str">
        <f t="shared" si="377"/>
        <v>Q2</v>
      </c>
    </row>
    <row r="8016" spans="2:16"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c r="N8016" s="2">
        <f t="shared" si="375"/>
        <v>2023</v>
      </c>
      <c r="O8016" s="2">
        <f t="shared" si="376"/>
        <v>4</v>
      </c>
      <c r="P8016" s="2" t="str">
        <f t="shared" si="377"/>
        <v>Q2</v>
      </c>
    </row>
    <row r="8017" spans="2:16"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c r="N8017" s="2">
        <f t="shared" si="375"/>
        <v>2023</v>
      </c>
      <c r="O8017" s="2">
        <f t="shared" si="376"/>
        <v>4</v>
      </c>
      <c r="P8017" s="2" t="str">
        <f t="shared" si="377"/>
        <v>Q2</v>
      </c>
    </row>
    <row r="8018" spans="2:16"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c r="N8018" s="2">
        <f t="shared" si="375"/>
        <v>2023</v>
      </c>
      <c r="O8018" s="2">
        <f t="shared" si="376"/>
        <v>4</v>
      </c>
      <c r="P8018" s="2" t="str">
        <f t="shared" si="377"/>
        <v>Q2</v>
      </c>
    </row>
    <row r="8019" spans="2:16" x14ac:dyDescent="0.3">
      <c r="B8019" s="2" t="s">
        <v>129</v>
      </c>
      <c r="C8019" s="2">
        <v>1189833</v>
      </c>
      <c r="D8019" s="3">
        <v>45031</v>
      </c>
      <c r="E8019" s="2" t="s">
        <v>24</v>
      </c>
      <c r="F8019" s="2" t="s">
        <v>25</v>
      </c>
      <c r="G8019" s="2" t="s">
        <v>27</v>
      </c>
      <c r="H8019" s="2" t="s">
        <v>16</v>
      </c>
      <c r="I8019" s="4">
        <v>0.36</v>
      </c>
      <c r="J8019" s="5">
        <v>2150</v>
      </c>
      <c r="K8019" s="6">
        <v>774</v>
      </c>
      <c r="L8019" s="6">
        <v>348.3</v>
      </c>
      <c r="M8019" s="7">
        <v>0.45</v>
      </c>
      <c r="N8019" s="2">
        <f t="shared" si="375"/>
        <v>2023</v>
      </c>
      <c r="O8019" s="2">
        <f t="shared" si="376"/>
        <v>4</v>
      </c>
      <c r="P8019" s="2" t="str">
        <f t="shared" si="377"/>
        <v>Q2</v>
      </c>
    </row>
    <row r="8020" spans="2:16"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c r="N8020" s="2">
        <f t="shared" si="375"/>
        <v>2023</v>
      </c>
      <c r="O8020" s="2">
        <f t="shared" si="376"/>
        <v>4</v>
      </c>
      <c r="P8020" s="2" t="str">
        <f t="shared" si="377"/>
        <v>Q2</v>
      </c>
    </row>
    <row r="8021" spans="2:16"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c r="N8021" s="2">
        <f t="shared" si="375"/>
        <v>2023</v>
      </c>
      <c r="O8021" s="2">
        <f t="shared" si="376"/>
        <v>4</v>
      </c>
      <c r="P8021" s="2" t="str">
        <f t="shared" si="377"/>
        <v>Q2</v>
      </c>
    </row>
    <row r="8022" spans="2:16"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c r="N8022" s="2">
        <f t="shared" si="375"/>
        <v>2023</v>
      </c>
      <c r="O8022" s="2">
        <f t="shared" si="376"/>
        <v>4</v>
      </c>
      <c r="P8022" s="2" t="str">
        <f t="shared" si="377"/>
        <v>Q2</v>
      </c>
    </row>
    <row r="8023" spans="2:16"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c r="N8023" s="2">
        <f t="shared" si="375"/>
        <v>2023</v>
      </c>
      <c r="O8023" s="2">
        <f t="shared" si="376"/>
        <v>4</v>
      </c>
      <c r="P8023" s="2" t="str">
        <f t="shared" si="377"/>
        <v>Q2</v>
      </c>
    </row>
    <row r="8024" spans="2:16" x14ac:dyDescent="0.3">
      <c r="B8024" s="2" t="s">
        <v>129</v>
      </c>
      <c r="C8024" s="2">
        <v>1189833</v>
      </c>
      <c r="D8024" s="3">
        <v>45036</v>
      </c>
      <c r="E8024" s="2" t="s">
        <v>24</v>
      </c>
      <c r="F8024" s="2" t="s">
        <v>25</v>
      </c>
      <c r="G8024" s="2" t="s">
        <v>27</v>
      </c>
      <c r="H8024" s="2" t="s">
        <v>15</v>
      </c>
      <c r="I8024" s="4">
        <v>0.35</v>
      </c>
      <c r="J8024" s="5">
        <v>2250</v>
      </c>
      <c r="K8024" s="6">
        <v>787.5</v>
      </c>
      <c r="L8024" s="6">
        <v>236.25</v>
      </c>
      <c r="M8024" s="7">
        <v>0.3</v>
      </c>
      <c r="N8024" s="2">
        <f t="shared" si="375"/>
        <v>2023</v>
      </c>
      <c r="O8024" s="2">
        <f t="shared" si="376"/>
        <v>4</v>
      </c>
      <c r="P8024" s="2" t="str">
        <f t="shared" si="377"/>
        <v>Q2</v>
      </c>
    </row>
    <row r="8025" spans="2:16"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c r="N8025" s="2">
        <f t="shared" si="375"/>
        <v>2023</v>
      </c>
      <c r="O8025" s="2">
        <f t="shared" si="376"/>
        <v>4</v>
      </c>
      <c r="P8025" s="2" t="str">
        <f t="shared" si="377"/>
        <v>Q2</v>
      </c>
    </row>
    <row r="8026" spans="2:16"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c r="N8026" s="2">
        <f t="shared" si="375"/>
        <v>2023</v>
      </c>
      <c r="O8026" s="2">
        <f t="shared" si="376"/>
        <v>4</v>
      </c>
      <c r="P8026" s="2" t="str">
        <f t="shared" si="377"/>
        <v>Q2</v>
      </c>
    </row>
    <row r="8027" spans="2:16"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c r="N8027" s="2">
        <f t="shared" si="375"/>
        <v>2023</v>
      </c>
      <c r="O8027" s="2">
        <f t="shared" si="376"/>
        <v>4</v>
      </c>
      <c r="P8027" s="2" t="str">
        <f t="shared" si="377"/>
        <v>Q2</v>
      </c>
    </row>
    <row r="8028" spans="2:16"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c r="N8028" s="2">
        <f t="shared" si="375"/>
        <v>2023</v>
      </c>
      <c r="O8028" s="2">
        <f t="shared" si="376"/>
        <v>4</v>
      </c>
      <c r="P8028" s="2" t="str">
        <f t="shared" si="377"/>
        <v>Q2</v>
      </c>
    </row>
    <row r="8029" spans="2:16"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c r="N8029" s="2">
        <f t="shared" si="375"/>
        <v>2023</v>
      </c>
      <c r="O8029" s="2">
        <f t="shared" si="376"/>
        <v>4</v>
      </c>
      <c r="P8029" s="2" t="str">
        <f t="shared" si="377"/>
        <v>Q2</v>
      </c>
    </row>
    <row r="8030" spans="2:16"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c r="N8030" s="2">
        <f t="shared" si="375"/>
        <v>2023</v>
      </c>
      <c r="O8030" s="2">
        <f t="shared" si="376"/>
        <v>4</v>
      </c>
      <c r="P8030" s="2" t="str">
        <f t="shared" si="377"/>
        <v>Q2</v>
      </c>
    </row>
    <row r="8031" spans="2:16" x14ac:dyDescent="0.3">
      <c r="B8031" s="2" t="s">
        <v>129</v>
      </c>
      <c r="C8031" s="2">
        <v>1189833</v>
      </c>
      <c r="D8031" s="3">
        <v>45043</v>
      </c>
      <c r="E8031" s="2" t="s">
        <v>24</v>
      </c>
      <c r="F8031" s="2" t="s">
        <v>25</v>
      </c>
      <c r="G8031" s="2" t="s">
        <v>27</v>
      </c>
      <c r="H8031" s="2" t="s">
        <v>16</v>
      </c>
      <c r="I8031" s="4">
        <v>0.33</v>
      </c>
      <c r="J8031" s="5">
        <v>2400</v>
      </c>
      <c r="K8031" s="6">
        <v>792</v>
      </c>
      <c r="L8031" s="6">
        <v>364.32</v>
      </c>
      <c r="M8031" s="7">
        <v>0.46</v>
      </c>
      <c r="N8031" s="2">
        <f t="shared" si="375"/>
        <v>2023</v>
      </c>
      <c r="O8031" s="2">
        <f t="shared" si="376"/>
        <v>4</v>
      </c>
      <c r="P8031" s="2" t="str">
        <f t="shared" si="377"/>
        <v>Q2</v>
      </c>
    </row>
    <row r="8032" spans="2:16"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c r="N8032" s="2">
        <f t="shared" si="375"/>
        <v>2023</v>
      </c>
      <c r="O8032" s="2">
        <f t="shared" si="376"/>
        <v>4</v>
      </c>
      <c r="P8032" s="2" t="str">
        <f t="shared" si="377"/>
        <v>Q2</v>
      </c>
    </row>
    <row r="8033" spans="2:16"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c r="N8033" s="2">
        <f t="shared" si="375"/>
        <v>2023</v>
      </c>
      <c r="O8033" s="2">
        <f t="shared" si="376"/>
        <v>4</v>
      </c>
      <c r="P8033" s="2" t="str">
        <f t="shared" si="377"/>
        <v>Q2</v>
      </c>
    </row>
    <row r="8034" spans="2:16"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c r="N8034" s="2">
        <f t="shared" si="375"/>
        <v>2023</v>
      </c>
      <c r="O8034" s="2">
        <f t="shared" si="376"/>
        <v>4</v>
      </c>
      <c r="P8034" s="2" t="str">
        <f t="shared" si="377"/>
        <v>Q2</v>
      </c>
    </row>
    <row r="8035" spans="2:16"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c r="N8035" s="2">
        <f t="shared" si="375"/>
        <v>2023</v>
      </c>
      <c r="O8035" s="2">
        <f t="shared" si="376"/>
        <v>5</v>
      </c>
      <c r="P8035" s="2" t="str">
        <f t="shared" si="377"/>
        <v>Q2</v>
      </c>
    </row>
    <row r="8036" spans="2:16"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c r="N8036" s="2">
        <f t="shared" si="375"/>
        <v>2023</v>
      </c>
      <c r="O8036" s="2">
        <f t="shared" si="376"/>
        <v>5</v>
      </c>
      <c r="P8036" s="2" t="str">
        <f t="shared" si="377"/>
        <v>Q2</v>
      </c>
    </row>
    <row r="8037" spans="2:16"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c r="N8037" s="2">
        <f t="shared" si="375"/>
        <v>2023</v>
      </c>
      <c r="O8037" s="2">
        <f t="shared" si="376"/>
        <v>5</v>
      </c>
      <c r="P8037" s="2" t="str">
        <f t="shared" si="377"/>
        <v>Q2</v>
      </c>
    </row>
    <row r="8038" spans="2:16"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c r="N8038" s="2">
        <f t="shared" si="375"/>
        <v>2023</v>
      </c>
      <c r="O8038" s="2">
        <f t="shared" si="376"/>
        <v>5</v>
      </c>
      <c r="P8038" s="2" t="str">
        <f t="shared" si="377"/>
        <v>Q2</v>
      </c>
    </row>
    <row r="8039" spans="2:16"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c r="N8039" s="2">
        <f t="shared" si="375"/>
        <v>2023</v>
      </c>
      <c r="O8039" s="2">
        <f t="shared" si="376"/>
        <v>5</v>
      </c>
      <c r="P8039" s="2" t="str">
        <f t="shared" si="377"/>
        <v>Q2</v>
      </c>
    </row>
    <row r="8040" spans="2:16"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c r="N8040" s="2">
        <f t="shared" si="375"/>
        <v>2023</v>
      </c>
      <c r="O8040" s="2">
        <f t="shared" si="376"/>
        <v>5</v>
      </c>
      <c r="P8040" s="2" t="str">
        <f t="shared" si="377"/>
        <v>Q2</v>
      </c>
    </row>
    <row r="8041" spans="2:16"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c r="N8041" s="2">
        <f t="shared" si="375"/>
        <v>2023</v>
      </c>
      <c r="O8041" s="2">
        <f t="shared" si="376"/>
        <v>5</v>
      </c>
      <c r="P8041" s="2" t="str">
        <f t="shared" si="377"/>
        <v>Q2</v>
      </c>
    </row>
    <row r="8042" spans="2:16"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c r="N8042" s="2">
        <f t="shared" si="375"/>
        <v>2023</v>
      </c>
      <c r="O8042" s="2">
        <f t="shared" si="376"/>
        <v>5</v>
      </c>
      <c r="P8042" s="2" t="str">
        <f t="shared" si="377"/>
        <v>Q2</v>
      </c>
    </row>
    <row r="8043" spans="2:16" x14ac:dyDescent="0.3">
      <c r="B8043" s="2" t="s">
        <v>129</v>
      </c>
      <c r="C8043" s="2">
        <v>1189833</v>
      </c>
      <c r="D8043" s="3">
        <v>45055</v>
      </c>
      <c r="E8043" s="2" t="s">
        <v>24</v>
      </c>
      <c r="F8043" s="2" t="s">
        <v>25</v>
      </c>
      <c r="G8043" s="2" t="s">
        <v>27</v>
      </c>
      <c r="H8043" s="2" t="s">
        <v>16</v>
      </c>
      <c r="I8043" s="4">
        <v>0.38</v>
      </c>
      <c r="J8043" s="5">
        <v>2100</v>
      </c>
      <c r="K8043" s="6">
        <v>798</v>
      </c>
      <c r="L8043" s="6">
        <v>359.1</v>
      </c>
      <c r="M8043" s="7">
        <v>0.45</v>
      </c>
      <c r="N8043" s="2">
        <f t="shared" si="375"/>
        <v>2023</v>
      </c>
      <c r="O8043" s="2">
        <f t="shared" si="376"/>
        <v>5</v>
      </c>
      <c r="P8043" s="2" t="str">
        <f t="shared" si="377"/>
        <v>Q2</v>
      </c>
    </row>
    <row r="8044" spans="2:16"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c r="N8044" s="2">
        <f t="shared" si="375"/>
        <v>2023</v>
      </c>
      <c r="O8044" s="2">
        <f t="shared" si="376"/>
        <v>5</v>
      </c>
      <c r="P8044" s="2" t="str">
        <f t="shared" si="377"/>
        <v>Q2</v>
      </c>
    </row>
    <row r="8045" spans="2:16"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c r="N8045" s="2">
        <f t="shared" si="375"/>
        <v>2023</v>
      </c>
      <c r="O8045" s="2">
        <f t="shared" si="376"/>
        <v>5</v>
      </c>
      <c r="P8045" s="2" t="str">
        <f t="shared" si="377"/>
        <v>Q2</v>
      </c>
    </row>
    <row r="8046" spans="2:16" x14ac:dyDescent="0.3">
      <c r="B8046" s="2" t="s">
        <v>129</v>
      </c>
      <c r="C8046" s="2">
        <v>1189833</v>
      </c>
      <c r="D8046" s="3">
        <v>45058</v>
      </c>
      <c r="E8046" s="2" t="s">
        <v>24</v>
      </c>
      <c r="F8046" s="2" t="s">
        <v>25</v>
      </c>
      <c r="G8046" s="2" t="s">
        <v>27</v>
      </c>
      <c r="H8046" s="2" t="s">
        <v>19</v>
      </c>
      <c r="I8046" s="4">
        <v>0.49</v>
      </c>
      <c r="J8046" s="5">
        <v>2100</v>
      </c>
      <c r="K8046" s="6">
        <v>1029</v>
      </c>
      <c r="L8046" s="6">
        <v>226.38</v>
      </c>
      <c r="M8046" s="7">
        <v>0.22</v>
      </c>
      <c r="N8046" s="2">
        <f t="shared" si="375"/>
        <v>2023</v>
      </c>
      <c r="O8046" s="2">
        <f t="shared" si="376"/>
        <v>5</v>
      </c>
      <c r="P8046" s="2" t="str">
        <f t="shared" si="377"/>
        <v>Q2</v>
      </c>
    </row>
    <row r="8047" spans="2:16"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c r="N8047" s="2">
        <f t="shared" si="375"/>
        <v>2023</v>
      </c>
      <c r="O8047" s="2">
        <f t="shared" si="376"/>
        <v>5</v>
      </c>
      <c r="P8047" s="2" t="str">
        <f t="shared" si="377"/>
        <v>Q2</v>
      </c>
    </row>
    <row r="8048" spans="2:16" x14ac:dyDescent="0.3">
      <c r="B8048" s="2" t="s">
        <v>129</v>
      </c>
      <c r="C8048" s="2">
        <v>1189833</v>
      </c>
      <c r="D8048" s="3">
        <v>45060</v>
      </c>
      <c r="E8048" s="2" t="s">
        <v>24</v>
      </c>
      <c r="F8048" s="2" t="s">
        <v>25</v>
      </c>
      <c r="G8048" s="2" t="s">
        <v>27</v>
      </c>
      <c r="H8048" s="2" t="s">
        <v>15</v>
      </c>
      <c r="I8048" s="4">
        <v>0.43</v>
      </c>
      <c r="J8048" s="5">
        <v>2640</v>
      </c>
      <c r="K8048" s="6">
        <v>1135.2</v>
      </c>
      <c r="L8048" s="6">
        <v>340.56</v>
      </c>
      <c r="M8048" s="7">
        <v>0.3</v>
      </c>
      <c r="N8048" s="2">
        <f t="shared" si="375"/>
        <v>2023</v>
      </c>
      <c r="O8048" s="2">
        <f t="shared" si="376"/>
        <v>5</v>
      </c>
      <c r="P8048" s="2" t="str">
        <f t="shared" si="377"/>
        <v>Q2</v>
      </c>
    </row>
    <row r="8049" spans="2:16"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c r="N8049" s="2">
        <f t="shared" si="375"/>
        <v>2023</v>
      </c>
      <c r="O8049" s="2">
        <f t="shared" si="376"/>
        <v>5</v>
      </c>
      <c r="P8049" s="2" t="str">
        <f t="shared" si="377"/>
        <v>Q2</v>
      </c>
    </row>
    <row r="8050" spans="2:16"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c r="N8050" s="2">
        <f t="shared" si="375"/>
        <v>2023</v>
      </c>
      <c r="O8050" s="2">
        <f t="shared" si="376"/>
        <v>5</v>
      </c>
      <c r="P8050" s="2" t="str">
        <f t="shared" si="377"/>
        <v>Q2</v>
      </c>
    </row>
    <row r="8051" spans="2:16"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c r="N8051" s="2">
        <f t="shared" si="375"/>
        <v>2023</v>
      </c>
      <c r="O8051" s="2">
        <f t="shared" si="376"/>
        <v>5</v>
      </c>
      <c r="P8051" s="2" t="str">
        <f t="shared" si="377"/>
        <v>Q2</v>
      </c>
    </row>
    <row r="8052" spans="2:16"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c r="N8052" s="2">
        <f t="shared" si="375"/>
        <v>2023</v>
      </c>
      <c r="O8052" s="2">
        <f t="shared" si="376"/>
        <v>5</v>
      </c>
      <c r="P8052" s="2" t="str">
        <f t="shared" si="377"/>
        <v>Q2</v>
      </c>
    </row>
    <row r="8053" spans="2:16" x14ac:dyDescent="0.3">
      <c r="B8053" s="2" t="s">
        <v>129</v>
      </c>
      <c r="C8053" s="2">
        <v>1189833</v>
      </c>
      <c r="D8053" s="3">
        <v>45065</v>
      </c>
      <c r="E8053" s="2" t="s">
        <v>24</v>
      </c>
      <c r="F8053" s="2" t="s">
        <v>25</v>
      </c>
      <c r="G8053" s="2" t="s">
        <v>27</v>
      </c>
      <c r="H8053" s="2" t="s">
        <v>14</v>
      </c>
      <c r="I8053" s="4">
        <v>0.4</v>
      </c>
      <c r="J8053" s="5">
        <v>2720</v>
      </c>
      <c r="K8053" s="6">
        <v>1088</v>
      </c>
      <c r="L8053" s="6">
        <v>500.48</v>
      </c>
      <c r="M8053" s="7">
        <v>0.46</v>
      </c>
      <c r="N8053" s="2">
        <f t="shared" si="375"/>
        <v>2023</v>
      </c>
      <c r="O8053" s="2">
        <f t="shared" si="376"/>
        <v>5</v>
      </c>
      <c r="P8053" s="2" t="str">
        <f t="shared" si="377"/>
        <v>Q2</v>
      </c>
    </row>
    <row r="8054" spans="2:16" x14ac:dyDescent="0.3">
      <c r="B8054" s="2" t="s">
        <v>129</v>
      </c>
      <c r="C8054" s="2">
        <v>1189833</v>
      </c>
      <c r="D8054" s="3">
        <v>45066</v>
      </c>
      <c r="E8054" s="2" t="s">
        <v>24</v>
      </c>
      <c r="F8054" s="2" t="s">
        <v>25</v>
      </c>
      <c r="G8054" s="2" t="s">
        <v>27</v>
      </c>
      <c r="H8054" s="2" t="s">
        <v>15</v>
      </c>
      <c r="I8054" s="4">
        <v>0.42</v>
      </c>
      <c r="J8054" s="5">
        <v>2640</v>
      </c>
      <c r="K8054" s="6">
        <v>1108.8</v>
      </c>
      <c r="L8054" s="6">
        <v>332.64</v>
      </c>
      <c r="M8054" s="7">
        <v>0.3</v>
      </c>
      <c r="N8054" s="2">
        <f t="shared" si="375"/>
        <v>2023</v>
      </c>
      <c r="O8054" s="2">
        <f t="shared" si="376"/>
        <v>5</v>
      </c>
      <c r="P8054" s="2" t="str">
        <f t="shared" si="377"/>
        <v>Q2</v>
      </c>
    </row>
    <row r="8055" spans="2:16"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c r="N8055" s="2">
        <f t="shared" si="375"/>
        <v>2023</v>
      </c>
      <c r="O8055" s="2">
        <f t="shared" si="376"/>
        <v>5</v>
      </c>
      <c r="P8055" s="2" t="str">
        <f t="shared" si="377"/>
        <v>Q2</v>
      </c>
    </row>
    <row r="8056" spans="2:16"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c r="N8056" s="2">
        <f t="shared" si="375"/>
        <v>2023</v>
      </c>
      <c r="O8056" s="2">
        <f t="shared" si="376"/>
        <v>5</v>
      </c>
      <c r="P8056" s="2" t="str">
        <f t="shared" si="377"/>
        <v>Q2</v>
      </c>
    </row>
    <row r="8057" spans="2:16"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c r="N8057" s="2">
        <f t="shared" si="375"/>
        <v>2023</v>
      </c>
      <c r="O8057" s="2">
        <f t="shared" si="376"/>
        <v>5</v>
      </c>
      <c r="P8057" s="2" t="str">
        <f t="shared" si="377"/>
        <v>Q2</v>
      </c>
    </row>
    <row r="8058" spans="2:16"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c r="N8058" s="2">
        <f t="shared" si="375"/>
        <v>2023</v>
      </c>
      <c r="O8058" s="2">
        <f t="shared" si="376"/>
        <v>5</v>
      </c>
      <c r="P8058" s="2" t="str">
        <f t="shared" si="377"/>
        <v>Q2</v>
      </c>
    </row>
    <row r="8059" spans="2:16"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c r="N8059" s="2">
        <f t="shared" si="375"/>
        <v>2023</v>
      </c>
      <c r="O8059" s="2">
        <f t="shared" si="376"/>
        <v>5</v>
      </c>
      <c r="P8059" s="2" t="str">
        <f t="shared" si="377"/>
        <v>Q2</v>
      </c>
    </row>
    <row r="8060" spans="2:16"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c r="N8060" s="2">
        <f t="shared" si="375"/>
        <v>2023</v>
      </c>
      <c r="O8060" s="2">
        <f t="shared" si="376"/>
        <v>5</v>
      </c>
      <c r="P8060" s="2" t="str">
        <f t="shared" si="377"/>
        <v>Q2</v>
      </c>
    </row>
    <row r="8061" spans="2:16"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c r="N8061" s="2">
        <f t="shared" si="375"/>
        <v>2023</v>
      </c>
      <c r="O8061" s="2">
        <f t="shared" si="376"/>
        <v>5</v>
      </c>
      <c r="P8061" s="2" t="str">
        <f t="shared" si="377"/>
        <v>Q2</v>
      </c>
    </row>
    <row r="8062" spans="2:16"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c r="N8062" s="2">
        <f t="shared" si="375"/>
        <v>2023</v>
      </c>
      <c r="O8062" s="2">
        <f t="shared" si="376"/>
        <v>5</v>
      </c>
      <c r="P8062" s="2" t="str">
        <f t="shared" si="377"/>
        <v>Q2</v>
      </c>
    </row>
    <row r="8063" spans="2:16"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c r="N8063" s="2">
        <f t="shared" si="375"/>
        <v>2023</v>
      </c>
      <c r="O8063" s="2">
        <f t="shared" si="376"/>
        <v>5</v>
      </c>
      <c r="P8063" s="2" t="str">
        <f t="shared" si="377"/>
        <v>Q2</v>
      </c>
    </row>
    <row r="8064" spans="2:16" x14ac:dyDescent="0.3">
      <c r="B8064" s="2" t="s">
        <v>129</v>
      </c>
      <c r="C8064" s="2">
        <v>1189833</v>
      </c>
      <c r="D8064" s="3">
        <v>45076</v>
      </c>
      <c r="E8064" s="2" t="s">
        <v>24</v>
      </c>
      <c r="F8064" s="2" t="s">
        <v>25</v>
      </c>
      <c r="G8064" s="2" t="s">
        <v>27</v>
      </c>
      <c r="H8064" s="2" t="s">
        <v>19</v>
      </c>
      <c r="I8064" s="4">
        <v>0.44</v>
      </c>
      <c r="J8064" s="5">
        <v>2320</v>
      </c>
      <c r="K8064" s="6">
        <v>1020.8</v>
      </c>
      <c r="L8064" s="6">
        <v>255.2</v>
      </c>
      <c r="M8064" s="7">
        <v>0.25</v>
      </c>
      <c r="N8064" s="2">
        <f t="shared" si="375"/>
        <v>2023</v>
      </c>
      <c r="O8064" s="2">
        <f t="shared" si="376"/>
        <v>5</v>
      </c>
      <c r="P8064" s="2" t="str">
        <f t="shared" si="377"/>
        <v>Q2</v>
      </c>
    </row>
    <row r="8065" spans="2:16"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c r="N8065" s="2">
        <f t="shared" si="375"/>
        <v>2023</v>
      </c>
      <c r="O8065" s="2">
        <f t="shared" si="376"/>
        <v>5</v>
      </c>
      <c r="P8065" s="2" t="str">
        <f t="shared" si="377"/>
        <v>Q2</v>
      </c>
    </row>
    <row r="8066" spans="2:16"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c r="N8066" s="2">
        <f t="shared" si="375"/>
        <v>2023</v>
      </c>
      <c r="O8066" s="2">
        <f t="shared" si="376"/>
        <v>6</v>
      </c>
      <c r="P8066" s="2" t="str">
        <f t="shared" si="377"/>
        <v>Q2</v>
      </c>
    </row>
    <row r="8067" spans="2:16"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c r="N8067" s="2">
        <f t="shared" si="375"/>
        <v>2023</v>
      </c>
      <c r="O8067" s="2">
        <f t="shared" si="376"/>
        <v>6</v>
      </c>
      <c r="P8067" s="2" t="str">
        <f t="shared" si="377"/>
        <v>Q2</v>
      </c>
    </row>
    <row r="8068" spans="2:16"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c r="N8068" s="2">
        <f t="shared" si="375"/>
        <v>2023</v>
      </c>
      <c r="O8068" s="2">
        <f t="shared" si="376"/>
        <v>6</v>
      </c>
      <c r="P8068" s="2" t="str">
        <f t="shared" si="377"/>
        <v>Q2</v>
      </c>
    </row>
    <row r="8069" spans="2:16"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c r="N8069" s="2">
        <f t="shared" ref="N8069:N8132" si="378">YEAR(D8069)</f>
        <v>2023</v>
      </c>
      <c r="O8069" s="2">
        <f t="shared" ref="O8069:O8132" si="379">MONTH(D8069)</f>
        <v>8</v>
      </c>
      <c r="P8069" s="2" t="str">
        <f t="shared" ref="P8069:P8132" si="380">"Q"&amp;ROUNDUP(MONTH(D8069)/3,0)</f>
        <v>Q3</v>
      </c>
    </row>
    <row r="8070" spans="2:16"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c r="N8070" s="2">
        <f t="shared" si="378"/>
        <v>2023</v>
      </c>
      <c r="O8070" s="2">
        <f t="shared" si="379"/>
        <v>8</v>
      </c>
      <c r="P8070" s="2" t="str">
        <f t="shared" si="380"/>
        <v>Q3</v>
      </c>
    </row>
    <row r="8071" spans="2:16" x14ac:dyDescent="0.3">
      <c r="B8071" s="2" t="s">
        <v>127</v>
      </c>
      <c r="C8071" s="2">
        <v>1197831</v>
      </c>
      <c r="D8071" s="3">
        <v>45155</v>
      </c>
      <c r="E8071" s="2" t="s">
        <v>21</v>
      </c>
      <c r="F8071" s="2" t="s">
        <v>22</v>
      </c>
      <c r="G8071" s="2" t="s">
        <v>31</v>
      </c>
      <c r="H8071" s="2" t="s">
        <v>14</v>
      </c>
      <c r="I8071" s="4">
        <v>0.19</v>
      </c>
      <c r="J8071" s="5">
        <v>2300</v>
      </c>
      <c r="K8071" s="6">
        <v>437</v>
      </c>
      <c r="L8071" s="6">
        <v>139.84</v>
      </c>
      <c r="M8071" s="7">
        <v>0.32</v>
      </c>
      <c r="N8071" s="2">
        <f t="shared" si="378"/>
        <v>2023</v>
      </c>
      <c r="O8071" s="2">
        <f t="shared" si="379"/>
        <v>8</v>
      </c>
      <c r="P8071" s="2" t="str">
        <f t="shared" si="380"/>
        <v>Q3</v>
      </c>
    </row>
    <row r="8072" spans="2:16"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c r="N8072" s="2">
        <f t="shared" si="378"/>
        <v>2023</v>
      </c>
      <c r="O8072" s="2">
        <f t="shared" si="379"/>
        <v>8</v>
      </c>
      <c r="P8072" s="2" t="str">
        <f t="shared" si="380"/>
        <v>Q3</v>
      </c>
    </row>
    <row r="8073" spans="2:16"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c r="N8073" s="2">
        <f t="shared" si="378"/>
        <v>2023</v>
      </c>
      <c r="O8073" s="2">
        <f t="shared" si="379"/>
        <v>8</v>
      </c>
      <c r="P8073" s="2" t="str">
        <f t="shared" si="380"/>
        <v>Q3</v>
      </c>
    </row>
    <row r="8074" spans="2:16"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c r="N8074" s="2">
        <f t="shared" si="378"/>
        <v>2023</v>
      </c>
      <c r="O8074" s="2">
        <f t="shared" si="379"/>
        <v>8</v>
      </c>
      <c r="P8074" s="2" t="str">
        <f t="shared" si="380"/>
        <v>Q3</v>
      </c>
    </row>
    <row r="8075" spans="2:16"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c r="N8075" s="2">
        <f t="shared" si="378"/>
        <v>2023</v>
      </c>
      <c r="O8075" s="2">
        <f t="shared" si="379"/>
        <v>8</v>
      </c>
      <c r="P8075" s="2" t="str">
        <f t="shared" si="380"/>
        <v>Q3</v>
      </c>
    </row>
    <row r="8076" spans="2:16" x14ac:dyDescent="0.3">
      <c r="B8076" s="2" t="s">
        <v>127</v>
      </c>
      <c r="C8076" s="2">
        <v>1197831</v>
      </c>
      <c r="D8076" s="3">
        <v>45160</v>
      </c>
      <c r="E8076" s="2" t="s">
        <v>21</v>
      </c>
      <c r="F8076" s="2" t="s">
        <v>22</v>
      </c>
      <c r="G8076" s="2" t="s">
        <v>31</v>
      </c>
      <c r="H8076" s="2" t="s">
        <v>19</v>
      </c>
      <c r="I8076" s="4">
        <v>0.26</v>
      </c>
      <c r="J8076" s="5">
        <v>1550</v>
      </c>
      <c r="K8076" s="6">
        <v>403</v>
      </c>
      <c r="L8076" s="6">
        <v>205.53</v>
      </c>
      <c r="M8076" s="7">
        <v>0.51</v>
      </c>
      <c r="N8076" s="2">
        <f t="shared" si="378"/>
        <v>2023</v>
      </c>
      <c r="O8076" s="2">
        <f t="shared" si="379"/>
        <v>8</v>
      </c>
      <c r="P8076" s="2" t="str">
        <f t="shared" si="380"/>
        <v>Q3</v>
      </c>
    </row>
    <row r="8077" spans="2:16"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c r="N8077" s="2">
        <f t="shared" si="378"/>
        <v>2023</v>
      </c>
      <c r="O8077" s="2">
        <f t="shared" si="379"/>
        <v>8</v>
      </c>
      <c r="P8077" s="2" t="str">
        <f t="shared" si="380"/>
        <v>Q3</v>
      </c>
    </row>
    <row r="8078" spans="2:16"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c r="N8078" s="2">
        <f t="shared" si="378"/>
        <v>2023</v>
      </c>
      <c r="O8078" s="2">
        <f t="shared" si="379"/>
        <v>8</v>
      </c>
      <c r="P8078" s="2" t="str">
        <f t="shared" si="380"/>
        <v>Q3</v>
      </c>
    </row>
    <row r="8079" spans="2:16" x14ac:dyDescent="0.3">
      <c r="B8079" s="2" t="s">
        <v>127</v>
      </c>
      <c r="C8079" s="2">
        <v>1197831</v>
      </c>
      <c r="D8079" s="3">
        <v>45163</v>
      </c>
      <c r="E8079" s="2" t="s">
        <v>21</v>
      </c>
      <c r="F8079" s="2" t="s">
        <v>22</v>
      </c>
      <c r="G8079" s="2" t="s">
        <v>31</v>
      </c>
      <c r="H8079" s="2" t="s">
        <v>16</v>
      </c>
      <c r="I8079" s="4">
        <v>0.2</v>
      </c>
      <c r="J8079" s="5">
        <v>1550</v>
      </c>
      <c r="K8079" s="6">
        <v>310</v>
      </c>
      <c r="L8079" s="6">
        <v>117.8</v>
      </c>
      <c r="M8079" s="7">
        <v>0.38</v>
      </c>
      <c r="N8079" s="2">
        <f t="shared" si="378"/>
        <v>2023</v>
      </c>
      <c r="O8079" s="2">
        <f t="shared" si="379"/>
        <v>8</v>
      </c>
      <c r="P8079" s="2" t="str">
        <f t="shared" si="380"/>
        <v>Q3</v>
      </c>
    </row>
    <row r="8080" spans="2:16"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c r="N8080" s="2">
        <f t="shared" si="378"/>
        <v>2023</v>
      </c>
      <c r="O8080" s="2">
        <f t="shared" si="379"/>
        <v>8</v>
      </c>
      <c r="P8080" s="2" t="str">
        <f t="shared" si="380"/>
        <v>Q3</v>
      </c>
    </row>
    <row r="8081" spans="2:16"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c r="N8081" s="2">
        <f t="shared" si="378"/>
        <v>2023</v>
      </c>
      <c r="O8081" s="2">
        <f t="shared" si="379"/>
        <v>8</v>
      </c>
      <c r="P8081" s="2" t="str">
        <f t="shared" si="380"/>
        <v>Q3</v>
      </c>
    </row>
    <row r="8082" spans="2:16"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c r="N8082" s="2">
        <f t="shared" si="378"/>
        <v>2023</v>
      </c>
      <c r="O8082" s="2">
        <f t="shared" si="379"/>
        <v>8</v>
      </c>
      <c r="P8082" s="2" t="str">
        <f t="shared" si="380"/>
        <v>Q3</v>
      </c>
    </row>
    <row r="8083" spans="2:16"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c r="N8083" s="2">
        <f t="shared" si="378"/>
        <v>2023</v>
      </c>
      <c r="O8083" s="2">
        <f t="shared" si="379"/>
        <v>8</v>
      </c>
      <c r="P8083" s="2" t="str">
        <f t="shared" si="380"/>
        <v>Q3</v>
      </c>
    </row>
    <row r="8084" spans="2:16"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c r="N8084" s="2">
        <f t="shared" si="378"/>
        <v>2023</v>
      </c>
      <c r="O8084" s="2">
        <f t="shared" si="379"/>
        <v>8</v>
      </c>
      <c r="P8084" s="2" t="str">
        <f t="shared" si="380"/>
        <v>Q3</v>
      </c>
    </row>
    <row r="8085" spans="2:16"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c r="N8085" s="2">
        <f t="shared" si="378"/>
        <v>2023</v>
      </c>
      <c r="O8085" s="2">
        <f t="shared" si="379"/>
        <v>8</v>
      </c>
      <c r="P8085" s="2" t="str">
        <f t="shared" si="380"/>
        <v>Q3</v>
      </c>
    </row>
    <row r="8086" spans="2:16"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c r="N8086" s="2">
        <f t="shared" si="378"/>
        <v>2023</v>
      </c>
      <c r="O8086" s="2">
        <f t="shared" si="379"/>
        <v>9</v>
      </c>
      <c r="P8086" s="2" t="str">
        <f t="shared" si="380"/>
        <v>Q3</v>
      </c>
    </row>
    <row r="8087" spans="2:16"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c r="N8087" s="2">
        <f t="shared" si="378"/>
        <v>2023</v>
      </c>
      <c r="O8087" s="2">
        <f t="shared" si="379"/>
        <v>9</v>
      </c>
      <c r="P8087" s="2" t="str">
        <f t="shared" si="380"/>
        <v>Q3</v>
      </c>
    </row>
    <row r="8088" spans="2:16"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c r="N8088" s="2">
        <f t="shared" si="378"/>
        <v>2023</v>
      </c>
      <c r="O8088" s="2">
        <f t="shared" si="379"/>
        <v>9</v>
      </c>
      <c r="P8088" s="2" t="str">
        <f t="shared" si="380"/>
        <v>Q3</v>
      </c>
    </row>
    <row r="8089" spans="2:16"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c r="N8089" s="2">
        <f t="shared" si="378"/>
        <v>2023</v>
      </c>
      <c r="O8089" s="2">
        <f t="shared" si="379"/>
        <v>9</v>
      </c>
      <c r="P8089" s="2" t="str">
        <f t="shared" si="380"/>
        <v>Q3</v>
      </c>
    </row>
    <row r="8090" spans="2:16"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c r="N8090" s="2">
        <f t="shared" si="378"/>
        <v>2023</v>
      </c>
      <c r="O8090" s="2">
        <f t="shared" si="379"/>
        <v>9</v>
      </c>
      <c r="P8090" s="2" t="str">
        <f t="shared" si="380"/>
        <v>Q3</v>
      </c>
    </row>
    <row r="8091" spans="2:16"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c r="N8091" s="2">
        <f t="shared" si="378"/>
        <v>2023</v>
      </c>
      <c r="O8091" s="2">
        <f t="shared" si="379"/>
        <v>9</v>
      </c>
      <c r="P8091" s="2" t="str">
        <f t="shared" si="380"/>
        <v>Q3</v>
      </c>
    </row>
    <row r="8092" spans="2:16"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c r="N8092" s="2">
        <f t="shared" si="378"/>
        <v>2023</v>
      </c>
      <c r="O8092" s="2">
        <f t="shared" si="379"/>
        <v>9</v>
      </c>
      <c r="P8092" s="2" t="str">
        <f t="shared" si="380"/>
        <v>Q3</v>
      </c>
    </row>
    <row r="8093" spans="2:16"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c r="N8093" s="2">
        <f t="shared" si="378"/>
        <v>2023</v>
      </c>
      <c r="O8093" s="2">
        <f t="shared" si="379"/>
        <v>9</v>
      </c>
      <c r="P8093" s="2" t="str">
        <f t="shared" si="380"/>
        <v>Q3</v>
      </c>
    </row>
    <row r="8094" spans="2:16"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c r="N8094" s="2">
        <f t="shared" si="378"/>
        <v>2023</v>
      </c>
      <c r="O8094" s="2">
        <f t="shared" si="379"/>
        <v>9</v>
      </c>
      <c r="P8094" s="2" t="str">
        <f t="shared" si="380"/>
        <v>Q3</v>
      </c>
    </row>
    <row r="8095" spans="2:16"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c r="N8095" s="2">
        <f t="shared" si="378"/>
        <v>2023</v>
      </c>
      <c r="O8095" s="2">
        <f t="shared" si="379"/>
        <v>9</v>
      </c>
      <c r="P8095" s="2" t="str">
        <f t="shared" si="380"/>
        <v>Q3</v>
      </c>
    </row>
    <row r="8096" spans="2:16" x14ac:dyDescent="0.3">
      <c r="B8096" s="2" t="s">
        <v>127</v>
      </c>
      <c r="C8096" s="2">
        <v>1197831</v>
      </c>
      <c r="D8096" s="3">
        <v>45180</v>
      </c>
      <c r="E8096" s="2" t="s">
        <v>21</v>
      </c>
      <c r="F8096" s="2" t="s">
        <v>22</v>
      </c>
      <c r="G8096" s="2" t="s">
        <v>31</v>
      </c>
      <c r="H8096" s="2" t="s">
        <v>15</v>
      </c>
      <c r="I8096" s="4">
        <v>0.4</v>
      </c>
      <c r="J8096" s="5">
        <v>2800</v>
      </c>
      <c r="K8096" s="6">
        <v>1120</v>
      </c>
      <c r="L8096" s="6">
        <v>459.2</v>
      </c>
      <c r="M8096" s="7">
        <v>0.41</v>
      </c>
      <c r="N8096" s="2">
        <f t="shared" si="378"/>
        <v>2023</v>
      </c>
      <c r="O8096" s="2">
        <f t="shared" si="379"/>
        <v>9</v>
      </c>
      <c r="P8096" s="2" t="str">
        <f t="shared" si="380"/>
        <v>Q3</v>
      </c>
    </row>
    <row r="8097" spans="2:16"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c r="N8097" s="2">
        <f t="shared" si="378"/>
        <v>2023</v>
      </c>
      <c r="O8097" s="2">
        <f t="shared" si="379"/>
        <v>9</v>
      </c>
      <c r="P8097" s="2" t="str">
        <f t="shared" si="380"/>
        <v>Q3</v>
      </c>
    </row>
    <row r="8098" spans="2:16"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c r="N8098" s="2">
        <f t="shared" si="378"/>
        <v>2023</v>
      </c>
      <c r="O8098" s="2">
        <f t="shared" si="379"/>
        <v>9</v>
      </c>
      <c r="P8098" s="2" t="str">
        <f t="shared" si="380"/>
        <v>Q3</v>
      </c>
    </row>
    <row r="8099" spans="2:16" x14ac:dyDescent="0.3">
      <c r="B8099" s="2" t="s">
        <v>127</v>
      </c>
      <c r="C8099" s="2">
        <v>1197831</v>
      </c>
      <c r="D8099" s="3">
        <v>45183</v>
      </c>
      <c r="E8099" s="2" t="s">
        <v>21</v>
      </c>
      <c r="F8099" s="2" t="s">
        <v>22</v>
      </c>
      <c r="G8099" s="2" t="s">
        <v>31</v>
      </c>
      <c r="H8099" s="2" t="s">
        <v>18</v>
      </c>
      <c r="I8099" s="4">
        <v>0.4</v>
      </c>
      <c r="J8099" s="5">
        <v>1500</v>
      </c>
      <c r="K8099" s="6">
        <v>600</v>
      </c>
      <c r="L8099" s="6">
        <v>222</v>
      </c>
      <c r="M8099" s="7">
        <v>0.37</v>
      </c>
      <c r="N8099" s="2">
        <f t="shared" si="378"/>
        <v>2023</v>
      </c>
      <c r="O8099" s="2">
        <f t="shared" si="379"/>
        <v>9</v>
      </c>
      <c r="P8099" s="2" t="str">
        <f t="shared" si="380"/>
        <v>Q3</v>
      </c>
    </row>
    <row r="8100" spans="2:16"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c r="N8100" s="2">
        <f t="shared" si="378"/>
        <v>2023</v>
      </c>
      <c r="O8100" s="2">
        <f t="shared" si="379"/>
        <v>9</v>
      </c>
      <c r="P8100" s="2" t="str">
        <f t="shared" si="380"/>
        <v>Q3</v>
      </c>
    </row>
    <row r="8101" spans="2:16"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c r="N8101" s="2">
        <f t="shared" si="378"/>
        <v>2023</v>
      </c>
      <c r="O8101" s="2">
        <f t="shared" si="379"/>
        <v>9</v>
      </c>
      <c r="P8101" s="2" t="str">
        <f t="shared" si="380"/>
        <v>Q3</v>
      </c>
    </row>
    <row r="8102" spans="2:16"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c r="N8102" s="2">
        <f t="shared" si="378"/>
        <v>2023</v>
      </c>
      <c r="O8102" s="2">
        <f t="shared" si="379"/>
        <v>9</v>
      </c>
      <c r="P8102" s="2" t="str">
        <f t="shared" si="380"/>
        <v>Q3</v>
      </c>
    </row>
    <row r="8103" spans="2:16"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c r="N8103" s="2">
        <f t="shared" si="378"/>
        <v>2023</v>
      </c>
      <c r="O8103" s="2">
        <f t="shared" si="379"/>
        <v>9</v>
      </c>
      <c r="P8103" s="2" t="str">
        <f t="shared" si="380"/>
        <v>Q3</v>
      </c>
    </row>
    <row r="8104" spans="2:16"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c r="N8104" s="2">
        <f t="shared" si="378"/>
        <v>2023</v>
      </c>
      <c r="O8104" s="2">
        <f t="shared" si="379"/>
        <v>9</v>
      </c>
      <c r="P8104" s="2" t="str">
        <f t="shared" si="380"/>
        <v>Q3</v>
      </c>
    </row>
    <row r="8105" spans="2:16"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c r="N8105" s="2">
        <f t="shared" si="378"/>
        <v>2023</v>
      </c>
      <c r="O8105" s="2">
        <f t="shared" si="379"/>
        <v>9</v>
      </c>
      <c r="P8105" s="2" t="str">
        <f t="shared" si="380"/>
        <v>Q3</v>
      </c>
    </row>
    <row r="8106" spans="2:16"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c r="N8106" s="2">
        <f t="shared" si="378"/>
        <v>2023</v>
      </c>
      <c r="O8106" s="2">
        <f t="shared" si="379"/>
        <v>9</v>
      </c>
      <c r="P8106" s="2" t="str">
        <f t="shared" si="380"/>
        <v>Q3</v>
      </c>
    </row>
    <row r="8107" spans="2:16"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c r="N8107" s="2">
        <f t="shared" si="378"/>
        <v>2023</v>
      </c>
      <c r="O8107" s="2">
        <f t="shared" si="379"/>
        <v>9</v>
      </c>
      <c r="P8107" s="2" t="str">
        <f t="shared" si="380"/>
        <v>Q3</v>
      </c>
    </row>
    <row r="8108" spans="2:16"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c r="N8108" s="2">
        <f t="shared" si="378"/>
        <v>2023</v>
      </c>
      <c r="O8108" s="2">
        <f t="shared" si="379"/>
        <v>9</v>
      </c>
      <c r="P8108" s="2" t="str">
        <f t="shared" si="380"/>
        <v>Q3</v>
      </c>
    </row>
    <row r="8109" spans="2:16" x14ac:dyDescent="0.3">
      <c r="B8109" s="2" t="s">
        <v>127</v>
      </c>
      <c r="C8109" s="2">
        <v>1197831</v>
      </c>
      <c r="D8109" s="3">
        <v>45193</v>
      </c>
      <c r="E8109" s="2" t="s">
        <v>21</v>
      </c>
      <c r="F8109" s="2" t="s">
        <v>22</v>
      </c>
      <c r="G8109" s="2" t="s">
        <v>31</v>
      </c>
      <c r="H8109" s="2" t="s">
        <v>16</v>
      </c>
      <c r="I8109" s="4">
        <v>0.35</v>
      </c>
      <c r="J8109" s="5">
        <v>3320</v>
      </c>
      <c r="K8109" s="6">
        <v>1162</v>
      </c>
      <c r="L8109" s="6">
        <v>546.14</v>
      </c>
      <c r="M8109" s="7">
        <v>0.47</v>
      </c>
      <c r="N8109" s="2">
        <f t="shared" si="378"/>
        <v>2023</v>
      </c>
      <c r="O8109" s="2">
        <f t="shared" si="379"/>
        <v>9</v>
      </c>
      <c r="P8109" s="2" t="str">
        <f t="shared" si="380"/>
        <v>Q3</v>
      </c>
    </row>
    <row r="8110" spans="2:16"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c r="N8110" s="2">
        <f t="shared" si="378"/>
        <v>2023</v>
      </c>
      <c r="O8110" s="2">
        <f t="shared" si="379"/>
        <v>9</v>
      </c>
      <c r="P8110" s="2" t="str">
        <f t="shared" si="380"/>
        <v>Q3</v>
      </c>
    </row>
    <row r="8111" spans="2:16"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c r="N8111" s="2">
        <f t="shared" si="378"/>
        <v>2023</v>
      </c>
      <c r="O8111" s="2">
        <f t="shared" si="379"/>
        <v>9</v>
      </c>
      <c r="P8111" s="2" t="str">
        <f t="shared" si="380"/>
        <v>Q3</v>
      </c>
    </row>
    <row r="8112" spans="2:16"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c r="N8112" s="2">
        <f t="shared" si="378"/>
        <v>2023</v>
      </c>
      <c r="O8112" s="2">
        <f t="shared" si="379"/>
        <v>9</v>
      </c>
      <c r="P8112" s="2" t="str">
        <f t="shared" si="380"/>
        <v>Q3</v>
      </c>
    </row>
    <row r="8113" spans="2:16"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c r="N8113" s="2">
        <f t="shared" si="378"/>
        <v>2023</v>
      </c>
      <c r="O8113" s="2">
        <f t="shared" si="379"/>
        <v>9</v>
      </c>
      <c r="P8113" s="2" t="str">
        <f t="shared" si="380"/>
        <v>Q3</v>
      </c>
    </row>
    <row r="8114" spans="2:16"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c r="N8114" s="2">
        <f t="shared" si="378"/>
        <v>2023</v>
      </c>
      <c r="O8114" s="2">
        <f t="shared" si="379"/>
        <v>9</v>
      </c>
      <c r="P8114" s="2" t="str">
        <f t="shared" si="380"/>
        <v>Q3</v>
      </c>
    </row>
    <row r="8115" spans="2:16"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c r="N8115" s="2">
        <f t="shared" si="378"/>
        <v>2023</v>
      </c>
      <c r="O8115" s="2">
        <f t="shared" si="379"/>
        <v>9</v>
      </c>
      <c r="P8115" s="2" t="str">
        <f t="shared" si="380"/>
        <v>Q3</v>
      </c>
    </row>
    <row r="8116" spans="2:16"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c r="N8116" s="2">
        <f t="shared" si="378"/>
        <v>2023</v>
      </c>
      <c r="O8116" s="2">
        <f t="shared" si="379"/>
        <v>10</v>
      </c>
      <c r="P8116" s="2" t="str">
        <f t="shared" si="380"/>
        <v>Q4</v>
      </c>
    </row>
    <row r="8117" spans="2:16"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c r="N8117" s="2">
        <f t="shared" si="378"/>
        <v>2023</v>
      </c>
      <c r="O8117" s="2">
        <f t="shared" si="379"/>
        <v>10</v>
      </c>
      <c r="P8117" s="2" t="str">
        <f t="shared" si="380"/>
        <v>Q4</v>
      </c>
    </row>
    <row r="8118" spans="2:16"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c r="N8118" s="2">
        <f t="shared" si="378"/>
        <v>2023</v>
      </c>
      <c r="O8118" s="2">
        <f t="shared" si="379"/>
        <v>10</v>
      </c>
      <c r="P8118" s="2" t="str">
        <f t="shared" si="380"/>
        <v>Q4</v>
      </c>
    </row>
    <row r="8119" spans="2:16"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c r="N8119" s="2">
        <f t="shared" si="378"/>
        <v>2023</v>
      </c>
      <c r="O8119" s="2">
        <f t="shared" si="379"/>
        <v>10</v>
      </c>
      <c r="P8119" s="2" t="str">
        <f t="shared" si="380"/>
        <v>Q4</v>
      </c>
    </row>
    <row r="8120" spans="2:16"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c r="N8120" s="2">
        <f t="shared" si="378"/>
        <v>2023</v>
      </c>
      <c r="O8120" s="2">
        <f t="shared" si="379"/>
        <v>10</v>
      </c>
      <c r="P8120" s="2" t="str">
        <f t="shared" si="380"/>
        <v>Q4</v>
      </c>
    </row>
    <row r="8121" spans="2:16"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c r="N8121" s="2">
        <f t="shared" si="378"/>
        <v>2023</v>
      </c>
      <c r="O8121" s="2">
        <f t="shared" si="379"/>
        <v>10</v>
      </c>
      <c r="P8121" s="2" t="str">
        <f t="shared" si="380"/>
        <v>Q4</v>
      </c>
    </row>
    <row r="8122" spans="2:16" x14ac:dyDescent="0.3">
      <c r="B8122" s="2" t="s">
        <v>127</v>
      </c>
      <c r="C8122" s="2">
        <v>1197831</v>
      </c>
      <c r="D8122" s="3">
        <v>45206</v>
      </c>
      <c r="E8122" s="2" t="s">
        <v>21</v>
      </c>
      <c r="F8122" s="2" t="s">
        <v>22</v>
      </c>
      <c r="G8122" s="2" t="s">
        <v>31</v>
      </c>
      <c r="H8122" s="2" t="s">
        <v>17</v>
      </c>
      <c r="I8122" s="4">
        <v>0.3</v>
      </c>
      <c r="J8122" s="5">
        <v>1450</v>
      </c>
      <c r="K8122" s="6">
        <v>435</v>
      </c>
      <c r="L8122" s="6">
        <v>234.9</v>
      </c>
      <c r="M8122" s="7">
        <v>0.54</v>
      </c>
      <c r="N8122" s="2">
        <f t="shared" si="378"/>
        <v>2023</v>
      </c>
      <c r="O8122" s="2">
        <f t="shared" si="379"/>
        <v>10</v>
      </c>
      <c r="P8122" s="2" t="str">
        <f t="shared" si="380"/>
        <v>Q4</v>
      </c>
    </row>
    <row r="8123" spans="2:16"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c r="N8123" s="2">
        <f t="shared" si="378"/>
        <v>2023</v>
      </c>
      <c r="O8123" s="2">
        <f t="shared" si="379"/>
        <v>10</v>
      </c>
      <c r="P8123" s="2" t="str">
        <f t="shared" si="380"/>
        <v>Q4</v>
      </c>
    </row>
    <row r="8124" spans="2:16"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c r="N8124" s="2">
        <f t="shared" si="378"/>
        <v>2023</v>
      </c>
      <c r="O8124" s="2">
        <f t="shared" si="379"/>
        <v>10</v>
      </c>
      <c r="P8124" s="2" t="str">
        <f t="shared" si="380"/>
        <v>Q4</v>
      </c>
    </row>
    <row r="8125" spans="2:16"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c r="N8125" s="2">
        <f t="shared" si="378"/>
        <v>2023</v>
      </c>
      <c r="O8125" s="2">
        <f t="shared" si="379"/>
        <v>10</v>
      </c>
      <c r="P8125" s="2" t="str">
        <f t="shared" si="380"/>
        <v>Q4</v>
      </c>
    </row>
    <row r="8126" spans="2:16"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c r="N8126" s="2">
        <f t="shared" si="378"/>
        <v>2023</v>
      </c>
      <c r="O8126" s="2">
        <f t="shared" si="379"/>
        <v>10</v>
      </c>
      <c r="P8126" s="2" t="str">
        <f t="shared" si="380"/>
        <v>Q4</v>
      </c>
    </row>
    <row r="8127" spans="2:16"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c r="N8127" s="2">
        <f t="shared" si="378"/>
        <v>2023</v>
      </c>
      <c r="O8127" s="2">
        <f t="shared" si="379"/>
        <v>10</v>
      </c>
      <c r="P8127" s="2" t="str">
        <f t="shared" si="380"/>
        <v>Q4</v>
      </c>
    </row>
    <row r="8128" spans="2:16" x14ac:dyDescent="0.3">
      <c r="B8128" s="2" t="s">
        <v>127</v>
      </c>
      <c r="C8128" s="2">
        <v>1197831</v>
      </c>
      <c r="D8128" s="3">
        <v>45212</v>
      </c>
      <c r="E8128" s="2" t="s">
        <v>21</v>
      </c>
      <c r="F8128" s="2" t="s">
        <v>22</v>
      </c>
      <c r="G8128" s="2" t="s">
        <v>31</v>
      </c>
      <c r="H8128" s="2" t="s">
        <v>17</v>
      </c>
      <c r="I8128" s="4">
        <v>0.5</v>
      </c>
      <c r="J8128" s="5">
        <v>1600</v>
      </c>
      <c r="K8128" s="6">
        <v>800</v>
      </c>
      <c r="L8128" s="6">
        <v>416</v>
      </c>
      <c r="M8128" s="7">
        <v>0.52</v>
      </c>
      <c r="N8128" s="2">
        <f t="shared" si="378"/>
        <v>2023</v>
      </c>
      <c r="O8128" s="2">
        <f t="shared" si="379"/>
        <v>10</v>
      </c>
      <c r="P8128" s="2" t="str">
        <f t="shared" si="380"/>
        <v>Q4</v>
      </c>
    </row>
    <row r="8129" spans="2:16"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c r="N8129" s="2">
        <f t="shared" si="378"/>
        <v>2023</v>
      </c>
      <c r="O8129" s="2">
        <f t="shared" si="379"/>
        <v>10</v>
      </c>
      <c r="P8129" s="2" t="str">
        <f t="shared" si="380"/>
        <v>Q4</v>
      </c>
    </row>
    <row r="8130" spans="2:16"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c r="N8130" s="2">
        <f t="shared" si="378"/>
        <v>2023</v>
      </c>
      <c r="O8130" s="2">
        <f t="shared" si="379"/>
        <v>10</v>
      </c>
      <c r="P8130" s="2" t="str">
        <f t="shared" si="380"/>
        <v>Q4</v>
      </c>
    </row>
    <row r="8131" spans="2:16"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c r="N8131" s="2">
        <f t="shared" si="378"/>
        <v>2023</v>
      </c>
      <c r="O8131" s="2">
        <f t="shared" si="379"/>
        <v>10</v>
      </c>
      <c r="P8131" s="2" t="str">
        <f t="shared" si="380"/>
        <v>Q4</v>
      </c>
    </row>
    <row r="8132" spans="2:16"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c r="N8132" s="2">
        <f t="shared" si="378"/>
        <v>2023</v>
      </c>
      <c r="O8132" s="2">
        <f t="shared" si="379"/>
        <v>10</v>
      </c>
      <c r="P8132" s="2" t="str">
        <f t="shared" si="380"/>
        <v>Q4</v>
      </c>
    </row>
    <row r="8133" spans="2:16"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c r="N8133" s="2">
        <f t="shared" ref="N8133:N8196" si="381">YEAR(D8133)</f>
        <v>2023</v>
      </c>
      <c r="O8133" s="2">
        <f t="shared" ref="O8133:O8196" si="382">MONTH(D8133)</f>
        <v>10</v>
      </c>
      <c r="P8133" s="2" t="str">
        <f t="shared" ref="P8133:P8196" si="383">"Q"&amp;ROUNDUP(MONTH(D8133)/3,0)</f>
        <v>Q4</v>
      </c>
    </row>
    <row r="8134" spans="2:16"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c r="N8134" s="2">
        <f t="shared" si="381"/>
        <v>2023</v>
      </c>
      <c r="O8134" s="2">
        <f t="shared" si="382"/>
        <v>10</v>
      </c>
      <c r="P8134" s="2" t="str">
        <f t="shared" si="383"/>
        <v>Q4</v>
      </c>
    </row>
    <row r="8135" spans="2:16"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c r="N8135" s="2">
        <f t="shared" si="381"/>
        <v>2023</v>
      </c>
      <c r="O8135" s="2">
        <f t="shared" si="382"/>
        <v>10</v>
      </c>
      <c r="P8135" s="2" t="str">
        <f t="shared" si="383"/>
        <v>Q4</v>
      </c>
    </row>
    <row r="8136" spans="2:16"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c r="N8136" s="2">
        <f t="shared" si="381"/>
        <v>2023</v>
      </c>
      <c r="O8136" s="2">
        <f t="shared" si="382"/>
        <v>10</v>
      </c>
      <c r="P8136" s="2" t="str">
        <f t="shared" si="383"/>
        <v>Q4</v>
      </c>
    </row>
    <row r="8137" spans="2:16"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c r="N8137" s="2">
        <f t="shared" si="381"/>
        <v>2023</v>
      </c>
      <c r="O8137" s="2">
        <f t="shared" si="382"/>
        <v>10</v>
      </c>
      <c r="P8137" s="2" t="str">
        <f t="shared" si="383"/>
        <v>Q4</v>
      </c>
    </row>
    <row r="8138" spans="2:16"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c r="N8138" s="2">
        <f t="shared" si="381"/>
        <v>2023</v>
      </c>
      <c r="O8138" s="2">
        <f t="shared" si="382"/>
        <v>10</v>
      </c>
      <c r="P8138" s="2" t="str">
        <f t="shared" si="383"/>
        <v>Q4</v>
      </c>
    </row>
    <row r="8139" spans="2:16"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c r="N8139" s="2">
        <f t="shared" si="381"/>
        <v>2023</v>
      </c>
      <c r="O8139" s="2">
        <f t="shared" si="382"/>
        <v>10</v>
      </c>
      <c r="P8139" s="2" t="str">
        <f t="shared" si="383"/>
        <v>Q4</v>
      </c>
    </row>
    <row r="8140" spans="2:16"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c r="N8140" s="2">
        <f t="shared" si="381"/>
        <v>2023</v>
      </c>
      <c r="O8140" s="2">
        <f t="shared" si="382"/>
        <v>10</v>
      </c>
      <c r="P8140" s="2" t="str">
        <f t="shared" si="383"/>
        <v>Q4</v>
      </c>
    </row>
    <row r="8141" spans="2:16"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c r="N8141" s="2">
        <f t="shared" si="381"/>
        <v>2023</v>
      </c>
      <c r="O8141" s="2">
        <f t="shared" si="382"/>
        <v>10</v>
      </c>
      <c r="P8141" s="2" t="str">
        <f t="shared" si="383"/>
        <v>Q4</v>
      </c>
    </row>
    <row r="8142" spans="2:16"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c r="N8142" s="2">
        <f t="shared" si="381"/>
        <v>2023</v>
      </c>
      <c r="O8142" s="2">
        <f t="shared" si="382"/>
        <v>10</v>
      </c>
      <c r="P8142" s="2" t="str">
        <f t="shared" si="383"/>
        <v>Q4</v>
      </c>
    </row>
    <row r="8143" spans="2:16"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c r="N8143" s="2">
        <f t="shared" si="381"/>
        <v>2023</v>
      </c>
      <c r="O8143" s="2">
        <f t="shared" si="382"/>
        <v>10</v>
      </c>
      <c r="P8143" s="2" t="str">
        <f t="shared" si="383"/>
        <v>Q4</v>
      </c>
    </row>
    <row r="8144" spans="2:16"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c r="N8144" s="2">
        <f t="shared" si="381"/>
        <v>2023</v>
      </c>
      <c r="O8144" s="2">
        <f t="shared" si="382"/>
        <v>10</v>
      </c>
      <c r="P8144" s="2" t="str">
        <f t="shared" si="383"/>
        <v>Q4</v>
      </c>
    </row>
    <row r="8145" spans="2:16"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c r="N8145" s="2">
        <f t="shared" si="381"/>
        <v>2023</v>
      </c>
      <c r="O8145" s="2">
        <f t="shared" si="382"/>
        <v>10</v>
      </c>
      <c r="P8145" s="2" t="str">
        <f t="shared" si="383"/>
        <v>Q4</v>
      </c>
    </row>
    <row r="8146" spans="2:16"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c r="N8146" s="2">
        <f t="shared" si="381"/>
        <v>2023</v>
      </c>
      <c r="O8146" s="2">
        <f t="shared" si="382"/>
        <v>10</v>
      </c>
      <c r="P8146" s="2" t="str">
        <f t="shared" si="383"/>
        <v>Q4</v>
      </c>
    </row>
    <row r="8147" spans="2:16" x14ac:dyDescent="0.3">
      <c r="B8147" s="2" t="s">
        <v>20</v>
      </c>
      <c r="C8147" s="2">
        <v>1185732</v>
      </c>
      <c r="D8147" s="3">
        <v>45231</v>
      </c>
      <c r="E8147" s="2" t="s">
        <v>12</v>
      </c>
      <c r="F8147" s="2" t="s">
        <v>32</v>
      </c>
      <c r="G8147" s="2" t="s">
        <v>33</v>
      </c>
      <c r="H8147" s="2" t="s">
        <v>18</v>
      </c>
      <c r="I8147" s="4">
        <v>0.39</v>
      </c>
      <c r="J8147" s="5">
        <v>400</v>
      </c>
      <c r="K8147" s="6">
        <v>156</v>
      </c>
      <c r="L8147" s="6">
        <v>57.72</v>
      </c>
      <c r="M8147" s="7">
        <v>0.37</v>
      </c>
      <c r="N8147" s="2">
        <f t="shared" si="381"/>
        <v>2023</v>
      </c>
      <c r="O8147" s="2">
        <f t="shared" si="382"/>
        <v>11</v>
      </c>
      <c r="P8147" s="2" t="str">
        <f t="shared" si="383"/>
        <v>Q4</v>
      </c>
    </row>
    <row r="8148" spans="2:16"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c r="N8148" s="2">
        <f t="shared" si="381"/>
        <v>2023</v>
      </c>
      <c r="O8148" s="2">
        <f t="shared" si="382"/>
        <v>11</v>
      </c>
      <c r="P8148" s="2" t="str">
        <f t="shared" si="383"/>
        <v>Q4</v>
      </c>
    </row>
    <row r="8149" spans="2:16"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c r="N8149" s="2">
        <f t="shared" si="381"/>
        <v>2023</v>
      </c>
      <c r="O8149" s="2">
        <f t="shared" si="382"/>
        <v>11</v>
      </c>
      <c r="P8149" s="2" t="str">
        <f t="shared" si="383"/>
        <v>Q4</v>
      </c>
    </row>
    <row r="8150" spans="2:16"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c r="N8150" s="2">
        <f t="shared" si="381"/>
        <v>2023</v>
      </c>
      <c r="O8150" s="2">
        <f t="shared" si="382"/>
        <v>11</v>
      </c>
      <c r="P8150" s="2" t="str">
        <f t="shared" si="383"/>
        <v>Q4</v>
      </c>
    </row>
    <row r="8151" spans="2:16"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c r="N8151" s="2">
        <f t="shared" si="381"/>
        <v>2023</v>
      </c>
      <c r="O8151" s="2">
        <f t="shared" si="382"/>
        <v>11</v>
      </c>
      <c r="P8151" s="2" t="str">
        <f t="shared" si="383"/>
        <v>Q4</v>
      </c>
    </row>
    <row r="8152" spans="2:16"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c r="N8152" s="2">
        <f t="shared" si="381"/>
        <v>2023</v>
      </c>
      <c r="O8152" s="2">
        <f t="shared" si="382"/>
        <v>11</v>
      </c>
      <c r="P8152" s="2" t="str">
        <f t="shared" si="383"/>
        <v>Q4</v>
      </c>
    </row>
    <row r="8153" spans="2:16"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c r="N8153" s="2">
        <f t="shared" si="381"/>
        <v>2023</v>
      </c>
      <c r="O8153" s="2">
        <f t="shared" si="382"/>
        <v>11</v>
      </c>
      <c r="P8153" s="2" t="str">
        <f t="shared" si="383"/>
        <v>Q4</v>
      </c>
    </row>
    <row r="8154" spans="2:16"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c r="N8154" s="2">
        <f t="shared" si="381"/>
        <v>2023</v>
      </c>
      <c r="O8154" s="2">
        <f t="shared" si="382"/>
        <v>11</v>
      </c>
      <c r="P8154" s="2" t="str">
        <f t="shared" si="383"/>
        <v>Q4</v>
      </c>
    </row>
    <row r="8155" spans="2:16"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c r="N8155" s="2">
        <f t="shared" si="381"/>
        <v>2023</v>
      </c>
      <c r="O8155" s="2">
        <f t="shared" si="382"/>
        <v>11</v>
      </c>
      <c r="P8155" s="2" t="str">
        <f t="shared" si="383"/>
        <v>Q4</v>
      </c>
    </row>
    <row r="8156" spans="2:16" x14ac:dyDescent="0.3">
      <c r="B8156" s="2" t="s">
        <v>20</v>
      </c>
      <c r="C8156" s="2">
        <v>1185732</v>
      </c>
      <c r="D8156" s="3">
        <v>45240</v>
      </c>
      <c r="E8156" s="2" t="s">
        <v>12</v>
      </c>
      <c r="F8156" s="2" t="s">
        <v>32</v>
      </c>
      <c r="G8156" s="2" t="s">
        <v>33</v>
      </c>
      <c r="H8156" s="2" t="s">
        <v>15</v>
      </c>
      <c r="I8156" s="4">
        <v>0.37</v>
      </c>
      <c r="J8156" s="5">
        <v>510</v>
      </c>
      <c r="K8156" s="6">
        <v>188.7</v>
      </c>
      <c r="L8156" s="6">
        <v>60.384</v>
      </c>
      <c r="M8156" s="7">
        <v>0.32</v>
      </c>
      <c r="N8156" s="2">
        <f t="shared" si="381"/>
        <v>2023</v>
      </c>
      <c r="O8156" s="2">
        <f t="shared" si="382"/>
        <v>11</v>
      </c>
      <c r="P8156" s="2" t="str">
        <f t="shared" si="383"/>
        <v>Q4</v>
      </c>
    </row>
    <row r="8157" spans="2:16"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c r="N8157" s="2">
        <f t="shared" si="381"/>
        <v>2023</v>
      </c>
      <c r="O8157" s="2">
        <f t="shared" si="382"/>
        <v>11</v>
      </c>
      <c r="P8157" s="2" t="str">
        <f t="shared" si="383"/>
        <v>Q4</v>
      </c>
    </row>
    <row r="8158" spans="2:16"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c r="N8158" s="2">
        <f t="shared" si="381"/>
        <v>2023</v>
      </c>
      <c r="O8158" s="2">
        <f t="shared" si="382"/>
        <v>11</v>
      </c>
      <c r="P8158" s="2" t="str">
        <f t="shared" si="383"/>
        <v>Q4</v>
      </c>
    </row>
    <row r="8159" spans="2:16" x14ac:dyDescent="0.3">
      <c r="B8159" s="2" t="s">
        <v>20</v>
      </c>
      <c r="C8159" s="2">
        <v>1185732</v>
      </c>
      <c r="D8159" s="3">
        <v>45243</v>
      </c>
      <c r="E8159" s="2" t="s">
        <v>12</v>
      </c>
      <c r="F8159" s="2" t="s">
        <v>32</v>
      </c>
      <c r="G8159" s="2" t="s">
        <v>33</v>
      </c>
      <c r="H8159" s="2" t="s">
        <v>18</v>
      </c>
      <c r="I8159" s="4">
        <v>0.45</v>
      </c>
      <c r="J8159" s="5">
        <v>260</v>
      </c>
      <c r="K8159" s="6">
        <v>117</v>
      </c>
      <c r="L8159" s="6">
        <v>43.29</v>
      </c>
      <c r="M8159" s="7">
        <v>0.37</v>
      </c>
      <c r="N8159" s="2">
        <f t="shared" si="381"/>
        <v>2023</v>
      </c>
      <c r="O8159" s="2">
        <f t="shared" si="382"/>
        <v>11</v>
      </c>
      <c r="P8159" s="2" t="str">
        <f t="shared" si="383"/>
        <v>Q4</v>
      </c>
    </row>
    <row r="8160" spans="2:16"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c r="N8160" s="2">
        <f t="shared" si="381"/>
        <v>2023</v>
      </c>
      <c r="O8160" s="2">
        <f t="shared" si="382"/>
        <v>11</v>
      </c>
      <c r="P8160" s="2" t="str">
        <f t="shared" si="383"/>
        <v>Q4</v>
      </c>
    </row>
    <row r="8161" spans="2:16" x14ac:dyDescent="0.3">
      <c r="B8161" s="2" t="s">
        <v>20</v>
      </c>
      <c r="C8161" s="2">
        <v>1185732</v>
      </c>
      <c r="D8161" s="3">
        <v>45245</v>
      </c>
      <c r="E8161" s="2" t="s">
        <v>12</v>
      </c>
      <c r="F8161" s="2" t="s">
        <v>32</v>
      </c>
      <c r="G8161" s="2" t="s">
        <v>33</v>
      </c>
      <c r="H8161" s="2" t="s">
        <v>14</v>
      </c>
      <c r="I8161" s="4">
        <v>0.44</v>
      </c>
      <c r="J8161" s="5">
        <v>1500</v>
      </c>
      <c r="K8161" s="6">
        <v>660</v>
      </c>
      <c r="L8161" s="6">
        <v>343.2</v>
      </c>
      <c r="M8161" s="7">
        <v>0.52</v>
      </c>
      <c r="N8161" s="2">
        <f t="shared" si="381"/>
        <v>2023</v>
      </c>
      <c r="O8161" s="2">
        <f t="shared" si="382"/>
        <v>11</v>
      </c>
      <c r="P8161" s="2" t="str">
        <f t="shared" si="383"/>
        <v>Q4</v>
      </c>
    </row>
    <row r="8162" spans="2:16"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c r="N8162" s="2">
        <f t="shared" si="381"/>
        <v>2023</v>
      </c>
      <c r="O8162" s="2">
        <f t="shared" si="382"/>
        <v>11</v>
      </c>
      <c r="P8162" s="2" t="str">
        <f t="shared" si="383"/>
        <v>Q4</v>
      </c>
    </row>
    <row r="8163" spans="2:16"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c r="N8163" s="2">
        <f t="shared" si="381"/>
        <v>2023</v>
      </c>
      <c r="O8163" s="2">
        <f t="shared" si="382"/>
        <v>11</v>
      </c>
      <c r="P8163" s="2" t="str">
        <f t="shared" si="383"/>
        <v>Q4</v>
      </c>
    </row>
    <row r="8164" spans="2:16"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c r="N8164" s="2">
        <f t="shared" si="381"/>
        <v>2023</v>
      </c>
      <c r="O8164" s="2">
        <f t="shared" si="382"/>
        <v>11</v>
      </c>
      <c r="P8164" s="2" t="str">
        <f t="shared" si="383"/>
        <v>Q4</v>
      </c>
    </row>
    <row r="8165" spans="2:16"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c r="N8165" s="2">
        <f t="shared" si="381"/>
        <v>2023</v>
      </c>
      <c r="O8165" s="2">
        <f t="shared" si="382"/>
        <v>11</v>
      </c>
      <c r="P8165" s="2" t="str">
        <f t="shared" si="383"/>
        <v>Q4</v>
      </c>
    </row>
    <row r="8166" spans="2:16"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c r="N8166" s="2">
        <f t="shared" si="381"/>
        <v>2023</v>
      </c>
      <c r="O8166" s="2">
        <f t="shared" si="382"/>
        <v>11</v>
      </c>
      <c r="P8166" s="2" t="str">
        <f t="shared" si="383"/>
        <v>Q4</v>
      </c>
    </row>
    <row r="8167" spans="2:16"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c r="N8167" s="2">
        <f t="shared" si="381"/>
        <v>2023</v>
      </c>
      <c r="O8167" s="2">
        <f t="shared" si="382"/>
        <v>11</v>
      </c>
      <c r="P8167" s="2" t="str">
        <f t="shared" si="383"/>
        <v>Q4</v>
      </c>
    </row>
    <row r="8168" spans="2:16"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c r="N8168" s="2">
        <f t="shared" si="381"/>
        <v>2023</v>
      </c>
      <c r="O8168" s="2">
        <f t="shared" si="382"/>
        <v>11</v>
      </c>
      <c r="P8168" s="2" t="str">
        <f t="shared" si="383"/>
        <v>Q4</v>
      </c>
    </row>
    <row r="8169" spans="2:16"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c r="N8169" s="2">
        <f t="shared" si="381"/>
        <v>2023</v>
      </c>
      <c r="O8169" s="2">
        <f t="shared" si="382"/>
        <v>11</v>
      </c>
      <c r="P8169" s="2" t="str">
        <f t="shared" si="383"/>
        <v>Q4</v>
      </c>
    </row>
    <row r="8170" spans="2:16" x14ac:dyDescent="0.3">
      <c r="B8170" s="2" t="s">
        <v>20</v>
      </c>
      <c r="C8170" s="2">
        <v>1185732</v>
      </c>
      <c r="D8170" s="3">
        <v>45254</v>
      </c>
      <c r="E8170" s="2" t="s">
        <v>12</v>
      </c>
      <c r="F8170" s="2" t="s">
        <v>32</v>
      </c>
      <c r="G8170" s="2" t="s">
        <v>33</v>
      </c>
      <c r="H8170" s="2" t="s">
        <v>17</v>
      </c>
      <c r="I8170" s="4">
        <v>0.43</v>
      </c>
      <c r="J8170" s="5">
        <v>530</v>
      </c>
      <c r="K8170" s="6">
        <v>227.9</v>
      </c>
      <c r="L8170" s="6">
        <v>107.113</v>
      </c>
      <c r="M8170" s="7">
        <v>0.47</v>
      </c>
      <c r="N8170" s="2">
        <f t="shared" si="381"/>
        <v>2023</v>
      </c>
      <c r="O8170" s="2">
        <f t="shared" si="382"/>
        <v>11</v>
      </c>
      <c r="P8170" s="2" t="str">
        <f t="shared" si="383"/>
        <v>Q4</v>
      </c>
    </row>
    <row r="8171" spans="2:16"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c r="N8171" s="2">
        <f t="shared" si="381"/>
        <v>2023</v>
      </c>
      <c r="O8171" s="2">
        <f t="shared" si="382"/>
        <v>11</v>
      </c>
      <c r="P8171" s="2" t="str">
        <f t="shared" si="383"/>
        <v>Q4</v>
      </c>
    </row>
    <row r="8172" spans="2:16" x14ac:dyDescent="0.3">
      <c r="B8172" s="2" t="s">
        <v>20</v>
      </c>
      <c r="C8172" s="2">
        <v>1185732</v>
      </c>
      <c r="D8172" s="3">
        <v>45256</v>
      </c>
      <c r="E8172" s="2" t="s">
        <v>12</v>
      </c>
      <c r="F8172" s="2" t="s">
        <v>32</v>
      </c>
      <c r="G8172" s="2" t="s">
        <v>33</v>
      </c>
      <c r="H8172" s="2" t="s">
        <v>19</v>
      </c>
      <c r="I8172" s="4">
        <v>0.52</v>
      </c>
      <c r="J8172" s="5">
        <v>1050</v>
      </c>
      <c r="K8172" s="6">
        <v>546</v>
      </c>
      <c r="L8172" s="6">
        <v>191.1</v>
      </c>
      <c r="M8172" s="7">
        <v>0.35</v>
      </c>
      <c r="N8172" s="2">
        <f t="shared" si="381"/>
        <v>2023</v>
      </c>
      <c r="O8172" s="2">
        <f t="shared" si="382"/>
        <v>11</v>
      </c>
      <c r="P8172" s="2" t="str">
        <f t="shared" si="383"/>
        <v>Q4</v>
      </c>
    </row>
    <row r="8173" spans="2:16"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c r="N8173" s="2">
        <f t="shared" si="381"/>
        <v>2023</v>
      </c>
      <c r="O8173" s="2">
        <f t="shared" si="382"/>
        <v>11</v>
      </c>
      <c r="P8173" s="2" t="str">
        <f t="shared" si="383"/>
        <v>Q4</v>
      </c>
    </row>
    <row r="8174" spans="2:16"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c r="N8174" s="2">
        <f t="shared" si="381"/>
        <v>2023</v>
      </c>
      <c r="O8174" s="2">
        <f t="shared" si="382"/>
        <v>11</v>
      </c>
      <c r="P8174" s="2" t="str">
        <f t="shared" si="383"/>
        <v>Q4</v>
      </c>
    </row>
    <row r="8175" spans="2:16"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c r="N8175" s="2">
        <f t="shared" si="381"/>
        <v>2023</v>
      </c>
      <c r="O8175" s="2">
        <f t="shared" si="382"/>
        <v>11</v>
      </c>
      <c r="P8175" s="2" t="str">
        <f t="shared" si="383"/>
        <v>Q4</v>
      </c>
    </row>
    <row r="8176" spans="2:16" x14ac:dyDescent="0.3">
      <c r="B8176" s="2" t="s">
        <v>20</v>
      </c>
      <c r="C8176" s="2">
        <v>1185732</v>
      </c>
      <c r="D8176" s="3">
        <v>45260</v>
      </c>
      <c r="E8176" s="2" t="s">
        <v>12</v>
      </c>
      <c r="F8176" s="2" t="s">
        <v>32</v>
      </c>
      <c r="G8176" s="2" t="s">
        <v>33</v>
      </c>
      <c r="H8176" s="2" t="s">
        <v>17</v>
      </c>
      <c r="I8176" s="4">
        <v>0.39</v>
      </c>
      <c r="J8176" s="5">
        <v>560</v>
      </c>
      <c r="K8176" s="6">
        <v>218.4</v>
      </c>
      <c r="L8176" s="6">
        <v>102.648</v>
      </c>
      <c r="M8176" s="7">
        <v>0.47</v>
      </c>
      <c r="N8176" s="2">
        <f t="shared" si="381"/>
        <v>2023</v>
      </c>
      <c r="O8176" s="2">
        <f t="shared" si="382"/>
        <v>11</v>
      </c>
      <c r="P8176" s="2" t="str">
        <f t="shared" si="383"/>
        <v>Q4</v>
      </c>
    </row>
    <row r="8177" spans="2:16"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c r="N8177" s="2">
        <f t="shared" si="381"/>
        <v>2023</v>
      </c>
      <c r="O8177" s="2">
        <f t="shared" si="382"/>
        <v>12</v>
      </c>
      <c r="P8177" s="2" t="str">
        <f t="shared" si="383"/>
        <v>Q4</v>
      </c>
    </row>
    <row r="8178" spans="2:16"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c r="N8178" s="2">
        <f t="shared" si="381"/>
        <v>2023</v>
      </c>
      <c r="O8178" s="2">
        <f t="shared" si="382"/>
        <v>12</v>
      </c>
      <c r="P8178" s="2" t="str">
        <f t="shared" si="383"/>
        <v>Q4</v>
      </c>
    </row>
    <row r="8179" spans="2:16"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c r="N8179" s="2">
        <f t="shared" si="381"/>
        <v>2023</v>
      </c>
      <c r="O8179" s="2">
        <f t="shared" si="382"/>
        <v>12</v>
      </c>
      <c r="P8179" s="2" t="str">
        <f t="shared" si="383"/>
        <v>Q4</v>
      </c>
    </row>
    <row r="8180" spans="2:16"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c r="N8180" s="2">
        <f t="shared" si="381"/>
        <v>2023</v>
      </c>
      <c r="O8180" s="2">
        <f t="shared" si="382"/>
        <v>12</v>
      </c>
      <c r="P8180" s="2" t="str">
        <f t="shared" si="383"/>
        <v>Q4</v>
      </c>
    </row>
    <row r="8181" spans="2:16"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c r="N8181" s="2">
        <f t="shared" si="381"/>
        <v>2023</v>
      </c>
      <c r="O8181" s="2">
        <f t="shared" si="382"/>
        <v>12</v>
      </c>
      <c r="P8181" s="2" t="str">
        <f t="shared" si="383"/>
        <v>Q4</v>
      </c>
    </row>
    <row r="8182" spans="2:16"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c r="N8182" s="2">
        <f t="shared" si="381"/>
        <v>2023</v>
      </c>
      <c r="O8182" s="2">
        <f t="shared" si="382"/>
        <v>12</v>
      </c>
      <c r="P8182" s="2" t="str">
        <f t="shared" si="383"/>
        <v>Q4</v>
      </c>
    </row>
    <row r="8183" spans="2:16"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c r="N8183" s="2">
        <f t="shared" si="381"/>
        <v>2023</v>
      </c>
      <c r="O8183" s="2">
        <f t="shared" si="382"/>
        <v>12</v>
      </c>
      <c r="P8183" s="2" t="str">
        <f t="shared" si="383"/>
        <v>Q4</v>
      </c>
    </row>
    <row r="8184" spans="2:16"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c r="N8184" s="2">
        <f t="shared" si="381"/>
        <v>2023</v>
      </c>
      <c r="O8184" s="2">
        <f t="shared" si="382"/>
        <v>12</v>
      </c>
      <c r="P8184" s="2" t="str">
        <f t="shared" si="383"/>
        <v>Q4</v>
      </c>
    </row>
    <row r="8185" spans="2:16"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c r="N8185" s="2">
        <f t="shared" si="381"/>
        <v>2023</v>
      </c>
      <c r="O8185" s="2">
        <f t="shared" si="382"/>
        <v>12</v>
      </c>
      <c r="P8185" s="2" t="str">
        <f t="shared" si="383"/>
        <v>Q4</v>
      </c>
    </row>
    <row r="8186" spans="2:16"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c r="N8186" s="2">
        <f t="shared" si="381"/>
        <v>2023</v>
      </c>
      <c r="O8186" s="2">
        <f t="shared" si="382"/>
        <v>12</v>
      </c>
      <c r="P8186" s="2" t="str">
        <f t="shared" si="383"/>
        <v>Q4</v>
      </c>
    </row>
    <row r="8187" spans="2:16"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c r="N8187" s="2">
        <f t="shared" si="381"/>
        <v>2023</v>
      </c>
      <c r="O8187" s="2">
        <f t="shared" si="382"/>
        <v>12</v>
      </c>
      <c r="P8187" s="2" t="str">
        <f t="shared" si="383"/>
        <v>Q4</v>
      </c>
    </row>
    <row r="8188" spans="2:16"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c r="N8188" s="2">
        <f t="shared" si="381"/>
        <v>2023</v>
      </c>
      <c r="O8188" s="2">
        <f t="shared" si="382"/>
        <v>12</v>
      </c>
      <c r="P8188" s="2" t="str">
        <f t="shared" si="383"/>
        <v>Q4</v>
      </c>
    </row>
    <row r="8189" spans="2:16"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c r="N8189" s="2">
        <f t="shared" si="381"/>
        <v>2023</v>
      </c>
      <c r="O8189" s="2">
        <f t="shared" si="382"/>
        <v>12</v>
      </c>
      <c r="P8189" s="2" t="str">
        <f t="shared" si="383"/>
        <v>Q4</v>
      </c>
    </row>
    <row r="8190" spans="2:16"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c r="N8190" s="2">
        <f t="shared" si="381"/>
        <v>2023</v>
      </c>
      <c r="O8190" s="2">
        <f t="shared" si="382"/>
        <v>12</v>
      </c>
      <c r="P8190" s="2" t="str">
        <f t="shared" si="383"/>
        <v>Q4</v>
      </c>
    </row>
    <row r="8191" spans="2:16"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c r="N8191" s="2">
        <f t="shared" si="381"/>
        <v>2023</v>
      </c>
      <c r="O8191" s="2">
        <f t="shared" si="382"/>
        <v>12</v>
      </c>
      <c r="P8191" s="2" t="str">
        <f t="shared" si="383"/>
        <v>Q4</v>
      </c>
    </row>
    <row r="8192" spans="2:16"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c r="N8192" s="2">
        <f t="shared" si="381"/>
        <v>2023</v>
      </c>
      <c r="O8192" s="2">
        <f t="shared" si="382"/>
        <v>12</v>
      </c>
      <c r="P8192" s="2" t="str">
        <f t="shared" si="383"/>
        <v>Q4</v>
      </c>
    </row>
    <row r="8193" spans="2:16" x14ac:dyDescent="0.3">
      <c r="B8193" s="2" t="s">
        <v>20</v>
      </c>
      <c r="C8193" s="2">
        <v>1185732</v>
      </c>
      <c r="D8193" s="3">
        <v>45277</v>
      </c>
      <c r="E8193" s="2" t="s">
        <v>12</v>
      </c>
      <c r="F8193" s="2" t="s">
        <v>32</v>
      </c>
      <c r="G8193" s="2" t="s">
        <v>33</v>
      </c>
      <c r="H8193" s="2" t="s">
        <v>16</v>
      </c>
      <c r="I8193" s="4">
        <v>0.38</v>
      </c>
      <c r="J8193" s="5">
        <v>380</v>
      </c>
      <c r="K8193" s="6">
        <v>144.4</v>
      </c>
      <c r="L8193" s="6">
        <v>54.872</v>
      </c>
      <c r="M8193" s="7">
        <v>0.38</v>
      </c>
      <c r="N8193" s="2">
        <f t="shared" si="381"/>
        <v>2023</v>
      </c>
      <c r="O8193" s="2">
        <f t="shared" si="382"/>
        <v>12</v>
      </c>
      <c r="P8193" s="2" t="str">
        <f t="shared" si="383"/>
        <v>Q4</v>
      </c>
    </row>
    <row r="8194" spans="2:16" x14ac:dyDescent="0.3">
      <c r="B8194" s="2" t="s">
        <v>20</v>
      </c>
      <c r="C8194" s="2">
        <v>1185732</v>
      </c>
      <c r="D8194" s="3">
        <v>45278</v>
      </c>
      <c r="E8194" s="2" t="s">
        <v>12</v>
      </c>
      <c r="F8194" s="2" t="s">
        <v>32</v>
      </c>
      <c r="G8194" s="2" t="s">
        <v>33</v>
      </c>
      <c r="H8194" s="2" t="s">
        <v>17</v>
      </c>
      <c r="I8194" s="4">
        <v>0.4</v>
      </c>
      <c r="J8194" s="5">
        <v>340</v>
      </c>
      <c r="K8194" s="6">
        <v>136</v>
      </c>
      <c r="L8194" s="6">
        <v>51.68</v>
      </c>
      <c r="M8194" s="7">
        <v>0.38</v>
      </c>
      <c r="N8194" s="2">
        <f t="shared" si="381"/>
        <v>2023</v>
      </c>
      <c r="O8194" s="2">
        <f t="shared" si="382"/>
        <v>12</v>
      </c>
      <c r="P8194" s="2" t="str">
        <f t="shared" si="383"/>
        <v>Q4</v>
      </c>
    </row>
    <row r="8195" spans="2:16"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c r="N8195" s="2">
        <f t="shared" si="381"/>
        <v>2023</v>
      </c>
      <c r="O8195" s="2">
        <f t="shared" si="382"/>
        <v>12</v>
      </c>
      <c r="P8195" s="2" t="str">
        <f t="shared" si="383"/>
        <v>Q4</v>
      </c>
    </row>
    <row r="8196" spans="2:16"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c r="N8196" s="2">
        <f t="shared" si="381"/>
        <v>2023</v>
      </c>
      <c r="O8196" s="2">
        <f t="shared" si="382"/>
        <v>12</v>
      </c>
      <c r="P8196" s="2" t="str">
        <f t="shared" si="383"/>
        <v>Q4</v>
      </c>
    </row>
    <row r="8197" spans="2:16"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c r="N8197" s="2">
        <f t="shared" ref="N8197:N8260" si="384">YEAR(D8197)</f>
        <v>2023</v>
      </c>
      <c r="O8197" s="2">
        <f t="shared" ref="O8197:O8260" si="385">MONTH(D8197)</f>
        <v>12</v>
      </c>
      <c r="P8197" s="2" t="str">
        <f t="shared" ref="P8197:P8260" si="386">"Q"&amp;ROUNDUP(MONTH(D8197)/3,0)</f>
        <v>Q4</v>
      </c>
    </row>
    <row r="8198" spans="2:16"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c r="N8198" s="2">
        <f t="shared" si="384"/>
        <v>2023</v>
      </c>
      <c r="O8198" s="2">
        <f t="shared" si="385"/>
        <v>12</v>
      </c>
      <c r="P8198" s="2" t="str">
        <f t="shared" si="386"/>
        <v>Q4</v>
      </c>
    </row>
    <row r="8199" spans="2:16"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c r="N8199" s="2">
        <f t="shared" si="384"/>
        <v>2023</v>
      </c>
      <c r="O8199" s="2">
        <f t="shared" si="385"/>
        <v>12</v>
      </c>
      <c r="P8199" s="2" t="str">
        <f t="shared" si="386"/>
        <v>Q4</v>
      </c>
    </row>
    <row r="8200" spans="2:16"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c r="N8200" s="2">
        <f t="shared" si="384"/>
        <v>2023</v>
      </c>
      <c r="O8200" s="2">
        <f t="shared" si="385"/>
        <v>12</v>
      </c>
      <c r="P8200" s="2" t="str">
        <f t="shared" si="386"/>
        <v>Q4</v>
      </c>
    </row>
    <row r="8201" spans="2:16"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c r="N8201" s="2">
        <f t="shared" si="384"/>
        <v>2023</v>
      </c>
      <c r="O8201" s="2">
        <f t="shared" si="385"/>
        <v>12</v>
      </c>
      <c r="P8201" s="2" t="str">
        <f t="shared" si="386"/>
        <v>Q4</v>
      </c>
    </row>
    <row r="8202" spans="2:16" x14ac:dyDescent="0.3">
      <c r="B8202" s="2" t="s">
        <v>20</v>
      </c>
      <c r="C8202" s="2">
        <v>1185732</v>
      </c>
      <c r="D8202" s="3">
        <v>45286</v>
      </c>
      <c r="E8202" s="2" t="s">
        <v>12</v>
      </c>
      <c r="F8202" s="2" t="s">
        <v>32</v>
      </c>
      <c r="G8202" s="2" t="s">
        <v>33</v>
      </c>
      <c r="H8202" s="2" t="s">
        <v>19</v>
      </c>
      <c r="I8202" s="4">
        <v>0.53</v>
      </c>
      <c r="J8202" s="5">
        <v>750</v>
      </c>
      <c r="K8202" s="6">
        <v>397.5</v>
      </c>
      <c r="L8202" s="6">
        <v>143.1</v>
      </c>
      <c r="M8202" s="7">
        <v>0.36</v>
      </c>
      <c r="N8202" s="2">
        <f t="shared" si="384"/>
        <v>2023</v>
      </c>
      <c r="O8202" s="2">
        <f t="shared" si="385"/>
        <v>12</v>
      </c>
      <c r="P8202" s="2" t="str">
        <f t="shared" si="386"/>
        <v>Q4</v>
      </c>
    </row>
    <row r="8203" spans="2:16"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c r="N8203" s="2">
        <f t="shared" si="384"/>
        <v>2023</v>
      </c>
      <c r="O8203" s="2">
        <f t="shared" si="385"/>
        <v>12</v>
      </c>
      <c r="P8203" s="2" t="str">
        <f t="shared" si="386"/>
        <v>Q4</v>
      </c>
    </row>
    <row r="8204" spans="2:16"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c r="N8204" s="2">
        <f t="shared" si="384"/>
        <v>2023</v>
      </c>
      <c r="O8204" s="2">
        <f t="shared" si="385"/>
        <v>12</v>
      </c>
      <c r="P8204" s="2" t="str">
        <f t="shared" si="386"/>
        <v>Q4</v>
      </c>
    </row>
    <row r="8205" spans="2:16"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c r="N8205" s="2">
        <f t="shared" si="384"/>
        <v>2023</v>
      </c>
      <c r="O8205" s="2">
        <f t="shared" si="385"/>
        <v>12</v>
      </c>
      <c r="P8205" s="2" t="str">
        <f t="shared" si="386"/>
        <v>Q4</v>
      </c>
    </row>
    <row r="8206" spans="2:16"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c r="N8206" s="2">
        <f t="shared" si="384"/>
        <v>2023</v>
      </c>
      <c r="O8206" s="2">
        <f t="shared" si="385"/>
        <v>12</v>
      </c>
      <c r="P8206" s="2" t="str">
        <f t="shared" si="386"/>
        <v>Q4</v>
      </c>
    </row>
    <row r="8207" spans="2:16"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c r="N8207" s="2">
        <f t="shared" si="384"/>
        <v>2023</v>
      </c>
      <c r="O8207" s="2">
        <f t="shared" si="385"/>
        <v>12</v>
      </c>
      <c r="P8207" s="2" t="str">
        <f t="shared" si="386"/>
        <v>Q4</v>
      </c>
    </row>
    <row r="8208" spans="2:16"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c r="N8208" s="2">
        <f t="shared" si="384"/>
        <v>2022</v>
      </c>
      <c r="O8208" s="2">
        <f t="shared" si="385"/>
        <v>1</v>
      </c>
      <c r="P8208" s="2" t="str">
        <f t="shared" si="386"/>
        <v>Q1</v>
      </c>
    </row>
    <row r="8209" spans="2:16"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c r="N8209" s="2">
        <f t="shared" si="384"/>
        <v>2022</v>
      </c>
      <c r="O8209" s="2">
        <f t="shared" si="385"/>
        <v>1</v>
      </c>
      <c r="P8209" s="2" t="str">
        <f t="shared" si="386"/>
        <v>Q1</v>
      </c>
    </row>
    <row r="8210" spans="2:16"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c r="N8210" s="2">
        <f t="shared" si="384"/>
        <v>2022</v>
      </c>
      <c r="O8210" s="2">
        <f t="shared" si="385"/>
        <v>1</v>
      </c>
      <c r="P8210" s="2" t="str">
        <f t="shared" si="386"/>
        <v>Q1</v>
      </c>
    </row>
    <row r="8211" spans="2:16"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c r="N8211" s="2">
        <f t="shared" si="384"/>
        <v>2022</v>
      </c>
      <c r="O8211" s="2">
        <f t="shared" si="385"/>
        <v>1</v>
      </c>
      <c r="P8211" s="2" t="str">
        <f t="shared" si="386"/>
        <v>Q1</v>
      </c>
    </row>
    <row r="8212" spans="2:16" x14ac:dyDescent="0.3">
      <c r="B8212" s="2" t="s">
        <v>128</v>
      </c>
      <c r="C8212" s="2">
        <v>1128299</v>
      </c>
      <c r="D8212" s="3">
        <v>44566</v>
      </c>
      <c r="E8212" s="2" t="s">
        <v>12</v>
      </c>
      <c r="F8212" s="2" t="s">
        <v>32</v>
      </c>
      <c r="G8212" s="2" t="s">
        <v>33</v>
      </c>
      <c r="H8212" s="2" t="s">
        <v>17</v>
      </c>
      <c r="I8212" s="4">
        <v>0.34</v>
      </c>
      <c r="J8212" s="5">
        <v>900</v>
      </c>
      <c r="K8212" s="6">
        <v>306</v>
      </c>
      <c r="L8212" s="6">
        <v>125.46</v>
      </c>
      <c r="M8212" s="7">
        <v>0.41</v>
      </c>
      <c r="N8212" s="2">
        <f t="shared" si="384"/>
        <v>2022</v>
      </c>
      <c r="O8212" s="2">
        <f t="shared" si="385"/>
        <v>1</v>
      </c>
      <c r="P8212" s="2" t="str">
        <f t="shared" si="386"/>
        <v>Q1</v>
      </c>
    </row>
    <row r="8213" spans="2:16"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c r="N8213" s="2">
        <f t="shared" si="384"/>
        <v>2022</v>
      </c>
      <c r="O8213" s="2">
        <f t="shared" si="385"/>
        <v>1</v>
      </c>
      <c r="P8213" s="2" t="str">
        <f t="shared" si="386"/>
        <v>Q1</v>
      </c>
    </row>
    <row r="8214" spans="2:16"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c r="N8214" s="2">
        <f t="shared" si="384"/>
        <v>2022</v>
      </c>
      <c r="O8214" s="2">
        <f t="shared" si="385"/>
        <v>1</v>
      </c>
      <c r="P8214" s="2" t="str">
        <f t="shared" si="386"/>
        <v>Q1</v>
      </c>
    </row>
    <row r="8215" spans="2:16"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c r="N8215" s="2">
        <f t="shared" si="384"/>
        <v>2022</v>
      </c>
      <c r="O8215" s="2">
        <f t="shared" si="385"/>
        <v>1</v>
      </c>
      <c r="P8215" s="2" t="str">
        <f t="shared" si="386"/>
        <v>Q1</v>
      </c>
    </row>
    <row r="8216" spans="2:16"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c r="N8216" s="2">
        <f t="shared" si="384"/>
        <v>2022</v>
      </c>
      <c r="O8216" s="2">
        <f t="shared" si="385"/>
        <v>1</v>
      </c>
      <c r="P8216" s="2" t="str">
        <f t="shared" si="386"/>
        <v>Q1</v>
      </c>
    </row>
    <row r="8217" spans="2:16"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c r="N8217" s="2">
        <f t="shared" si="384"/>
        <v>2022</v>
      </c>
      <c r="O8217" s="2">
        <f t="shared" si="385"/>
        <v>1</v>
      </c>
      <c r="P8217" s="2" t="str">
        <f t="shared" si="386"/>
        <v>Q1</v>
      </c>
    </row>
    <row r="8218" spans="2:16" x14ac:dyDescent="0.3">
      <c r="B8218" s="2" t="s">
        <v>128</v>
      </c>
      <c r="C8218" s="2">
        <v>1128299</v>
      </c>
      <c r="D8218" s="3">
        <v>44572</v>
      </c>
      <c r="E8218" s="2" t="s">
        <v>24</v>
      </c>
      <c r="F8218" s="2" t="s">
        <v>34</v>
      </c>
      <c r="G8218" s="2" t="s">
        <v>35</v>
      </c>
      <c r="H8218" s="2" t="s">
        <v>17</v>
      </c>
      <c r="I8218" s="4">
        <v>0.3</v>
      </c>
      <c r="J8218" s="5">
        <v>850</v>
      </c>
      <c r="K8218" s="6">
        <v>255</v>
      </c>
      <c r="L8218" s="6">
        <v>104.55</v>
      </c>
      <c r="M8218" s="7">
        <v>0.41</v>
      </c>
      <c r="N8218" s="2">
        <f t="shared" si="384"/>
        <v>2022</v>
      </c>
      <c r="O8218" s="2">
        <f t="shared" si="385"/>
        <v>1</v>
      </c>
      <c r="P8218" s="2" t="str">
        <f t="shared" si="386"/>
        <v>Q1</v>
      </c>
    </row>
    <row r="8219" spans="2:16"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c r="N8219" s="2">
        <f t="shared" si="384"/>
        <v>2022</v>
      </c>
      <c r="O8219" s="2">
        <f t="shared" si="385"/>
        <v>1</v>
      </c>
      <c r="P8219" s="2" t="str">
        <f t="shared" si="386"/>
        <v>Q1</v>
      </c>
    </row>
    <row r="8220" spans="2:16"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c r="N8220" s="2">
        <f t="shared" si="384"/>
        <v>2022</v>
      </c>
      <c r="O8220" s="2">
        <f t="shared" si="385"/>
        <v>1</v>
      </c>
      <c r="P8220" s="2" t="str">
        <f t="shared" si="386"/>
        <v>Q1</v>
      </c>
    </row>
    <row r="8221" spans="2:16"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c r="N8221" s="2">
        <f t="shared" si="384"/>
        <v>2022</v>
      </c>
      <c r="O8221" s="2">
        <f t="shared" si="385"/>
        <v>1</v>
      </c>
      <c r="P8221" s="2" t="str">
        <f t="shared" si="386"/>
        <v>Q1</v>
      </c>
    </row>
    <row r="8222" spans="2:16"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c r="N8222" s="2">
        <f t="shared" si="384"/>
        <v>2022</v>
      </c>
      <c r="O8222" s="2">
        <f t="shared" si="385"/>
        <v>1</v>
      </c>
      <c r="P8222" s="2" t="str">
        <f t="shared" si="386"/>
        <v>Q1</v>
      </c>
    </row>
    <row r="8223" spans="2:16"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c r="N8223" s="2">
        <f t="shared" si="384"/>
        <v>2022</v>
      </c>
      <c r="O8223" s="2">
        <f t="shared" si="385"/>
        <v>1</v>
      </c>
      <c r="P8223" s="2" t="str">
        <f t="shared" si="386"/>
        <v>Q1</v>
      </c>
    </row>
    <row r="8224" spans="2:16"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c r="N8224" s="2">
        <f t="shared" si="384"/>
        <v>2022</v>
      </c>
      <c r="O8224" s="2">
        <f t="shared" si="385"/>
        <v>1</v>
      </c>
      <c r="P8224" s="2" t="str">
        <f t="shared" si="386"/>
        <v>Q1</v>
      </c>
    </row>
    <row r="8225" spans="2:16"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c r="N8225" s="2">
        <f t="shared" si="384"/>
        <v>2022</v>
      </c>
      <c r="O8225" s="2">
        <f t="shared" si="385"/>
        <v>1</v>
      </c>
      <c r="P8225" s="2" t="str">
        <f t="shared" si="386"/>
        <v>Q1</v>
      </c>
    </row>
    <row r="8226" spans="2:16"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c r="N8226" s="2">
        <f t="shared" si="384"/>
        <v>2022</v>
      </c>
      <c r="O8226" s="2">
        <f t="shared" si="385"/>
        <v>1</v>
      </c>
      <c r="P8226" s="2" t="str">
        <f t="shared" si="386"/>
        <v>Q1</v>
      </c>
    </row>
    <row r="8227" spans="2:16"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c r="N8227" s="2">
        <f t="shared" si="384"/>
        <v>2022</v>
      </c>
      <c r="O8227" s="2">
        <f t="shared" si="385"/>
        <v>1</v>
      </c>
      <c r="P8227" s="2" t="str">
        <f t="shared" si="386"/>
        <v>Q1</v>
      </c>
    </row>
    <row r="8228" spans="2:16"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c r="N8228" s="2">
        <f t="shared" si="384"/>
        <v>2022</v>
      </c>
      <c r="O8228" s="2">
        <f t="shared" si="385"/>
        <v>1</v>
      </c>
      <c r="P8228" s="2" t="str">
        <f t="shared" si="386"/>
        <v>Q1</v>
      </c>
    </row>
    <row r="8229" spans="2:16" x14ac:dyDescent="0.3">
      <c r="B8229" s="2" t="s">
        <v>128</v>
      </c>
      <c r="C8229" s="2">
        <v>1128299</v>
      </c>
      <c r="D8229" s="3">
        <v>44583</v>
      </c>
      <c r="E8229" s="2" t="s">
        <v>24</v>
      </c>
      <c r="F8229" s="2" t="s">
        <v>34</v>
      </c>
      <c r="G8229" s="2" t="s">
        <v>35</v>
      </c>
      <c r="H8229" s="2" t="s">
        <v>16</v>
      </c>
      <c r="I8229" s="4">
        <v>0.47</v>
      </c>
      <c r="J8229" s="5">
        <v>1200</v>
      </c>
      <c r="K8229" s="6">
        <v>564</v>
      </c>
      <c r="L8229" s="6">
        <v>253.8</v>
      </c>
      <c r="M8229" s="7">
        <v>0.45</v>
      </c>
      <c r="N8229" s="2">
        <f t="shared" si="384"/>
        <v>2022</v>
      </c>
      <c r="O8229" s="2">
        <f t="shared" si="385"/>
        <v>1</v>
      </c>
      <c r="P8229" s="2" t="str">
        <f t="shared" si="386"/>
        <v>Q1</v>
      </c>
    </row>
    <row r="8230" spans="2:16" x14ac:dyDescent="0.3">
      <c r="B8230" s="2" t="s">
        <v>128</v>
      </c>
      <c r="C8230" s="2">
        <v>1128299</v>
      </c>
      <c r="D8230" s="3">
        <v>44584</v>
      </c>
      <c r="E8230" s="2" t="s">
        <v>24</v>
      </c>
      <c r="F8230" s="2" t="s">
        <v>34</v>
      </c>
      <c r="G8230" s="2" t="s">
        <v>35</v>
      </c>
      <c r="H8230" s="2" t="s">
        <v>17</v>
      </c>
      <c r="I8230" s="4">
        <v>0.4</v>
      </c>
      <c r="J8230" s="5">
        <v>900</v>
      </c>
      <c r="K8230" s="6">
        <v>360</v>
      </c>
      <c r="L8230" s="6">
        <v>147.6</v>
      </c>
      <c r="M8230" s="7">
        <v>0.41</v>
      </c>
      <c r="N8230" s="2">
        <f t="shared" si="384"/>
        <v>2022</v>
      </c>
      <c r="O8230" s="2">
        <f t="shared" si="385"/>
        <v>1</v>
      </c>
      <c r="P8230" s="2" t="str">
        <f t="shared" si="386"/>
        <v>Q1</v>
      </c>
    </row>
    <row r="8231" spans="2:16"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c r="N8231" s="2">
        <f t="shared" si="384"/>
        <v>2022</v>
      </c>
      <c r="O8231" s="2">
        <f t="shared" si="385"/>
        <v>1</v>
      </c>
      <c r="P8231" s="2" t="str">
        <f t="shared" si="386"/>
        <v>Q1</v>
      </c>
    </row>
    <row r="8232" spans="2:16"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c r="N8232" s="2">
        <f t="shared" si="384"/>
        <v>2022</v>
      </c>
      <c r="O8232" s="2">
        <f t="shared" si="385"/>
        <v>1</v>
      </c>
      <c r="P8232" s="2" t="str">
        <f t="shared" si="386"/>
        <v>Q1</v>
      </c>
    </row>
    <row r="8233" spans="2:16"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c r="N8233" s="2">
        <f t="shared" si="384"/>
        <v>2022</v>
      </c>
      <c r="O8233" s="2">
        <f t="shared" si="385"/>
        <v>1</v>
      </c>
      <c r="P8233" s="2" t="str">
        <f t="shared" si="386"/>
        <v>Q1</v>
      </c>
    </row>
    <row r="8234" spans="2:16" x14ac:dyDescent="0.3">
      <c r="B8234" s="2" t="s">
        <v>128</v>
      </c>
      <c r="C8234" s="2">
        <v>1128299</v>
      </c>
      <c r="D8234" s="3">
        <v>44588</v>
      </c>
      <c r="E8234" s="2" t="s">
        <v>24</v>
      </c>
      <c r="F8234" s="2" t="s">
        <v>34</v>
      </c>
      <c r="G8234" s="2" t="s">
        <v>35</v>
      </c>
      <c r="H8234" s="2" t="s">
        <v>15</v>
      </c>
      <c r="I8234" s="4">
        <v>0.43</v>
      </c>
      <c r="J8234" s="5">
        <v>1200</v>
      </c>
      <c r="K8234" s="6">
        <v>516</v>
      </c>
      <c r="L8234" s="6">
        <v>180.6</v>
      </c>
      <c r="M8234" s="7">
        <v>0.35</v>
      </c>
      <c r="N8234" s="2">
        <f t="shared" si="384"/>
        <v>2022</v>
      </c>
      <c r="O8234" s="2">
        <f t="shared" si="385"/>
        <v>1</v>
      </c>
      <c r="P8234" s="2" t="str">
        <f t="shared" si="386"/>
        <v>Q1</v>
      </c>
    </row>
    <row r="8235" spans="2:16"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c r="N8235" s="2">
        <f t="shared" si="384"/>
        <v>2022</v>
      </c>
      <c r="O8235" s="2">
        <f t="shared" si="385"/>
        <v>1</v>
      </c>
      <c r="P8235" s="2" t="str">
        <f t="shared" si="386"/>
        <v>Q1</v>
      </c>
    </row>
    <row r="8236" spans="2:16"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c r="N8236" s="2">
        <f t="shared" si="384"/>
        <v>2022</v>
      </c>
      <c r="O8236" s="2">
        <f t="shared" si="385"/>
        <v>1</v>
      </c>
      <c r="P8236" s="2" t="str">
        <f t="shared" si="386"/>
        <v>Q1</v>
      </c>
    </row>
    <row r="8237" spans="2:16"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c r="N8237" s="2">
        <f t="shared" si="384"/>
        <v>2022</v>
      </c>
      <c r="O8237" s="2">
        <f t="shared" si="385"/>
        <v>1</v>
      </c>
      <c r="P8237" s="2" t="str">
        <f t="shared" si="386"/>
        <v>Q1</v>
      </c>
    </row>
    <row r="8238" spans="2:16"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c r="N8238" s="2">
        <f t="shared" si="384"/>
        <v>2022</v>
      </c>
      <c r="O8238" s="2">
        <f t="shared" si="385"/>
        <v>1</v>
      </c>
      <c r="P8238" s="2" t="str">
        <f t="shared" si="386"/>
        <v>Q1</v>
      </c>
    </row>
    <row r="8239" spans="2:16" x14ac:dyDescent="0.3">
      <c r="B8239" s="2" t="s">
        <v>128</v>
      </c>
      <c r="C8239" s="2">
        <v>1128299</v>
      </c>
      <c r="D8239" s="3">
        <v>44593</v>
      </c>
      <c r="E8239" s="2" t="s">
        <v>24</v>
      </c>
      <c r="F8239" s="2" t="s">
        <v>34</v>
      </c>
      <c r="G8239" s="2" t="s">
        <v>35</v>
      </c>
      <c r="H8239" s="2" t="s">
        <v>14</v>
      </c>
      <c r="I8239" s="4">
        <v>0.47</v>
      </c>
      <c r="J8239" s="5">
        <v>2450</v>
      </c>
      <c r="K8239" s="6">
        <v>1151.5</v>
      </c>
      <c r="L8239" s="6">
        <v>575.75</v>
      </c>
      <c r="M8239" s="7">
        <v>0.5</v>
      </c>
      <c r="N8239" s="2">
        <f t="shared" si="384"/>
        <v>2022</v>
      </c>
      <c r="O8239" s="2">
        <f t="shared" si="385"/>
        <v>2</v>
      </c>
      <c r="P8239" s="2" t="str">
        <f t="shared" si="386"/>
        <v>Q1</v>
      </c>
    </row>
    <row r="8240" spans="2:16"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c r="N8240" s="2">
        <f t="shared" si="384"/>
        <v>2022</v>
      </c>
      <c r="O8240" s="2">
        <f t="shared" si="385"/>
        <v>2</v>
      </c>
      <c r="P8240" s="2" t="str">
        <f t="shared" si="386"/>
        <v>Q1</v>
      </c>
    </row>
    <row r="8241" spans="2:16"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c r="N8241" s="2">
        <f t="shared" si="384"/>
        <v>2022</v>
      </c>
      <c r="O8241" s="2">
        <f t="shared" si="385"/>
        <v>2</v>
      </c>
      <c r="P8241" s="2" t="str">
        <f t="shared" si="386"/>
        <v>Q1</v>
      </c>
    </row>
    <row r="8242" spans="2:16"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c r="N8242" s="2">
        <f t="shared" si="384"/>
        <v>2022</v>
      </c>
      <c r="O8242" s="2">
        <f t="shared" si="385"/>
        <v>2</v>
      </c>
      <c r="P8242" s="2" t="str">
        <f t="shared" si="386"/>
        <v>Q1</v>
      </c>
    </row>
    <row r="8243" spans="2:16"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c r="N8243" s="2">
        <f t="shared" si="384"/>
        <v>2022</v>
      </c>
      <c r="O8243" s="2">
        <f t="shared" si="385"/>
        <v>2</v>
      </c>
      <c r="P8243" s="2" t="str">
        <f t="shared" si="386"/>
        <v>Q1</v>
      </c>
    </row>
    <row r="8244" spans="2:16"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c r="N8244" s="2">
        <f t="shared" si="384"/>
        <v>2022</v>
      </c>
      <c r="O8244" s="2">
        <f t="shared" si="385"/>
        <v>2</v>
      </c>
      <c r="P8244" s="2" t="str">
        <f t="shared" si="386"/>
        <v>Q1</v>
      </c>
    </row>
    <row r="8245" spans="2:16"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c r="N8245" s="2">
        <f t="shared" si="384"/>
        <v>2022</v>
      </c>
      <c r="O8245" s="2">
        <f t="shared" si="385"/>
        <v>2</v>
      </c>
      <c r="P8245" s="2" t="str">
        <f t="shared" si="386"/>
        <v>Q1</v>
      </c>
    </row>
    <row r="8246" spans="2:16"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c r="N8246" s="2">
        <f t="shared" si="384"/>
        <v>2022</v>
      </c>
      <c r="O8246" s="2">
        <f t="shared" si="385"/>
        <v>2</v>
      </c>
      <c r="P8246" s="2" t="str">
        <f t="shared" si="386"/>
        <v>Q1</v>
      </c>
    </row>
    <row r="8247" spans="2:16"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c r="N8247" s="2">
        <f t="shared" si="384"/>
        <v>2022</v>
      </c>
      <c r="O8247" s="2">
        <f t="shared" si="385"/>
        <v>2</v>
      </c>
      <c r="P8247" s="2" t="str">
        <f t="shared" si="386"/>
        <v>Q1</v>
      </c>
    </row>
    <row r="8248" spans="2:16" x14ac:dyDescent="0.3">
      <c r="B8248" s="2" t="s">
        <v>128</v>
      </c>
      <c r="C8248" s="2">
        <v>1128299</v>
      </c>
      <c r="D8248" s="3">
        <v>44602</v>
      </c>
      <c r="E8248" s="2" t="s">
        <v>24</v>
      </c>
      <c r="F8248" s="2" t="s">
        <v>34</v>
      </c>
      <c r="G8248" s="2" t="s">
        <v>35</v>
      </c>
      <c r="H8248" s="2" t="s">
        <v>17</v>
      </c>
      <c r="I8248" s="4">
        <v>0.46</v>
      </c>
      <c r="J8248" s="5">
        <v>1400</v>
      </c>
      <c r="K8248" s="6">
        <v>644</v>
      </c>
      <c r="L8248" s="6">
        <v>270.48</v>
      </c>
      <c r="M8248" s="7">
        <v>0.42</v>
      </c>
      <c r="N8248" s="2">
        <f t="shared" si="384"/>
        <v>2022</v>
      </c>
      <c r="O8248" s="2">
        <f t="shared" si="385"/>
        <v>2</v>
      </c>
      <c r="P8248" s="2" t="str">
        <f t="shared" si="386"/>
        <v>Q1</v>
      </c>
    </row>
    <row r="8249" spans="2:16"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c r="N8249" s="2">
        <f t="shared" si="384"/>
        <v>2022</v>
      </c>
      <c r="O8249" s="2">
        <f t="shared" si="385"/>
        <v>2</v>
      </c>
      <c r="P8249" s="2" t="str">
        <f t="shared" si="386"/>
        <v>Q1</v>
      </c>
    </row>
    <row r="8250" spans="2:16" x14ac:dyDescent="0.3">
      <c r="B8250" s="2" t="s">
        <v>128</v>
      </c>
      <c r="C8250" s="2">
        <v>1128299</v>
      </c>
      <c r="D8250" s="3">
        <v>44604</v>
      </c>
      <c r="E8250" s="2" t="s">
        <v>24</v>
      </c>
      <c r="F8250" s="2" t="s">
        <v>34</v>
      </c>
      <c r="G8250" s="2" t="s">
        <v>35</v>
      </c>
      <c r="H8250" s="2" t="s">
        <v>19</v>
      </c>
      <c r="I8250" s="4">
        <v>0.61</v>
      </c>
      <c r="J8250" s="5">
        <v>1700</v>
      </c>
      <c r="K8250" s="6">
        <v>1037</v>
      </c>
      <c r="L8250" s="6">
        <v>279.99</v>
      </c>
      <c r="M8250" s="7">
        <v>0.27</v>
      </c>
      <c r="N8250" s="2">
        <f t="shared" si="384"/>
        <v>2022</v>
      </c>
      <c r="O8250" s="2">
        <f t="shared" si="385"/>
        <v>2</v>
      </c>
      <c r="P8250" s="2" t="str">
        <f t="shared" si="386"/>
        <v>Q1</v>
      </c>
    </row>
    <row r="8251" spans="2:16"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c r="N8251" s="2">
        <f t="shared" si="384"/>
        <v>2022</v>
      </c>
      <c r="O8251" s="2">
        <f t="shared" si="385"/>
        <v>2</v>
      </c>
      <c r="P8251" s="2" t="str">
        <f t="shared" si="386"/>
        <v>Q1</v>
      </c>
    </row>
    <row r="8252" spans="2:16"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c r="N8252" s="2">
        <f t="shared" si="384"/>
        <v>2022</v>
      </c>
      <c r="O8252" s="2">
        <f t="shared" si="385"/>
        <v>2</v>
      </c>
      <c r="P8252" s="2" t="str">
        <f t="shared" si="386"/>
        <v>Q1</v>
      </c>
    </row>
    <row r="8253" spans="2:16"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c r="N8253" s="2">
        <f t="shared" si="384"/>
        <v>2022</v>
      </c>
      <c r="O8253" s="2">
        <f t="shared" si="385"/>
        <v>2</v>
      </c>
      <c r="P8253" s="2" t="str">
        <f t="shared" si="386"/>
        <v>Q1</v>
      </c>
    </row>
    <row r="8254" spans="2:16"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c r="N8254" s="2">
        <f t="shared" si="384"/>
        <v>2022</v>
      </c>
      <c r="O8254" s="2">
        <f t="shared" si="385"/>
        <v>2</v>
      </c>
      <c r="P8254" s="2" t="str">
        <f t="shared" si="386"/>
        <v>Q1</v>
      </c>
    </row>
    <row r="8255" spans="2:16"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c r="N8255" s="2">
        <f t="shared" si="384"/>
        <v>2022</v>
      </c>
      <c r="O8255" s="2">
        <f t="shared" si="385"/>
        <v>2</v>
      </c>
      <c r="P8255" s="2" t="str">
        <f t="shared" si="386"/>
        <v>Q1</v>
      </c>
    </row>
    <row r="8256" spans="2:16"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c r="N8256" s="2">
        <f t="shared" si="384"/>
        <v>2022</v>
      </c>
      <c r="O8256" s="2">
        <f t="shared" si="385"/>
        <v>2</v>
      </c>
      <c r="P8256" s="2" t="str">
        <f t="shared" si="386"/>
        <v>Q1</v>
      </c>
    </row>
    <row r="8257" spans="2:16"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c r="N8257" s="2">
        <f t="shared" si="384"/>
        <v>2022</v>
      </c>
      <c r="O8257" s="2">
        <f t="shared" si="385"/>
        <v>2</v>
      </c>
      <c r="P8257" s="2" t="str">
        <f t="shared" si="386"/>
        <v>Q1</v>
      </c>
    </row>
    <row r="8258" spans="2:16" x14ac:dyDescent="0.3">
      <c r="B8258" s="2" t="s">
        <v>128</v>
      </c>
      <c r="C8258" s="2">
        <v>1128299</v>
      </c>
      <c r="D8258" s="3">
        <v>44612</v>
      </c>
      <c r="E8258" s="2" t="s">
        <v>24</v>
      </c>
      <c r="F8258" s="2" t="s">
        <v>34</v>
      </c>
      <c r="G8258" s="2" t="s">
        <v>35</v>
      </c>
      <c r="H8258" s="2" t="s">
        <v>15</v>
      </c>
      <c r="I8258" s="4">
        <v>0.51</v>
      </c>
      <c r="J8258" s="5">
        <v>1800</v>
      </c>
      <c r="K8258" s="6">
        <v>918</v>
      </c>
      <c r="L8258" s="6">
        <v>247.86</v>
      </c>
      <c r="M8258" s="7">
        <v>0.27</v>
      </c>
      <c r="N8258" s="2">
        <f t="shared" si="384"/>
        <v>2022</v>
      </c>
      <c r="O8258" s="2">
        <f t="shared" si="385"/>
        <v>2</v>
      </c>
      <c r="P8258" s="2" t="str">
        <f t="shared" si="386"/>
        <v>Q1</v>
      </c>
    </row>
    <row r="8259" spans="2:16"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c r="N8259" s="2">
        <f t="shared" si="384"/>
        <v>2022</v>
      </c>
      <c r="O8259" s="2">
        <f t="shared" si="385"/>
        <v>2</v>
      </c>
      <c r="P8259" s="2" t="str">
        <f t="shared" si="386"/>
        <v>Q1</v>
      </c>
    </row>
    <row r="8260" spans="2:16"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c r="N8260" s="2">
        <f t="shared" si="384"/>
        <v>2022</v>
      </c>
      <c r="O8260" s="2">
        <f t="shared" si="385"/>
        <v>2</v>
      </c>
      <c r="P8260" s="2" t="str">
        <f t="shared" si="386"/>
        <v>Q1</v>
      </c>
    </row>
    <row r="8261" spans="2:16"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c r="N8261" s="2">
        <f t="shared" ref="N8261:N8324" si="387">YEAR(D8261)</f>
        <v>2022</v>
      </c>
      <c r="O8261" s="2">
        <f t="shared" ref="O8261:O8324" si="388">MONTH(D8261)</f>
        <v>2</v>
      </c>
      <c r="P8261" s="2" t="str">
        <f t="shared" ref="P8261:P8324" si="389">"Q"&amp;ROUNDUP(MONTH(D8261)/3,0)</f>
        <v>Q1</v>
      </c>
    </row>
    <row r="8262" spans="2:16"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c r="N8262" s="2">
        <f t="shared" si="387"/>
        <v>2022</v>
      </c>
      <c r="O8262" s="2">
        <f t="shared" si="388"/>
        <v>2</v>
      </c>
      <c r="P8262" s="2" t="str">
        <f t="shared" si="389"/>
        <v>Q1</v>
      </c>
    </row>
    <row r="8263" spans="2:16"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c r="N8263" s="2">
        <f t="shared" si="387"/>
        <v>2022</v>
      </c>
      <c r="O8263" s="2">
        <f t="shared" si="388"/>
        <v>2</v>
      </c>
      <c r="P8263" s="2" t="str">
        <f t="shared" si="389"/>
        <v>Q1</v>
      </c>
    </row>
    <row r="8264" spans="2:16" x14ac:dyDescent="0.3">
      <c r="B8264" s="2" t="s">
        <v>128</v>
      </c>
      <c r="C8264" s="2">
        <v>1128299</v>
      </c>
      <c r="D8264" s="3">
        <v>44618</v>
      </c>
      <c r="E8264" s="2" t="s">
        <v>24</v>
      </c>
      <c r="F8264" s="2" t="s">
        <v>34</v>
      </c>
      <c r="G8264" s="2" t="s">
        <v>35</v>
      </c>
      <c r="H8264" s="2" t="s">
        <v>15</v>
      </c>
      <c r="I8264" s="4">
        <v>0.5</v>
      </c>
      <c r="J8264" s="5">
        <v>1930</v>
      </c>
      <c r="K8264" s="6">
        <v>965</v>
      </c>
      <c r="L8264" s="6">
        <v>241.25</v>
      </c>
      <c r="M8264" s="7">
        <v>0.25</v>
      </c>
      <c r="N8264" s="2">
        <f t="shared" si="387"/>
        <v>2022</v>
      </c>
      <c r="O8264" s="2">
        <f t="shared" si="388"/>
        <v>2</v>
      </c>
      <c r="P8264" s="2" t="str">
        <f t="shared" si="389"/>
        <v>Q1</v>
      </c>
    </row>
    <row r="8265" spans="2:16"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c r="N8265" s="2">
        <f t="shared" si="387"/>
        <v>2022</v>
      </c>
      <c r="O8265" s="2">
        <f t="shared" si="388"/>
        <v>2</v>
      </c>
      <c r="P8265" s="2" t="str">
        <f t="shared" si="389"/>
        <v>Q1</v>
      </c>
    </row>
    <row r="8266" spans="2:16"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c r="N8266" s="2">
        <f t="shared" si="387"/>
        <v>2022</v>
      </c>
      <c r="O8266" s="2">
        <f t="shared" si="388"/>
        <v>2</v>
      </c>
      <c r="P8266" s="2" t="str">
        <f t="shared" si="389"/>
        <v>Q1</v>
      </c>
    </row>
    <row r="8267" spans="2:16"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c r="N8267" s="2">
        <f t="shared" si="387"/>
        <v>2022</v>
      </c>
      <c r="O8267" s="2">
        <f t="shared" si="388"/>
        <v>3</v>
      </c>
      <c r="P8267" s="2" t="str">
        <f t="shared" si="389"/>
        <v>Q1</v>
      </c>
    </row>
    <row r="8268" spans="2:16"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c r="N8268" s="2">
        <f t="shared" si="387"/>
        <v>2022</v>
      </c>
      <c r="O8268" s="2">
        <f t="shared" si="388"/>
        <v>3</v>
      </c>
      <c r="P8268" s="2" t="str">
        <f t="shared" si="389"/>
        <v>Q1</v>
      </c>
    </row>
    <row r="8269" spans="2:16"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c r="N8269" s="2">
        <f t="shared" si="387"/>
        <v>2022</v>
      </c>
      <c r="O8269" s="2">
        <f t="shared" si="388"/>
        <v>3</v>
      </c>
      <c r="P8269" s="2" t="str">
        <f t="shared" si="389"/>
        <v>Q1</v>
      </c>
    </row>
    <row r="8270" spans="2:16" x14ac:dyDescent="0.3">
      <c r="B8270" s="2" t="s">
        <v>128</v>
      </c>
      <c r="C8270" s="2">
        <v>1128299</v>
      </c>
      <c r="D8270" s="3">
        <v>44624</v>
      </c>
      <c r="E8270" s="2" t="s">
        <v>24</v>
      </c>
      <c r="F8270" s="2" t="s">
        <v>34</v>
      </c>
      <c r="G8270" s="2" t="s">
        <v>35</v>
      </c>
      <c r="H8270" s="2" t="s">
        <v>15</v>
      </c>
      <c r="I8270" s="4">
        <v>0.52</v>
      </c>
      <c r="J8270" s="5">
        <v>2010</v>
      </c>
      <c r="K8270" s="6">
        <v>1045.2</v>
      </c>
      <c r="L8270" s="6">
        <v>261.3</v>
      </c>
      <c r="M8270" s="7">
        <v>0.25</v>
      </c>
      <c r="N8270" s="2">
        <f t="shared" si="387"/>
        <v>2022</v>
      </c>
      <c r="O8270" s="2">
        <f t="shared" si="388"/>
        <v>3</v>
      </c>
      <c r="P8270" s="2" t="str">
        <f t="shared" si="389"/>
        <v>Q1</v>
      </c>
    </row>
    <row r="8271" spans="2:16"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c r="N8271" s="2">
        <f t="shared" si="387"/>
        <v>2022</v>
      </c>
      <c r="O8271" s="2">
        <f t="shared" si="388"/>
        <v>3</v>
      </c>
      <c r="P8271" s="2" t="str">
        <f t="shared" si="389"/>
        <v>Q1</v>
      </c>
    </row>
    <row r="8272" spans="2:16" x14ac:dyDescent="0.3">
      <c r="B8272" s="2" t="s">
        <v>128</v>
      </c>
      <c r="C8272" s="2">
        <v>1128299</v>
      </c>
      <c r="D8272" s="3">
        <v>44626</v>
      </c>
      <c r="E8272" s="2" t="s">
        <v>24</v>
      </c>
      <c r="F8272" s="2" t="s">
        <v>34</v>
      </c>
      <c r="G8272" s="2" t="s">
        <v>35</v>
      </c>
      <c r="H8272" s="2" t="s">
        <v>17</v>
      </c>
      <c r="I8272" s="4">
        <v>0.43</v>
      </c>
      <c r="J8272" s="5">
        <v>1320</v>
      </c>
      <c r="K8272" s="6">
        <v>567.6</v>
      </c>
      <c r="L8272" s="6">
        <v>198.66</v>
      </c>
      <c r="M8272" s="7">
        <v>0.35</v>
      </c>
      <c r="N8272" s="2">
        <f t="shared" si="387"/>
        <v>2022</v>
      </c>
      <c r="O8272" s="2">
        <f t="shared" si="388"/>
        <v>3</v>
      </c>
      <c r="P8272" s="2" t="str">
        <f t="shared" si="389"/>
        <v>Q1</v>
      </c>
    </row>
    <row r="8273" spans="2:16"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c r="N8273" s="2">
        <f t="shared" si="387"/>
        <v>2022</v>
      </c>
      <c r="O8273" s="2">
        <f t="shared" si="388"/>
        <v>3</v>
      </c>
      <c r="P8273" s="2" t="str">
        <f t="shared" si="389"/>
        <v>Q1</v>
      </c>
    </row>
    <row r="8274" spans="2:16"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c r="N8274" s="2">
        <f t="shared" si="387"/>
        <v>2022</v>
      </c>
      <c r="O8274" s="2">
        <f t="shared" si="388"/>
        <v>3</v>
      </c>
      <c r="P8274" s="2" t="str">
        <f t="shared" si="389"/>
        <v>Q1</v>
      </c>
    </row>
    <row r="8275" spans="2:16"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c r="N8275" s="2">
        <f t="shared" si="387"/>
        <v>2022</v>
      </c>
      <c r="O8275" s="2">
        <f t="shared" si="388"/>
        <v>3</v>
      </c>
      <c r="P8275" s="2" t="str">
        <f t="shared" si="389"/>
        <v>Q1</v>
      </c>
    </row>
    <row r="8276" spans="2:16" x14ac:dyDescent="0.3">
      <c r="B8276" s="2" t="s">
        <v>128</v>
      </c>
      <c r="C8276" s="2">
        <v>1128299</v>
      </c>
      <c r="D8276" s="3">
        <v>44630</v>
      </c>
      <c r="E8276" s="2" t="s">
        <v>24</v>
      </c>
      <c r="F8276" s="2" t="s">
        <v>34</v>
      </c>
      <c r="G8276" s="2" t="s">
        <v>35</v>
      </c>
      <c r="H8276" s="2" t="s">
        <v>15</v>
      </c>
      <c r="I8276" s="4">
        <v>0.5</v>
      </c>
      <c r="J8276" s="5">
        <v>2090</v>
      </c>
      <c r="K8276" s="6">
        <v>1045</v>
      </c>
      <c r="L8276" s="6">
        <v>261.25</v>
      </c>
      <c r="M8276" s="7">
        <v>0.25</v>
      </c>
      <c r="N8276" s="2">
        <f t="shared" si="387"/>
        <v>2022</v>
      </c>
      <c r="O8276" s="2">
        <f t="shared" si="388"/>
        <v>3</v>
      </c>
      <c r="P8276" s="2" t="str">
        <f t="shared" si="389"/>
        <v>Q1</v>
      </c>
    </row>
    <row r="8277" spans="2:16"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c r="N8277" s="2">
        <f t="shared" si="387"/>
        <v>2022</v>
      </c>
      <c r="O8277" s="2">
        <f t="shared" si="388"/>
        <v>3</v>
      </c>
      <c r="P8277" s="2" t="str">
        <f t="shared" si="389"/>
        <v>Q1</v>
      </c>
    </row>
    <row r="8278" spans="2:16" x14ac:dyDescent="0.3">
      <c r="B8278" s="2" t="s">
        <v>128</v>
      </c>
      <c r="C8278" s="2">
        <v>1128299</v>
      </c>
      <c r="D8278" s="3">
        <v>44632</v>
      </c>
      <c r="E8278" s="2" t="s">
        <v>24</v>
      </c>
      <c r="F8278" s="2" t="s">
        <v>34</v>
      </c>
      <c r="G8278" s="2" t="s">
        <v>35</v>
      </c>
      <c r="H8278" s="2" t="s">
        <v>17</v>
      </c>
      <c r="I8278" s="4">
        <v>0.4</v>
      </c>
      <c r="J8278" s="5">
        <v>1660</v>
      </c>
      <c r="K8278" s="6">
        <v>664</v>
      </c>
      <c r="L8278" s="6">
        <v>239.04</v>
      </c>
      <c r="M8278" s="7">
        <v>0.36</v>
      </c>
      <c r="N8278" s="2">
        <f t="shared" si="387"/>
        <v>2022</v>
      </c>
      <c r="O8278" s="2">
        <f t="shared" si="388"/>
        <v>3</v>
      </c>
      <c r="P8278" s="2" t="str">
        <f t="shared" si="389"/>
        <v>Q1</v>
      </c>
    </row>
    <row r="8279" spans="2:16"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c r="N8279" s="2">
        <f t="shared" si="387"/>
        <v>2022</v>
      </c>
      <c r="O8279" s="2">
        <f t="shared" si="388"/>
        <v>3</v>
      </c>
      <c r="P8279" s="2" t="str">
        <f t="shared" si="389"/>
        <v>Q1</v>
      </c>
    </row>
    <row r="8280" spans="2:16"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c r="N8280" s="2">
        <f t="shared" si="387"/>
        <v>2022</v>
      </c>
      <c r="O8280" s="2">
        <f t="shared" si="388"/>
        <v>3</v>
      </c>
      <c r="P8280" s="2" t="str">
        <f t="shared" si="389"/>
        <v>Q1</v>
      </c>
    </row>
    <row r="8281" spans="2:16" x14ac:dyDescent="0.3">
      <c r="B8281" s="2" t="s">
        <v>128</v>
      </c>
      <c r="C8281" s="2">
        <v>1128299</v>
      </c>
      <c r="D8281" s="3">
        <v>44635</v>
      </c>
      <c r="E8281" s="2" t="s">
        <v>24</v>
      </c>
      <c r="F8281" s="2" t="s">
        <v>34</v>
      </c>
      <c r="G8281" s="2" t="s">
        <v>35</v>
      </c>
      <c r="H8281" s="2" t="s">
        <v>14</v>
      </c>
      <c r="I8281" s="4">
        <v>0.2</v>
      </c>
      <c r="J8281" s="5">
        <v>1490</v>
      </c>
      <c r="K8281" s="6">
        <v>298</v>
      </c>
      <c r="L8281" s="6">
        <v>119.2</v>
      </c>
      <c r="M8281" s="7">
        <v>0.4</v>
      </c>
      <c r="N8281" s="2">
        <f t="shared" si="387"/>
        <v>2022</v>
      </c>
      <c r="O8281" s="2">
        <f t="shared" si="388"/>
        <v>3</v>
      </c>
      <c r="P8281" s="2" t="str">
        <f t="shared" si="389"/>
        <v>Q1</v>
      </c>
    </row>
    <row r="8282" spans="2:16"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c r="N8282" s="2">
        <f t="shared" si="387"/>
        <v>2022</v>
      </c>
      <c r="O8282" s="2">
        <f t="shared" si="388"/>
        <v>3</v>
      </c>
      <c r="P8282" s="2" t="str">
        <f t="shared" si="389"/>
        <v>Q1</v>
      </c>
    </row>
    <row r="8283" spans="2:16"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c r="N8283" s="2">
        <f t="shared" si="387"/>
        <v>2022</v>
      </c>
      <c r="O8283" s="2">
        <f t="shared" si="388"/>
        <v>3</v>
      </c>
      <c r="P8283" s="2" t="str">
        <f t="shared" si="389"/>
        <v>Q1</v>
      </c>
    </row>
    <row r="8284" spans="2:16"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c r="N8284" s="2">
        <f t="shared" si="387"/>
        <v>2022</v>
      </c>
      <c r="O8284" s="2">
        <f t="shared" si="388"/>
        <v>3</v>
      </c>
      <c r="P8284" s="2" t="str">
        <f t="shared" si="389"/>
        <v>Q1</v>
      </c>
    </row>
    <row r="8285" spans="2:16"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c r="N8285" s="2">
        <f t="shared" si="387"/>
        <v>2023</v>
      </c>
      <c r="O8285" s="2">
        <f t="shared" si="388"/>
        <v>3</v>
      </c>
      <c r="P8285" s="2" t="str">
        <f t="shared" si="389"/>
        <v>Q1</v>
      </c>
    </row>
    <row r="8286" spans="2:16" x14ac:dyDescent="0.3">
      <c r="B8286" s="2" t="s">
        <v>127</v>
      </c>
      <c r="C8286" s="2">
        <v>1197831</v>
      </c>
      <c r="D8286" s="3">
        <v>45000</v>
      </c>
      <c r="E8286" s="2" t="s">
        <v>21</v>
      </c>
      <c r="F8286" s="2" t="s">
        <v>47</v>
      </c>
      <c r="G8286" s="2" t="s">
        <v>48</v>
      </c>
      <c r="H8286" s="2" t="s">
        <v>19</v>
      </c>
      <c r="I8286" s="4">
        <v>0.24</v>
      </c>
      <c r="J8286" s="5">
        <v>1700</v>
      </c>
      <c r="K8286" s="6">
        <v>408</v>
      </c>
      <c r="L8286" s="6">
        <v>216.24</v>
      </c>
      <c r="M8286" s="7">
        <v>0.53</v>
      </c>
      <c r="N8286" s="2">
        <f t="shared" si="387"/>
        <v>2023</v>
      </c>
      <c r="O8286" s="2">
        <f t="shared" si="388"/>
        <v>3</v>
      </c>
      <c r="P8286" s="2" t="str">
        <f t="shared" si="389"/>
        <v>Q1</v>
      </c>
    </row>
    <row r="8287" spans="2:16"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c r="N8287" s="2">
        <f t="shared" si="387"/>
        <v>2023</v>
      </c>
      <c r="O8287" s="2">
        <f t="shared" si="388"/>
        <v>3</v>
      </c>
      <c r="P8287" s="2" t="str">
        <f t="shared" si="389"/>
        <v>Q1</v>
      </c>
    </row>
    <row r="8288" spans="2:16"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c r="N8288" s="2">
        <f t="shared" si="387"/>
        <v>2023</v>
      </c>
      <c r="O8288" s="2">
        <f t="shared" si="388"/>
        <v>3</v>
      </c>
      <c r="P8288" s="2" t="str">
        <f t="shared" si="389"/>
        <v>Q1</v>
      </c>
    </row>
    <row r="8289" spans="2:16"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c r="N8289" s="2">
        <f t="shared" si="387"/>
        <v>2023</v>
      </c>
      <c r="O8289" s="2">
        <f t="shared" si="388"/>
        <v>3</v>
      </c>
      <c r="P8289" s="2" t="str">
        <f t="shared" si="389"/>
        <v>Q1</v>
      </c>
    </row>
    <row r="8290" spans="2:16"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c r="N8290" s="2">
        <f t="shared" si="387"/>
        <v>2023</v>
      </c>
      <c r="O8290" s="2">
        <f t="shared" si="388"/>
        <v>3</v>
      </c>
      <c r="P8290" s="2" t="str">
        <f t="shared" si="389"/>
        <v>Q1</v>
      </c>
    </row>
    <row r="8291" spans="2:16"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c r="N8291" s="2">
        <f t="shared" si="387"/>
        <v>2023</v>
      </c>
      <c r="O8291" s="2">
        <f t="shared" si="388"/>
        <v>3</v>
      </c>
      <c r="P8291" s="2" t="str">
        <f t="shared" si="389"/>
        <v>Q1</v>
      </c>
    </row>
    <row r="8292" spans="2:16"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c r="N8292" s="2">
        <f t="shared" si="387"/>
        <v>2023</v>
      </c>
      <c r="O8292" s="2">
        <f t="shared" si="388"/>
        <v>3</v>
      </c>
      <c r="P8292" s="2" t="str">
        <f t="shared" si="389"/>
        <v>Q1</v>
      </c>
    </row>
    <row r="8293" spans="2:16"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c r="N8293" s="2">
        <f t="shared" si="387"/>
        <v>2023</v>
      </c>
      <c r="O8293" s="2">
        <f t="shared" si="388"/>
        <v>3</v>
      </c>
      <c r="P8293" s="2" t="str">
        <f t="shared" si="389"/>
        <v>Q1</v>
      </c>
    </row>
    <row r="8294" spans="2:16"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c r="N8294" s="2">
        <f t="shared" si="387"/>
        <v>2023</v>
      </c>
      <c r="O8294" s="2">
        <f t="shared" si="388"/>
        <v>3</v>
      </c>
      <c r="P8294" s="2" t="str">
        <f t="shared" si="389"/>
        <v>Q1</v>
      </c>
    </row>
    <row r="8295" spans="2:16"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c r="N8295" s="2">
        <f t="shared" si="387"/>
        <v>2023</v>
      </c>
      <c r="O8295" s="2">
        <f t="shared" si="388"/>
        <v>3</v>
      </c>
      <c r="P8295" s="2" t="str">
        <f t="shared" si="389"/>
        <v>Q1</v>
      </c>
    </row>
    <row r="8296" spans="2:16"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c r="N8296" s="2">
        <f t="shared" si="387"/>
        <v>2023</v>
      </c>
      <c r="O8296" s="2">
        <f t="shared" si="388"/>
        <v>3</v>
      </c>
      <c r="P8296" s="2" t="str">
        <f t="shared" si="389"/>
        <v>Q1</v>
      </c>
    </row>
    <row r="8297" spans="2:16"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c r="N8297" s="2">
        <f t="shared" si="387"/>
        <v>2023</v>
      </c>
      <c r="O8297" s="2">
        <f t="shared" si="388"/>
        <v>3</v>
      </c>
      <c r="P8297" s="2" t="str">
        <f t="shared" si="389"/>
        <v>Q1</v>
      </c>
    </row>
    <row r="8298" spans="2:16"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c r="N8298" s="2">
        <f t="shared" si="387"/>
        <v>2023</v>
      </c>
      <c r="O8298" s="2">
        <f t="shared" si="388"/>
        <v>3</v>
      </c>
      <c r="P8298" s="2" t="str">
        <f t="shared" si="389"/>
        <v>Q1</v>
      </c>
    </row>
    <row r="8299" spans="2:16"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c r="N8299" s="2">
        <f t="shared" si="387"/>
        <v>2023</v>
      </c>
      <c r="O8299" s="2">
        <f t="shared" si="388"/>
        <v>3</v>
      </c>
      <c r="P8299" s="2" t="str">
        <f t="shared" si="389"/>
        <v>Q1</v>
      </c>
    </row>
    <row r="8300" spans="2:16"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c r="N8300" s="2">
        <f t="shared" si="387"/>
        <v>2023</v>
      </c>
      <c r="O8300" s="2">
        <f t="shared" si="388"/>
        <v>3</v>
      </c>
      <c r="P8300" s="2" t="str">
        <f t="shared" si="389"/>
        <v>Q1</v>
      </c>
    </row>
    <row r="8301" spans="2:16"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c r="N8301" s="2">
        <f t="shared" si="387"/>
        <v>2023</v>
      </c>
      <c r="O8301" s="2">
        <f t="shared" si="388"/>
        <v>3</v>
      </c>
      <c r="P8301" s="2" t="str">
        <f t="shared" si="389"/>
        <v>Q1</v>
      </c>
    </row>
    <row r="8302" spans="2:16"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c r="N8302" s="2">
        <f t="shared" si="387"/>
        <v>2023</v>
      </c>
      <c r="O8302" s="2">
        <f t="shared" si="388"/>
        <v>3</v>
      </c>
      <c r="P8302" s="2" t="str">
        <f t="shared" si="389"/>
        <v>Q1</v>
      </c>
    </row>
    <row r="8303" spans="2:16" x14ac:dyDescent="0.3">
      <c r="B8303" s="2" t="s">
        <v>127</v>
      </c>
      <c r="C8303" s="2">
        <v>1197831</v>
      </c>
      <c r="D8303" s="3">
        <v>45017</v>
      </c>
      <c r="E8303" s="2" t="s">
        <v>21</v>
      </c>
      <c r="F8303" s="2" t="s">
        <v>47</v>
      </c>
      <c r="G8303" s="2" t="s">
        <v>48</v>
      </c>
      <c r="H8303" s="2" t="s">
        <v>18</v>
      </c>
      <c r="I8303" s="4">
        <v>0.2</v>
      </c>
      <c r="J8303" s="5">
        <v>1050</v>
      </c>
      <c r="K8303" s="6">
        <v>210</v>
      </c>
      <c r="L8303" s="6">
        <v>79.8</v>
      </c>
      <c r="M8303" s="7">
        <v>0.38</v>
      </c>
      <c r="N8303" s="2">
        <f t="shared" si="387"/>
        <v>2023</v>
      </c>
      <c r="O8303" s="2">
        <f t="shared" si="388"/>
        <v>4</v>
      </c>
      <c r="P8303" s="2" t="str">
        <f t="shared" si="389"/>
        <v>Q2</v>
      </c>
    </row>
    <row r="8304" spans="2:16"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c r="N8304" s="2">
        <f t="shared" si="387"/>
        <v>2023</v>
      </c>
      <c r="O8304" s="2">
        <f t="shared" si="388"/>
        <v>4</v>
      </c>
      <c r="P8304" s="2" t="str">
        <f t="shared" si="389"/>
        <v>Q2</v>
      </c>
    </row>
    <row r="8305" spans="2:16"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c r="N8305" s="2">
        <f t="shared" si="387"/>
        <v>2023</v>
      </c>
      <c r="O8305" s="2">
        <f t="shared" si="388"/>
        <v>4</v>
      </c>
      <c r="P8305" s="2" t="str">
        <f t="shared" si="389"/>
        <v>Q2</v>
      </c>
    </row>
    <row r="8306" spans="2:16"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c r="N8306" s="2">
        <f t="shared" si="387"/>
        <v>2023</v>
      </c>
      <c r="O8306" s="2">
        <f t="shared" si="388"/>
        <v>4</v>
      </c>
      <c r="P8306" s="2" t="str">
        <f t="shared" si="389"/>
        <v>Q2</v>
      </c>
    </row>
    <row r="8307" spans="2:16"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c r="N8307" s="2">
        <f t="shared" si="387"/>
        <v>2023</v>
      </c>
      <c r="O8307" s="2">
        <f t="shared" si="388"/>
        <v>4</v>
      </c>
      <c r="P8307" s="2" t="str">
        <f t="shared" si="389"/>
        <v>Q2</v>
      </c>
    </row>
    <row r="8308" spans="2:16"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c r="N8308" s="2">
        <f t="shared" si="387"/>
        <v>2023</v>
      </c>
      <c r="O8308" s="2">
        <f t="shared" si="388"/>
        <v>4</v>
      </c>
      <c r="P8308" s="2" t="str">
        <f t="shared" si="389"/>
        <v>Q2</v>
      </c>
    </row>
    <row r="8309" spans="2:16"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c r="N8309" s="2">
        <f t="shared" si="387"/>
        <v>2023</v>
      </c>
      <c r="O8309" s="2">
        <f t="shared" si="388"/>
        <v>4</v>
      </c>
      <c r="P8309" s="2" t="str">
        <f t="shared" si="389"/>
        <v>Q2</v>
      </c>
    </row>
    <row r="8310" spans="2:16"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c r="N8310" s="2">
        <f t="shared" si="387"/>
        <v>2023</v>
      </c>
      <c r="O8310" s="2">
        <f t="shared" si="388"/>
        <v>4</v>
      </c>
      <c r="P8310" s="2" t="str">
        <f t="shared" si="389"/>
        <v>Q2</v>
      </c>
    </row>
    <row r="8311" spans="2:16"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c r="N8311" s="2">
        <f t="shared" si="387"/>
        <v>2023</v>
      </c>
      <c r="O8311" s="2">
        <f t="shared" si="388"/>
        <v>4</v>
      </c>
      <c r="P8311" s="2" t="str">
        <f t="shared" si="389"/>
        <v>Q2</v>
      </c>
    </row>
    <row r="8312" spans="2:16" x14ac:dyDescent="0.3">
      <c r="B8312" s="2" t="s">
        <v>127</v>
      </c>
      <c r="C8312" s="2">
        <v>1197831</v>
      </c>
      <c r="D8312" s="3">
        <v>45026</v>
      </c>
      <c r="E8312" s="2" t="s">
        <v>21</v>
      </c>
      <c r="F8312" s="2" t="s">
        <v>47</v>
      </c>
      <c r="G8312" s="2" t="s">
        <v>48</v>
      </c>
      <c r="H8312" s="2" t="s">
        <v>15</v>
      </c>
      <c r="I8312" s="4">
        <v>0.32</v>
      </c>
      <c r="J8312" s="5">
        <v>2400</v>
      </c>
      <c r="K8312" s="6">
        <v>768</v>
      </c>
      <c r="L8312" s="6">
        <v>360.96</v>
      </c>
      <c r="M8312" s="7">
        <v>0.47</v>
      </c>
      <c r="N8312" s="2">
        <f t="shared" si="387"/>
        <v>2023</v>
      </c>
      <c r="O8312" s="2">
        <f t="shared" si="388"/>
        <v>4</v>
      </c>
      <c r="P8312" s="2" t="str">
        <f t="shared" si="389"/>
        <v>Q2</v>
      </c>
    </row>
    <row r="8313" spans="2:16"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c r="N8313" s="2">
        <f t="shared" si="387"/>
        <v>2023</v>
      </c>
      <c r="O8313" s="2">
        <f t="shared" si="388"/>
        <v>4</v>
      </c>
      <c r="P8313" s="2" t="str">
        <f t="shared" si="389"/>
        <v>Q2</v>
      </c>
    </row>
    <row r="8314" spans="2:16"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c r="N8314" s="2">
        <f t="shared" si="387"/>
        <v>2023</v>
      </c>
      <c r="O8314" s="2">
        <f t="shared" si="388"/>
        <v>4</v>
      </c>
      <c r="P8314" s="2" t="str">
        <f t="shared" si="389"/>
        <v>Q2</v>
      </c>
    </row>
    <row r="8315" spans="2:16"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c r="N8315" s="2">
        <f t="shared" si="387"/>
        <v>2023</v>
      </c>
      <c r="O8315" s="2">
        <f t="shared" si="388"/>
        <v>4</v>
      </c>
      <c r="P8315" s="2" t="str">
        <f t="shared" si="389"/>
        <v>Q2</v>
      </c>
    </row>
    <row r="8316" spans="2:16"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c r="N8316" s="2">
        <f t="shared" si="387"/>
        <v>2023</v>
      </c>
      <c r="O8316" s="2">
        <f t="shared" si="388"/>
        <v>4</v>
      </c>
      <c r="P8316" s="2" t="str">
        <f t="shared" si="389"/>
        <v>Q2</v>
      </c>
    </row>
    <row r="8317" spans="2:16"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c r="N8317" s="2">
        <f t="shared" si="387"/>
        <v>2023</v>
      </c>
      <c r="O8317" s="2">
        <f t="shared" si="388"/>
        <v>4</v>
      </c>
      <c r="P8317" s="2" t="str">
        <f t="shared" si="389"/>
        <v>Q2</v>
      </c>
    </row>
    <row r="8318" spans="2:16"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c r="N8318" s="2">
        <f t="shared" si="387"/>
        <v>2023</v>
      </c>
      <c r="O8318" s="2">
        <f t="shared" si="388"/>
        <v>4</v>
      </c>
      <c r="P8318" s="2" t="str">
        <f t="shared" si="389"/>
        <v>Q2</v>
      </c>
    </row>
    <row r="8319" spans="2:16"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c r="N8319" s="2">
        <f t="shared" si="387"/>
        <v>2023</v>
      </c>
      <c r="O8319" s="2">
        <f t="shared" si="388"/>
        <v>4</v>
      </c>
      <c r="P8319" s="2" t="str">
        <f t="shared" si="389"/>
        <v>Q2</v>
      </c>
    </row>
    <row r="8320" spans="2:16"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c r="N8320" s="2">
        <f t="shared" si="387"/>
        <v>2023</v>
      </c>
      <c r="O8320" s="2">
        <f t="shared" si="388"/>
        <v>4</v>
      </c>
      <c r="P8320" s="2" t="str">
        <f t="shared" si="389"/>
        <v>Q2</v>
      </c>
    </row>
    <row r="8321" spans="2:16"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c r="N8321" s="2">
        <f t="shared" si="387"/>
        <v>2023</v>
      </c>
      <c r="O8321" s="2">
        <f t="shared" si="388"/>
        <v>4</v>
      </c>
      <c r="P8321" s="2" t="str">
        <f t="shared" si="389"/>
        <v>Q2</v>
      </c>
    </row>
    <row r="8322" spans="2:16"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c r="N8322" s="2">
        <f t="shared" si="387"/>
        <v>2023</v>
      </c>
      <c r="O8322" s="2">
        <f t="shared" si="388"/>
        <v>4</v>
      </c>
      <c r="P8322" s="2" t="str">
        <f t="shared" si="389"/>
        <v>Q2</v>
      </c>
    </row>
    <row r="8323" spans="2:16"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c r="N8323" s="2">
        <f t="shared" si="387"/>
        <v>2023</v>
      </c>
      <c r="O8323" s="2">
        <f t="shared" si="388"/>
        <v>4</v>
      </c>
      <c r="P8323" s="2" t="str">
        <f t="shared" si="389"/>
        <v>Q2</v>
      </c>
    </row>
    <row r="8324" spans="2:16"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c r="N8324" s="2">
        <f t="shared" si="387"/>
        <v>2023</v>
      </c>
      <c r="O8324" s="2">
        <f t="shared" si="388"/>
        <v>4</v>
      </c>
      <c r="P8324" s="2" t="str">
        <f t="shared" si="389"/>
        <v>Q2</v>
      </c>
    </row>
    <row r="8325" spans="2:16"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c r="N8325" s="2">
        <f t="shared" ref="N8325:N8388" si="390">YEAR(D8325)</f>
        <v>2023</v>
      </c>
      <c r="O8325" s="2">
        <f t="shared" ref="O8325:O8388" si="391">MONTH(D8325)</f>
        <v>4</v>
      </c>
      <c r="P8325" s="2" t="str">
        <f t="shared" ref="P8325:P8388" si="392">"Q"&amp;ROUNDUP(MONTH(D8325)/3,0)</f>
        <v>Q2</v>
      </c>
    </row>
    <row r="8326" spans="2:16"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c r="N8326" s="2">
        <f t="shared" si="390"/>
        <v>2023</v>
      </c>
      <c r="O8326" s="2">
        <f t="shared" si="391"/>
        <v>4</v>
      </c>
      <c r="P8326" s="2" t="str">
        <f t="shared" si="392"/>
        <v>Q2</v>
      </c>
    </row>
    <row r="8327" spans="2:16"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c r="N8327" s="2">
        <f t="shared" si="390"/>
        <v>2023</v>
      </c>
      <c r="O8327" s="2">
        <f t="shared" si="391"/>
        <v>4</v>
      </c>
      <c r="P8327" s="2" t="str">
        <f t="shared" si="392"/>
        <v>Q2</v>
      </c>
    </row>
    <row r="8328" spans="2:16"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c r="N8328" s="2">
        <f t="shared" si="390"/>
        <v>2023</v>
      </c>
      <c r="O8328" s="2">
        <f t="shared" si="391"/>
        <v>4</v>
      </c>
      <c r="P8328" s="2" t="str">
        <f t="shared" si="392"/>
        <v>Q2</v>
      </c>
    </row>
    <row r="8329" spans="2:16"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c r="N8329" s="2">
        <f t="shared" si="390"/>
        <v>2023</v>
      </c>
      <c r="O8329" s="2">
        <f t="shared" si="391"/>
        <v>4</v>
      </c>
      <c r="P8329" s="2" t="str">
        <f t="shared" si="392"/>
        <v>Q2</v>
      </c>
    </row>
    <row r="8330" spans="2:16"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c r="N8330" s="2">
        <f t="shared" si="390"/>
        <v>2023</v>
      </c>
      <c r="O8330" s="2">
        <f t="shared" si="391"/>
        <v>4</v>
      </c>
      <c r="P8330" s="2" t="str">
        <f t="shared" si="392"/>
        <v>Q2</v>
      </c>
    </row>
    <row r="8331" spans="2:16" x14ac:dyDescent="0.3">
      <c r="B8331" s="2" t="s">
        <v>127</v>
      </c>
      <c r="C8331" s="2">
        <v>1197831</v>
      </c>
      <c r="D8331" s="3">
        <v>45045</v>
      </c>
      <c r="E8331" s="2" t="s">
        <v>21</v>
      </c>
      <c r="F8331" s="2" t="s">
        <v>47</v>
      </c>
      <c r="G8331" s="2" t="s">
        <v>48</v>
      </c>
      <c r="H8331" s="2" t="s">
        <v>16</v>
      </c>
      <c r="I8331" s="4">
        <v>0.4</v>
      </c>
      <c r="J8331" s="5">
        <v>2030</v>
      </c>
      <c r="K8331" s="6">
        <v>812</v>
      </c>
      <c r="L8331" s="6">
        <v>414.12</v>
      </c>
      <c r="M8331" s="7">
        <v>0.51</v>
      </c>
      <c r="N8331" s="2">
        <f t="shared" si="390"/>
        <v>2023</v>
      </c>
      <c r="O8331" s="2">
        <f t="shared" si="391"/>
        <v>4</v>
      </c>
      <c r="P8331" s="2" t="str">
        <f t="shared" si="392"/>
        <v>Q2</v>
      </c>
    </row>
    <row r="8332" spans="2:16"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c r="N8332" s="2">
        <f t="shared" si="390"/>
        <v>2023</v>
      </c>
      <c r="O8332" s="2">
        <f t="shared" si="391"/>
        <v>4</v>
      </c>
      <c r="P8332" s="2" t="str">
        <f t="shared" si="392"/>
        <v>Q2</v>
      </c>
    </row>
    <row r="8333" spans="2:16"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c r="N8333" s="2">
        <f t="shared" si="390"/>
        <v>2023</v>
      </c>
      <c r="O8333" s="2">
        <f t="shared" si="391"/>
        <v>5</v>
      </c>
      <c r="P8333" s="2" t="str">
        <f t="shared" si="392"/>
        <v>Q2</v>
      </c>
    </row>
    <row r="8334" spans="2:16"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c r="N8334" s="2">
        <f t="shared" si="390"/>
        <v>2023</v>
      </c>
      <c r="O8334" s="2">
        <f t="shared" si="391"/>
        <v>5</v>
      </c>
      <c r="P8334" s="2" t="str">
        <f t="shared" si="392"/>
        <v>Q2</v>
      </c>
    </row>
    <row r="8335" spans="2:16"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c r="N8335" s="2">
        <f t="shared" si="390"/>
        <v>2023</v>
      </c>
      <c r="O8335" s="2">
        <f t="shared" si="391"/>
        <v>5</v>
      </c>
      <c r="P8335" s="2" t="str">
        <f t="shared" si="392"/>
        <v>Q2</v>
      </c>
    </row>
    <row r="8336" spans="2:16" x14ac:dyDescent="0.3">
      <c r="B8336" s="2" t="s">
        <v>127</v>
      </c>
      <c r="C8336" s="2">
        <v>1197831</v>
      </c>
      <c r="D8336" s="3">
        <v>45050</v>
      </c>
      <c r="E8336" s="2" t="s">
        <v>21</v>
      </c>
      <c r="F8336" s="2" t="s">
        <v>47</v>
      </c>
      <c r="G8336" s="2" t="s">
        <v>48</v>
      </c>
      <c r="H8336" s="2" t="s">
        <v>15</v>
      </c>
      <c r="I8336" s="4">
        <v>0.25</v>
      </c>
      <c r="J8336" s="5">
        <v>1780</v>
      </c>
      <c r="K8336" s="6">
        <v>445</v>
      </c>
      <c r="L8336" s="6">
        <v>213.6</v>
      </c>
      <c r="M8336" s="7">
        <v>0.48</v>
      </c>
      <c r="N8336" s="2">
        <f t="shared" si="390"/>
        <v>2023</v>
      </c>
      <c r="O8336" s="2">
        <f t="shared" si="391"/>
        <v>5</v>
      </c>
      <c r="P8336" s="2" t="str">
        <f t="shared" si="392"/>
        <v>Q2</v>
      </c>
    </row>
    <row r="8337" spans="2:16"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c r="N8337" s="2">
        <f t="shared" si="390"/>
        <v>2023</v>
      </c>
      <c r="O8337" s="2">
        <f t="shared" si="391"/>
        <v>5</v>
      </c>
      <c r="P8337" s="2" t="str">
        <f t="shared" si="392"/>
        <v>Q2</v>
      </c>
    </row>
    <row r="8338" spans="2:16"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c r="N8338" s="2">
        <f t="shared" si="390"/>
        <v>2023</v>
      </c>
      <c r="O8338" s="2">
        <f t="shared" si="391"/>
        <v>5</v>
      </c>
      <c r="P8338" s="2" t="str">
        <f t="shared" si="392"/>
        <v>Q2</v>
      </c>
    </row>
    <row r="8339" spans="2:16"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c r="N8339" s="2">
        <f t="shared" si="390"/>
        <v>2023</v>
      </c>
      <c r="O8339" s="2">
        <f t="shared" si="391"/>
        <v>5</v>
      </c>
      <c r="P8339" s="2" t="str">
        <f t="shared" si="392"/>
        <v>Q2</v>
      </c>
    </row>
    <row r="8340" spans="2:16"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c r="N8340" s="2">
        <f t="shared" si="390"/>
        <v>2023</v>
      </c>
      <c r="O8340" s="2">
        <f t="shared" si="391"/>
        <v>5</v>
      </c>
      <c r="P8340" s="2" t="str">
        <f t="shared" si="392"/>
        <v>Q2</v>
      </c>
    </row>
    <row r="8341" spans="2:16"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c r="N8341" s="2">
        <f t="shared" si="390"/>
        <v>2023</v>
      </c>
      <c r="O8341" s="2">
        <f t="shared" si="391"/>
        <v>5</v>
      </c>
      <c r="P8341" s="2" t="str">
        <f t="shared" si="392"/>
        <v>Q2</v>
      </c>
    </row>
    <row r="8342" spans="2:16"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c r="N8342" s="2">
        <f t="shared" si="390"/>
        <v>2023</v>
      </c>
      <c r="O8342" s="2">
        <f t="shared" si="391"/>
        <v>5</v>
      </c>
      <c r="P8342" s="2" t="str">
        <f t="shared" si="392"/>
        <v>Q2</v>
      </c>
    </row>
    <row r="8343" spans="2:16"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c r="N8343" s="2">
        <f t="shared" si="390"/>
        <v>2023</v>
      </c>
      <c r="O8343" s="2">
        <f t="shared" si="391"/>
        <v>5</v>
      </c>
      <c r="P8343" s="2" t="str">
        <f t="shared" si="392"/>
        <v>Q2</v>
      </c>
    </row>
    <row r="8344" spans="2:16"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c r="N8344" s="2">
        <f t="shared" si="390"/>
        <v>2023</v>
      </c>
      <c r="O8344" s="2">
        <f t="shared" si="391"/>
        <v>5</v>
      </c>
      <c r="P8344" s="2" t="str">
        <f t="shared" si="392"/>
        <v>Q2</v>
      </c>
    </row>
    <row r="8345" spans="2:16"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c r="N8345" s="2">
        <f t="shared" si="390"/>
        <v>2023</v>
      </c>
      <c r="O8345" s="2">
        <f t="shared" si="391"/>
        <v>5</v>
      </c>
      <c r="P8345" s="2" t="str">
        <f t="shared" si="392"/>
        <v>Q2</v>
      </c>
    </row>
    <row r="8346" spans="2:16"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c r="N8346" s="2">
        <f t="shared" si="390"/>
        <v>2023</v>
      </c>
      <c r="O8346" s="2">
        <f t="shared" si="391"/>
        <v>5</v>
      </c>
      <c r="P8346" s="2" t="str">
        <f t="shared" si="392"/>
        <v>Q2</v>
      </c>
    </row>
    <row r="8347" spans="2:16"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c r="N8347" s="2">
        <f t="shared" si="390"/>
        <v>2023</v>
      </c>
      <c r="O8347" s="2">
        <f t="shared" si="391"/>
        <v>5</v>
      </c>
      <c r="P8347" s="2" t="str">
        <f t="shared" si="392"/>
        <v>Q2</v>
      </c>
    </row>
    <row r="8348" spans="2:16"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c r="N8348" s="2">
        <f t="shared" si="390"/>
        <v>2023</v>
      </c>
      <c r="O8348" s="2">
        <f t="shared" si="391"/>
        <v>5</v>
      </c>
      <c r="P8348" s="2" t="str">
        <f t="shared" si="392"/>
        <v>Q2</v>
      </c>
    </row>
    <row r="8349" spans="2:16" x14ac:dyDescent="0.3">
      <c r="B8349" s="2" t="s">
        <v>127</v>
      </c>
      <c r="C8349" s="2">
        <v>1197831</v>
      </c>
      <c r="D8349" s="3">
        <v>45063</v>
      </c>
      <c r="E8349" s="2" t="s">
        <v>21</v>
      </c>
      <c r="F8349" s="2" t="s">
        <v>47</v>
      </c>
      <c r="G8349" s="2" t="s">
        <v>48</v>
      </c>
      <c r="H8349" s="2" t="s">
        <v>16</v>
      </c>
      <c r="I8349" s="4">
        <v>0.44</v>
      </c>
      <c r="J8349" s="5">
        <v>2100</v>
      </c>
      <c r="K8349" s="6">
        <v>924</v>
      </c>
      <c r="L8349" s="6">
        <v>471.24</v>
      </c>
      <c r="M8349" s="7">
        <v>0.51</v>
      </c>
      <c r="N8349" s="2">
        <f t="shared" si="390"/>
        <v>2023</v>
      </c>
      <c r="O8349" s="2">
        <f t="shared" si="391"/>
        <v>5</v>
      </c>
      <c r="P8349" s="2" t="str">
        <f t="shared" si="392"/>
        <v>Q2</v>
      </c>
    </row>
    <row r="8350" spans="2:16"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c r="N8350" s="2">
        <f t="shared" si="390"/>
        <v>2023</v>
      </c>
      <c r="O8350" s="2">
        <f t="shared" si="391"/>
        <v>5</v>
      </c>
      <c r="P8350" s="2" t="str">
        <f t="shared" si="392"/>
        <v>Q2</v>
      </c>
    </row>
    <row r="8351" spans="2:16" x14ac:dyDescent="0.3">
      <c r="B8351" s="2" t="s">
        <v>127</v>
      </c>
      <c r="C8351" s="2">
        <v>1197831</v>
      </c>
      <c r="D8351" s="3">
        <v>45065</v>
      </c>
      <c r="E8351" s="2" t="s">
        <v>21</v>
      </c>
      <c r="F8351" s="2" t="s">
        <v>47</v>
      </c>
      <c r="G8351" s="2" t="s">
        <v>48</v>
      </c>
      <c r="H8351" s="2" t="s">
        <v>18</v>
      </c>
      <c r="I8351" s="4">
        <v>0.38</v>
      </c>
      <c r="J8351" s="5">
        <v>1600</v>
      </c>
      <c r="K8351" s="6">
        <v>608</v>
      </c>
      <c r="L8351" s="6">
        <v>285.76</v>
      </c>
      <c r="M8351" s="7">
        <v>0.47</v>
      </c>
      <c r="N8351" s="2">
        <f t="shared" si="390"/>
        <v>2023</v>
      </c>
      <c r="O8351" s="2">
        <f t="shared" si="391"/>
        <v>5</v>
      </c>
      <c r="P8351" s="2" t="str">
        <f t="shared" si="392"/>
        <v>Q2</v>
      </c>
    </row>
    <row r="8352" spans="2:16"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c r="N8352" s="2">
        <f t="shared" si="390"/>
        <v>2023</v>
      </c>
      <c r="O8352" s="2">
        <f t="shared" si="391"/>
        <v>5</v>
      </c>
      <c r="P8352" s="2" t="str">
        <f t="shared" si="392"/>
        <v>Q2</v>
      </c>
    </row>
    <row r="8353" spans="2:16" x14ac:dyDescent="0.3">
      <c r="B8353" s="2" t="s">
        <v>20</v>
      </c>
      <c r="C8353" s="2">
        <v>1185732</v>
      </c>
      <c r="D8353" s="3">
        <v>45067</v>
      </c>
      <c r="E8353" s="2" t="s">
        <v>21</v>
      </c>
      <c r="F8353" s="2" t="s">
        <v>47</v>
      </c>
      <c r="G8353" s="2" t="s">
        <v>48</v>
      </c>
      <c r="H8353" s="2" t="s">
        <v>14</v>
      </c>
      <c r="I8353" s="4">
        <v>0.27</v>
      </c>
      <c r="J8353" s="5">
        <v>1400</v>
      </c>
      <c r="K8353" s="6">
        <v>378</v>
      </c>
      <c r="L8353" s="6">
        <v>166.32</v>
      </c>
      <c r="M8353" s="7">
        <v>0.44</v>
      </c>
      <c r="N8353" s="2">
        <f t="shared" si="390"/>
        <v>2023</v>
      </c>
      <c r="O8353" s="2">
        <f t="shared" si="391"/>
        <v>5</v>
      </c>
      <c r="P8353" s="2" t="str">
        <f t="shared" si="392"/>
        <v>Q2</v>
      </c>
    </row>
    <row r="8354" spans="2:16"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c r="N8354" s="2">
        <f t="shared" si="390"/>
        <v>2023</v>
      </c>
      <c r="O8354" s="2">
        <f t="shared" si="391"/>
        <v>5</v>
      </c>
      <c r="P8354" s="2" t="str">
        <f t="shared" si="392"/>
        <v>Q2</v>
      </c>
    </row>
    <row r="8355" spans="2:16"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c r="N8355" s="2">
        <f t="shared" si="390"/>
        <v>2023</v>
      </c>
      <c r="O8355" s="2">
        <f t="shared" si="391"/>
        <v>5</v>
      </c>
      <c r="P8355" s="2" t="str">
        <f t="shared" si="392"/>
        <v>Q2</v>
      </c>
    </row>
    <row r="8356" spans="2:16"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c r="N8356" s="2">
        <f t="shared" si="390"/>
        <v>2023</v>
      </c>
      <c r="O8356" s="2">
        <f t="shared" si="391"/>
        <v>5</v>
      </c>
      <c r="P8356" s="2" t="str">
        <f t="shared" si="392"/>
        <v>Q2</v>
      </c>
    </row>
    <row r="8357" spans="2:16"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c r="N8357" s="2">
        <f t="shared" si="390"/>
        <v>2023</v>
      </c>
      <c r="O8357" s="2">
        <f t="shared" si="391"/>
        <v>8</v>
      </c>
      <c r="P8357" s="2" t="str">
        <f t="shared" si="392"/>
        <v>Q3</v>
      </c>
    </row>
    <row r="8358" spans="2:16"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c r="N8358" s="2">
        <f t="shared" si="390"/>
        <v>2023</v>
      </c>
      <c r="O8358" s="2">
        <f t="shared" si="391"/>
        <v>8</v>
      </c>
      <c r="P8358" s="2" t="str">
        <f t="shared" si="392"/>
        <v>Q3</v>
      </c>
    </row>
    <row r="8359" spans="2:16"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c r="N8359" s="2">
        <f t="shared" si="390"/>
        <v>2023</v>
      </c>
      <c r="O8359" s="2">
        <f t="shared" si="391"/>
        <v>8</v>
      </c>
      <c r="P8359" s="2" t="str">
        <f t="shared" si="392"/>
        <v>Q3</v>
      </c>
    </row>
    <row r="8360" spans="2:16"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c r="N8360" s="2">
        <f t="shared" si="390"/>
        <v>2023</v>
      </c>
      <c r="O8360" s="2">
        <f t="shared" si="391"/>
        <v>8</v>
      </c>
      <c r="P8360" s="2" t="str">
        <f t="shared" si="392"/>
        <v>Q3</v>
      </c>
    </row>
    <row r="8361" spans="2:16"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c r="N8361" s="2">
        <f t="shared" si="390"/>
        <v>2023</v>
      </c>
      <c r="O8361" s="2">
        <f t="shared" si="391"/>
        <v>8</v>
      </c>
      <c r="P8361" s="2" t="str">
        <f t="shared" si="392"/>
        <v>Q3</v>
      </c>
    </row>
    <row r="8362" spans="2:16"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c r="N8362" s="2">
        <f t="shared" si="390"/>
        <v>2023</v>
      </c>
      <c r="O8362" s="2">
        <f t="shared" si="391"/>
        <v>8</v>
      </c>
      <c r="P8362" s="2" t="str">
        <f t="shared" si="392"/>
        <v>Q3</v>
      </c>
    </row>
    <row r="8363" spans="2:16"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c r="N8363" s="2">
        <f t="shared" si="390"/>
        <v>2023</v>
      </c>
      <c r="O8363" s="2">
        <f t="shared" si="391"/>
        <v>8</v>
      </c>
      <c r="P8363" s="2" t="str">
        <f t="shared" si="392"/>
        <v>Q3</v>
      </c>
    </row>
    <row r="8364" spans="2:16"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c r="N8364" s="2">
        <f t="shared" si="390"/>
        <v>2023</v>
      </c>
      <c r="O8364" s="2">
        <f t="shared" si="391"/>
        <v>8</v>
      </c>
      <c r="P8364" s="2" t="str">
        <f t="shared" si="392"/>
        <v>Q3</v>
      </c>
    </row>
    <row r="8365" spans="2:16"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c r="N8365" s="2">
        <f t="shared" si="390"/>
        <v>2023</v>
      </c>
      <c r="O8365" s="2">
        <f t="shared" si="391"/>
        <v>8</v>
      </c>
      <c r="P8365" s="2" t="str">
        <f t="shared" si="392"/>
        <v>Q3</v>
      </c>
    </row>
    <row r="8366" spans="2:16"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c r="N8366" s="2">
        <f t="shared" si="390"/>
        <v>2023</v>
      </c>
      <c r="O8366" s="2">
        <f t="shared" si="391"/>
        <v>8</v>
      </c>
      <c r="P8366" s="2" t="str">
        <f t="shared" si="392"/>
        <v>Q3</v>
      </c>
    </row>
    <row r="8367" spans="2:16" x14ac:dyDescent="0.3">
      <c r="B8367" s="2" t="s">
        <v>127</v>
      </c>
      <c r="C8367" s="2">
        <v>1197831</v>
      </c>
      <c r="D8367" s="3">
        <v>45153</v>
      </c>
      <c r="E8367" s="2" t="s">
        <v>21</v>
      </c>
      <c r="F8367" s="2" t="s">
        <v>51</v>
      </c>
      <c r="G8367" s="2" t="s">
        <v>52</v>
      </c>
      <c r="H8367" s="2" t="s">
        <v>16</v>
      </c>
      <c r="I8367" s="4">
        <v>0.2</v>
      </c>
      <c r="J8367" s="5">
        <v>1440</v>
      </c>
      <c r="K8367" s="6">
        <v>288</v>
      </c>
      <c r="L8367" s="6">
        <v>146.88</v>
      </c>
      <c r="M8367" s="7">
        <v>0.51</v>
      </c>
      <c r="N8367" s="2">
        <f t="shared" si="390"/>
        <v>2023</v>
      </c>
      <c r="O8367" s="2">
        <f t="shared" si="391"/>
        <v>8</v>
      </c>
      <c r="P8367" s="2" t="str">
        <f t="shared" si="392"/>
        <v>Q3</v>
      </c>
    </row>
    <row r="8368" spans="2:16"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c r="N8368" s="2">
        <f t="shared" si="390"/>
        <v>2023</v>
      </c>
      <c r="O8368" s="2">
        <f t="shared" si="391"/>
        <v>8</v>
      </c>
      <c r="P8368" s="2" t="str">
        <f t="shared" si="392"/>
        <v>Q3</v>
      </c>
    </row>
    <row r="8369" spans="2:16"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c r="N8369" s="2">
        <f t="shared" si="390"/>
        <v>2023</v>
      </c>
      <c r="O8369" s="2">
        <f t="shared" si="391"/>
        <v>8</v>
      </c>
      <c r="P8369" s="2" t="str">
        <f t="shared" si="392"/>
        <v>Q3</v>
      </c>
    </row>
    <row r="8370" spans="2:16"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c r="N8370" s="2">
        <f t="shared" si="390"/>
        <v>2023</v>
      </c>
      <c r="O8370" s="2">
        <f t="shared" si="391"/>
        <v>8</v>
      </c>
      <c r="P8370" s="2" t="str">
        <f t="shared" si="392"/>
        <v>Q3</v>
      </c>
    </row>
    <row r="8371" spans="2:16"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c r="N8371" s="2">
        <f t="shared" si="390"/>
        <v>2023</v>
      </c>
      <c r="O8371" s="2">
        <f t="shared" si="391"/>
        <v>8</v>
      </c>
      <c r="P8371" s="2" t="str">
        <f t="shared" si="392"/>
        <v>Q3</v>
      </c>
    </row>
    <row r="8372" spans="2:16"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c r="N8372" s="2">
        <f t="shared" si="390"/>
        <v>2023</v>
      </c>
      <c r="O8372" s="2">
        <f t="shared" si="391"/>
        <v>8</v>
      </c>
      <c r="P8372" s="2" t="str">
        <f t="shared" si="392"/>
        <v>Q3</v>
      </c>
    </row>
    <row r="8373" spans="2:16"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c r="N8373" s="2">
        <f t="shared" si="390"/>
        <v>2023</v>
      </c>
      <c r="O8373" s="2">
        <f t="shared" si="391"/>
        <v>8</v>
      </c>
      <c r="P8373" s="2" t="str">
        <f t="shared" si="392"/>
        <v>Q3</v>
      </c>
    </row>
    <row r="8374" spans="2:16"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c r="N8374" s="2">
        <f t="shared" si="390"/>
        <v>2023</v>
      </c>
      <c r="O8374" s="2">
        <f t="shared" si="391"/>
        <v>8</v>
      </c>
      <c r="P8374" s="2" t="str">
        <f t="shared" si="392"/>
        <v>Q3</v>
      </c>
    </row>
    <row r="8375" spans="2:16"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c r="N8375" s="2">
        <f t="shared" si="390"/>
        <v>2023</v>
      </c>
      <c r="O8375" s="2">
        <f t="shared" si="391"/>
        <v>8</v>
      </c>
      <c r="P8375" s="2" t="str">
        <f t="shared" si="392"/>
        <v>Q3</v>
      </c>
    </row>
    <row r="8376" spans="2:16"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c r="N8376" s="2">
        <f t="shared" si="390"/>
        <v>2023</v>
      </c>
      <c r="O8376" s="2">
        <f t="shared" si="391"/>
        <v>8</v>
      </c>
      <c r="P8376" s="2" t="str">
        <f t="shared" si="392"/>
        <v>Q3</v>
      </c>
    </row>
    <row r="8377" spans="2:16"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c r="N8377" s="2">
        <f t="shared" si="390"/>
        <v>2023</v>
      </c>
      <c r="O8377" s="2">
        <f t="shared" si="391"/>
        <v>8</v>
      </c>
      <c r="P8377" s="2" t="str">
        <f t="shared" si="392"/>
        <v>Q3</v>
      </c>
    </row>
    <row r="8378" spans="2:16"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c r="N8378" s="2">
        <f t="shared" si="390"/>
        <v>2023</v>
      </c>
      <c r="O8378" s="2">
        <f t="shared" si="391"/>
        <v>8</v>
      </c>
      <c r="P8378" s="2" t="str">
        <f t="shared" si="392"/>
        <v>Q3</v>
      </c>
    </row>
    <row r="8379" spans="2:16" x14ac:dyDescent="0.3">
      <c r="B8379" s="2" t="s">
        <v>127</v>
      </c>
      <c r="C8379" s="2">
        <v>1197831</v>
      </c>
      <c r="D8379" s="3">
        <v>45165</v>
      </c>
      <c r="E8379" s="2" t="s">
        <v>21</v>
      </c>
      <c r="F8379" s="2" t="s">
        <v>51</v>
      </c>
      <c r="G8379" s="2" t="s">
        <v>52</v>
      </c>
      <c r="H8379" s="2" t="s">
        <v>16</v>
      </c>
      <c r="I8379" s="4">
        <v>0.11</v>
      </c>
      <c r="J8379" s="5">
        <v>1900</v>
      </c>
      <c r="K8379" s="6">
        <v>209</v>
      </c>
      <c r="L8379" s="6">
        <v>108.68</v>
      </c>
      <c r="M8379" s="7">
        <v>0.52</v>
      </c>
      <c r="N8379" s="2">
        <f t="shared" si="390"/>
        <v>2023</v>
      </c>
      <c r="O8379" s="2">
        <f t="shared" si="391"/>
        <v>8</v>
      </c>
      <c r="P8379" s="2" t="str">
        <f t="shared" si="392"/>
        <v>Q3</v>
      </c>
    </row>
    <row r="8380" spans="2:16"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c r="N8380" s="2">
        <f t="shared" si="390"/>
        <v>2023</v>
      </c>
      <c r="O8380" s="2">
        <f t="shared" si="391"/>
        <v>8</v>
      </c>
      <c r="P8380" s="2" t="str">
        <f t="shared" si="392"/>
        <v>Q3</v>
      </c>
    </row>
    <row r="8381" spans="2:16"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c r="N8381" s="2">
        <f t="shared" si="390"/>
        <v>2023</v>
      </c>
      <c r="O8381" s="2">
        <f t="shared" si="391"/>
        <v>8</v>
      </c>
      <c r="P8381" s="2" t="str">
        <f t="shared" si="392"/>
        <v>Q3</v>
      </c>
    </row>
    <row r="8382" spans="2:16"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c r="N8382" s="2">
        <f t="shared" si="390"/>
        <v>2023</v>
      </c>
      <c r="O8382" s="2">
        <f t="shared" si="391"/>
        <v>8</v>
      </c>
      <c r="P8382" s="2" t="str">
        <f t="shared" si="392"/>
        <v>Q3</v>
      </c>
    </row>
    <row r="8383" spans="2:16" x14ac:dyDescent="0.3">
      <c r="B8383" s="2" t="s">
        <v>127</v>
      </c>
      <c r="C8383" s="2">
        <v>1197831</v>
      </c>
      <c r="D8383" s="3">
        <v>45169</v>
      </c>
      <c r="E8383" s="2" t="s">
        <v>21</v>
      </c>
      <c r="F8383" s="2" t="s">
        <v>51</v>
      </c>
      <c r="G8383" s="2" t="s">
        <v>52</v>
      </c>
      <c r="H8383" s="2" t="s">
        <v>14</v>
      </c>
      <c r="I8383" s="4">
        <v>0.3</v>
      </c>
      <c r="J8383" s="5">
        <v>2250</v>
      </c>
      <c r="K8383" s="6">
        <v>675</v>
      </c>
      <c r="L8383" s="6">
        <v>324</v>
      </c>
      <c r="M8383" s="7">
        <v>0.48</v>
      </c>
      <c r="N8383" s="2">
        <f t="shared" si="390"/>
        <v>2023</v>
      </c>
      <c r="O8383" s="2">
        <f t="shared" si="391"/>
        <v>8</v>
      </c>
      <c r="P8383" s="2" t="str">
        <f t="shared" si="392"/>
        <v>Q3</v>
      </c>
    </row>
    <row r="8384" spans="2:16"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c r="N8384" s="2">
        <f t="shared" si="390"/>
        <v>2023</v>
      </c>
      <c r="O8384" s="2">
        <f t="shared" si="391"/>
        <v>9</v>
      </c>
      <c r="P8384" s="2" t="str">
        <f t="shared" si="392"/>
        <v>Q3</v>
      </c>
    </row>
    <row r="8385" spans="2:16" x14ac:dyDescent="0.3">
      <c r="B8385" s="2" t="s">
        <v>127</v>
      </c>
      <c r="C8385" s="2">
        <v>1197831</v>
      </c>
      <c r="D8385" s="3">
        <v>45171</v>
      </c>
      <c r="E8385" s="2" t="s">
        <v>21</v>
      </c>
      <c r="F8385" s="2" t="s">
        <v>51</v>
      </c>
      <c r="G8385" s="2" t="s">
        <v>52</v>
      </c>
      <c r="H8385" s="2" t="s">
        <v>16</v>
      </c>
      <c r="I8385" s="4">
        <v>0.35</v>
      </c>
      <c r="J8385" s="5">
        <v>2280</v>
      </c>
      <c r="K8385" s="6">
        <v>798</v>
      </c>
      <c r="L8385" s="6">
        <v>406.98</v>
      </c>
      <c r="M8385" s="7">
        <v>0.51</v>
      </c>
      <c r="N8385" s="2">
        <f t="shared" si="390"/>
        <v>2023</v>
      </c>
      <c r="O8385" s="2">
        <f t="shared" si="391"/>
        <v>9</v>
      </c>
      <c r="P8385" s="2" t="str">
        <f t="shared" si="392"/>
        <v>Q3</v>
      </c>
    </row>
    <row r="8386" spans="2:16"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c r="N8386" s="2">
        <f t="shared" si="390"/>
        <v>2023</v>
      </c>
      <c r="O8386" s="2">
        <f t="shared" si="391"/>
        <v>9</v>
      </c>
      <c r="P8386" s="2" t="str">
        <f t="shared" si="392"/>
        <v>Q3</v>
      </c>
    </row>
    <row r="8387" spans="2:16" x14ac:dyDescent="0.3">
      <c r="B8387" s="2" t="s">
        <v>127</v>
      </c>
      <c r="C8387" s="2">
        <v>1197831</v>
      </c>
      <c r="D8387" s="3">
        <v>45173</v>
      </c>
      <c r="E8387" s="2" t="s">
        <v>21</v>
      </c>
      <c r="F8387" s="2" t="s">
        <v>51</v>
      </c>
      <c r="G8387" s="2" t="s">
        <v>52</v>
      </c>
      <c r="H8387" s="2" t="s">
        <v>18</v>
      </c>
      <c r="I8387" s="4">
        <v>0.38</v>
      </c>
      <c r="J8387" s="5">
        <v>1650</v>
      </c>
      <c r="K8387" s="6">
        <v>627</v>
      </c>
      <c r="L8387" s="6">
        <v>294.69</v>
      </c>
      <c r="M8387" s="7">
        <v>0.47</v>
      </c>
      <c r="N8387" s="2">
        <f t="shared" si="390"/>
        <v>2023</v>
      </c>
      <c r="O8387" s="2">
        <f t="shared" si="391"/>
        <v>9</v>
      </c>
      <c r="P8387" s="2" t="str">
        <f t="shared" si="392"/>
        <v>Q3</v>
      </c>
    </row>
    <row r="8388" spans="2:16"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c r="N8388" s="2">
        <f t="shared" si="390"/>
        <v>2023</v>
      </c>
      <c r="O8388" s="2">
        <f t="shared" si="391"/>
        <v>9</v>
      </c>
      <c r="P8388" s="2" t="str">
        <f t="shared" si="392"/>
        <v>Q3</v>
      </c>
    </row>
    <row r="8389" spans="2:16"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c r="N8389" s="2">
        <f t="shared" ref="N8389:N8452" si="393">YEAR(D8389)</f>
        <v>2023</v>
      </c>
      <c r="O8389" s="2">
        <f t="shared" ref="O8389:O8452" si="394">MONTH(D8389)</f>
        <v>9</v>
      </c>
      <c r="P8389" s="2" t="str">
        <f t="shared" ref="P8389:P8452" si="395">"Q"&amp;ROUNDUP(MONTH(D8389)/3,0)</f>
        <v>Q3</v>
      </c>
    </row>
    <row r="8390" spans="2:16"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c r="N8390" s="2">
        <f t="shared" si="393"/>
        <v>2023</v>
      </c>
      <c r="O8390" s="2">
        <f t="shared" si="394"/>
        <v>9</v>
      </c>
      <c r="P8390" s="2" t="str">
        <f t="shared" si="395"/>
        <v>Q3</v>
      </c>
    </row>
    <row r="8391" spans="2:16"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c r="N8391" s="2">
        <f t="shared" si="393"/>
        <v>2023</v>
      </c>
      <c r="O8391" s="2">
        <f t="shared" si="394"/>
        <v>9</v>
      </c>
      <c r="P8391" s="2" t="str">
        <f t="shared" si="395"/>
        <v>Q3</v>
      </c>
    </row>
    <row r="8392" spans="2:16"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c r="N8392" s="2">
        <f t="shared" si="393"/>
        <v>2023</v>
      </c>
      <c r="O8392" s="2">
        <f t="shared" si="394"/>
        <v>9</v>
      </c>
      <c r="P8392" s="2" t="str">
        <f t="shared" si="395"/>
        <v>Q3</v>
      </c>
    </row>
    <row r="8393" spans="2:16"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c r="N8393" s="2">
        <f t="shared" si="393"/>
        <v>2023</v>
      </c>
      <c r="O8393" s="2">
        <f t="shared" si="394"/>
        <v>9</v>
      </c>
      <c r="P8393" s="2" t="str">
        <f t="shared" si="395"/>
        <v>Q3</v>
      </c>
    </row>
    <row r="8394" spans="2:16"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c r="N8394" s="2">
        <f t="shared" si="393"/>
        <v>2023</v>
      </c>
      <c r="O8394" s="2">
        <f t="shared" si="394"/>
        <v>9</v>
      </c>
      <c r="P8394" s="2" t="str">
        <f t="shared" si="395"/>
        <v>Q3</v>
      </c>
    </row>
    <row r="8395" spans="2:16"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c r="N8395" s="2">
        <f t="shared" si="393"/>
        <v>2023</v>
      </c>
      <c r="O8395" s="2">
        <f t="shared" si="394"/>
        <v>9</v>
      </c>
      <c r="P8395" s="2" t="str">
        <f t="shared" si="395"/>
        <v>Q3</v>
      </c>
    </row>
    <row r="8396" spans="2:16"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c r="N8396" s="2">
        <f t="shared" si="393"/>
        <v>2023</v>
      </c>
      <c r="O8396" s="2">
        <f t="shared" si="394"/>
        <v>9</v>
      </c>
      <c r="P8396" s="2" t="str">
        <f t="shared" si="395"/>
        <v>Q3</v>
      </c>
    </row>
    <row r="8397" spans="2:16"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c r="N8397" s="2">
        <f t="shared" si="393"/>
        <v>2023</v>
      </c>
      <c r="O8397" s="2">
        <f t="shared" si="394"/>
        <v>9</v>
      </c>
      <c r="P8397" s="2" t="str">
        <f t="shared" si="395"/>
        <v>Q3</v>
      </c>
    </row>
    <row r="8398" spans="2:16"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c r="N8398" s="2">
        <f t="shared" si="393"/>
        <v>2023</v>
      </c>
      <c r="O8398" s="2">
        <f t="shared" si="394"/>
        <v>9</v>
      </c>
      <c r="P8398" s="2" t="str">
        <f t="shared" si="395"/>
        <v>Q3</v>
      </c>
    </row>
    <row r="8399" spans="2:16"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c r="N8399" s="2">
        <f t="shared" si="393"/>
        <v>2023</v>
      </c>
      <c r="O8399" s="2">
        <f t="shared" si="394"/>
        <v>9</v>
      </c>
      <c r="P8399" s="2" t="str">
        <f t="shared" si="395"/>
        <v>Q3</v>
      </c>
    </row>
    <row r="8400" spans="2:16"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c r="N8400" s="2">
        <f t="shared" si="393"/>
        <v>2023</v>
      </c>
      <c r="O8400" s="2">
        <f t="shared" si="394"/>
        <v>9</v>
      </c>
      <c r="P8400" s="2" t="str">
        <f t="shared" si="395"/>
        <v>Q3</v>
      </c>
    </row>
    <row r="8401" spans="2:16"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c r="N8401" s="2">
        <f t="shared" si="393"/>
        <v>2023</v>
      </c>
      <c r="O8401" s="2">
        <f t="shared" si="394"/>
        <v>9</v>
      </c>
      <c r="P8401" s="2" t="str">
        <f t="shared" si="395"/>
        <v>Q3</v>
      </c>
    </row>
    <row r="8402" spans="2:16"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c r="N8402" s="2">
        <f t="shared" si="393"/>
        <v>2023</v>
      </c>
      <c r="O8402" s="2">
        <f t="shared" si="394"/>
        <v>9</v>
      </c>
      <c r="P8402" s="2" t="str">
        <f t="shared" si="395"/>
        <v>Q3</v>
      </c>
    </row>
    <row r="8403" spans="2:16"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c r="N8403" s="2">
        <f t="shared" si="393"/>
        <v>2023</v>
      </c>
      <c r="O8403" s="2">
        <f t="shared" si="394"/>
        <v>9</v>
      </c>
      <c r="P8403" s="2" t="str">
        <f t="shared" si="395"/>
        <v>Q3</v>
      </c>
    </row>
    <row r="8404" spans="2:16"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c r="N8404" s="2">
        <f t="shared" si="393"/>
        <v>2023</v>
      </c>
      <c r="O8404" s="2">
        <f t="shared" si="394"/>
        <v>9</v>
      </c>
      <c r="P8404" s="2" t="str">
        <f t="shared" si="395"/>
        <v>Q3</v>
      </c>
    </row>
    <row r="8405" spans="2:16" x14ac:dyDescent="0.3">
      <c r="B8405" s="2" t="s">
        <v>127</v>
      </c>
      <c r="C8405" s="2">
        <v>1197831</v>
      </c>
      <c r="D8405" s="3">
        <v>45191</v>
      </c>
      <c r="E8405" s="2" t="s">
        <v>21</v>
      </c>
      <c r="F8405" s="2" t="s">
        <v>51</v>
      </c>
      <c r="G8405" s="2" t="s">
        <v>52</v>
      </c>
      <c r="H8405" s="2" t="s">
        <v>18</v>
      </c>
      <c r="I8405" s="4">
        <v>0.35</v>
      </c>
      <c r="J8405" s="5">
        <v>1160</v>
      </c>
      <c r="K8405" s="6">
        <v>406</v>
      </c>
      <c r="L8405" s="6">
        <v>194.88</v>
      </c>
      <c r="M8405" s="7">
        <v>0.48</v>
      </c>
      <c r="N8405" s="2">
        <f t="shared" si="393"/>
        <v>2023</v>
      </c>
      <c r="O8405" s="2">
        <f t="shared" si="394"/>
        <v>9</v>
      </c>
      <c r="P8405" s="2" t="str">
        <f t="shared" si="395"/>
        <v>Q3</v>
      </c>
    </row>
    <row r="8406" spans="2:16"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c r="N8406" s="2">
        <f t="shared" si="393"/>
        <v>2023</v>
      </c>
      <c r="O8406" s="2">
        <f t="shared" si="394"/>
        <v>9</v>
      </c>
      <c r="P8406" s="2" t="str">
        <f t="shared" si="395"/>
        <v>Q3</v>
      </c>
    </row>
    <row r="8407" spans="2:16"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c r="N8407" s="2">
        <f t="shared" si="393"/>
        <v>2023</v>
      </c>
      <c r="O8407" s="2">
        <f t="shared" si="394"/>
        <v>9</v>
      </c>
      <c r="P8407" s="2" t="str">
        <f t="shared" si="395"/>
        <v>Q3</v>
      </c>
    </row>
    <row r="8408" spans="2:16"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c r="N8408" s="2">
        <f t="shared" si="393"/>
        <v>2023</v>
      </c>
      <c r="O8408" s="2">
        <f t="shared" si="394"/>
        <v>9</v>
      </c>
      <c r="P8408" s="2" t="str">
        <f t="shared" si="395"/>
        <v>Q3</v>
      </c>
    </row>
    <row r="8409" spans="2:16"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c r="N8409" s="2">
        <f t="shared" si="393"/>
        <v>2023</v>
      </c>
      <c r="O8409" s="2">
        <f t="shared" si="394"/>
        <v>9</v>
      </c>
      <c r="P8409" s="2" t="str">
        <f t="shared" si="395"/>
        <v>Q3</v>
      </c>
    </row>
    <row r="8410" spans="2:16"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c r="N8410" s="2">
        <f t="shared" si="393"/>
        <v>2023</v>
      </c>
      <c r="O8410" s="2">
        <f t="shared" si="394"/>
        <v>9</v>
      </c>
      <c r="P8410" s="2" t="str">
        <f t="shared" si="395"/>
        <v>Q3</v>
      </c>
    </row>
    <row r="8411" spans="2:16"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c r="N8411" s="2">
        <f t="shared" si="393"/>
        <v>2023</v>
      </c>
      <c r="O8411" s="2">
        <f t="shared" si="394"/>
        <v>9</v>
      </c>
      <c r="P8411" s="2" t="str">
        <f t="shared" si="395"/>
        <v>Q3</v>
      </c>
    </row>
    <row r="8412" spans="2:16"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c r="N8412" s="2">
        <f t="shared" si="393"/>
        <v>2023</v>
      </c>
      <c r="O8412" s="2">
        <f t="shared" si="394"/>
        <v>9</v>
      </c>
      <c r="P8412" s="2" t="str">
        <f t="shared" si="395"/>
        <v>Q3</v>
      </c>
    </row>
    <row r="8413" spans="2:16"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c r="N8413" s="2">
        <f t="shared" si="393"/>
        <v>2023</v>
      </c>
      <c r="O8413" s="2">
        <f t="shared" si="394"/>
        <v>9</v>
      </c>
      <c r="P8413" s="2" t="str">
        <f t="shared" si="395"/>
        <v>Q3</v>
      </c>
    </row>
    <row r="8414" spans="2:16"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c r="N8414" s="2">
        <f t="shared" si="393"/>
        <v>2023</v>
      </c>
      <c r="O8414" s="2">
        <f t="shared" si="394"/>
        <v>10</v>
      </c>
      <c r="P8414" s="2" t="str">
        <f t="shared" si="395"/>
        <v>Q4</v>
      </c>
    </row>
    <row r="8415" spans="2:16"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c r="N8415" s="2">
        <f t="shared" si="393"/>
        <v>2023</v>
      </c>
      <c r="O8415" s="2">
        <f t="shared" si="394"/>
        <v>10</v>
      </c>
      <c r="P8415" s="2" t="str">
        <f t="shared" si="395"/>
        <v>Q4</v>
      </c>
    </row>
    <row r="8416" spans="2:16"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c r="N8416" s="2">
        <f t="shared" si="393"/>
        <v>2023</v>
      </c>
      <c r="O8416" s="2">
        <f t="shared" si="394"/>
        <v>10</v>
      </c>
      <c r="P8416" s="2" t="str">
        <f t="shared" si="395"/>
        <v>Q4</v>
      </c>
    </row>
    <row r="8417" spans="2:16"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c r="N8417" s="2">
        <f t="shared" si="393"/>
        <v>2023</v>
      </c>
      <c r="O8417" s="2">
        <f t="shared" si="394"/>
        <v>10</v>
      </c>
      <c r="P8417" s="2" t="str">
        <f t="shared" si="395"/>
        <v>Q4</v>
      </c>
    </row>
    <row r="8418" spans="2:16"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c r="N8418" s="2">
        <f t="shared" si="393"/>
        <v>2023</v>
      </c>
      <c r="O8418" s="2">
        <f t="shared" si="394"/>
        <v>10</v>
      </c>
      <c r="P8418" s="2" t="str">
        <f t="shared" si="395"/>
        <v>Q4</v>
      </c>
    </row>
    <row r="8419" spans="2:16"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c r="N8419" s="2">
        <f t="shared" si="393"/>
        <v>2023</v>
      </c>
      <c r="O8419" s="2">
        <f t="shared" si="394"/>
        <v>10</v>
      </c>
      <c r="P8419" s="2" t="str">
        <f t="shared" si="395"/>
        <v>Q4</v>
      </c>
    </row>
    <row r="8420" spans="2:16"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c r="N8420" s="2">
        <f t="shared" si="393"/>
        <v>2023</v>
      </c>
      <c r="O8420" s="2">
        <f t="shared" si="394"/>
        <v>10</v>
      </c>
      <c r="P8420" s="2" t="str">
        <f t="shared" si="395"/>
        <v>Q4</v>
      </c>
    </row>
    <row r="8421" spans="2:16"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c r="N8421" s="2">
        <f t="shared" si="393"/>
        <v>2023</v>
      </c>
      <c r="O8421" s="2">
        <f t="shared" si="394"/>
        <v>10</v>
      </c>
      <c r="P8421" s="2" t="str">
        <f t="shared" si="395"/>
        <v>Q4</v>
      </c>
    </row>
    <row r="8422" spans="2:16"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c r="N8422" s="2">
        <f t="shared" si="393"/>
        <v>2023</v>
      </c>
      <c r="O8422" s="2">
        <f t="shared" si="394"/>
        <v>10</v>
      </c>
      <c r="P8422" s="2" t="str">
        <f t="shared" si="395"/>
        <v>Q4</v>
      </c>
    </row>
    <row r="8423" spans="2:16"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c r="N8423" s="2">
        <f t="shared" si="393"/>
        <v>2023</v>
      </c>
      <c r="O8423" s="2">
        <f t="shared" si="394"/>
        <v>10</v>
      </c>
      <c r="P8423" s="2" t="str">
        <f t="shared" si="395"/>
        <v>Q4</v>
      </c>
    </row>
    <row r="8424" spans="2:16"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c r="N8424" s="2">
        <f t="shared" si="393"/>
        <v>2023</v>
      </c>
      <c r="O8424" s="2">
        <f t="shared" si="394"/>
        <v>10</v>
      </c>
      <c r="P8424" s="2" t="str">
        <f t="shared" si="395"/>
        <v>Q4</v>
      </c>
    </row>
    <row r="8425" spans="2:16"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c r="N8425" s="2">
        <f t="shared" si="393"/>
        <v>2023</v>
      </c>
      <c r="O8425" s="2">
        <f t="shared" si="394"/>
        <v>10</v>
      </c>
      <c r="P8425" s="2" t="str">
        <f t="shared" si="395"/>
        <v>Q4</v>
      </c>
    </row>
    <row r="8426" spans="2:16" x14ac:dyDescent="0.3">
      <c r="B8426" s="2" t="s">
        <v>130</v>
      </c>
      <c r="C8426" s="2">
        <v>1185732</v>
      </c>
      <c r="D8426" s="3">
        <v>45212</v>
      </c>
      <c r="E8426" s="2" t="s">
        <v>21</v>
      </c>
      <c r="F8426" s="2" t="s">
        <v>51</v>
      </c>
      <c r="G8426" s="2" t="s">
        <v>52</v>
      </c>
      <c r="H8426" s="2" t="s">
        <v>15</v>
      </c>
      <c r="I8426" s="4">
        <v>0.3</v>
      </c>
      <c r="J8426" s="5">
        <v>880</v>
      </c>
      <c r="K8426" s="6">
        <v>264</v>
      </c>
      <c r="L8426" s="6">
        <v>108.24</v>
      </c>
      <c r="M8426" s="7">
        <v>0.41</v>
      </c>
      <c r="N8426" s="2">
        <f t="shared" si="393"/>
        <v>2023</v>
      </c>
      <c r="O8426" s="2">
        <f t="shared" si="394"/>
        <v>10</v>
      </c>
      <c r="P8426" s="2" t="str">
        <f t="shared" si="395"/>
        <v>Q4</v>
      </c>
    </row>
    <row r="8427" spans="2:16"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c r="N8427" s="2">
        <f t="shared" si="393"/>
        <v>2023</v>
      </c>
      <c r="O8427" s="2">
        <f t="shared" si="394"/>
        <v>10</v>
      </c>
      <c r="P8427" s="2" t="str">
        <f t="shared" si="395"/>
        <v>Q4</v>
      </c>
    </row>
    <row r="8428" spans="2:16"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c r="N8428" s="2">
        <f t="shared" si="393"/>
        <v>2023</v>
      </c>
      <c r="O8428" s="2">
        <f t="shared" si="394"/>
        <v>10</v>
      </c>
      <c r="P8428" s="2" t="str">
        <f t="shared" si="395"/>
        <v>Q4</v>
      </c>
    </row>
    <row r="8429" spans="2:16"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c r="N8429" s="2">
        <f t="shared" si="393"/>
        <v>2023</v>
      </c>
      <c r="O8429" s="2">
        <f t="shared" si="394"/>
        <v>2</v>
      </c>
      <c r="P8429" s="2" t="str">
        <f t="shared" si="395"/>
        <v>Q1</v>
      </c>
    </row>
    <row r="8430" spans="2:16"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c r="N8430" s="2">
        <f t="shared" si="393"/>
        <v>2023</v>
      </c>
      <c r="O8430" s="2">
        <f t="shared" si="394"/>
        <v>2</v>
      </c>
      <c r="P8430" s="2" t="str">
        <f t="shared" si="395"/>
        <v>Q1</v>
      </c>
    </row>
    <row r="8431" spans="2:16"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c r="N8431" s="2">
        <f t="shared" si="393"/>
        <v>2023</v>
      </c>
      <c r="O8431" s="2">
        <f t="shared" si="394"/>
        <v>2</v>
      </c>
      <c r="P8431" s="2" t="str">
        <f t="shared" si="395"/>
        <v>Q1</v>
      </c>
    </row>
    <row r="8432" spans="2:16"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c r="N8432" s="2">
        <f t="shared" si="393"/>
        <v>2023</v>
      </c>
      <c r="O8432" s="2">
        <f t="shared" si="394"/>
        <v>3</v>
      </c>
      <c r="P8432" s="2" t="str">
        <f t="shared" si="395"/>
        <v>Q1</v>
      </c>
    </row>
    <row r="8433" spans="2:16"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c r="N8433" s="2">
        <f t="shared" si="393"/>
        <v>2023</v>
      </c>
      <c r="O8433" s="2">
        <f t="shared" si="394"/>
        <v>3</v>
      </c>
      <c r="P8433" s="2" t="str">
        <f t="shared" si="395"/>
        <v>Q1</v>
      </c>
    </row>
    <row r="8434" spans="2:16"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c r="N8434" s="2">
        <f t="shared" si="393"/>
        <v>2023</v>
      </c>
      <c r="O8434" s="2">
        <f t="shared" si="394"/>
        <v>3</v>
      </c>
      <c r="P8434" s="2" t="str">
        <f t="shared" si="395"/>
        <v>Q1</v>
      </c>
    </row>
    <row r="8435" spans="2:16"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c r="N8435" s="2">
        <f t="shared" si="393"/>
        <v>2023</v>
      </c>
      <c r="O8435" s="2">
        <f t="shared" si="394"/>
        <v>3</v>
      </c>
      <c r="P8435" s="2" t="str">
        <f t="shared" si="395"/>
        <v>Q1</v>
      </c>
    </row>
    <row r="8436" spans="2:16" x14ac:dyDescent="0.3">
      <c r="B8436" s="2" t="s">
        <v>127</v>
      </c>
      <c r="C8436" s="2">
        <v>1128299</v>
      </c>
      <c r="D8436" s="3">
        <v>45001</v>
      </c>
      <c r="E8436" s="2" t="s">
        <v>40</v>
      </c>
      <c r="F8436" s="2" t="s">
        <v>41</v>
      </c>
      <c r="G8436" s="2" t="s">
        <v>59</v>
      </c>
      <c r="H8436" s="2" t="s">
        <v>18</v>
      </c>
      <c r="I8436" s="4">
        <v>0.44</v>
      </c>
      <c r="J8436" s="5">
        <v>600</v>
      </c>
      <c r="K8436" s="6">
        <v>264</v>
      </c>
      <c r="L8436" s="6">
        <v>68.64</v>
      </c>
      <c r="M8436" s="7">
        <v>0.26</v>
      </c>
      <c r="N8436" s="2">
        <f t="shared" si="393"/>
        <v>2023</v>
      </c>
      <c r="O8436" s="2">
        <f t="shared" si="394"/>
        <v>3</v>
      </c>
      <c r="P8436" s="2" t="str">
        <f t="shared" si="395"/>
        <v>Q1</v>
      </c>
    </row>
    <row r="8437" spans="2:16"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c r="N8437" s="2">
        <f t="shared" si="393"/>
        <v>2023</v>
      </c>
      <c r="O8437" s="2">
        <f t="shared" si="394"/>
        <v>3</v>
      </c>
      <c r="P8437" s="2" t="str">
        <f t="shared" si="395"/>
        <v>Q1</v>
      </c>
    </row>
    <row r="8438" spans="2:16"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c r="N8438" s="2">
        <f t="shared" si="393"/>
        <v>2023</v>
      </c>
      <c r="O8438" s="2">
        <f t="shared" si="394"/>
        <v>4</v>
      </c>
      <c r="P8438" s="2" t="str">
        <f t="shared" si="395"/>
        <v>Q2</v>
      </c>
    </row>
    <row r="8439" spans="2:16"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c r="N8439" s="2">
        <f t="shared" si="393"/>
        <v>2023</v>
      </c>
      <c r="O8439" s="2">
        <f t="shared" si="394"/>
        <v>4</v>
      </c>
      <c r="P8439" s="2" t="str">
        <f t="shared" si="395"/>
        <v>Q2</v>
      </c>
    </row>
    <row r="8440" spans="2:16"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c r="N8440" s="2">
        <f t="shared" si="393"/>
        <v>2023</v>
      </c>
      <c r="O8440" s="2">
        <f t="shared" si="394"/>
        <v>4</v>
      </c>
      <c r="P8440" s="2" t="str">
        <f t="shared" si="395"/>
        <v>Q2</v>
      </c>
    </row>
    <row r="8441" spans="2:16" x14ac:dyDescent="0.3">
      <c r="B8441" s="2" t="s">
        <v>126</v>
      </c>
      <c r="C8441" s="2">
        <v>1128299</v>
      </c>
      <c r="D8441" s="3">
        <v>45033</v>
      </c>
      <c r="E8441" s="2" t="s">
        <v>40</v>
      </c>
      <c r="F8441" s="2" t="s">
        <v>41</v>
      </c>
      <c r="G8441" s="2" t="s">
        <v>59</v>
      </c>
      <c r="H8441" s="2" t="s">
        <v>17</v>
      </c>
      <c r="I8441" s="4">
        <v>0.41</v>
      </c>
      <c r="J8441" s="5">
        <v>900</v>
      </c>
      <c r="K8441" s="6">
        <v>369</v>
      </c>
      <c r="L8441" s="6">
        <v>129.15</v>
      </c>
      <c r="M8441" s="7">
        <v>0.35</v>
      </c>
      <c r="N8441" s="2">
        <f t="shared" si="393"/>
        <v>2023</v>
      </c>
      <c r="O8441" s="2">
        <f t="shared" si="394"/>
        <v>4</v>
      </c>
      <c r="P8441" s="2" t="str">
        <f t="shared" si="395"/>
        <v>Q2</v>
      </c>
    </row>
    <row r="8442" spans="2:16" x14ac:dyDescent="0.3">
      <c r="B8442" s="2" t="s">
        <v>126</v>
      </c>
      <c r="C8442" s="2">
        <v>1128299</v>
      </c>
      <c r="D8442" s="3">
        <v>45033</v>
      </c>
      <c r="E8442" s="2" t="s">
        <v>40</v>
      </c>
      <c r="F8442" s="2" t="s">
        <v>41</v>
      </c>
      <c r="G8442" s="2" t="s">
        <v>59</v>
      </c>
      <c r="H8442" s="2" t="s">
        <v>18</v>
      </c>
      <c r="I8442" s="4">
        <v>0.47</v>
      </c>
      <c r="J8442" s="5">
        <v>600</v>
      </c>
      <c r="K8442" s="6">
        <v>282</v>
      </c>
      <c r="L8442" s="6">
        <v>62.04</v>
      </c>
      <c r="M8442" s="7">
        <v>0.22</v>
      </c>
      <c r="N8442" s="2">
        <f t="shared" si="393"/>
        <v>2023</v>
      </c>
      <c r="O8442" s="2">
        <f t="shared" si="394"/>
        <v>4</v>
      </c>
      <c r="P8442" s="2" t="str">
        <f t="shared" si="395"/>
        <v>Q2</v>
      </c>
    </row>
    <row r="8443" spans="2:16"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c r="N8443" s="2">
        <f t="shared" si="393"/>
        <v>2023</v>
      </c>
      <c r="O8443" s="2">
        <f t="shared" si="394"/>
        <v>4</v>
      </c>
      <c r="P8443" s="2" t="str">
        <f t="shared" si="395"/>
        <v>Q2</v>
      </c>
    </row>
    <row r="8444" spans="2:16"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c r="N8444" s="2">
        <f t="shared" si="393"/>
        <v>2023</v>
      </c>
      <c r="O8444" s="2">
        <f t="shared" si="394"/>
        <v>5</v>
      </c>
      <c r="P8444" s="2" t="str">
        <f t="shared" si="395"/>
        <v>Q2</v>
      </c>
    </row>
    <row r="8445" spans="2:16"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c r="N8445" s="2">
        <f t="shared" si="393"/>
        <v>2023</v>
      </c>
      <c r="O8445" s="2">
        <f t="shared" si="394"/>
        <v>5</v>
      </c>
      <c r="P8445" s="2" t="str">
        <f t="shared" si="395"/>
        <v>Q2</v>
      </c>
    </row>
    <row r="8446" spans="2:16"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c r="N8446" s="2">
        <f t="shared" si="393"/>
        <v>2023</v>
      </c>
      <c r="O8446" s="2">
        <f t="shared" si="394"/>
        <v>5</v>
      </c>
      <c r="P8446" s="2" t="str">
        <f t="shared" si="395"/>
        <v>Q2</v>
      </c>
    </row>
    <row r="8447" spans="2:16"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c r="N8447" s="2">
        <f t="shared" si="393"/>
        <v>2023</v>
      </c>
      <c r="O8447" s="2">
        <f t="shared" si="394"/>
        <v>5</v>
      </c>
      <c r="P8447" s="2" t="str">
        <f t="shared" si="395"/>
        <v>Q2</v>
      </c>
    </row>
    <row r="8448" spans="2:16"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c r="N8448" s="2">
        <f t="shared" si="393"/>
        <v>2023</v>
      </c>
      <c r="O8448" s="2">
        <f t="shared" si="394"/>
        <v>5</v>
      </c>
      <c r="P8448" s="2" t="str">
        <f t="shared" si="395"/>
        <v>Q2</v>
      </c>
    </row>
    <row r="8449" spans="2:16"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c r="N8449" s="2">
        <f t="shared" si="393"/>
        <v>2023</v>
      </c>
      <c r="O8449" s="2">
        <f t="shared" si="394"/>
        <v>5</v>
      </c>
      <c r="P8449" s="2" t="str">
        <f t="shared" si="395"/>
        <v>Q2</v>
      </c>
    </row>
    <row r="8450" spans="2:16" x14ac:dyDescent="0.3">
      <c r="B8450" s="2" t="s">
        <v>126</v>
      </c>
      <c r="C8450" s="2">
        <v>1128299</v>
      </c>
      <c r="D8450" s="3">
        <v>45094</v>
      </c>
      <c r="E8450" s="2" t="s">
        <v>40</v>
      </c>
      <c r="F8450" s="2" t="s">
        <v>41</v>
      </c>
      <c r="G8450" s="2" t="s">
        <v>59</v>
      </c>
      <c r="H8450" s="2" t="s">
        <v>14</v>
      </c>
      <c r="I8450" s="4">
        <v>0.5</v>
      </c>
      <c r="J8450" s="5">
        <v>2720</v>
      </c>
      <c r="K8450" s="6">
        <v>1360</v>
      </c>
      <c r="L8450" s="6">
        <v>435.2</v>
      </c>
      <c r="M8450" s="7">
        <v>0.32</v>
      </c>
      <c r="N8450" s="2">
        <f t="shared" si="393"/>
        <v>2023</v>
      </c>
      <c r="O8450" s="2">
        <f t="shared" si="394"/>
        <v>6</v>
      </c>
      <c r="P8450" s="2" t="str">
        <f t="shared" si="395"/>
        <v>Q2</v>
      </c>
    </row>
    <row r="8451" spans="2:16"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c r="N8451" s="2">
        <f t="shared" si="393"/>
        <v>2023</v>
      </c>
      <c r="O8451" s="2">
        <f t="shared" si="394"/>
        <v>6</v>
      </c>
      <c r="P8451" s="2" t="str">
        <f t="shared" si="395"/>
        <v>Q2</v>
      </c>
    </row>
    <row r="8452" spans="2:16"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c r="N8452" s="2">
        <f t="shared" si="393"/>
        <v>2023</v>
      </c>
      <c r="O8452" s="2">
        <f t="shared" si="394"/>
        <v>6</v>
      </c>
      <c r="P8452" s="2" t="str">
        <f t="shared" si="395"/>
        <v>Q2</v>
      </c>
    </row>
    <row r="8453" spans="2:16"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c r="N8453" s="2">
        <f t="shared" ref="N8453:N8516" si="396">YEAR(D8453)</f>
        <v>2023</v>
      </c>
      <c r="O8453" s="2">
        <f t="shared" ref="O8453:O8516" si="397">MONTH(D8453)</f>
        <v>6</v>
      </c>
      <c r="P8453" s="2" t="str">
        <f t="shared" ref="P8453:P8516" si="398">"Q"&amp;ROUNDUP(MONTH(D8453)/3,0)</f>
        <v>Q2</v>
      </c>
    </row>
    <row r="8454" spans="2:16"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c r="N8454" s="2">
        <f t="shared" si="396"/>
        <v>2023</v>
      </c>
      <c r="O8454" s="2">
        <f t="shared" si="397"/>
        <v>6</v>
      </c>
      <c r="P8454" s="2" t="str">
        <f t="shared" si="398"/>
        <v>Q2</v>
      </c>
    </row>
    <row r="8455" spans="2:16"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c r="N8455" s="2">
        <f t="shared" si="396"/>
        <v>2023</v>
      </c>
      <c r="O8455" s="2">
        <f t="shared" si="397"/>
        <v>6</v>
      </c>
      <c r="P8455" s="2" t="str">
        <f t="shared" si="398"/>
        <v>Q2</v>
      </c>
    </row>
    <row r="8456" spans="2:16"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c r="N8456" s="2">
        <f t="shared" si="396"/>
        <v>2023</v>
      </c>
      <c r="O8456" s="2">
        <f t="shared" si="397"/>
        <v>7</v>
      </c>
      <c r="P8456" s="2" t="str">
        <f t="shared" si="398"/>
        <v>Q3</v>
      </c>
    </row>
    <row r="8457" spans="2:16"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c r="N8457" s="2">
        <f t="shared" si="396"/>
        <v>2023</v>
      </c>
      <c r="O8457" s="2">
        <f t="shared" si="397"/>
        <v>7</v>
      </c>
      <c r="P8457" s="2" t="str">
        <f t="shared" si="398"/>
        <v>Q3</v>
      </c>
    </row>
    <row r="8458" spans="2:16"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c r="N8458" s="2">
        <f t="shared" si="396"/>
        <v>2023</v>
      </c>
      <c r="O8458" s="2">
        <f t="shared" si="397"/>
        <v>7</v>
      </c>
      <c r="P8458" s="2" t="str">
        <f t="shared" si="398"/>
        <v>Q3</v>
      </c>
    </row>
    <row r="8459" spans="2:16"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c r="N8459" s="2">
        <f t="shared" si="396"/>
        <v>2023</v>
      </c>
      <c r="O8459" s="2">
        <f t="shared" si="397"/>
        <v>7</v>
      </c>
      <c r="P8459" s="2" t="str">
        <f t="shared" si="398"/>
        <v>Q3</v>
      </c>
    </row>
    <row r="8460" spans="2:16"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c r="N8460" s="2">
        <f t="shared" si="396"/>
        <v>2023</v>
      </c>
      <c r="O8460" s="2">
        <f t="shared" si="397"/>
        <v>7</v>
      </c>
      <c r="P8460" s="2" t="str">
        <f t="shared" si="398"/>
        <v>Q3</v>
      </c>
    </row>
    <row r="8461" spans="2:16"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c r="N8461" s="2">
        <f t="shared" si="396"/>
        <v>2023</v>
      </c>
      <c r="O8461" s="2">
        <f t="shared" si="397"/>
        <v>7</v>
      </c>
      <c r="P8461" s="2" t="str">
        <f t="shared" si="398"/>
        <v>Q3</v>
      </c>
    </row>
    <row r="8462" spans="2:16"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c r="N8462" s="2">
        <f t="shared" si="396"/>
        <v>2023</v>
      </c>
      <c r="O8462" s="2">
        <f t="shared" si="397"/>
        <v>8</v>
      </c>
      <c r="P8462" s="2" t="str">
        <f t="shared" si="398"/>
        <v>Q3</v>
      </c>
    </row>
    <row r="8463" spans="2:16"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c r="N8463" s="2">
        <f t="shared" si="396"/>
        <v>2023</v>
      </c>
      <c r="O8463" s="2">
        <f t="shared" si="397"/>
        <v>8</v>
      </c>
      <c r="P8463" s="2" t="str">
        <f t="shared" si="398"/>
        <v>Q3</v>
      </c>
    </row>
    <row r="8464" spans="2:16"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c r="N8464" s="2">
        <f t="shared" si="396"/>
        <v>2023</v>
      </c>
      <c r="O8464" s="2">
        <f t="shared" si="397"/>
        <v>8</v>
      </c>
      <c r="P8464" s="2" t="str">
        <f t="shared" si="398"/>
        <v>Q3</v>
      </c>
    </row>
    <row r="8465" spans="2:16"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c r="N8465" s="2">
        <f t="shared" si="396"/>
        <v>2023</v>
      </c>
      <c r="O8465" s="2">
        <f t="shared" si="397"/>
        <v>8</v>
      </c>
      <c r="P8465" s="2" t="str">
        <f t="shared" si="398"/>
        <v>Q3</v>
      </c>
    </row>
    <row r="8466" spans="2:16"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c r="N8466" s="2">
        <f t="shared" si="396"/>
        <v>2023</v>
      </c>
      <c r="O8466" s="2">
        <f t="shared" si="397"/>
        <v>8</v>
      </c>
      <c r="P8466" s="2" t="str">
        <f t="shared" si="398"/>
        <v>Q3</v>
      </c>
    </row>
    <row r="8467" spans="2:16" x14ac:dyDescent="0.3">
      <c r="B8467" s="2" t="s">
        <v>126</v>
      </c>
      <c r="C8467" s="2">
        <v>1128299</v>
      </c>
      <c r="D8467" s="3">
        <v>45155</v>
      </c>
      <c r="E8467" s="2" t="s">
        <v>40</v>
      </c>
      <c r="F8467" s="2" t="s">
        <v>41</v>
      </c>
      <c r="G8467" s="2" t="s">
        <v>59</v>
      </c>
      <c r="H8467" s="2" t="s">
        <v>19</v>
      </c>
      <c r="I8467" s="4">
        <v>0.6</v>
      </c>
      <c r="J8467" s="5">
        <v>960</v>
      </c>
      <c r="K8467" s="6">
        <v>576</v>
      </c>
      <c r="L8467" s="6">
        <v>282.24</v>
      </c>
      <c r="M8467" s="7">
        <v>0.49</v>
      </c>
      <c r="N8467" s="2">
        <f t="shared" si="396"/>
        <v>2023</v>
      </c>
      <c r="O8467" s="2">
        <f t="shared" si="397"/>
        <v>8</v>
      </c>
      <c r="P8467" s="2" t="str">
        <f t="shared" si="398"/>
        <v>Q3</v>
      </c>
    </row>
    <row r="8468" spans="2:16" x14ac:dyDescent="0.3">
      <c r="B8468" s="2" t="s">
        <v>126</v>
      </c>
      <c r="C8468" s="2">
        <v>1128299</v>
      </c>
      <c r="D8468" s="3">
        <v>45187</v>
      </c>
      <c r="E8468" s="2" t="s">
        <v>40</v>
      </c>
      <c r="F8468" s="2" t="s">
        <v>41</v>
      </c>
      <c r="G8468" s="2" t="s">
        <v>59</v>
      </c>
      <c r="H8468" s="2" t="s">
        <v>14</v>
      </c>
      <c r="I8468" s="4">
        <v>0.44</v>
      </c>
      <c r="J8468" s="5">
        <v>1550</v>
      </c>
      <c r="K8468" s="6">
        <v>682</v>
      </c>
      <c r="L8468" s="6">
        <v>252.34</v>
      </c>
      <c r="M8468" s="7">
        <v>0.37</v>
      </c>
      <c r="N8468" s="2">
        <f t="shared" si="396"/>
        <v>2023</v>
      </c>
      <c r="O8468" s="2">
        <f t="shared" si="397"/>
        <v>9</v>
      </c>
      <c r="P8468" s="2" t="str">
        <f t="shared" si="398"/>
        <v>Q3</v>
      </c>
    </row>
    <row r="8469" spans="2:16" x14ac:dyDescent="0.3">
      <c r="B8469" s="2" t="s">
        <v>126</v>
      </c>
      <c r="C8469" s="2">
        <v>1128299</v>
      </c>
      <c r="D8469" s="3">
        <v>45187</v>
      </c>
      <c r="E8469" s="2" t="s">
        <v>40</v>
      </c>
      <c r="F8469" s="2" t="s">
        <v>41</v>
      </c>
      <c r="G8469" s="2" t="s">
        <v>59</v>
      </c>
      <c r="H8469" s="2" t="s">
        <v>15</v>
      </c>
      <c r="I8469" s="4">
        <v>0.45</v>
      </c>
      <c r="J8469" s="5">
        <v>1500</v>
      </c>
      <c r="K8469" s="6">
        <v>675</v>
      </c>
      <c r="L8469" s="6">
        <v>209.25</v>
      </c>
      <c r="M8469" s="7">
        <v>0.31</v>
      </c>
      <c r="N8469" s="2">
        <f t="shared" si="396"/>
        <v>2023</v>
      </c>
      <c r="O8469" s="2">
        <f t="shared" si="397"/>
        <v>9</v>
      </c>
      <c r="P8469" s="2" t="str">
        <f t="shared" si="398"/>
        <v>Q3</v>
      </c>
    </row>
    <row r="8470" spans="2:16"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c r="N8470" s="2">
        <f t="shared" si="396"/>
        <v>2023</v>
      </c>
      <c r="O8470" s="2">
        <f t="shared" si="397"/>
        <v>9</v>
      </c>
      <c r="P8470" s="2" t="str">
        <f t="shared" si="398"/>
        <v>Q3</v>
      </c>
    </row>
    <row r="8471" spans="2:16"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c r="N8471" s="2">
        <f t="shared" si="396"/>
        <v>2023</v>
      </c>
      <c r="O8471" s="2">
        <f t="shared" si="397"/>
        <v>9</v>
      </c>
      <c r="P8471" s="2" t="str">
        <f t="shared" si="398"/>
        <v>Q3</v>
      </c>
    </row>
    <row r="8472" spans="2:16" x14ac:dyDescent="0.3">
      <c r="B8472" s="2" t="s">
        <v>126</v>
      </c>
      <c r="C8472" s="2">
        <v>1128299</v>
      </c>
      <c r="D8472" s="3">
        <v>45187</v>
      </c>
      <c r="E8472" s="2" t="s">
        <v>40</v>
      </c>
      <c r="F8472" s="2" t="s">
        <v>41</v>
      </c>
      <c r="G8472" s="2" t="s">
        <v>59</v>
      </c>
      <c r="H8472" s="2" t="s">
        <v>18</v>
      </c>
      <c r="I8472" s="4">
        <v>0.54</v>
      </c>
      <c r="J8472" s="5">
        <v>940</v>
      </c>
      <c r="K8472" s="6">
        <v>507.6</v>
      </c>
      <c r="L8472" s="6">
        <v>116.748</v>
      </c>
      <c r="M8472" s="7">
        <v>0.23</v>
      </c>
      <c r="N8472" s="2">
        <f t="shared" si="396"/>
        <v>2023</v>
      </c>
      <c r="O8472" s="2">
        <f t="shared" si="397"/>
        <v>9</v>
      </c>
      <c r="P8472" s="2" t="str">
        <f t="shared" si="398"/>
        <v>Q3</v>
      </c>
    </row>
    <row r="8473" spans="2:16"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c r="N8473" s="2">
        <f t="shared" si="396"/>
        <v>2023</v>
      </c>
      <c r="O8473" s="2">
        <f t="shared" si="397"/>
        <v>9</v>
      </c>
      <c r="P8473" s="2" t="str">
        <f t="shared" si="398"/>
        <v>Q3</v>
      </c>
    </row>
    <row r="8474" spans="2:16" x14ac:dyDescent="0.3">
      <c r="B8474" s="2" t="s">
        <v>126</v>
      </c>
      <c r="C8474" s="2">
        <v>1128299</v>
      </c>
      <c r="D8474" s="3">
        <v>45216</v>
      </c>
      <c r="E8474" s="2" t="s">
        <v>40</v>
      </c>
      <c r="F8474" s="2" t="s">
        <v>41</v>
      </c>
      <c r="G8474" s="2" t="s">
        <v>59</v>
      </c>
      <c r="H8474" s="2" t="s">
        <v>14</v>
      </c>
      <c r="I8474" s="4">
        <v>0.39</v>
      </c>
      <c r="J8474" s="5">
        <v>1400</v>
      </c>
      <c r="K8474" s="6">
        <v>546</v>
      </c>
      <c r="L8474" s="6">
        <v>202.02</v>
      </c>
      <c r="M8474" s="7">
        <v>0.37</v>
      </c>
      <c r="N8474" s="2">
        <f t="shared" si="396"/>
        <v>2023</v>
      </c>
      <c r="O8474" s="2">
        <f t="shared" si="397"/>
        <v>10</v>
      </c>
      <c r="P8474" s="2" t="str">
        <f t="shared" si="398"/>
        <v>Q4</v>
      </c>
    </row>
    <row r="8475" spans="2:16"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c r="N8475" s="2">
        <f t="shared" si="396"/>
        <v>2023</v>
      </c>
      <c r="O8475" s="2">
        <f t="shared" si="397"/>
        <v>10</v>
      </c>
      <c r="P8475" s="2" t="str">
        <f t="shared" si="398"/>
        <v>Q4</v>
      </c>
    </row>
    <row r="8476" spans="2:16"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c r="N8476" s="2">
        <f t="shared" si="396"/>
        <v>2023</v>
      </c>
      <c r="O8476" s="2">
        <f t="shared" si="397"/>
        <v>10</v>
      </c>
      <c r="P8476" s="2" t="str">
        <f t="shared" si="398"/>
        <v>Q4</v>
      </c>
    </row>
    <row r="8477" spans="2:16" x14ac:dyDescent="0.3">
      <c r="B8477" s="2" t="s">
        <v>126</v>
      </c>
      <c r="C8477" s="2">
        <v>1128299</v>
      </c>
      <c r="D8477" s="3">
        <v>45216</v>
      </c>
      <c r="E8477" s="2" t="s">
        <v>40</v>
      </c>
      <c r="F8477" s="2" t="s">
        <v>41</v>
      </c>
      <c r="G8477" s="2" t="s">
        <v>59</v>
      </c>
      <c r="H8477" s="2" t="s">
        <v>17</v>
      </c>
      <c r="I8477" s="4">
        <v>0.4</v>
      </c>
      <c r="J8477" s="5">
        <v>1200</v>
      </c>
      <c r="K8477" s="6">
        <v>480</v>
      </c>
      <c r="L8477" s="6">
        <v>168</v>
      </c>
      <c r="M8477" s="7">
        <v>0.35</v>
      </c>
      <c r="N8477" s="2">
        <f t="shared" si="396"/>
        <v>2023</v>
      </c>
      <c r="O8477" s="2">
        <f t="shared" si="397"/>
        <v>10</v>
      </c>
      <c r="P8477" s="2" t="str">
        <f t="shared" si="398"/>
        <v>Q4</v>
      </c>
    </row>
    <row r="8478" spans="2:16"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c r="N8478" s="2">
        <f t="shared" si="396"/>
        <v>2023</v>
      </c>
      <c r="O8478" s="2">
        <f t="shared" si="397"/>
        <v>10</v>
      </c>
      <c r="P8478" s="2" t="str">
        <f t="shared" si="398"/>
        <v>Q4</v>
      </c>
    </row>
    <row r="8479" spans="2:16"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c r="N8479" s="2">
        <f t="shared" si="396"/>
        <v>2023</v>
      </c>
      <c r="O8479" s="2">
        <f t="shared" si="397"/>
        <v>10</v>
      </c>
      <c r="P8479" s="2" t="str">
        <f t="shared" si="398"/>
        <v>Q4</v>
      </c>
    </row>
    <row r="8480" spans="2:16"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c r="N8480" s="2">
        <f t="shared" si="396"/>
        <v>2023</v>
      </c>
      <c r="O8480" s="2">
        <f t="shared" si="397"/>
        <v>11</v>
      </c>
      <c r="P8480" s="2" t="str">
        <f t="shared" si="398"/>
        <v>Q4</v>
      </c>
    </row>
    <row r="8481" spans="2:16"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c r="N8481" s="2">
        <f t="shared" si="396"/>
        <v>2023</v>
      </c>
      <c r="O8481" s="2">
        <f t="shared" si="397"/>
        <v>11</v>
      </c>
      <c r="P8481" s="2" t="str">
        <f t="shared" si="398"/>
        <v>Q4</v>
      </c>
    </row>
    <row r="8482" spans="2:16"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c r="N8482" s="2">
        <f t="shared" si="396"/>
        <v>2023</v>
      </c>
      <c r="O8482" s="2">
        <f t="shared" si="397"/>
        <v>11</v>
      </c>
      <c r="P8482" s="2" t="str">
        <f t="shared" si="398"/>
        <v>Q4</v>
      </c>
    </row>
    <row r="8483" spans="2:16"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c r="N8483" s="2">
        <f t="shared" si="396"/>
        <v>2023</v>
      </c>
      <c r="O8483" s="2">
        <f t="shared" si="397"/>
        <v>11</v>
      </c>
      <c r="P8483" s="2" t="str">
        <f t="shared" si="398"/>
        <v>Q4</v>
      </c>
    </row>
    <row r="8484" spans="2:16"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c r="N8484" s="2">
        <f t="shared" si="396"/>
        <v>2023</v>
      </c>
      <c r="O8484" s="2">
        <f t="shared" si="397"/>
        <v>11</v>
      </c>
      <c r="P8484" s="2" t="str">
        <f t="shared" si="398"/>
        <v>Q4</v>
      </c>
    </row>
    <row r="8485" spans="2:16" x14ac:dyDescent="0.3">
      <c r="B8485" s="2" t="s">
        <v>126</v>
      </c>
      <c r="C8485" s="2">
        <v>1128299</v>
      </c>
      <c r="D8485" s="3">
        <v>45247</v>
      </c>
      <c r="E8485" s="2" t="s">
        <v>40</v>
      </c>
      <c r="F8485" s="2" t="s">
        <v>41</v>
      </c>
      <c r="G8485" s="2" t="s">
        <v>59</v>
      </c>
      <c r="H8485" s="2" t="s">
        <v>19</v>
      </c>
      <c r="I8485" s="4">
        <v>0.66</v>
      </c>
      <c r="J8485" s="5">
        <v>1980</v>
      </c>
      <c r="K8485" s="6">
        <v>1306.8</v>
      </c>
      <c r="L8485" s="6">
        <v>653.4</v>
      </c>
      <c r="M8485" s="7">
        <v>0.5</v>
      </c>
      <c r="N8485" s="2">
        <f t="shared" si="396"/>
        <v>2023</v>
      </c>
      <c r="O8485" s="2">
        <f t="shared" si="397"/>
        <v>11</v>
      </c>
      <c r="P8485" s="2" t="str">
        <f t="shared" si="398"/>
        <v>Q4</v>
      </c>
    </row>
    <row r="8486" spans="2:16"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c r="N8486" s="2">
        <f t="shared" si="396"/>
        <v>2023</v>
      </c>
      <c r="O8486" s="2">
        <f t="shared" si="397"/>
        <v>12</v>
      </c>
      <c r="P8486" s="2" t="str">
        <f t="shared" si="398"/>
        <v>Q4</v>
      </c>
    </row>
    <row r="8487" spans="2:16"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c r="N8487" s="2">
        <f t="shared" si="396"/>
        <v>2023</v>
      </c>
      <c r="O8487" s="2">
        <f t="shared" si="397"/>
        <v>12</v>
      </c>
      <c r="P8487" s="2" t="str">
        <f t="shared" si="398"/>
        <v>Q4</v>
      </c>
    </row>
    <row r="8488" spans="2:16"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c r="N8488" s="2">
        <f t="shared" si="396"/>
        <v>2023</v>
      </c>
      <c r="O8488" s="2">
        <f t="shared" si="397"/>
        <v>12</v>
      </c>
      <c r="P8488" s="2" t="str">
        <f t="shared" si="398"/>
        <v>Q4</v>
      </c>
    </row>
    <row r="8489" spans="2:16"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c r="N8489" s="2">
        <f t="shared" si="396"/>
        <v>2023</v>
      </c>
      <c r="O8489" s="2">
        <f t="shared" si="397"/>
        <v>12</v>
      </c>
      <c r="P8489" s="2" t="str">
        <f t="shared" si="398"/>
        <v>Q4</v>
      </c>
    </row>
    <row r="8490" spans="2:16"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c r="N8490" s="2">
        <f t="shared" si="396"/>
        <v>2023</v>
      </c>
      <c r="O8490" s="2">
        <f t="shared" si="397"/>
        <v>12</v>
      </c>
      <c r="P8490" s="2" t="str">
        <f t="shared" si="398"/>
        <v>Q4</v>
      </c>
    </row>
    <row r="8491" spans="2:16" x14ac:dyDescent="0.3">
      <c r="B8491" s="2" t="s">
        <v>128</v>
      </c>
      <c r="C8491" s="2">
        <v>1128299</v>
      </c>
      <c r="D8491" s="3">
        <v>45276</v>
      </c>
      <c r="E8491" s="2" t="s">
        <v>40</v>
      </c>
      <c r="F8491" s="2" t="s">
        <v>41</v>
      </c>
      <c r="G8491" s="2" t="s">
        <v>59</v>
      </c>
      <c r="H8491" s="2" t="s">
        <v>19</v>
      </c>
      <c r="I8491" s="4">
        <v>0.64</v>
      </c>
      <c r="J8491" s="5">
        <v>2000</v>
      </c>
      <c r="K8491" s="6">
        <v>1280</v>
      </c>
      <c r="L8491" s="6">
        <v>614.4</v>
      </c>
      <c r="M8491" s="7">
        <v>0.48</v>
      </c>
      <c r="N8491" s="2">
        <f t="shared" si="396"/>
        <v>2023</v>
      </c>
      <c r="O8491" s="2">
        <f t="shared" si="397"/>
        <v>12</v>
      </c>
      <c r="P8491" s="2" t="str">
        <f t="shared" si="398"/>
        <v>Q4</v>
      </c>
    </row>
    <row r="8492" spans="2:16" x14ac:dyDescent="0.3">
      <c r="B8492" s="2" t="s">
        <v>128</v>
      </c>
      <c r="C8492" s="2">
        <v>1185732</v>
      </c>
      <c r="D8492" s="3">
        <v>44938</v>
      </c>
      <c r="E8492" s="2" t="s">
        <v>40</v>
      </c>
      <c r="F8492" s="2" t="s">
        <v>41</v>
      </c>
      <c r="G8492" s="2" t="s">
        <v>59</v>
      </c>
      <c r="H8492" s="2" t="s">
        <v>14</v>
      </c>
      <c r="I8492" s="4">
        <v>0.3</v>
      </c>
      <c r="J8492" s="5">
        <v>2720</v>
      </c>
      <c r="K8492" s="6">
        <v>816</v>
      </c>
      <c r="L8492" s="6">
        <v>416.16</v>
      </c>
      <c r="M8492" s="7">
        <v>0.51</v>
      </c>
      <c r="N8492" s="2">
        <f t="shared" si="396"/>
        <v>2023</v>
      </c>
      <c r="O8492" s="2">
        <f t="shared" si="397"/>
        <v>1</v>
      </c>
      <c r="P8492" s="2" t="str">
        <f t="shared" si="398"/>
        <v>Q1</v>
      </c>
    </row>
    <row r="8493" spans="2:16"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c r="N8493" s="2">
        <f t="shared" si="396"/>
        <v>2023</v>
      </c>
      <c r="O8493" s="2">
        <f t="shared" si="397"/>
        <v>1</v>
      </c>
      <c r="P8493" s="2" t="str">
        <f t="shared" si="398"/>
        <v>Q1</v>
      </c>
    </row>
    <row r="8494" spans="2:16"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c r="N8494" s="2">
        <f t="shared" si="396"/>
        <v>2023</v>
      </c>
      <c r="O8494" s="2">
        <f t="shared" si="397"/>
        <v>1</v>
      </c>
      <c r="P8494" s="2" t="str">
        <f t="shared" si="398"/>
        <v>Q1</v>
      </c>
    </row>
    <row r="8495" spans="2:16" x14ac:dyDescent="0.3">
      <c r="B8495" s="2" t="s">
        <v>128</v>
      </c>
      <c r="C8495" s="2">
        <v>1185732</v>
      </c>
      <c r="D8495" s="3">
        <v>44938</v>
      </c>
      <c r="E8495" s="2" t="s">
        <v>40</v>
      </c>
      <c r="F8495" s="2" t="s">
        <v>41</v>
      </c>
      <c r="G8495" s="2" t="s">
        <v>59</v>
      </c>
      <c r="H8495" s="2" t="s">
        <v>17</v>
      </c>
      <c r="I8495" s="4">
        <v>0.3</v>
      </c>
      <c r="J8495" s="5">
        <v>1700</v>
      </c>
      <c r="K8495" s="6">
        <v>510</v>
      </c>
      <c r="L8495" s="6">
        <v>188.7</v>
      </c>
      <c r="M8495" s="7">
        <v>0.37</v>
      </c>
      <c r="N8495" s="2">
        <f t="shared" si="396"/>
        <v>2023</v>
      </c>
      <c r="O8495" s="2">
        <f t="shared" si="397"/>
        <v>1</v>
      </c>
      <c r="P8495" s="2" t="str">
        <f t="shared" si="398"/>
        <v>Q1</v>
      </c>
    </row>
    <row r="8496" spans="2:16"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c r="N8496" s="2">
        <f t="shared" si="396"/>
        <v>2023</v>
      </c>
      <c r="O8496" s="2">
        <f t="shared" si="397"/>
        <v>1</v>
      </c>
      <c r="P8496" s="2" t="str">
        <f t="shared" si="398"/>
        <v>Q1</v>
      </c>
    </row>
    <row r="8497" spans="2:16"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c r="N8497" s="2">
        <f t="shared" si="396"/>
        <v>2023</v>
      </c>
      <c r="O8497" s="2">
        <f t="shared" si="397"/>
        <v>1</v>
      </c>
      <c r="P8497" s="2" t="str">
        <f t="shared" si="398"/>
        <v>Q1</v>
      </c>
    </row>
    <row r="8498" spans="2:16"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c r="N8498" s="2">
        <f t="shared" si="396"/>
        <v>2023</v>
      </c>
      <c r="O8498" s="2">
        <f t="shared" si="397"/>
        <v>2</v>
      </c>
      <c r="P8498" s="2" t="str">
        <f t="shared" si="398"/>
        <v>Q1</v>
      </c>
    </row>
    <row r="8499" spans="2:16"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c r="N8499" s="2">
        <f t="shared" si="396"/>
        <v>2023</v>
      </c>
      <c r="O8499" s="2">
        <f t="shared" si="397"/>
        <v>2</v>
      </c>
      <c r="P8499" s="2" t="str">
        <f t="shared" si="398"/>
        <v>Q1</v>
      </c>
    </row>
    <row r="8500" spans="2:16"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c r="N8500" s="2">
        <f t="shared" si="396"/>
        <v>2023</v>
      </c>
      <c r="O8500" s="2">
        <f t="shared" si="397"/>
        <v>2</v>
      </c>
      <c r="P8500" s="2" t="str">
        <f t="shared" si="398"/>
        <v>Q1</v>
      </c>
    </row>
    <row r="8501" spans="2:16"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c r="N8501" s="2">
        <f t="shared" si="396"/>
        <v>2023</v>
      </c>
      <c r="O8501" s="2">
        <f t="shared" si="397"/>
        <v>2</v>
      </c>
      <c r="P8501" s="2" t="str">
        <f t="shared" si="398"/>
        <v>Q1</v>
      </c>
    </row>
    <row r="8502" spans="2:16"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c r="N8502" s="2">
        <f t="shared" si="396"/>
        <v>2023</v>
      </c>
      <c r="O8502" s="2">
        <f t="shared" si="397"/>
        <v>2</v>
      </c>
      <c r="P8502" s="2" t="str">
        <f t="shared" si="398"/>
        <v>Q1</v>
      </c>
    </row>
    <row r="8503" spans="2:16" x14ac:dyDescent="0.3">
      <c r="B8503" s="2" t="s">
        <v>20</v>
      </c>
      <c r="C8503" s="2">
        <v>1128299</v>
      </c>
      <c r="D8503" s="3">
        <v>44981</v>
      </c>
      <c r="E8503" s="2" t="s">
        <v>40</v>
      </c>
      <c r="F8503" s="2" t="s">
        <v>63</v>
      </c>
      <c r="G8503" s="2" t="s">
        <v>64</v>
      </c>
      <c r="H8503" s="2" t="s">
        <v>19</v>
      </c>
      <c r="I8503" s="4">
        <v>0.3</v>
      </c>
      <c r="J8503" s="5">
        <v>1070</v>
      </c>
      <c r="K8503" s="6">
        <v>321</v>
      </c>
      <c r="L8503" s="6">
        <v>115.56</v>
      </c>
      <c r="M8503" s="7">
        <v>0.36</v>
      </c>
      <c r="N8503" s="2">
        <f t="shared" si="396"/>
        <v>2023</v>
      </c>
      <c r="O8503" s="2">
        <f t="shared" si="397"/>
        <v>2</v>
      </c>
      <c r="P8503" s="2" t="str">
        <f t="shared" si="398"/>
        <v>Q1</v>
      </c>
    </row>
    <row r="8504" spans="2:16" x14ac:dyDescent="0.3">
      <c r="B8504" s="2" t="s">
        <v>20</v>
      </c>
      <c r="C8504" s="2">
        <v>1128299</v>
      </c>
      <c r="D8504" s="3">
        <v>45008</v>
      </c>
      <c r="E8504" s="2" t="s">
        <v>40</v>
      </c>
      <c r="F8504" s="2" t="s">
        <v>63</v>
      </c>
      <c r="G8504" s="2" t="s">
        <v>64</v>
      </c>
      <c r="H8504" s="2" t="s">
        <v>14</v>
      </c>
      <c r="I8504" s="4">
        <v>0.3</v>
      </c>
      <c r="J8504" s="5">
        <v>1620</v>
      </c>
      <c r="K8504" s="6">
        <v>486</v>
      </c>
      <c r="L8504" s="6">
        <v>184.68</v>
      </c>
      <c r="M8504" s="7">
        <v>0.38</v>
      </c>
      <c r="N8504" s="2">
        <f t="shared" si="396"/>
        <v>2023</v>
      </c>
      <c r="O8504" s="2">
        <f t="shared" si="397"/>
        <v>3</v>
      </c>
      <c r="P8504" s="2" t="str">
        <f t="shared" si="398"/>
        <v>Q1</v>
      </c>
    </row>
    <row r="8505" spans="2:16" x14ac:dyDescent="0.3">
      <c r="B8505" s="2" t="s">
        <v>20</v>
      </c>
      <c r="C8505" s="2">
        <v>1128299</v>
      </c>
      <c r="D8505" s="3">
        <v>45008</v>
      </c>
      <c r="E8505" s="2" t="s">
        <v>40</v>
      </c>
      <c r="F8505" s="2" t="s">
        <v>63</v>
      </c>
      <c r="G8505" s="2" t="s">
        <v>64</v>
      </c>
      <c r="H8505" s="2" t="s">
        <v>15</v>
      </c>
      <c r="I8505" s="4">
        <v>0.35</v>
      </c>
      <c r="J8505" s="5">
        <v>980</v>
      </c>
      <c r="K8505" s="6">
        <v>343</v>
      </c>
      <c r="L8505" s="6">
        <v>140.63</v>
      </c>
      <c r="M8505" s="7">
        <v>0.41</v>
      </c>
      <c r="N8505" s="2">
        <f t="shared" si="396"/>
        <v>2023</v>
      </c>
      <c r="O8505" s="2">
        <f t="shared" si="397"/>
        <v>3</v>
      </c>
      <c r="P8505" s="2" t="str">
        <f t="shared" si="398"/>
        <v>Q1</v>
      </c>
    </row>
    <row r="8506" spans="2:16"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c r="N8506" s="2">
        <f t="shared" si="396"/>
        <v>2023</v>
      </c>
      <c r="O8506" s="2">
        <f t="shared" si="397"/>
        <v>3</v>
      </c>
      <c r="P8506" s="2" t="str">
        <f t="shared" si="398"/>
        <v>Q1</v>
      </c>
    </row>
    <row r="8507" spans="2:16"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c r="N8507" s="2">
        <f t="shared" si="396"/>
        <v>2023</v>
      </c>
      <c r="O8507" s="2">
        <f t="shared" si="397"/>
        <v>3</v>
      </c>
      <c r="P8507" s="2" t="str">
        <f t="shared" si="398"/>
        <v>Q1</v>
      </c>
    </row>
    <row r="8508" spans="2:16"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c r="N8508" s="2">
        <f t="shared" si="396"/>
        <v>2023</v>
      </c>
      <c r="O8508" s="2">
        <f t="shared" si="397"/>
        <v>3</v>
      </c>
      <c r="P8508" s="2" t="str">
        <f t="shared" si="398"/>
        <v>Q1</v>
      </c>
    </row>
    <row r="8509" spans="2:16"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c r="N8509" s="2">
        <f t="shared" si="396"/>
        <v>2023</v>
      </c>
      <c r="O8509" s="2">
        <f t="shared" si="397"/>
        <v>3</v>
      </c>
      <c r="P8509" s="2" t="str">
        <f t="shared" si="398"/>
        <v>Q1</v>
      </c>
    </row>
    <row r="8510" spans="2:16"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c r="N8510" s="2">
        <f t="shared" si="396"/>
        <v>2023</v>
      </c>
      <c r="O8510" s="2">
        <f t="shared" si="397"/>
        <v>4</v>
      </c>
      <c r="P8510" s="2" t="str">
        <f t="shared" si="398"/>
        <v>Q2</v>
      </c>
    </row>
    <row r="8511" spans="2:16" x14ac:dyDescent="0.3">
      <c r="B8511" s="2" t="s">
        <v>20</v>
      </c>
      <c r="C8511" s="2">
        <v>1128299</v>
      </c>
      <c r="D8511" s="3">
        <v>45040</v>
      </c>
      <c r="E8511" s="2" t="s">
        <v>40</v>
      </c>
      <c r="F8511" s="2" t="s">
        <v>63</v>
      </c>
      <c r="G8511" s="2" t="s">
        <v>64</v>
      </c>
      <c r="H8511" s="2" t="s">
        <v>15</v>
      </c>
      <c r="I8511" s="4">
        <v>0.44</v>
      </c>
      <c r="J8511" s="5">
        <v>850</v>
      </c>
      <c r="K8511" s="6">
        <v>374</v>
      </c>
      <c r="L8511" s="6">
        <v>153.34</v>
      </c>
      <c r="M8511" s="7">
        <v>0.41</v>
      </c>
      <c r="N8511" s="2">
        <f t="shared" si="396"/>
        <v>2023</v>
      </c>
      <c r="O8511" s="2">
        <f t="shared" si="397"/>
        <v>4</v>
      </c>
      <c r="P8511" s="2" t="str">
        <f t="shared" si="398"/>
        <v>Q2</v>
      </c>
    </row>
    <row r="8512" spans="2:16"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c r="N8512" s="2">
        <f t="shared" si="396"/>
        <v>2023</v>
      </c>
      <c r="O8512" s="2">
        <f t="shared" si="397"/>
        <v>4</v>
      </c>
      <c r="P8512" s="2" t="str">
        <f t="shared" si="398"/>
        <v>Q2</v>
      </c>
    </row>
    <row r="8513" spans="2:16"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c r="N8513" s="2">
        <f t="shared" si="396"/>
        <v>2023</v>
      </c>
      <c r="O8513" s="2">
        <f t="shared" si="397"/>
        <v>4</v>
      </c>
      <c r="P8513" s="2" t="str">
        <f t="shared" si="398"/>
        <v>Q2</v>
      </c>
    </row>
    <row r="8514" spans="2:16"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c r="N8514" s="2">
        <f t="shared" si="396"/>
        <v>2023</v>
      </c>
      <c r="O8514" s="2">
        <f t="shared" si="397"/>
        <v>4</v>
      </c>
      <c r="P8514" s="2" t="str">
        <f t="shared" si="398"/>
        <v>Q2</v>
      </c>
    </row>
    <row r="8515" spans="2:16" x14ac:dyDescent="0.3">
      <c r="B8515" s="2" t="s">
        <v>20</v>
      </c>
      <c r="C8515" s="2">
        <v>1128299</v>
      </c>
      <c r="D8515" s="3">
        <v>45040</v>
      </c>
      <c r="E8515" s="2" t="s">
        <v>40</v>
      </c>
      <c r="F8515" s="2" t="s">
        <v>63</v>
      </c>
      <c r="G8515" s="2" t="s">
        <v>64</v>
      </c>
      <c r="H8515" s="2" t="s">
        <v>19</v>
      </c>
      <c r="I8515" s="4">
        <v>0.47</v>
      </c>
      <c r="J8515" s="5">
        <v>900</v>
      </c>
      <c r="K8515" s="6">
        <v>423</v>
      </c>
      <c r="L8515" s="6">
        <v>152.28</v>
      </c>
      <c r="M8515" s="7">
        <v>0.36</v>
      </c>
      <c r="N8515" s="2">
        <f t="shared" si="396"/>
        <v>2023</v>
      </c>
      <c r="O8515" s="2">
        <f t="shared" si="397"/>
        <v>4</v>
      </c>
      <c r="P8515" s="2" t="str">
        <f t="shared" si="398"/>
        <v>Q2</v>
      </c>
    </row>
    <row r="8516" spans="2:16"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c r="N8516" s="2">
        <f t="shared" si="396"/>
        <v>2023</v>
      </c>
      <c r="O8516" s="2">
        <f t="shared" si="397"/>
        <v>5</v>
      </c>
      <c r="P8516" s="2" t="str">
        <f t="shared" si="398"/>
        <v>Q2</v>
      </c>
    </row>
    <row r="8517" spans="2:16" x14ac:dyDescent="0.3">
      <c r="B8517" s="2" t="s">
        <v>20</v>
      </c>
      <c r="C8517" s="2">
        <v>1128299</v>
      </c>
      <c r="D8517" s="3">
        <v>45071</v>
      </c>
      <c r="E8517" s="2" t="s">
        <v>40</v>
      </c>
      <c r="F8517" s="2" t="s">
        <v>63</v>
      </c>
      <c r="G8517" s="2" t="s">
        <v>64</v>
      </c>
      <c r="H8517" s="2" t="s">
        <v>15</v>
      </c>
      <c r="I8517" s="4">
        <v>0.4</v>
      </c>
      <c r="J8517" s="5">
        <v>1050</v>
      </c>
      <c r="K8517" s="6">
        <v>420</v>
      </c>
      <c r="L8517" s="6">
        <v>172.2</v>
      </c>
      <c r="M8517" s="7">
        <v>0.41</v>
      </c>
      <c r="N8517" s="2">
        <f t="shared" ref="N8517:N8580" si="399">YEAR(D8517)</f>
        <v>2023</v>
      </c>
      <c r="O8517" s="2">
        <f t="shared" ref="O8517:O8580" si="400">MONTH(D8517)</f>
        <v>5</v>
      </c>
      <c r="P8517" s="2" t="str">
        <f t="shared" ref="P8517:P8580" si="401">"Q"&amp;ROUNDUP(MONTH(D8517)/3,0)</f>
        <v>Q2</v>
      </c>
    </row>
    <row r="8518" spans="2:16" x14ac:dyDescent="0.3">
      <c r="B8518" s="2" t="s">
        <v>20</v>
      </c>
      <c r="C8518" s="2">
        <v>1128299</v>
      </c>
      <c r="D8518" s="3">
        <v>45071</v>
      </c>
      <c r="E8518" s="2" t="s">
        <v>40</v>
      </c>
      <c r="F8518" s="2" t="s">
        <v>63</v>
      </c>
      <c r="G8518" s="2" t="s">
        <v>64</v>
      </c>
      <c r="H8518" s="2" t="s">
        <v>16</v>
      </c>
      <c r="I8518" s="4">
        <v>0.37</v>
      </c>
      <c r="J8518" s="5">
        <v>1090</v>
      </c>
      <c r="K8518" s="6">
        <v>403.3</v>
      </c>
      <c r="L8518" s="6">
        <v>149.221</v>
      </c>
      <c r="M8518" s="7">
        <v>0.37</v>
      </c>
      <c r="N8518" s="2">
        <f t="shared" si="399"/>
        <v>2023</v>
      </c>
      <c r="O8518" s="2">
        <f t="shared" si="400"/>
        <v>5</v>
      </c>
      <c r="P8518" s="2" t="str">
        <f t="shared" si="401"/>
        <v>Q2</v>
      </c>
    </row>
    <row r="8519" spans="2:16" x14ac:dyDescent="0.3">
      <c r="B8519" s="2" t="s">
        <v>20</v>
      </c>
      <c r="C8519" s="2">
        <v>1128299</v>
      </c>
      <c r="D8519" s="3">
        <v>45071</v>
      </c>
      <c r="E8519" s="2" t="s">
        <v>40</v>
      </c>
      <c r="F8519" s="2" t="s">
        <v>63</v>
      </c>
      <c r="G8519" s="2" t="s">
        <v>64</v>
      </c>
      <c r="H8519" s="2" t="s">
        <v>17</v>
      </c>
      <c r="I8519" s="4">
        <v>0.33</v>
      </c>
      <c r="J8519" s="5">
        <v>850</v>
      </c>
      <c r="K8519" s="6">
        <v>280.5</v>
      </c>
      <c r="L8519" s="6">
        <v>106.59</v>
      </c>
      <c r="M8519" s="7">
        <v>0.38</v>
      </c>
      <c r="N8519" s="2">
        <f t="shared" si="399"/>
        <v>2023</v>
      </c>
      <c r="O8519" s="2">
        <f t="shared" si="400"/>
        <v>5</v>
      </c>
      <c r="P8519" s="2" t="str">
        <f t="shared" si="401"/>
        <v>Q2</v>
      </c>
    </row>
    <row r="8520" spans="2:16"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c r="N8520" s="2">
        <f t="shared" si="399"/>
        <v>2023</v>
      </c>
      <c r="O8520" s="2">
        <f t="shared" si="400"/>
        <v>5</v>
      </c>
      <c r="P8520" s="2" t="str">
        <f t="shared" si="401"/>
        <v>Q2</v>
      </c>
    </row>
    <row r="8521" spans="2:16"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c r="N8521" s="2">
        <f t="shared" si="399"/>
        <v>2023</v>
      </c>
      <c r="O8521" s="2">
        <f t="shared" si="400"/>
        <v>5</v>
      </c>
      <c r="P8521" s="2" t="str">
        <f t="shared" si="401"/>
        <v>Q2</v>
      </c>
    </row>
    <row r="8522" spans="2:16"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c r="N8522" s="2">
        <f t="shared" si="399"/>
        <v>2023</v>
      </c>
      <c r="O8522" s="2">
        <f t="shared" si="400"/>
        <v>6</v>
      </c>
      <c r="P8522" s="2" t="str">
        <f t="shared" si="401"/>
        <v>Q2</v>
      </c>
    </row>
    <row r="8523" spans="2:16"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c r="N8523" s="2">
        <f t="shared" si="399"/>
        <v>2023</v>
      </c>
      <c r="O8523" s="2">
        <f t="shared" si="400"/>
        <v>6</v>
      </c>
      <c r="P8523" s="2" t="str">
        <f t="shared" si="401"/>
        <v>Q2</v>
      </c>
    </row>
    <row r="8524" spans="2:16"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c r="N8524" s="2">
        <f t="shared" si="399"/>
        <v>2023</v>
      </c>
      <c r="O8524" s="2">
        <f t="shared" si="400"/>
        <v>6</v>
      </c>
      <c r="P8524" s="2" t="str">
        <f t="shared" si="401"/>
        <v>Q2</v>
      </c>
    </row>
    <row r="8525" spans="2:16"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c r="N8525" s="2">
        <f t="shared" si="399"/>
        <v>2023</v>
      </c>
      <c r="O8525" s="2">
        <f t="shared" si="400"/>
        <v>6</v>
      </c>
      <c r="P8525" s="2" t="str">
        <f t="shared" si="401"/>
        <v>Q2</v>
      </c>
    </row>
    <row r="8526" spans="2:16"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c r="N8526" s="2">
        <f t="shared" si="399"/>
        <v>2023</v>
      </c>
      <c r="O8526" s="2">
        <f t="shared" si="400"/>
        <v>6</v>
      </c>
      <c r="P8526" s="2" t="str">
        <f t="shared" si="401"/>
        <v>Q2</v>
      </c>
    </row>
    <row r="8527" spans="2:16"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c r="N8527" s="2">
        <f t="shared" si="399"/>
        <v>2023</v>
      </c>
      <c r="O8527" s="2">
        <f t="shared" si="400"/>
        <v>6</v>
      </c>
      <c r="P8527" s="2" t="str">
        <f t="shared" si="401"/>
        <v>Q2</v>
      </c>
    </row>
    <row r="8528" spans="2:16" x14ac:dyDescent="0.3">
      <c r="B8528" s="2" t="s">
        <v>20</v>
      </c>
      <c r="C8528" s="2">
        <v>1128299</v>
      </c>
      <c r="D8528" s="3">
        <v>45130</v>
      </c>
      <c r="E8528" s="2" t="s">
        <v>40</v>
      </c>
      <c r="F8528" s="2" t="s">
        <v>63</v>
      </c>
      <c r="G8528" s="2" t="s">
        <v>64</v>
      </c>
      <c r="H8528" s="2" t="s">
        <v>14</v>
      </c>
      <c r="I8528" s="4">
        <v>0.6</v>
      </c>
      <c r="J8528" s="5">
        <v>2720</v>
      </c>
      <c r="K8528" s="6">
        <v>1632</v>
      </c>
      <c r="L8528" s="6">
        <v>603.84</v>
      </c>
      <c r="M8528" s="7">
        <v>0.37</v>
      </c>
      <c r="N8528" s="2">
        <f t="shared" si="399"/>
        <v>2023</v>
      </c>
      <c r="O8528" s="2">
        <f t="shared" si="400"/>
        <v>7</v>
      </c>
      <c r="P8528" s="2" t="str">
        <f t="shared" si="401"/>
        <v>Q3</v>
      </c>
    </row>
    <row r="8529" spans="2:16" x14ac:dyDescent="0.3">
      <c r="B8529" s="2" t="s">
        <v>20</v>
      </c>
      <c r="C8529" s="2">
        <v>1128299</v>
      </c>
      <c r="D8529" s="3">
        <v>45130</v>
      </c>
      <c r="E8529" s="2" t="s">
        <v>40</v>
      </c>
      <c r="F8529" s="2" t="s">
        <v>63</v>
      </c>
      <c r="G8529" s="2" t="s">
        <v>64</v>
      </c>
      <c r="H8529" s="2" t="s">
        <v>15</v>
      </c>
      <c r="I8529" s="4">
        <v>0.6</v>
      </c>
      <c r="J8529" s="5">
        <v>2240</v>
      </c>
      <c r="K8529" s="6">
        <v>1344</v>
      </c>
      <c r="L8529" s="6">
        <v>510.72</v>
      </c>
      <c r="M8529" s="7">
        <v>0.38</v>
      </c>
      <c r="N8529" s="2">
        <f t="shared" si="399"/>
        <v>2023</v>
      </c>
      <c r="O8529" s="2">
        <f t="shared" si="400"/>
        <v>7</v>
      </c>
      <c r="P8529" s="2" t="str">
        <f t="shared" si="401"/>
        <v>Q3</v>
      </c>
    </row>
    <row r="8530" spans="2:16"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c r="N8530" s="2">
        <f t="shared" si="399"/>
        <v>2023</v>
      </c>
      <c r="O8530" s="2">
        <f t="shared" si="400"/>
        <v>7</v>
      </c>
      <c r="P8530" s="2" t="str">
        <f t="shared" si="401"/>
        <v>Q3</v>
      </c>
    </row>
    <row r="8531" spans="2:16" x14ac:dyDescent="0.3">
      <c r="B8531" s="2" t="s">
        <v>20</v>
      </c>
      <c r="C8531" s="2">
        <v>1128299</v>
      </c>
      <c r="D8531" s="3">
        <v>45130</v>
      </c>
      <c r="E8531" s="2" t="s">
        <v>40</v>
      </c>
      <c r="F8531" s="2" t="s">
        <v>63</v>
      </c>
      <c r="G8531" s="2" t="s">
        <v>64</v>
      </c>
      <c r="H8531" s="2" t="s">
        <v>17</v>
      </c>
      <c r="I8531" s="4">
        <v>0.65</v>
      </c>
      <c r="J8531" s="5">
        <v>1870</v>
      </c>
      <c r="K8531" s="6">
        <v>1215.5</v>
      </c>
      <c r="L8531" s="6">
        <v>510.51</v>
      </c>
      <c r="M8531" s="7">
        <v>0.42</v>
      </c>
      <c r="N8531" s="2">
        <f t="shared" si="399"/>
        <v>2023</v>
      </c>
      <c r="O8531" s="2">
        <f t="shared" si="400"/>
        <v>7</v>
      </c>
      <c r="P8531" s="2" t="str">
        <f t="shared" si="401"/>
        <v>Q3</v>
      </c>
    </row>
    <row r="8532" spans="2:16"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c r="N8532" s="2">
        <f t="shared" si="399"/>
        <v>2023</v>
      </c>
      <c r="O8532" s="2">
        <f t="shared" si="400"/>
        <v>7</v>
      </c>
      <c r="P8532" s="2" t="str">
        <f t="shared" si="401"/>
        <v>Q3</v>
      </c>
    </row>
    <row r="8533" spans="2:16"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c r="N8533" s="2">
        <f t="shared" si="399"/>
        <v>2023</v>
      </c>
      <c r="O8533" s="2">
        <f t="shared" si="400"/>
        <v>7</v>
      </c>
      <c r="P8533" s="2" t="str">
        <f t="shared" si="401"/>
        <v>Q3</v>
      </c>
    </row>
    <row r="8534" spans="2:16"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c r="N8534" s="2">
        <f t="shared" si="399"/>
        <v>2023</v>
      </c>
      <c r="O8534" s="2">
        <f t="shared" si="400"/>
        <v>8</v>
      </c>
      <c r="P8534" s="2" t="str">
        <f t="shared" si="401"/>
        <v>Q3</v>
      </c>
    </row>
    <row r="8535" spans="2:16" x14ac:dyDescent="0.3">
      <c r="B8535" s="2" t="s">
        <v>20</v>
      </c>
      <c r="C8535" s="2">
        <v>1128299</v>
      </c>
      <c r="D8535" s="3">
        <v>45162</v>
      </c>
      <c r="E8535" s="2" t="s">
        <v>40</v>
      </c>
      <c r="F8535" s="2" t="s">
        <v>63</v>
      </c>
      <c r="G8535" s="2" t="s">
        <v>64</v>
      </c>
      <c r="H8535" s="2" t="s">
        <v>15</v>
      </c>
      <c r="I8535" s="4">
        <v>0.53</v>
      </c>
      <c r="J8535" s="5">
        <v>2400</v>
      </c>
      <c r="K8535" s="6">
        <v>1272</v>
      </c>
      <c r="L8535" s="6">
        <v>534.24</v>
      </c>
      <c r="M8535" s="7">
        <v>0.42</v>
      </c>
      <c r="N8535" s="2">
        <f t="shared" si="399"/>
        <v>2023</v>
      </c>
      <c r="O8535" s="2">
        <f t="shared" si="400"/>
        <v>8</v>
      </c>
      <c r="P8535" s="2" t="str">
        <f t="shared" si="401"/>
        <v>Q3</v>
      </c>
    </row>
    <row r="8536" spans="2:16"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c r="N8536" s="2">
        <f t="shared" si="399"/>
        <v>2023</v>
      </c>
      <c r="O8536" s="2">
        <f t="shared" si="400"/>
        <v>8</v>
      </c>
      <c r="P8536" s="2" t="str">
        <f t="shared" si="401"/>
        <v>Q3</v>
      </c>
    </row>
    <row r="8537" spans="2:16"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c r="N8537" s="2">
        <f t="shared" si="399"/>
        <v>2023</v>
      </c>
      <c r="O8537" s="2">
        <f t="shared" si="400"/>
        <v>8</v>
      </c>
      <c r="P8537" s="2" t="str">
        <f t="shared" si="401"/>
        <v>Q3</v>
      </c>
    </row>
    <row r="8538" spans="2:16"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c r="N8538" s="2">
        <f t="shared" si="399"/>
        <v>2023</v>
      </c>
      <c r="O8538" s="2">
        <f t="shared" si="400"/>
        <v>8</v>
      </c>
      <c r="P8538" s="2" t="str">
        <f t="shared" si="401"/>
        <v>Q3</v>
      </c>
    </row>
    <row r="8539" spans="2:16"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c r="N8539" s="2">
        <f t="shared" si="399"/>
        <v>2023</v>
      </c>
      <c r="O8539" s="2">
        <f t="shared" si="400"/>
        <v>8</v>
      </c>
      <c r="P8539" s="2" t="str">
        <f t="shared" si="401"/>
        <v>Q3</v>
      </c>
    </row>
    <row r="8540" spans="2:16" x14ac:dyDescent="0.3">
      <c r="B8540" s="2" t="s">
        <v>20</v>
      </c>
      <c r="C8540" s="2">
        <v>1128299</v>
      </c>
      <c r="D8540" s="3">
        <v>45194</v>
      </c>
      <c r="E8540" s="2" t="s">
        <v>40</v>
      </c>
      <c r="F8540" s="2" t="s">
        <v>63</v>
      </c>
      <c r="G8540" s="2" t="s">
        <v>64</v>
      </c>
      <c r="H8540" s="2" t="s">
        <v>14</v>
      </c>
      <c r="I8540" s="4">
        <v>0.35</v>
      </c>
      <c r="J8540" s="5">
        <v>1490</v>
      </c>
      <c r="K8540" s="6">
        <v>521.5</v>
      </c>
      <c r="L8540" s="6">
        <v>219.03</v>
      </c>
      <c r="M8540" s="7">
        <v>0.42</v>
      </c>
      <c r="N8540" s="2">
        <f t="shared" si="399"/>
        <v>2023</v>
      </c>
      <c r="O8540" s="2">
        <f t="shared" si="400"/>
        <v>9</v>
      </c>
      <c r="P8540" s="2" t="str">
        <f t="shared" si="401"/>
        <v>Q3</v>
      </c>
    </row>
    <row r="8541" spans="2:16"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c r="N8541" s="2">
        <f t="shared" si="399"/>
        <v>2023</v>
      </c>
      <c r="O8541" s="2">
        <f t="shared" si="400"/>
        <v>9</v>
      </c>
      <c r="P8541" s="2" t="str">
        <f t="shared" si="401"/>
        <v>Q3</v>
      </c>
    </row>
    <row r="8542" spans="2:16"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c r="N8542" s="2">
        <f t="shared" si="399"/>
        <v>2023</v>
      </c>
      <c r="O8542" s="2">
        <f t="shared" si="400"/>
        <v>9</v>
      </c>
      <c r="P8542" s="2" t="str">
        <f t="shared" si="401"/>
        <v>Q3</v>
      </c>
    </row>
    <row r="8543" spans="2:16"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c r="N8543" s="2">
        <f t="shared" si="399"/>
        <v>2023</v>
      </c>
      <c r="O8543" s="2">
        <f t="shared" si="400"/>
        <v>9</v>
      </c>
      <c r="P8543" s="2" t="str">
        <f t="shared" si="401"/>
        <v>Q3</v>
      </c>
    </row>
    <row r="8544" spans="2:16"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c r="N8544" s="2">
        <f t="shared" si="399"/>
        <v>2023</v>
      </c>
      <c r="O8544" s="2">
        <f t="shared" si="400"/>
        <v>9</v>
      </c>
      <c r="P8544" s="2" t="str">
        <f t="shared" si="401"/>
        <v>Q3</v>
      </c>
    </row>
    <row r="8545" spans="2:16"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c r="N8545" s="2">
        <f t="shared" si="399"/>
        <v>2023</v>
      </c>
      <c r="O8545" s="2">
        <f t="shared" si="400"/>
        <v>9</v>
      </c>
      <c r="P8545" s="2" t="str">
        <f t="shared" si="401"/>
        <v>Q3</v>
      </c>
    </row>
    <row r="8546" spans="2:16"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c r="N8546" s="2">
        <f t="shared" si="399"/>
        <v>2023</v>
      </c>
      <c r="O8546" s="2">
        <f t="shared" si="400"/>
        <v>10</v>
      </c>
      <c r="P8546" s="2" t="str">
        <f t="shared" si="401"/>
        <v>Q4</v>
      </c>
    </row>
    <row r="8547" spans="2:16"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c r="N8547" s="2">
        <f t="shared" si="399"/>
        <v>2023</v>
      </c>
      <c r="O8547" s="2">
        <f t="shared" si="400"/>
        <v>10</v>
      </c>
      <c r="P8547" s="2" t="str">
        <f t="shared" si="401"/>
        <v>Q4</v>
      </c>
    </row>
    <row r="8548" spans="2:16" x14ac:dyDescent="0.3">
      <c r="B8548" s="2" t="s">
        <v>20</v>
      </c>
      <c r="C8548" s="2">
        <v>1128299</v>
      </c>
      <c r="D8548" s="3">
        <v>45223</v>
      </c>
      <c r="E8548" s="2" t="s">
        <v>40</v>
      </c>
      <c r="F8548" s="2" t="s">
        <v>63</v>
      </c>
      <c r="G8548" s="2" t="s">
        <v>64</v>
      </c>
      <c r="H8548" s="2" t="s">
        <v>16</v>
      </c>
      <c r="I8548" s="4">
        <v>0.39</v>
      </c>
      <c r="J8548" s="5">
        <v>1190</v>
      </c>
      <c r="K8548" s="6">
        <v>464.1</v>
      </c>
      <c r="L8548" s="6">
        <v>194.922</v>
      </c>
      <c r="M8548" s="7">
        <v>0.42</v>
      </c>
      <c r="N8548" s="2">
        <f t="shared" si="399"/>
        <v>2023</v>
      </c>
      <c r="O8548" s="2">
        <f t="shared" si="400"/>
        <v>10</v>
      </c>
      <c r="P8548" s="2" t="str">
        <f t="shared" si="401"/>
        <v>Q4</v>
      </c>
    </row>
    <row r="8549" spans="2:16"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c r="N8549" s="2">
        <f t="shared" si="399"/>
        <v>2023</v>
      </c>
      <c r="O8549" s="2">
        <f t="shared" si="400"/>
        <v>10</v>
      </c>
      <c r="P8549" s="2" t="str">
        <f t="shared" si="401"/>
        <v>Q4</v>
      </c>
    </row>
    <row r="8550" spans="2:16"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c r="N8550" s="2">
        <f t="shared" si="399"/>
        <v>2023</v>
      </c>
      <c r="O8550" s="2">
        <f t="shared" si="400"/>
        <v>10</v>
      </c>
      <c r="P8550" s="2" t="str">
        <f t="shared" si="401"/>
        <v>Q4</v>
      </c>
    </row>
    <row r="8551" spans="2:16"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c r="N8551" s="2">
        <f t="shared" si="399"/>
        <v>2023</v>
      </c>
      <c r="O8551" s="2">
        <f t="shared" si="400"/>
        <v>10</v>
      </c>
      <c r="P8551" s="2" t="str">
        <f t="shared" si="401"/>
        <v>Q4</v>
      </c>
    </row>
    <row r="8552" spans="2:16"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c r="N8552" s="2">
        <f t="shared" si="399"/>
        <v>2023</v>
      </c>
      <c r="O8552" s="2">
        <f t="shared" si="400"/>
        <v>11</v>
      </c>
      <c r="P8552" s="2" t="str">
        <f t="shared" si="401"/>
        <v>Q4</v>
      </c>
    </row>
    <row r="8553" spans="2:16"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c r="N8553" s="2">
        <f t="shared" si="399"/>
        <v>2023</v>
      </c>
      <c r="O8553" s="2">
        <f t="shared" si="400"/>
        <v>11</v>
      </c>
      <c r="P8553" s="2" t="str">
        <f t="shared" si="401"/>
        <v>Q4</v>
      </c>
    </row>
    <row r="8554" spans="2:16"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c r="N8554" s="2">
        <f t="shared" si="399"/>
        <v>2023</v>
      </c>
      <c r="O8554" s="2">
        <f t="shared" si="400"/>
        <v>11</v>
      </c>
      <c r="P8554" s="2" t="str">
        <f t="shared" si="401"/>
        <v>Q4</v>
      </c>
    </row>
    <row r="8555" spans="2:16"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c r="N8555" s="2">
        <f t="shared" si="399"/>
        <v>2023</v>
      </c>
      <c r="O8555" s="2">
        <f t="shared" si="400"/>
        <v>11</v>
      </c>
      <c r="P8555" s="2" t="str">
        <f t="shared" si="401"/>
        <v>Q4</v>
      </c>
    </row>
    <row r="8556" spans="2:16"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c r="N8556" s="2">
        <f t="shared" si="399"/>
        <v>2023</v>
      </c>
      <c r="O8556" s="2">
        <f t="shared" si="400"/>
        <v>11</v>
      </c>
      <c r="P8556" s="2" t="str">
        <f t="shared" si="401"/>
        <v>Q4</v>
      </c>
    </row>
    <row r="8557" spans="2:16"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c r="N8557" s="2">
        <f t="shared" si="399"/>
        <v>2023</v>
      </c>
      <c r="O8557" s="2">
        <f t="shared" si="400"/>
        <v>11</v>
      </c>
      <c r="P8557" s="2" t="str">
        <f t="shared" si="401"/>
        <v>Q4</v>
      </c>
    </row>
    <row r="8558" spans="2:16"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c r="N8558" s="2">
        <f t="shared" si="399"/>
        <v>2023</v>
      </c>
      <c r="O8558" s="2">
        <f t="shared" si="400"/>
        <v>12</v>
      </c>
      <c r="P8558" s="2" t="str">
        <f t="shared" si="401"/>
        <v>Q4</v>
      </c>
    </row>
    <row r="8559" spans="2:16" x14ac:dyDescent="0.3">
      <c r="B8559" s="2" t="s">
        <v>20</v>
      </c>
      <c r="C8559" s="2">
        <v>1128299</v>
      </c>
      <c r="D8559" s="3">
        <v>45283</v>
      </c>
      <c r="E8559" s="2" t="s">
        <v>40</v>
      </c>
      <c r="F8559" s="2" t="s">
        <v>63</v>
      </c>
      <c r="G8559" s="2" t="s">
        <v>64</v>
      </c>
      <c r="H8559" s="2" t="s">
        <v>15</v>
      </c>
      <c r="I8559" s="4">
        <v>0.54</v>
      </c>
      <c r="J8559" s="5">
        <v>2250</v>
      </c>
      <c r="K8559" s="6">
        <v>1215</v>
      </c>
      <c r="L8559" s="6">
        <v>498.15</v>
      </c>
      <c r="M8559" s="7">
        <v>0.41</v>
      </c>
      <c r="N8559" s="2">
        <f t="shared" si="399"/>
        <v>2023</v>
      </c>
      <c r="O8559" s="2">
        <f t="shared" si="400"/>
        <v>12</v>
      </c>
      <c r="P8559" s="2" t="str">
        <f t="shared" si="401"/>
        <v>Q4</v>
      </c>
    </row>
    <row r="8560" spans="2:16"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c r="N8560" s="2">
        <f t="shared" si="399"/>
        <v>2023</v>
      </c>
      <c r="O8560" s="2">
        <f t="shared" si="400"/>
        <v>12</v>
      </c>
      <c r="P8560" s="2" t="str">
        <f t="shared" si="401"/>
        <v>Q4</v>
      </c>
    </row>
    <row r="8561" spans="2:16"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c r="N8561" s="2">
        <f t="shared" si="399"/>
        <v>2023</v>
      </c>
      <c r="O8561" s="2">
        <f t="shared" si="400"/>
        <v>12</v>
      </c>
      <c r="P8561" s="2" t="str">
        <f t="shared" si="401"/>
        <v>Q4</v>
      </c>
    </row>
    <row r="8562" spans="2:16"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c r="N8562" s="2">
        <f t="shared" si="399"/>
        <v>2023</v>
      </c>
      <c r="O8562" s="2">
        <f t="shared" si="400"/>
        <v>12</v>
      </c>
      <c r="P8562" s="2" t="str">
        <f t="shared" si="401"/>
        <v>Q4</v>
      </c>
    </row>
    <row r="8563" spans="2:16" x14ac:dyDescent="0.3">
      <c r="B8563" s="2" t="s">
        <v>127</v>
      </c>
      <c r="C8563" s="2">
        <v>1128299</v>
      </c>
      <c r="D8563" s="3">
        <v>45283</v>
      </c>
      <c r="E8563" s="2" t="s">
        <v>40</v>
      </c>
      <c r="F8563" s="2" t="s">
        <v>63</v>
      </c>
      <c r="G8563" s="2" t="s">
        <v>64</v>
      </c>
      <c r="H8563" s="2" t="s">
        <v>19</v>
      </c>
      <c r="I8563" s="4">
        <v>0.65</v>
      </c>
      <c r="J8563" s="5">
        <v>1900</v>
      </c>
      <c r="K8563" s="6">
        <v>1235</v>
      </c>
      <c r="L8563" s="6">
        <v>432.25</v>
      </c>
      <c r="M8563" s="7">
        <v>0.35</v>
      </c>
      <c r="N8563" s="2">
        <f t="shared" si="399"/>
        <v>2023</v>
      </c>
      <c r="O8563" s="2">
        <f t="shared" si="400"/>
        <v>12</v>
      </c>
      <c r="P8563" s="2" t="str">
        <f t="shared" si="401"/>
        <v>Q4</v>
      </c>
    </row>
    <row r="8564" spans="2:16"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c r="N8564" s="2">
        <f t="shared" si="399"/>
        <v>2023</v>
      </c>
      <c r="O8564" s="2">
        <f t="shared" si="400"/>
        <v>1</v>
      </c>
      <c r="P8564" s="2" t="str">
        <f t="shared" si="401"/>
        <v>Q1</v>
      </c>
    </row>
    <row r="8565" spans="2:16"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c r="N8565" s="2">
        <f t="shared" si="399"/>
        <v>2023</v>
      </c>
      <c r="O8565" s="2">
        <f t="shared" si="400"/>
        <v>1</v>
      </c>
      <c r="P8565" s="2" t="str">
        <f t="shared" si="401"/>
        <v>Q1</v>
      </c>
    </row>
    <row r="8566" spans="2:16"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c r="N8566" s="2">
        <f t="shared" si="399"/>
        <v>2023</v>
      </c>
      <c r="O8566" s="2">
        <f t="shared" si="400"/>
        <v>1</v>
      </c>
      <c r="P8566" s="2" t="str">
        <f t="shared" si="401"/>
        <v>Q1</v>
      </c>
    </row>
    <row r="8567" spans="2:16"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c r="N8567" s="2">
        <f t="shared" si="399"/>
        <v>2023</v>
      </c>
      <c r="O8567" s="2">
        <f t="shared" si="400"/>
        <v>1</v>
      </c>
      <c r="P8567" s="2" t="str">
        <f t="shared" si="401"/>
        <v>Q1</v>
      </c>
    </row>
    <row r="8568" spans="2:16"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c r="N8568" s="2">
        <f t="shared" si="399"/>
        <v>2023</v>
      </c>
      <c r="O8568" s="2">
        <f t="shared" si="400"/>
        <v>1</v>
      </c>
      <c r="P8568" s="2" t="str">
        <f t="shared" si="401"/>
        <v>Q1</v>
      </c>
    </row>
    <row r="8569" spans="2:16"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c r="N8569" s="2">
        <f t="shared" si="399"/>
        <v>2023</v>
      </c>
      <c r="O8569" s="2">
        <f t="shared" si="400"/>
        <v>1</v>
      </c>
      <c r="P8569" s="2" t="str">
        <f t="shared" si="401"/>
        <v>Q1</v>
      </c>
    </row>
    <row r="8570" spans="2:16"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c r="N8570" s="2">
        <f t="shared" si="399"/>
        <v>2023</v>
      </c>
      <c r="O8570" s="2">
        <f t="shared" si="400"/>
        <v>2</v>
      </c>
      <c r="P8570" s="2" t="str">
        <f t="shared" si="401"/>
        <v>Q1</v>
      </c>
    </row>
    <row r="8571" spans="2:16"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c r="N8571" s="2">
        <f t="shared" si="399"/>
        <v>2023</v>
      </c>
      <c r="O8571" s="2">
        <f t="shared" si="400"/>
        <v>2</v>
      </c>
      <c r="P8571" s="2" t="str">
        <f t="shared" si="401"/>
        <v>Q1</v>
      </c>
    </row>
    <row r="8572" spans="2:16"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c r="N8572" s="2">
        <f t="shared" si="399"/>
        <v>2023</v>
      </c>
      <c r="O8572" s="2">
        <f t="shared" si="400"/>
        <v>2</v>
      </c>
      <c r="P8572" s="2" t="str">
        <f t="shared" si="401"/>
        <v>Q1</v>
      </c>
    </row>
    <row r="8573" spans="2:16"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c r="N8573" s="2">
        <f t="shared" si="399"/>
        <v>2023</v>
      </c>
      <c r="O8573" s="2">
        <f t="shared" si="400"/>
        <v>2</v>
      </c>
      <c r="P8573" s="2" t="str">
        <f t="shared" si="401"/>
        <v>Q1</v>
      </c>
    </row>
    <row r="8574" spans="2:16"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c r="N8574" s="2">
        <f t="shared" si="399"/>
        <v>2023</v>
      </c>
      <c r="O8574" s="2">
        <f t="shared" si="400"/>
        <v>2</v>
      </c>
      <c r="P8574" s="2" t="str">
        <f t="shared" si="401"/>
        <v>Q1</v>
      </c>
    </row>
    <row r="8575" spans="2:16"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c r="N8575" s="2">
        <f t="shared" si="399"/>
        <v>2023</v>
      </c>
      <c r="O8575" s="2">
        <f t="shared" si="400"/>
        <v>2</v>
      </c>
      <c r="P8575" s="2" t="str">
        <f t="shared" si="401"/>
        <v>Q1</v>
      </c>
    </row>
    <row r="8576" spans="2:16"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c r="N8576" s="2">
        <f t="shared" si="399"/>
        <v>2023</v>
      </c>
      <c r="O8576" s="2">
        <f t="shared" si="400"/>
        <v>3</v>
      </c>
      <c r="P8576" s="2" t="str">
        <f t="shared" si="401"/>
        <v>Q1</v>
      </c>
    </row>
    <row r="8577" spans="2:16"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c r="N8577" s="2">
        <f t="shared" si="399"/>
        <v>2023</v>
      </c>
      <c r="O8577" s="2">
        <f t="shared" si="400"/>
        <v>3</v>
      </c>
      <c r="P8577" s="2" t="str">
        <f t="shared" si="401"/>
        <v>Q1</v>
      </c>
    </row>
    <row r="8578" spans="2:16"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c r="N8578" s="2">
        <f t="shared" si="399"/>
        <v>2023</v>
      </c>
      <c r="O8578" s="2">
        <f t="shared" si="400"/>
        <v>3</v>
      </c>
      <c r="P8578" s="2" t="str">
        <f t="shared" si="401"/>
        <v>Q1</v>
      </c>
    </row>
    <row r="8579" spans="2:16"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c r="N8579" s="2">
        <f t="shared" si="399"/>
        <v>2023</v>
      </c>
      <c r="O8579" s="2">
        <f t="shared" si="400"/>
        <v>3</v>
      </c>
      <c r="P8579" s="2" t="str">
        <f t="shared" si="401"/>
        <v>Q1</v>
      </c>
    </row>
    <row r="8580" spans="2:16"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c r="N8580" s="2">
        <f t="shared" si="399"/>
        <v>2023</v>
      </c>
      <c r="O8580" s="2">
        <f t="shared" si="400"/>
        <v>3</v>
      </c>
      <c r="P8580" s="2" t="str">
        <f t="shared" si="401"/>
        <v>Q1</v>
      </c>
    </row>
    <row r="8581" spans="2:16"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c r="N8581" s="2">
        <f t="shared" ref="N8581:N8644" si="402">YEAR(D8581)</f>
        <v>2023</v>
      </c>
      <c r="O8581" s="2">
        <f t="shared" ref="O8581:O8644" si="403">MONTH(D8581)</f>
        <v>3</v>
      </c>
      <c r="P8581" s="2" t="str">
        <f t="shared" ref="P8581:P8644" si="404">"Q"&amp;ROUNDUP(MONTH(D8581)/3,0)</f>
        <v>Q1</v>
      </c>
    </row>
    <row r="8582" spans="2:16"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c r="N8582" s="2">
        <f t="shared" si="402"/>
        <v>2023</v>
      </c>
      <c r="O8582" s="2">
        <f t="shared" si="403"/>
        <v>4</v>
      </c>
      <c r="P8582" s="2" t="str">
        <f t="shared" si="404"/>
        <v>Q2</v>
      </c>
    </row>
    <row r="8583" spans="2:16" x14ac:dyDescent="0.3">
      <c r="B8583" s="2" t="s">
        <v>128</v>
      </c>
      <c r="C8583" s="2">
        <v>1185732</v>
      </c>
      <c r="D8583" s="3">
        <v>45027</v>
      </c>
      <c r="E8583" s="2" t="s">
        <v>24</v>
      </c>
      <c r="F8583" s="2" t="s">
        <v>69</v>
      </c>
      <c r="G8583" s="2" t="s">
        <v>70</v>
      </c>
      <c r="H8583" s="2" t="s">
        <v>15</v>
      </c>
      <c r="I8583" s="4">
        <v>0.2</v>
      </c>
      <c r="J8583" s="5">
        <v>1110</v>
      </c>
      <c r="K8583" s="6">
        <v>222</v>
      </c>
      <c r="L8583" s="6">
        <v>82.14</v>
      </c>
      <c r="M8583" s="7">
        <v>0.37</v>
      </c>
      <c r="N8583" s="2">
        <f t="shared" si="402"/>
        <v>2023</v>
      </c>
      <c r="O8583" s="2">
        <f t="shared" si="403"/>
        <v>4</v>
      </c>
      <c r="P8583" s="2" t="str">
        <f t="shared" si="404"/>
        <v>Q2</v>
      </c>
    </row>
    <row r="8584" spans="2:16" x14ac:dyDescent="0.3">
      <c r="B8584" s="2" t="s">
        <v>128</v>
      </c>
      <c r="C8584" s="2">
        <v>1185732</v>
      </c>
      <c r="D8584" s="3">
        <v>45027</v>
      </c>
      <c r="E8584" s="2" t="s">
        <v>24</v>
      </c>
      <c r="F8584" s="2" t="s">
        <v>69</v>
      </c>
      <c r="G8584" s="2" t="s">
        <v>70</v>
      </c>
      <c r="H8584" s="2" t="s">
        <v>16</v>
      </c>
      <c r="I8584" s="4">
        <v>0.1</v>
      </c>
      <c r="J8584" s="5">
        <v>1070</v>
      </c>
      <c r="K8584" s="6">
        <v>107</v>
      </c>
      <c r="L8584" s="6">
        <v>43.87</v>
      </c>
      <c r="M8584" s="7">
        <v>0.41</v>
      </c>
      <c r="N8584" s="2">
        <f t="shared" si="402"/>
        <v>2023</v>
      </c>
      <c r="O8584" s="2">
        <f t="shared" si="403"/>
        <v>4</v>
      </c>
      <c r="P8584" s="2" t="str">
        <f t="shared" si="404"/>
        <v>Q2</v>
      </c>
    </row>
    <row r="8585" spans="2:16"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c r="N8585" s="2">
        <f t="shared" si="402"/>
        <v>2023</v>
      </c>
      <c r="O8585" s="2">
        <f t="shared" si="403"/>
        <v>4</v>
      </c>
      <c r="P8585" s="2" t="str">
        <f t="shared" si="404"/>
        <v>Q2</v>
      </c>
    </row>
    <row r="8586" spans="2:16"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c r="N8586" s="2">
        <f t="shared" si="402"/>
        <v>2023</v>
      </c>
      <c r="O8586" s="2">
        <f t="shared" si="403"/>
        <v>4</v>
      </c>
      <c r="P8586" s="2" t="str">
        <f t="shared" si="404"/>
        <v>Q2</v>
      </c>
    </row>
    <row r="8587" spans="2:16" x14ac:dyDescent="0.3">
      <c r="B8587" s="2" t="s">
        <v>128</v>
      </c>
      <c r="C8587" s="2">
        <v>1185732</v>
      </c>
      <c r="D8587" s="3">
        <v>45027</v>
      </c>
      <c r="E8587" s="2" t="s">
        <v>24</v>
      </c>
      <c r="F8587" s="2" t="s">
        <v>69</v>
      </c>
      <c r="G8587" s="2" t="s">
        <v>70</v>
      </c>
      <c r="H8587" s="2" t="s">
        <v>19</v>
      </c>
      <c r="I8587" s="4">
        <v>0.2</v>
      </c>
      <c r="J8587" s="5">
        <v>1360</v>
      </c>
      <c r="K8587" s="6">
        <v>272</v>
      </c>
      <c r="L8587" s="6">
        <v>141.44</v>
      </c>
      <c r="M8587" s="7">
        <v>0.52</v>
      </c>
      <c r="N8587" s="2">
        <f t="shared" si="402"/>
        <v>2023</v>
      </c>
      <c r="O8587" s="2">
        <f t="shared" si="403"/>
        <v>4</v>
      </c>
      <c r="P8587" s="2" t="str">
        <f t="shared" si="404"/>
        <v>Q2</v>
      </c>
    </row>
    <row r="8588" spans="2:16"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c r="N8588" s="2">
        <f t="shared" si="402"/>
        <v>2023</v>
      </c>
      <c r="O8588" s="2">
        <f t="shared" si="403"/>
        <v>5</v>
      </c>
      <c r="P8588" s="2" t="str">
        <f t="shared" si="404"/>
        <v>Q2</v>
      </c>
    </row>
    <row r="8589" spans="2:16"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c r="N8589" s="2">
        <f t="shared" si="402"/>
        <v>2023</v>
      </c>
      <c r="O8589" s="2">
        <f t="shared" si="403"/>
        <v>5</v>
      </c>
      <c r="P8589" s="2" t="str">
        <f t="shared" si="404"/>
        <v>Q2</v>
      </c>
    </row>
    <row r="8590" spans="2:16"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c r="N8590" s="2">
        <f t="shared" si="402"/>
        <v>2023</v>
      </c>
      <c r="O8590" s="2">
        <f t="shared" si="403"/>
        <v>5</v>
      </c>
      <c r="P8590" s="2" t="str">
        <f t="shared" si="404"/>
        <v>Q2</v>
      </c>
    </row>
    <row r="8591" spans="2:16"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c r="N8591" s="2">
        <f t="shared" si="402"/>
        <v>2023</v>
      </c>
      <c r="O8591" s="2">
        <f t="shared" si="403"/>
        <v>5</v>
      </c>
      <c r="P8591" s="2" t="str">
        <f t="shared" si="404"/>
        <v>Q2</v>
      </c>
    </row>
    <row r="8592" spans="2:16"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c r="N8592" s="2">
        <f t="shared" si="402"/>
        <v>2023</v>
      </c>
      <c r="O8592" s="2">
        <f t="shared" si="403"/>
        <v>5</v>
      </c>
      <c r="P8592" s="2" t="str">
        <f t="shared" si="404"/>
        <v>Q2</v>
      </c>
    </row>
    <row r="8593" spans="2:16"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c r="N8593" s="2">
        <f t="shared" si="402"/>
        <v>2023</v>
      </c>
      <c r="O8593" s="2">
        <f t="shared" si="403"/>
        <v>5</v>
      </c>
      <c r="P8593" s="2" t="str">
        <f t="shared" si="404"/>
        <v>Q2</v>
      </c>
    </row>
    <row r="8594" spans="2:16"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c r="N8594" s="2">
        <f t="shared" si="402"/>
        <v>2023</v>
      </c>
      <c r="O8594" s="2">
        <f t="shared" si="403"/>
        <v>6</v>
      </c>
      <c r="P8594" s="2" t="str">
        <f t="shared" si="404"/>
        <v>Q2</v>
      </c>
    </row>
    <row r="8595" spans="2:16"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c r="N8595" s="2">
        <f t="shared" si="402"/>
        <v>2023</v>
      </c>
      <c r="O8595" s="2">
        <f t="shared" si="403"/>
        <v>6</v>
      </c>
      <c r="P8595" s="2" t="str">
        <f t="shared" si="404"/>
        <v>Q2</v>
      </c>
    </row>
    <row r="8596" spans="2:16"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c r="N8596" s="2">
        <f t="shared" si="402"/>
        <v>2023</v>
      </c>
      <c r="O8596" s="2">
        <f t="shared" si="403"/>
        <v>6</v>
      </c>
      <c r="P8596" s="2" t="str">
        <f t="shared" si="404"/>
        <v>Q2</v>
      </c>
    </row>
    <row r="8597" spans="2:16"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c r="N8597" s="2">
        <f t="shared" si="402"/>
        <v>2023</v>
      </c>
      <c r="O8597" s="2">
        <f t="shared" si="403"/>
        <v>6</v>
      </c>
      <c r="P8597" s="2" t="str">
        <f t="shared" si="404"/>
        <v>Q2</v>
      </c>
    </row>
    <row r="8598" spans="2:16"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c r="N8598" s="2">
        <f t="shared" si="402"/>
        <v>2023</v>
      </c>
      <c r="O8598" s="2">
        <f t="shared" si="403"/>
        <v>6</v>
      </c>
      <c r="P8598" s="2" t="str">
        <f t="shared" si="404"/>
        <v>Q2</v>
      </c>
    </row>
    <row r="8599" spans="2:16"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c r="N8599" s="2">
        <f t="shared" si="402"/>
        <v>2023</v>
      </c>
      <c r="O8599" s="2">
        <f t="shared" si="403"/>
        <v>6</v>
      </c>
      <c r="P8599" s="2" t="str">
        <f t="shared" si="404"/>
        <v>Q2</v>
      </c>
    </row>
    <row r="8600" spans="2:16"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c r="N8600" s="2">
        <f t="shared" si="402"/>
        <v>2023</v>
      </c>
      <c r="O8600" s="2">
        <f t="shared" si="403"/>
        <v>7</v>
      </c>
      <c r="P8600" s="2" t="str">
        <f t="shared" si="404"/>
        <v>Q3</v>
      </c>
    </row>
    <row r="8601" spans="2:16"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c r="N8601" s="2">
        <f t="shared" si="402"/>
        <v>2023</v>
      </c>
      <c r="O8601" s="2">
        <f t="shared" si="403"/>
        <v>7</v>
      </c>
      <c r="P8601" s="2" t="str">
        <f t="shared" si="404"/>
        <v>Q3</v>
      </c>
    </row>
    <row r="8602" spans="2:16"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c r="N8602" s="2">
        <f t="shared" si="402"/>
        <v>2023</v>
      </c>
      <c r="O8602" s="2">
        <f t="shared" si="403"/>
        <v>7</v>
      </c>
      <c r="P8602" s="2" t="str">
        <f t="shared" si="404"/>
        <v>Q3</v>
      </c>
    </row>
    <row r="8603" spans="2:16"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c r="N8603" s="2">
        <f t="shared" si="402"/>
        <v>2023</v>
      </c>
      <c r="O8603" s="2">
        <f t="shared" si="403"/>
        <v>7</v>
      </c>
      <c r="P8603" s="2" t="str">
        <f t="shared" si="404"/>
        <v>Q3</v>
      </c>
    </row>
    <row r="8604" spans="2:16"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c r="N8604" s="2">
        <f t="shared" si="402"/>
        <v>2023</v>
      </c>
      <c r="O8604" s="2">
        <f t="shared" si="403"/>
        <v>7</v>
      </c>
      <c r="P8604" s="2" t="str">
        <f t="shared" si="404"/>
        <v>Q3</v>
      </c>
    </row>
    <row r="8605" spans="2:16"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c r="N8605" s="2">
        <f t="shared" si="402"/>
        <v>2023</v>
      </c>
      <c r="O8605" s="2">
        <f t="shared" si="403"/>
        <v>7</v>
      </c>
      <c r="P8605" s="2" t="str">
        <f t="shared" si="404"/>
        <v>Q3</v>
      </c>
    </row>
    <row r="8606" spans="2:16"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c r="N8606" s="2">
        <f t="shared" si="402"/>
        <v>2023</v>
      </c>
      <c r="O8606" s="2">
        <f t="shared" si="403"/>
        <v>8</v>
      </c>
      <c r="P8606" s="2" t="str">
        <f t="shared" si="404"/>
        <v>Q3</v>
      </c>
    </row>
    <row r="8607" spans="2:16"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c r="N8607" s="2">
        <f t="shared" si="402"/>
        <v>2023</v>
      </c>
      <c r="O8607" s="2">
        <f t="shared" si="403"/>
        <v>8</v>
      </c>
      <c r="P8607" s="2" t="str">
        <f t="shared" si="404"/>
        <v>Q3</v>
      </c>
    </row>
    <row r="8608" spans="2:16"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c r="N8608" s="2">
        <f t="shared" si="402"/>
        <v>2023</v>
      </c>
      <c r="O8608" s="2">
        <f t="shared" si="403"/>
        <v>8</v>
      </c>
      <c r="P8608" s="2" t="str">
        <f t="shared" si="404"/>
        <v>Q3</v>
      </c>
    </row>
    <row r="8609" spans="2:16"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c r="N8609" s="2">
        <f t="shared" si="402"/>
        <v>2023</v>
      </c>
      <c r="O8609" s="2">
        <f t="shared" si="403"/>
        <v>8</v>
      </c>
      <c r="P8609" s="2" t="str">
        <f t="shared" si="404"/>
        <v>Q3</v>
      </c>
    </row>
    <row r="8610" spans="2:16"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c r="N8610" s="2">
        <f t="shared" si="402"/>
        <v>2023</v>
      </c>
      <c r="O8610" s="2">
        <f t="shared" si="403"/>
        <v>8</v>
      </c>
      <c r="P8610" s="2" t="str">
        <f t="shared" si="404"/>
        <v>Q3</v>
      </c>
    </row>
    <row r="8611" spans="2:16"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c r="N8611" s="2">
        <f t="shared" si="402"/>
        <v>2023</v>
      </c>
      <c r="O8611" s="2">
        <f t="shared" si="403"/>
        <v>8</v>
      </c>
      <c r="P8611" s="2" t="str">
        <f t="shared" si="404"/>
        <v>Q3</v>
      </c>
    </row>
    <row r="8612" spans="2:16" x14ac:dyDescent="0.3">
      <c r="B8612" s="2" t="s">
        <v>128</v>
      </c>
      <c r="C8612" s="2">
        <v>1185732</v>
      </c>
      <c r="D8612" s="3">
        <v>45181</v>
      </c>
      <c r="E8612" s="2" t="s">
        <v>24</v>
      </c>
      <c r="F8612" s="2" t="s">
        <v>69</v>
      </c>
      <c r="G8612" s="2" t="s">
        <v>70</v>
      </c>
      <c r="H8612" s="2" t="s">
        <v>14</v>
      </c>
      <c r="I8612" s="4">
        <v>0.23</v>
      </c>
      <c r="J8612" s="5">
        <v>2280</v>
      </c>
      <c r="K8612" s="6">
        <v>524.4</v>
      </c>
      <c r="L8612" s="6">
        <v>235.98</v>
      </c>
      <c r="M8612" s="7">
        <v>0.45</v>
      </c>
      <c r="N8612" s="2">
        <f t="shared" si="402"/>
        <v>2023</v>
      </c>
      <c r="O8612" s="2">
        <f t="shared" si="403"/>
        <v>9</v>
      </c>
      <c r="P8612" s="2" t="str">
        <f t="shared" si="404"/>
        <v>Q3</v>
      </c>
    </row>
    <row r="8613" spans="2:16"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c r="N8613" s="2">
        <f t="shared" si="402"/>
        <v>2023</v>
      </c>
      <c r="O8613" s="2">
        <f t="shared" si="403"/>
        <v>9</v>
      </c>
      <c r="P8613" s="2" t="str">
        <f t="shared" si="404"/>
        <v>Q3</v>
      </c>
    </row>
    <row r="8614" spans="2:16"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c r="N8614" s="2">
        <f t="shared" si="402"/>
        <v>2023</v>
      </c>
      <c r="O8614" s="2">
        <f t="shared" si="403"/>
        <v>9</v>
      </c>
      <c r="P8614" s="2" t="str">
        <f t="shared" si="404"/>
        <v>Q3</v>
      </c>
    </row>
    <row r="8615" spans="2:16"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c r="N8615" s="2">
        <f t="shared" si="402"/>
        <v>2023</v>
      </c>
      <c r="O8615" s="2">
        <f t="shared" si="403"/>
        <v>9</v>
      </c>
      <c r="P8615" s="2" t="str">
        <f t="shared" si="404"/>
        <v>Q3</v>
      </c>
    </row>
    <row r="8616" spans="2:16"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c r="N8616" s="2">
        <f t="shared" si="402"/>
        <v>2023</v>
      </c>
      <c r="O8616" s="2">
        <f t="shared" si="403"/>
        <v>9</v>
      </c>
      <c r="P8616" s="2" t="str">
        <f t="shared" si="404"/>
        <v>Q3</v>
      </c>
    </row>
    <row r="8617" spans="2:16"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c r="N8617" s="2">
        <f t="shared" si="402"/>
        <v>2023</v>
      </c>
      <c r="O8617" s="2">
        <f t="shared" si="403"/>
        <v>9</v>
      </c>
      <c r="P8617" s="2" t="str">
        <f t="shared" si="404"/>
        <v>Q3</v>
      </c>
    </row>
    <row r="8618" spans="2:16"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c r="N8618" s="2">
        <f t="shared" si="402"/>
        <v>2023</v>
      </c>
      <c r="O8618" s="2">
        <f t="shared" si="403"/>
        <v>10</v>
      </c>
      <c r="P8618" s="2" t="str">
        <f t="shared" si="404"/>
        <v>Q4</v>
      </c>
    </row>
    <row r="8619" spans="2:16"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c r="N8619" s="2">
        <f t="shared" si="402"/>
        <v>2023</v>
      </c>
      <c r="O8619" s="2">
        <f t="shared" si="403"/>
        <v>10</v>
      </c>
      <c r="P8619" s="2" t="str">
        <f t="shared" si="404"/>
        <v>Q4</v>
      </c>
    </row>
    <row r="8620" spans="2:16" x14ac:dyDescent="0.3">
      <c r="B8620" s="2" t="s">
        <v>128</v>
      </c>
      <c r="C8620" s="2">
        <v>1185732</v>
      </c>
      <c r="D8620" s="3">
        <v>45210</v>
      </c>
      <c r="E8620" s="2" t="s">
        <v>24</v>
      </c>
      <c r="F8620" s="2" t="s">
        <v>69</v>
      </c>
      <c r="G8620" s="2" t="s">
        <v>70</v>
      </c>
      <c r="H8620" s="2" t="s">
        <v>16</v>
      </c>
      <c r="I8620" s="4">
        <v>0.13</v>
      </c>
      <c r="J8620" s="5">
        <v>900</v>
      </c>
      <c r="K8620" s="6">
        <v>117</v>
      </c>
      <c r="L8620" s="6">
        <v>47.97</v>
      </c>
      <c r="M8620" s="7">
        <v>0.41</v>
      </c>
      <c r="N8620" s="2">
        <f t="shared" si="402"/>
        <v>2023</v>
      </c>
      <c r="O8620" s="2">
        <f t="shared" si="403"/>
        <v>10</v>
      </c>
      <c r="P8620" s="2" t="str">
        <f t="shared" si="404"/>
        <v>Q4</v>
      </c>
    </row>
    <row r="8621" spans="2:16"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c r="N8621" s="2">
        <f t="shared" si="402"/>
        <v>2023</v>
      </c>
      <c r="O8621" s="2">
        <f t="shared" si="403"/>
        <v>10</v>
      </c>
      <c r="P8621" s="2" t="str">
        <f t="shared" si="404"/>
        <v>Q4</v>
      </c>
    </row>
    <row r="8622" spans="2:16"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c r="N8622" s="2">
        <f t="shared" si="402"/>
        <v>2023</v>
      </c>
      <c r="O8622" s="2">
        <f t="shared" si="403"/>
        <v>10</v>
      </c>
      <c r="P8622" s="2" t="str">
        <f t="shared" si="404"/>
        <v>Q4</v>
      </c>
    </row>
    <row r="8623" spans="2:16" x14ac:dyDescent="0.3">
      <c r="B8623" s="2" t="s">
        <v>128</v>
      </c>
      <c r="C8623" s="2">
        <v>1185732</v>
      </c>
      <c r="D8623" s="3">
        <v>45210</v>
      </c>
      <c r="E8623" s="2" t="s">
        <v>24</v>
      </c>
      <c r="F8623" s="2" t="s">
        <v>69</v>
      </c>
      <c r="G8623" s="2" t="s">
        <v>70</v>
      </c>
      <c r="H8623" s="2" t="s">
        <v>19</v>
      </c>
      <c r="I8623" s="4">
        <v>0.25</v>
      </c>
      <c r="J8623" s="5">
        <v>1400</v>
      </c>
      <c r="K8623" s="6">
        <v>350</v>
      </c>
      <c r="L8623" s="6">
        <v>189</v>
      </c>
      <c r="M8623" s="7">
        <v>0.54</v>
      </c>
      <c r="N8623" s="2">
        <f t="shared" si="402"/>
        <v>2023</v>
      </c>
      <c r="O8623" s="2">
        <f t="shared" si="403"/>
        <v>10</v>
      </c>
      <c r="P8623" s="2" t="str">
        <f t="shared" si="404"/>
        <v>Q4</v>
      </c>
    </row>
    <row r="8624" spans="2:16"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c r="N8624" s="2">
        <f t="shared" si="402"/>
        <v>2023</v>
      </c>
      <c r="O8624" s="2">
        <f t="shared" si="403"/>
        <v>11</v>
      </c>
      <c r="P8624" s="2" t="str">
        <f t="shared" si="404"/>
        <v>Q4</v>
      </c>
    </row>
    <row r="8625" spans="2:16"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c r="N8625" s="2">
        <f t="shared" si="402"/>
        <v>2023</v>
      </c>
      <c r="O8625" s="2">
        <f t="shared" si="403"/>
        <v>11</v>
      </c>
      <c r="P8625" s="2" t="str">
        <f t="shared" si="404"/>
        <v>Q4</v>
      </c>
    </row>
    <row r="8626" spans="2:16"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c r="N8626" s="2">
        <f t="shared" si="402"/>
        <v>2023</v>
      </c>
      <c r="O8626" s="2">
        <f t="shared" si="403"/>
        <v>11</v>
      </c>
      <c r="P8626" s="2" t="str">
        <f t="shared" si="404"/>
        <v>Q4</v>
      </c>
    </row>
    <row r="8627" spans="2:16"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c r="N8627" s="2">
        <f t="shared" si="402"/>
        <v>2023</v>
      </c>
      <c r="O8627" s="2">
        <f t="shared" si="403"/>
        <v>11</v>
      </c>
      <c r="P8627" s="2" t="str">
        <f t="shared" si="404"/>
        <v>Q4</v>
      </c>
    </row>
    <row r="8628" spans="2:16"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c r="N8628" s="2">
        <f t="shared" si="402"/>
        <v>2023</v>
      </c>
      <c r="O8628" s="2">
        <f t="shared" si="403"/>
        <v>11</v>
      </c>
      <c r="P8628" s="2" t="str">
        <f t="shared" si="404"/>
        <v>Q4</v>
      </c>
    </row>
    <row r="8629" spans="2:16"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c r="N8629" s="2">
        <f t="shared" si="402"/>
        <v>2023</v>
      </c>
      <c r="O8629" s="2">
        <f t="shared" si="403"/>
        <v>11</v>
      </c>
      <c r="P8629" s="2" t="str">
        <f t="shared" si="404"/>
        <v>Q4</v>
      </c>
    </row>
    <row r="8630" spans="2:16"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c r="N8630" s="2">
        <f t="shared" si="402"/>
        <v>2023</v>
      </c>
      <c r="O8630" s="2">
        <f t="shared" si="403"/>
        <v>12</v>
      </c>
      <c r="P8630" s="2" t="str">
        <f t="shared" si="404"/>
        <v>Q4</v>
      </c>
    </row>
    <row r="8631" spans="2:16"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c r="N8631" s="2">
        <f t="shared" si="402"/>
        <v>2023</v>
      </c>
      <c r="O8631" s="2">
        <f t="shared" si="403"/>
        <v>12</v>
      </c>
      <c r="P8631" s="2" t="str">
        <f t="shared" si="404"/>
        <v>Q4</v>
      </c>
    </row>
    <row r="8632" spans="2:16" x14ac:dyDescent="0.3">
      <c r="B8632" s="2" t="s">
        <v>128</v>
      </c>
      <c r="C8632" s="2">
        <v>1185732</v>
      </c>
      <c r="D8632" s="3">
        <v>45270</v>
      </c>
      <c r="E8632" s="2" t="s">
        <v>24</v>
      </c>
      <c r="F8632" s="2" t="s">
        <v>69</v>
      </c>
      <c r="G8632" s="2" t="s">
        <v>70</v>
      </c>
      <c r="H8632" s="2" t="s">
        <v>16</v>
      </c>
      <c r="I8632" s="4">
        <v>0.2</v>
      </c>
      <c r="J8632" s="5">
        <v>1530</v>
      </c>
      <c r="K8632" s="6">
        <v>306</v>
      </c>
      <c r="L8632" s="6">
        <v>113.22</v>
      </c>
      <c r="M8632" s="7">
        <v>0.37</v>
      </c>
      <c r="N8632" s="2">
        <f t="shared" si="402"/>
        <v>2023</v>
      </c>
      <c r="O8632" s="2">
        <f t="shared" si="403"/>
        <v>12</v>
      </c>
      <c r="P8632" s="2" t="str">
        <f t="shared" si="404"/>
        <v>Q4</v>
      </c>
    </row>
    <row r="8633" spans="2:16"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c r="N8633" s="2">
        <f t="shared" si="402"/>
        <v>2023</v>
      </c>
      <c r="O8633" s="2">
        <f t="shared" si="403"/>
        <v>12</v>
      </c>
      <c r="P8633" s="2" t="str">
        <f t="shared" si="404"/>
        <v>Q4</v>
      </c>
    </row>
    <row r="8634" spans="2:16"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c r="N8634" s="2">
        <f t="shared" si="402"/>
        <v>2023</v>
      </c>
      <c r="O8634" s="2">
        <f t="shared" si="403"/>
        <v>12</v>
      </c>
      <c r="P8634" s="2" t="str">
        <f t="shared" si="404"/>
        <v>Q4</v>
      </c>
    </row>
    <row r="8635" spans="2:16"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c r="N8635" s="2">
        <f t="shared" si="402"/>
        <v>2023</v>
      </c>
      <c r="O8635" s="2">
        <f t="shared" si="403"/>
        <v>12</v>
      </c>
      <c r="P8635" s="2" t="str">
        <f t="shared" si="404"/>
        <v>Q4</v>
      </c>
    </row>
    <row r="8636" spans="2:16"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c r="N8636" s="2">
        <f t="shared" si="402"/>
        <v>2023</v>
      </c>
      <c r="O8636" s="2">
        <f t="shared" si="403"/>
        <v>1</v>
      </c>
      <c r="P8636" s="2" t="str">
        <f t="shared" si="404"/>
        <v>Q1</v>
      </c>
    </row>
    <row r="8637" spans="2:16"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c r="N8637" s="2">
        <f t="shared" si="402"/>
        <v>2023</v>
      </c>
      <c r="O8637" s="2">
        <f t="shared" si="403"/>
        <v>1</v>
      </c>
      <c r="P8637" s="2" t="str">
        <f t="shared" si="404"/>
        <v>Q1</v>
      </c>
    </row>
    <row r="8638" spans="2:16"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c r="N8638" s="2">
        <f t="shared" si="402"/>
        <v>2023</v>
      </c>
      <c r="O8638" s="2">
        <f t="shared" si="403"/>
        <v>1</v>
      </c>
      <c r="P8638" s="2" t="str">
        <f t="shared" si="404"/>
        <v>Q1</v>
      </c>
    </row>
    <row r="8639" spans="2:16" x14ac:dyDescent="0.3">
      <c r="B8639" s="2" t="s">
        <v>128</v>
      </c>
      <c r="C8639" s="2">
        <v>1128299</v>
      </c>
      <c r="D8639" s="3">
        <v>44950</v>
      </c>
      <c r="E8639" s="2" t="s">
        <v>24</v>
      </c>
      <c r="F8639" s="2" t="s">
        <v>69</v>
      </c>
      <c r="G8639" s="2" t="s">
        <v>70</v>
      </c>
      <c r="H8639" s="2" t="s">
        <v>17</v>
      </c>
      <c r="I8639" s="4">
        <v>0.3</v>
      </c>
      <c r="J8639" s="5">
        <v>680</v>
      </c>
      <c r="K8639" s="6">
        <v>204</v>
      </c>
      <c r="L8639" s="6">
        <v>77.52</v>
      </c>
      <c r="M8639" s="7">
        <v>0.38</v>
      </c>
      <c r="N8639" s="2">
        <f t="shared" si="402"/>
        <v>2023</v>
      </c>
      <c r="O8639" s="2">
        <f t="shared" si="403"/>
        <v>1</v>
      </c>
      <c r="P8639" s="2" t="str">
        <f t="shared" si="404"/>
        <v>Q1</v>
      </c>
    </row>
    <row r="8640" spans="2:16" x14ac:dyDescent="0.3">
      <c r="B8640" s="2" t="s">
        <v>128</v>
      </c>
      <c r="C8640" s="2">
        <v>1128299</v>
      </c>
      <c r="D8640" s="3">
        <v>44950</v>
      </c>
      <c r="E8640" s="2" t="s">
        <v>24</v>
      </c>
      <c r="F8640" s="2" t="s">
        <v>69</v>
      </c>
      <c r="G8640" s="2" t="s">
        <v>70</v>
      </c>
      <c r="H8640" s="2" t="s">
        <v>18</v>
      </c>
      <c r="I8640" s="4">
        <v>0.35</v>
      </c>
      <c r="J8640" s="5">
        <v>530</v>
      </c>
      <c r="K8640" s="6">
        <v>185.5</v>
      </c>
      <c r="L8640" s="6">
        <v>85.33</v>
      </c>
      <c r="M8640" s="7">
        <v>0.46</v>
      </c>
      <c r="N8640" s="2">
        <f t="shared" si="402"/>
        <v>2023</v>
      </c>
      <c r="O8640" s="2">
        <f t="shared" si="403"/>
        <v>1</v>
      </c>
      <c r="P8640" s="2" t="str">
        <f t="shared" si="404"/>
        <v>Q1</v>
      </c>
    </row>
    <row r="8641" spans="2:16"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c r="N8641" s="2">
        <f t="shared" si="402"/>
        <v>2023</v>
      </c>
      <c r="O8641" s="2">
        <f t="shared" si="403"/>
        <v>1</v>
      </c>
      <c r="P8641" s="2" t="str">
        <f t="shared" si="404"/>
        <v>Q1</v>
      </c>
    </row>
    <row r="8642" spans="2:16"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c r="N8642" s="2">
        <f t="shared" si="402"/>
        <v>2023</v>
      </c>
      <c r="O8642" s="2">
        <f t="shared" si="403"/>
        <v>2</v>
      </c>
      <c r="P8642" s="2" t="str">
        <f t="shared" si="404"/>
        <v>Q1</v>
      </c>
    </row>
    <row r="8643" spans="2:16"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c r="N8643" s="2">
        <f t="shared" si="402"/>
        <v>2023</v>
      </c>
      <c r="O8643" s="2">
        <f t="shared" si="403"/>
        <v>2</v>
      </c>
      <c r="P8643" s="2" t="str">
        <f t="shared" si="404"/>
        <v>Q1</v>
      </c>
    </row>
    <row r="8644" spans="2:16"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c r="N8644" s="2">
        <f t="shared" si="402"/>
        <v>2023</v>
      </c>
      <c r="O8644" s="2">
        <f t="shared" si="403"/>
        <v>2</v>
      </c>
      <c r="P8644" s="2" t="str">
        <f t="shared" si="404"/>
        <v>Q1</v>
      </c>
    </row>
    <row r="8645" spans="2:16"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c r="N8645" s="2">
        <f t="shared" ref="N8645:N8708" si="405">YEAR(D8645)</f>
        <v>2023</v>
      </c>
      <c r="O8645" s="2">
        <f t="shared" ref="O8645:O8708" si="406">MONTH(D8645)</f>
        <v>2</v>
      </c>
      <c r="P8645" s="2" t="str">
        <f t="shared" ref="P8645:P8708" si="407">"Q"&amp;ROUNDUP(MONTH(D8645)/3,0)</f>
        <v>Q1</v>
      </c>
    </row>
    <row r="8646" spans="2:16"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c r="N8646" s="2">
        <f t="shared" si="405"/>
        <v>2023</v>
      </c>
      <c r="O8646" s="2">
        <f t="shared" si="406"/>
        <v>2</v>
      </c>
      <c r="P8646" s="2" t="str">
        <f t="shared" si="407"/>
        <v>Q1</v>
      </c>
    </row>
    <row r="8647" spans="2:16"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c r="N8647" s="2">
        <f t="shared" si="405"/>
        <v>2023</v>
      </c>
      <c r="O8647" s="2">
        <f t="shared" si="406"/>
        <v>2</v>
      </c>
      <c r="P8647" s="2" t="str">
        <f t="shared" si="407"/>
        <v>Q1</v>
      </c>
    </row>
    <row r="8648" spans="2:16"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c r="N8648" s="2">
        <f t="shared" si="405"/>
        <v>2023</v>
      </c>
      <c r="O8648" s="2">
        <f t="shared" si="406"/>
        <v>3</v>
      </c>
      <c r="P8648" s="2" t="str">
        <f t="shared" si="407"/>
        <v>Q1</v>
      </c>
    </row>
    <row r="8649" spans="2:16" x14ac:dyDescent="0.3">
      <c r="B8649" s="2" t="s">
        <v>128</v>
      </c>
      <c r="C8649" s="2">
        <v>1128299</v>
      </c>
      <c r="D8649" s="3">
        <v>45008</v>
      </c>
      <c r="E8649" s="2" t="s">
        <v>24</v>
      </c>
      <c r="F8649" s="2" t="s">
        <v>71</v>
      </c>
      <c r="G8649" s="2" t="s">
        <v>54</v>
      </c>
      <c r="H8649" s="2" t="s">
        <v>15</v>
      </c>
      <c r="I8649" s="4">
        <v>0.4</v>
      </c>
      <c r="J8649" s="5">
        <v>980</v>
      </c>
      <c r="K8649" s="6">
        <v>392</v>
      </c>
      <c r="L8649" s="6">
        <v>160.72</v>
      </c>
      <c r="M8649" s="7">
        <v>0.41</v>
      </c>
      <c r="N8649" s="2">
        <f t="shared" si="405"/>
        <v>2023</v>
      </c>
      <c r="O8649" s="2">
        <f t="shared" si="406"/>
        <v>3</v>
      </c>
      <c r="P8649" s="2" t="str">
        <f t="shared" si="407"/>
        <v>Q1</v>
      </c>
    </row>
    <row r="8650" spans="2:16"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c r="N8650" s="2">
        <f t="shared" si="405"/>
        <v>2023</v>
      </c>
      <c r="O8650" s="2">
        <f t="shared" si="406"/>
        <v>3</v>
      </c>
      <c r="P8650" s="2" t="str">
        <f t="shared" si="407"/>
        <v>Q1</v>
      </c>
    </row>
    <row r="8651" spans="2:16"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c r="N8651" s="2">
        <f t="shared" si="405"/>
        <v>2023</v>
      </c>
      <c r="O8651" s="2">
        <f t="shared" si="406"/>
        <v>3</v>
      </c>
      <c r="P8651" s="2" t="str">
        <f t="shared" si="407"/>
        <v>Q1</v>
      </c>
    </row>
    <row r="8652" spans="2:16" x14ac:dyDescent="0.3">
      <c r="B8652" s="2" t="s">
        <v>128</v>
      </c>
      <c r="C8652" s="2">
        <v>1128299</v>
      </c>
      <c r="D8652" s="3">
        <v>45008</v>
      </c>
      <c r="E8652" s="2" t="s">
        <v>24</v>
      </c>
      <c r="F8652" s="2" t="s">
        <v>71</v>
      </c>
      <c r="G8652" s="2" t="s">
        <v>54</v>
      </c>
      <c r="H8652" s="2" t="s">
        <v>18</v>
      </c>
      <c r="I8652" s="4">
        <v>0.43</v>
      </c>
      <c r="J8652" s="5">
        <v>300</v>
      </c>
      <c r="K8652" s="6">
        <v>129</v>
      </c>
      <c r="L8652" s="6">
        <v>56.76</v>
      </c>
      <c r="M8652" s="7">
        <v>0.44</v>
      </c>
      <c r="N8652" s="2">
        <f t="shared" si="405"/>
        <v>2023</v>
      </c>
      <c r="O8652" s="2">
        <f t="shared" si="406"/>
        <v>3</v>
      </c>
      <c r="P8652" s="2" t="str">
        <f t="shared" si="407"/>
        <v>Q1</v>
      </c>
    </row>
    <row r="8653" spans="2:16"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c r="N8653" s="2">
        <f t="shared" si="405"/>
        <v>2023</v>
      </c>
      <c r="O8653" s="2">
        <f t="shared" si="406"/>
        <v>3</v>
      </c>
      <c r="P8653" s="2" t="str">
        <f t="shared" si="407"/>
        <v>Q1</v>
      </c>
    </row>
    <row r="8654" spans="2:16"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c r="N8654" s="2">
        <f t="shared" si="405"/>
        <v>2023</v>
      </c>
      <c r="O8654" s="2">
        <f t="shared" si="406"/>
        <v>4</v>
      </c>
      <c r="P8654" s="2" t="str">
        <f t="shared" si="407"/>
        <v>Q2</v>
      </c>
    </row>
    <row r="8655" spans="2:16"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c r="N8655" s="2">
        <f t="shared" si="405"/>
        <v>2023</v>
      </c>
      <c r="O8655" s="2">
        <f t="shared" si="406"/>
        <v>4</v>
      </c>
      <c r="P8655" s="2" t="str">
        <f t="shared" si="407"/>
        <v>Q2</v>
      </c>
    </row>
    <row r="8656" spans="2:16"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c r="N8656" s="2">
        <f t="shared" si="405"/>
        <v>2023</v>
      </c>
      <c r="O8656" s="2">
        <f t="shared" si="406"/>
        <v>4</v>
      </c>
      <c r="P8656" s="2" t="str">
        <f t="shared" si="407"/>
        <v>Q2</v>
      </c>
    </row>
    <row r="8657" spans="2:16"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c r="N8657" s="2">
        <f t="shared" si="405"/>
        <v>2023</v>
      </c>
      <c r="O8657" s="2">
        <f t="shared" si="406"/>
        <v>4</v>
      </c>
      <c r="P8657" s="2" t="str">
        <f t="shared" si="407"/>
        <v>Q2</v>
      </c>
    </row>
    <row r="8658" spans="2:16"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c r="N8658" s="2">
        <f t="shared" si="405"/>
        <v>2023</v>
      </c>
      <c r="O8658" s="2">
        <f t="shared" si="406"/>
        <v>4</v>
      </c>
      <c r="P8658" s="2" t="str">
        <f t="shared" si="407"/>
        <v>Q2</v>
      </c>
    </row>
    <row r="8659" spans="2:16"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c r="N8659" s="2">
        <f t="shared" si="405"/>
        <v>2023</v>
      </c>
      <c r="O8659" s="2">
        <f t="shared" si="406"/>
        <v>4</v>
      </c>
      <c r="P8659" s="2" t="str">
        <f t="shared" si="407"/>
        <v>Q2</v>
      </c>
    </row>
    <row r="8660" spans="2:16" x14ac:dyDescent="0.3">
      <c r="B8660" s="2" t="s">
        <v>128</v>
      </c>
      <c r="C8660" s="2">
        <v>1128299</v>
      </c>
      <c r="D8660" s="3">
        <v>45071</v>
      </c>
      <c r="E8660" s="2" t="s">
        <v>24</v>
      </c>
      <c r="F8660" s="2" t="s">
        <v>71</v>
      </c>
      <c r="G8660" s="2" t="s">
        <v>54</v>
      </c>
      <c r="H8660" s="2" t="s">
        <v>14</v>
      </c>
      <c r="I8660" s="4">
        <v>0.39</v>
      </c>
      <c r="J8660" s="5">
        <v>1550</v>
      </c>
      <c r="K8660" s="6">
        <v>604.5</v>
      </c>
      <c r="L8660" s="6">
        <v>253.89</v>
      </c>
      <c r="M8660" s="7">
        <v>0.42</v>
      </c>
      <c r="N8660" s="2">
        <f t="shared" si="405"/>
        <v>2023</v>
      </c>
      <c r="O8660" s="2">
        <f t="shared" si="406"/>
        <v>5</v>
      </c>
      <c r="P8660" s="2" t="str">
        <f t="shared" si="407"/>
        <v>Q2</v>
      </c>
    </row>
    <row r="8661" spans="2:16"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c r="N8661" s="2">
        <f t="shared" si="405"/>
        <v>2023</v>
      </c>
      <c r="O8661" s="2">
        <f t="shared" si="406"/>
        <v>5</v>
      </c>
      <c r="P8661" s="2" t="str">
        <f t="shared" si="407"/>
        <v>Q2</v>
      </c>
    </row>
    <row r="8662" spans="2:16"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c r="N8662" s="2">
        <f t="shared" si="405"/>
        <v>2023</v>
      </c>
      <c r="O8662" s="2">
        <f t="shared" si="406"/>
        <v>5</v>
      </c>
      <c r="P8662" s="2" t="str">
        <f t="shared" si="407"/>
        <v>Q2</v>
      </c>
    </row>
    <row r="8663" spans="2:16"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c r="N8663" s="2">
        <f t="shared" si="405"/>
        <v>2023</v>
      </c>
      <c r="O8663" s="2">
        <f t="shared" si="406"/>
        <v>5</v>
      </c>
      <c r="P8663" s="2" t="str">
        <f t="shared" si="407"/>
        <v>Q2</v>
      </c>
    </row>
    <row r="8664" spans="2:16"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c r="N8664" s="2">
        <f t="shared" si="405"/>
        <v>2023</v>
      </c>
      <c r="O8664" s="2">
        <f t="shared" si="406"/>
        <v>5</v>
      </c>
      <c r="P8664" s="2" t="str">
        <f t="shared" si="407"/>
        <v>Q2</v>
      </c>
    </row>
    <row r="8665" spans="2:16"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c r="N8665" s="2">
        <f t="shared" si="405"/>
        <v>2023</v>
      </c>
      <c r="O8665" s="2">
        <f t="shared" si="406"/>
        <v>5</v>
      </c>
      <c r="P8665" s="2" t="str">
        <f t="shared" si="407"/>
        <v>Q2</v>
      </c>
    </row>
    <row r="8666" spans="2:16" x14ac:dyDescent="0.3">
      <c r="B8666" s="2" t="s">
        <v>128</v>
      </c>
      <c r="C8666" s="2">
        <v>1128299</v>
      </c>
      <c r="D8666" s="3">
        <v>45101</v>
      </c>
      <c r="E8666" s="2" t="s">
        <v>24</v>
      </c>
      <c r="F8666" s="2" t="s">
        <v>71</v>
      </c>
      <c r="G8666" s="2" t="s">
        <v>54</v>
      </c>
      <c r="H8666" s="2" t="s">
        <v>14</v>
      </c>
      <c r="I8666" s="4">
        <v>0.43</v>
      </c>
      <c r="J8666" s="5">
        <v>2400</v>
      </c>
      <c r="K8666" s="6">
        <v>1032</v>
      </c>
      <c r="L8666" s="6">
        <v>392.16</v>
      </c>
      <c r="M8666" s="7">
        <v>0.38</v>
      </c>
      <c r="N8666" s="2">
        <f t="shared" si="405"/>
        <v>2023</v>
      </c>
      <c r="O8666" s="2">
        <f t="shared" si="406"/>
        <v>6</v>
      </c>
      <c r="P8666" s="2" t="str">
        <f t="shared" si="407"/>
        <v>Q2</v>
      </c>
    </row>
    <row r="8667" spans="2:16"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c r="N8667" s="2">
        <f t="shared" si="405"/>
        <v>2023</v>
      </c>
      <c r="O8667" s="2">
        <f t="shared" si="406"/>
        <v>6</v>
      </c>
      <c r="P8667" s="2" t="str">
        <f t="shared" si="407"/>
        <v>Q2</v>
      </c>
    </row>
    <row r="8668" spans="2:16"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c r="N8668" s="2">
        <f t="shared" si="405"/>
        <v>2023</v>
      </c>
      <c r="O8668" s="2">
        <f t="shared" si="406"/>
        <v>6</v>
      </c>
      <c r="P8668" s="2" t="str">
        <f t="shared" si="407"/>
        <v>Q2</v>
      </c>
    </row>
    <row r="8669" spans="2:16"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c r="N8669" s="2">
        <f t="shared" si="405"/>
        <v>2023</v>
      </c>
      <c r="O8669" s="2">
        <f t="shared" si="406"/>
        <v>6</v>
      </c>
      <c r="P8669" s="2" t="str">
        <f t="shared" si="407"/>
        <v>Q2</v>
      </c>
    </row>
    <row r="8670" spans="2:16" x14ac:dyDescent="0.3">
      <c r="B8670" s="2" t="s">
        <v>128</v>
      </c>
      <c r="C8670" s="2">
        <v>1128299</v>
      </c>
      <c r="D8670" s="3">
        <v>45101</v>
      </c>
      <c r="E8670" s="2" t="s">
        <v>24</v>
      </c>
      <c r="F8670" s="2" t="s">
        <v>71</v>
      </c>
      <c r="G8670" s="2" t="s">
        <v>54</v>
      </c>
      <c r="H8670" s="2" t="s">
        <v>18</v>
      </c>
      <c r="I8670" s="4">
        <v>0.67</v>
      </c>
      <c r="J8670" s="5">
        <v>1400</v>
      </c>
      <c r="K8670" s="6">
        <v>938</v>
      </c>
      <c r="L8670" s="6">
        <v>431.48</v>
      </c>
      <c r="M8670" s="7">
        <v>0.46</v>
      </c>
      <c r="N8670" s="2">
        <f t="shared" si="405"/>
        <v>2023</v>
      </c>
      <c r="O8670" s="2">
        <f t="shared" si="406"/>
        <v>6</v>
      </c>
      <c r="P8670" s="2" t="str">
        <f t="shared" si="407"/>
        <v>Q2</v>
      </c>
    </row>
    <row r="8671" spans="2:16"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c r="N8671" s="2">
        <f t="shared" si="405"/>
        <v>2023</v>
      </c>
      <c r="O8671" s="2">
        <f t="shared" si="406"/>
        <v>6</v>
      </c>
      <c r="P8671" s="2" t="str">
        <f t="shared" si="407"/>
        <v>Q2</v>
      </c>
    </row>
    <row r="8672" spans="2:16"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c r="N8672" s="2">
        <f t="shared" si="405"/>
        <v>2023</v>
      </c>
      <c r="O8672" s="2">
        <f t="shared" si="406"/>
        <v>7</v>
      </c>
      <c r="P8672" s="2" t="str">
        <f t="shared" si="407"/>
        <v>Q3</v>
      </c>
    </row>
    <row r="8673" spans="2:16"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c r="N8673" s="2">
        <f t="shared" si="405"/>
        <v>2023</v>
      </c>
      <c r="O8673" s="2">
        <f t="shared" si="406"/>
        <v>7</v>
      </c>
      <c r="P8673" s="2" t="str">
        <f t="shared" si="407"/>
        <v>Q3</v>
      </c>
    </row>
    <row r="8674" spans="2:16"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c r="N8674" s="2">
        <f t="shared" si="405"/>
        <v>2023</v>
      </c>
      <c r="O8674" s="2">
        <f t="shared" si="406"/>
        <v>7</v>
      </c>
      <c r="P8674" s="2" t="str">
        <f t="shared" si="407"/>
        <v>Q3</v>
      </c>
    </row>
    <row r="8675" spans="2:16"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c r="N8675" s="2">
        <f t="shared" si="405"/>
        <v>2023</v>
      </c>
      <c r="O8675" s="2">
        <f t="shared" si="406"/>
        <v>7</v>
      </c>
      <c r="P8675" s="2" t="str">
        <f t="shared" si="407"/>
        <v>Q3</v>
      </c>
    </row>
    <row r="8676" spans="2:16"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c r="N8676" s="2">
        <f t="shared" si="405"/>
        <v>2023</v>
      </c>
      <c r="O8676" s="2">
        <f t="shared" si="406"/>
        <v>7</v>
      </c>
      <c r="P8676" s="2" t="str">
        <f t="shared" si="407"/>
        <v>Q3</v>
      </c>
    </row>
    <row r="8677" spans="2:16"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c r="N8677" s="2">
        <f t="shared" si="405"/>
        <v>2023</v>
      </c>
      <c r="O8677" s="2">
        <f t="shared" si="406"/>
        <v>7</v>
      </c>
      <c r="P8677" s="2" t="str">
        <f t="shared" si="407"/>
        <v>Q3</v>
      </c>
    </row>
    <row r="8678" spans="2:16"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c r="N8678" s="2">
        <f t="shared" si="405"/>
        <v>2023</v>
      </c>
      <c r="O8678" s="2">
        <f t="shared" si="406"/>
        <v>8</v>
      </c>
      <c r="P8678" s="2" t="str">
        <f t="shared" si="407"/>
        <v>Q3</v>
      </c>
    </row>
    <row r="8679" spans="2:16"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c r="N8679" s="2">
        <f t="shared" si="405"/>
        <v>2023</v>
      </c>
      <c r="O8679" s="2">
        <f t="shared" si="406"/>
        <v>8</v>
      </c>
      <c r="P8679" s="2" t="str">
        <f t="shared" si="407"/>
        <v>Q3</v>
      </c>
    </row>
    <row r="8680" spans="2:16"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c r="N8680" s="2">
        <f t="shared" si="405"/>
        <v>2023</v>
      </c>
      <c r="O8680" s="2">
        <f t="shared" si="406"/>
        <v>8</v>
      </c>
      <c r="P8680" s="2" t="str">
        <f t="shared" si="407"/>
        <v>Q3</v>
      </c>
    </row>
    <row r="8681" spans="2:16" x14ac:dyDescent="0.3">
      <c r="B8681" s="2" t="s">
        <v>128</v>
      </c>
      <c r="C8681" s="2">
        <v>1128299</v>
      </c>
      <c r="D8681" s="3">
        <v>45162</v>
      </c>
      <c r="E8681" s="2" t="s">
        <v>24</v>
      </c>
      <c r="F8681" s="2" t="s">
        <v>71</v>
      </c>
      <c r="G8681" s="2" t="s">
        <v>54</v>
      </c>
      <c r="H8681" s="2" t="s">
        <v>17</v>
      </c>
      <c r="I8681" s="4">
        <v>0.5</v>
      </c>
      <c r="J8681" s="5">
        <v>1280</v>
      </c>
      <c r="K8681" s="6">
        <v>640</v>
      </c>
      <c r="L8681" s="6">
        <v>243.2</v>
      </c>
      <c r="M8681" s="7">
        <v>0.38</v>
      </c>
      <c r="N8681" s="2">
        <f t="shared" si="405"/>
        <v>2023</v>
      </c>
      <c r="O8681" s="2">
        <f t="shared" si="406"/>
        <v>8</v>
      </c>
      <c r="P8681" s="2" t="str">
        <f t="shared" si="407"/>
        <v>Q3</v>
      </c>
    </row>
    <row r="8682" spans="2:16"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c r="N8682" s="2">
        <f t="shared" si="405"/>
        <v>2023</v>
      </c>
      <c r="O8682" s="2">
        <f t="shared" si="406"/>
        <v>8</v>
      </c>
      <c r="P8682" s="2" t="str">
        <f t="shared" si="407"/>
        <v>Q3</v>
      </c>
    </row>
    <row r="8683" spans="2:16"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c r="N8683" s="2">
        <f t="shared" si="405"/>
        <v>2023</v>
      </c>
      <c r="O8683" s="2">
        <f t="shared" si="406"/>
        <v>8</v>
      </c>
      <c r="P8683" s="2" t="str">
        <f t="shared" si="407"/>
        <v>Q3</v>
      </c>
    </row>
    <row r="8684" spans="2:16"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c r="N8684" s="2">
        <f t="shared" si="405"/>
        <v>2023</v>
      </c>
      <c r="O8684" s="2">
        <f t="shared" si="406"/>
        <v>9</v>
      </c>
      <c r="P8684" s="2" t="str">
        <f t="shared" si="407"/>
        <v>Q3</v>
      </c>
    </row>
    <row r="8685" spans="2:16"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c r="N8685" s="2">
        <f t="shared" si="405"/>
        <v>2023</v>
      </c>
      <c r="O8685" s="2">
        <f t="shared" si="406"/>
        <v>9</v>
      </c>
      <c r="P8685" s="2" t="str">
        <f t="shared" si="407"/>
        <v>Q3</v>
      </c>
    </row>
    <row r="8686" spans="2:16"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c r="N8686" s="2">
        <f t="shared" si="405"/>
        <v>2023</v>
      </c>
      <c r="O8686" s="2">
        <f t="shared" si="406"/>
        <v>9</v>
      </c>
      <c r="P8686" s="2" t="str">
        <f t="shared" si="407"/>
        <v>Q3</v>
      </c>
    </row>
    <row r="8687" spans="2:16"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c r="N8687" s="2">
        <f t="shared" si="405"/>
        <v>2023</v>
      </c>
      <c r="O8687" s="2">
        <f t="shared" si="406"/>
        <v>9</v>
      </c>
      <c r="P8687" s="2" t="str">
        <f t="shared" si="407"/>
        <v>Q3</v>
      </c>
    </row>
    <row r="8688" spans="2:16"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c r="N8688" s="2">
        <f t="shared" si="405"/>
        <v>2023</v>
      </c>
      <c r="O8688" s="2">
        <f t="shared" si="406"/>
        <v>9</v>
      </c>
      <c r="P8688" s="2" t="str">
        <f t="shared" si="407"/>
        <v>Q3</v>
      </c>
    </row>
    <row r="8689" spans="2:16" x14ac:dyDescent="0.3">
      <c r="B8689" s="2" t="s">
        <v>128</v>
      </c>
      <c r="C8689" s="2">
        <v>1128299</v>
      </c>
      <c r="D8689" s="3">
        <v>45194</v>
      </c>
      <c r="E8689" s="2" t="s">
        <v>24</v>
      </c>
      <c r="F8689" s="2" t="s">
        <v>71</v>
      </c>
      <c r="G8689" s="2" t="s">
        <v>54</v>
      </c>
      <c r="H8689" s="2" t="s">
        <v>19</v>
      </c>
      <c r="I8689" s="4">
        <v>0.36</v>
      </c>
      <c r="J8689" s="5">
        <v>850</v>
      </c>
      <c r="K8689" s="6">
        <v>306</v>
      </c>
      <c r="L8689" s="6">
        <v>97.92</v>
      </c>
      <c r="M8689" s="7">
        <v>0.32</v>
      </c>
      <c r="N8689" s="2">
        <f t="shared" si="405"/>
        <v>2023</v>
      </c>
      <c r="O8689" s="2">
        <f t="shared" si="406"/>
        <v>9</v>
      </c>
      <c r="P8689" s="2" t="str">
        <f t="shared" si="407"/>
        <v>Q3</v>
      </c>
    </row>
    <row r="8690" spans="2:16"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c r="N8690" s="2">
        <f t="shared" si="405"/>
        <v>2023</v>
      </c>
      <c r="O8690" s="2">
        <f t="shared" si="406"/>
        <v>10</v>
      </c>
      <c r="P8690" s="2" t="str">
        <f t="shared" si="407"/>
        <v>Q4</v>
      </c>
    </row>
    <row r="8691" spans="2:16"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c r="N8691" s="2">
        <f t="shared" si="405"/>
        <v>2023</v>
      </c>
      <c r="O8691" s="2">
        <f t="shared" si="406"/>
        <v>10</v>
      </c>
      <c r="P8691" s="2" t="str">
        <f t="shared" si="407"/>
        <v>Q4</v>
      </c>
    </row>
    <row r="8692" spans="2:16"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c r="N8692" s="2">
        <f t="shared" si="405"/>
        <v>2023</v>
      </c>
      <c r="O8692" s="2">
        <f t="shared" si="406"/>
        <v>10</v>
      </c>
      <c r="P8692" s="2" t="str">
        <f t="shared" si="407"/>
        <v>Q4</v>
      </c>
    </row>
    <row r="8693" spans="2:16"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c r="N8693" s="2">
        <f t="shared" si="405"/>
        <v>2023</v>
      </c>
      <c r="O8693" s="2">
        <f t="shared" si="406"/>
        <v>10</v>
      </c>
      <c r="P8693" s="2" t="str">
        <f t="shared" si="407"/>
        <v>Q4</v>
      </c>
    </row>
    <row r="8694" spans="2:16" x14ac:dyDescent="0.3">
      <c r="B8694" s="2" t="s">
        <v>128</v>
      </c>
      <c r="C8694" s="2">
        <v>1128299</v>
      </c>
      <c r="D8694" s="3">
        <v>45223</v>
      </c>
      <c r="E8694" s="2" t="s">
        <v>24</v>
      </c>
      <c r="F8694" s="2" t="s">
        <v>71</v>
      </c>
      <c r="G8694" s="2" t="s">
        <v>54</v>
      </c>
      <c r="H8694" s="2" t="s">
        <v>18</v>
      </c>
      <c r="I8694" s="4">
        <v>0.4</v>
      </c>
      <c r="J8694" s="5">
        <v>930</v>
      </c>
      <c r="K8694" s="6">
        <v>372</v>
      </c>
      <c r="L8694" s="6">
        <v>167.4</v>
      </c>
      <c r="M8694" s="7">
        <v>0.45</v>
      </c>
      <c r="N8694" s="2">
        <f t="shared" si="405"/>
        <v>2023</v>
      </c>
      <c r="O8694" s="2">
        <f t="shared" si="406"/>
        <v>10</v>
      </c>
      <c r="P8694" s="2" t="str">
        <f t="shared" si="407"/>
        <v>Q4</v>
      </c>
    </row>
    <row r="8695" spans="2:16"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c r="N8695" s="2">
        <f t="shared" si="405"/>
        <v>2023</v>
      </c>
      <c r="O8695" s="2">
        <f t="shared" si="406"/>
        <v>10</v>
      </c>
      <c r="P8695" s="2" t="str">
        <f t="shared" si="407"/>
        <v>Q4</v>
      </c>
    </row>
    <row r="8696" spans="2:16" x14ac:dyDescent="0.3">
      <c r="B8696" s="2" t="s">
        <v>128</v>
      </c>
      <c r="C8696" s="2">
        <v>1128299</v>
      </c>
      <c r="D8696" s="3">
        <v>45254</v>
      </c>
      <c r="E8696" s="2" t="s">
        <v>24</v>
      </c>
      <c r="F8696" s="2" t="s">
        <v>71</v>
      </c>
      <c r="G8696" s="2" t="s">
        <v>54</v>
      </c>
      <c r="H8696" s="2" t="s">
        <v>14</v>
      </c>
      <c r="I8696" s="4">
        <v>0.34</v>
      </c>
      <c r="J8696" s="5">
        <v>1900</v>
      </c>
      <c r="K8696" s="6">
        <v>646</v>
      </c>
      <c r="L8696" s="6">
        <v>239.02</v>
      </c>
      <c r="M8696" s="7">
        <v>0.37</v>
      </c>
      <c r="N8696" s="2">
        <f t="shared" si="405"/>
        <v>2023</v>
      </c>
      <c r="O8696" s="2">
        <f t="shared" si="406"/>
        <v>11</v>
      </c>
      <c r="P8696" s="2" t="str">
        <f t="shared" si="407"/>
        <v>Q4</v>
      </c>
    </row>
    <row r="8697" spans="2:16"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c r="N8697" s="2">
        <f t="shared" si="405"/>
        <v>2023</v>
      </c>
      <c r="O8697" s="2">
        <f t="shared" si="406"/>
        <v>11</v>
      </c>
      <c r="P8697" s="2" t="str">
        <f t="shared" si="407"/>
        <v>Q4</v>
      </c>
    </row>
    <row r="8698" spans="2:16"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c r="N8698" s="2">
        <f t="shared" si="405"/>
        <v>2023</v>
      </c>
      <c r="O8698" s="2">
        <f t="shared" si="406"/>
        <v>11</v>
      </c>
      <c r="P8698" s="2" t="str">
        <f t="shared" si="407"/>
        <v>Q4</v>
      </c>
    </row>
    <row r="8699" spans="2:16"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c r="N8699" s="2">
        <f t="shared" si="405"/>
        <v>2023</v>
      </c>
      <c r="O8699" s="2">
        <f t="shared" si="406"/>
        <v>11</v>
      </c>
      <c r="P8699" s="2" t="str">
        <f t="shared" si="407"/>
        <v>Q4</v>
      </c>
    </row>
    <row r="8700" spans="2:16" x14ac:dyDescent="0.3">
      <c r="B8700" s="2" t="s">
        <v>128</v>
      </c>
      <c r="C8700" s="2">
        <v>1128299</v>
      </c>
      <c r="D8700" s="3">
        <v>45254</v>
      </c>
      <c r="E8700" s="2" t="s">
        <v>24</v>
      </c>
      <c r="F8700" s="2" t="s">
        <v>71</v>
      </c>
      <c r="G8700" s="2" t="s">
        <v>54</v>
      </c>
      <c r="H8700" s="2" t="s">
        <v>18</v>
      </c>
      <c r="I8700" s="4">
        <v>0.5</v>
      </c>
      <c r="J8700" s="5">
        <v>1450</v>
      </c>
      <c r="K8700" s="6">
        <v>725</v>
      </c>
      <c r="L8700" s="6">
        <v>333.5</v>
      </c>
      <c r="M8700" s="7">
        <v>0.46</v>
      </c>
      <c r="N8700" s="2">
        <f t="shared" si="405"/>
        <v>2023</v>
      </c>
      <c r="O8700" s="2">
        <f t="shared" si="406"/>
        <v>11</v>
      </c>
      <c r="P8700" s="2" t="str">
        <f t="shared" si="407"/>
        <v>Q4</v>
      </c>
    </row>
    <row r="8701" spans="2:16"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c r="N8701" s="2">
        <f t="shared" si="405"/>
        <v>2023</v>
      </c>
      <c r="O8701" s="2">
        <f t="shared" si="406"/>
        <v>11</v>
      </c>
      <c r="P8701" s="2" t="str">
        <f t="shared" si="407"/>
        <v>Q4</v>
      </c>
    </row>
    <row r="8702" spans="2:16"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c r="N8702" s="2">
        <f t="shared" si="405"/>
        <v>2023</v>
      </c>
      <c r="O8702" s="2">
        <f t="shared" si="406"/>
        <v>12</v>
      </c>
      <c r="P8702" s="2" t="str">
        <f t="shared" si="407"/>
        <v>Q4</v>
      </c>
    </row>
    <row r="8703" spans="2:16"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c r="N8703" s="2">
        <f t="shared" si="405"/>
        <v>2023</v>
      </c>
      <c r="O8703" s="2">
        <f t="shared" si="406"/>
        <v>12</v>
      </c>
      <c r="P8703" s="2" t="str">
        <f t="shared" si="407"/>
        <v>Q4</v>
      </c>
    </row>
    <row r="8704" spans="2:16"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c r="N8704" s="2">
        <f t="shared" si="405"/>
        <v>2023</v>
      </c>
      <c r="O8704" s="2">
        <f t="shared" si="406"/>
        <v>12</v>
      </c>
      <c r="P8704" s="2" t="str">
        <f t="shared" si="407"/>
        <v>Q4</v>
      </c>
    </row>
    <row r="8705" spans="2:16"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c r="N8705" s="2">
        <f t="shared" si="405"/>
        <v>2023</v>
      </c>
      <c r="O8705" s="2">
        <f t="shared" si="406"/>
        <v>12</v>
      </c>
      <c r="P8705" s="2" t="str">
        <f t="shared" si="407"/>
        <v>Q4</v>
      </c>
    </row>
    <row r="8706" spans="2:16"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c r="N8706" s="2">
        <f t="shared" si="405"/>
        <v>2023</v>
      </c>
      <c r="O8706" s="2">
        <f t="shared" si="406"/>
        <v>12</v>
      </c>
      <c r="P8706" s="2" t="str">
        <f t="shared" si="407"/>
        <v>Q4</v>
      </c>
    </row>
    <row r="8707" spans="2:16"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c r="N8707" s="2">
        <f t="shared" si="405"/>
        <v>2023</v>
      </c>
      <c r="O8707" s="2">
        <f t="shared" si="406"/>
        <v>12</v>
      </c>
      <c r="P8707" s="2" t="str">
        <f t="shared" si="407"/>
        <v>Q4</v>
      </c>
    </row>
    <row r="8708" spans="2:16"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c r="N8708" s="2">
        <f t="shared" si="405"/>
        <v>2023</v>
      </c>
      <c r="O8708" s="2">
        <f t="shared" si="406"/>
        <v>1</v>
      </c>
      <c r="P8708" s="2" t="str">
        <f t="shared" si="407"/>
        <v>Q1</v>
      </c>
    </row>
    <row r="8709" spans="2:16"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c r="N8709" s="2">
        <f t="shared" ref="N8709:N8772" si="408">YEAR(D8709)</f>
        <v>2023</v>
      </c>
      <c r="O8709" s="2">
        <f t="shared" ref="O8709:O8772" si="409">MONTH(D8709)</f>
        <v>1</v>
      </c>
      <c r="P8709" s="2" t="str">
        <f t="shared" ref="P8709:P8772" si="410">"Q"&amp;ROUNDUP(MONTH(D8709)/3,0)</f>
        <v>Q1</v>
      </c>
    </row>
    <row r="8710" spans="2:16"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c r="N8710" s="2">
        <f t="shared" si="408"/>
        <v>2023</v>
      </c>
      <c r="O8710" s="2">
        <f t="shared" si="409"/>
        <v>1</v>
      </c>
      <c r="P8710" s="2" t="str">
        <f t="shared" si="410"/>
        <v>Q1</v>
      </c>
    </row>
    <row r="8711" spans="2:16"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c r="N8711" s="2">
        <f t="shared" si="408"/>
        <v>2023</v>
      </c>
      <c r="O8711" s="2">
        <f t="shared" si="409"/>
        <v>1</v>
      </c>
      <c r="P8711" s="2" t="str">
        <f t="shared" si="410"/>
        <v>Q1</v>
      </c>
    </row>
    <row r="8712" spans="2:16" x14ac:dyDescent="0.3">
      <c r="B8712" s="2" t="s">
        <v>128</v>
      </c>
      <c r="C8712" s="2">
        <v>1128299</v>
      </c>
      <c r="D8712" s="3">
        <v>44943</v>
      </c>
      <c r="E8712" s="2" t="s">
        <v>24</v>
      </c>
      <c r="F8712" s="2" t="s">
        <v>71</v>
      </c>
      <c r="G8712" s="2" t="s">
        <v>54</v>
      </c>
      <c r="H8712" s="2" t="s">
        <v>18</v>
      </c>
      <c r="I8712" s="4">
        <v>0.33</v>
      </c>
      <c r="J8712" s="5">
        <v>680</v>
      </c>
      <c r="K8712" s="6">
        <v>224.4</v>
      </c>
      <c r="L8712" s="6">
        <v>114.444</v>
      </c>
      <c r="M8712" s="7">
        <v>0.51</v>
      </c>
      <c r="N8712" s="2">
        <f t="shared" si="408"/>
        <v>2023</v>
      </c>
      <c r="O8712" s="2">
        <f t="shared" si="409"/>
        <v>1</v>
      </c>
      <c r="P8712" s="2" t="str">
        <f t="shared" si="410"/>
        <v>Q1</v>
      </c>
    </row>
    <row r="8713" spans="2:16"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c r="N8713" s="2">
        <f t="shared" si="408"/>
        <v>2023</v>
      </c>
      <c r="O8713" s="2">
        <f t="shared" si="409"/>
        <v>1</v>
      </c>
      <c r="P8713" s="2" t="str">
        <f t="shared" si="410"/>
        <v>Q1</v>
      </c>
    </row>
    <row r="8714" spans="2:16"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c r="N8714" s="2">
        <f t="shared" si="408"/>
        <v>2023</v>
      </c>
      <c r="O8714" s="2">
        <f t="shared" si="409"/>
        <v>2</v>
      </c>
      <c r="P8714" s="2" t="str">
        <f t="shared" si="410"/>
        <v>Q1</v>
      </c>
    </row>
    <row r="8715" spans="2:16"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c r="N8715" s="2">
        <f t="shared" si="408"/>
        <v>2023</v>
      </c>
      <c r="O8715" s="2">
        <f t="shared" si="409"/>
        <v>2</v>
      </c>
      <c r="P8715" s="2" t="str">
        <f t="shared" si="410"/>
        <v>Q1</v>
      </c>
    </row>
    <row r="8716" spans="2:16"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c r="N8716" s="2">
        <f t="shared" si="408"/>
        <v>2023</v>
      </c>
      <c r="O8716" s="2">
        <f t="shared" si="409"/>
        <v>2</v>
      </c>
      <c r="P8716" s="2" t="str">
        <f t="shared" si="410"/>
        <v>Q1</v>
      </c>
    </row>
    <row r="8717" spans="2:16"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c r="N8717" s="2">
        <f t="shared" si="408"/>
        <v>2023</v>
      </c>
      <c r="O8717" s="2">
        <f t="shared" si="409"/>
        <v>2</v>
      </c>
      <c r="P8717" s="2" t="str">
        <f t="shared" si="410"/>
        <v>Q1</v>
      </c>
    </row>
    <row r="8718" spans="2:16"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c r="N8718" s="2">
        <f t="shared" si="408"/>
        <v>2023</v>
      </c>
      <c r="O8718" s="2">
        <f t="shared" si="409"/>
        <v>2</v>
      </c>
      <c r="P8718" s="2" t="str">
        <f t="shared" si="410"/>
        <v>Q1</v>
      </c>
    </row>
    <row r="8719" spans="2:16"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c r="N8719" s="2">
        <f t="shared" si="408"/>
        <v>2023</v>
      </c>
      <c r="O8719" s="2">
        <f t="shared" si="409"/>
        <v>2</v>
      </c>
      <c r="P8719" s="2" t="str">
        <f t="shared" si="410"/>
        <v>Q1</v>
      </c>
    </row>
    <row r="8720" spans="2:16"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c r="N8720" s="2">
        <f t="shared" si="408"/>
        <v>2023</v>
      </c>
      <c r="O8720" s="2">
        <f t="shared" si="409"/>
        <v>3</v>
      </c>
      <c r="P8720" s="2" t="str">
        <f t="shared" si="410"/>
        <v>Q1</v>
      </c>
    </row>
    <row r="8721" spans="2:16"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c r="N8721" s="2">
        <f t="shared" si="408"/>
        <v>2023</v>
      </c>
      <c r="O8721" s="2">
        <f t="shared" si="409"/>
        <v>3</v>
      </c>
      <c r="P8721" s="2" t="str">
        <f t="shared" si="410"/>
        <v>Q1</v>
      </c>
    </row>
    <row r="8722" spans="2:16"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c r="N8722" s="2">
        <f t="shared" si="408"/>
        <v>2023</v>
      </c>
      <c r="O8722" s="2">
        <f t="shared" si="409"/>
        <v>3</v>
      </c>
      <c r="P8722" s="2" t="str">
        <f t="shared" si="410"/>
        <v>Q1</v>
      </c>
    </row>
    <row r="8723" spans="2:16"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c r="N8723" s="2">
        <f t="shared" si="408"/>
        <v>2023</v>
      </c>
      <c r="O8723" s="2">
        <f t="shared" si="409"/>
        <v>3</v>
      </c>
      <c r="P8723" s="2" t="str">
        <f t="shared" si="410"/>
        <v>Q1</v>
      </c>
    </row>
    <row r="8724" spans="2:16" x14ac:dyDescent="0.3">
      <c r="B8724" s="2" t="s">
        <v>128</v>
      </c>
      <c r="C8724" s="2">
        <v>1128299</v>
      </c>
      <c r="D8724" s="3">
        <v>45001</v>
      </c>
      <c r="E8724" s="2" t="s">
        <v>21</v>
      </c>
      <c r="F8724" s="2" t="s">
        <v>72</v>
      </c>
      <c r="G8724" s="2" t="s">
        <v>73</v>
      </c>
      <c r="H8724" s="2" t="s">
        <v>18</v>
      </c>
      <c r="I8724" s="4">
        <v>0.4</v>
      </c>
      <c r="J8724" s="5">
        <v>500</v>
      </c>
      <c r="K8724" s="6">
        <v>200</v>
      </c>
      <c r="L8724" s="6">
        <v>102</v>
      </c>
      <c r="M8724" s="7">
        <v>0.51</v>
      </c>
      <c r="N8724" s="2">
        <f t="shared" si="408"/>
        <v>2023</v>
      </c>
      <c r="O8724" s="2">
        <f t="shared" si="409"/>
        <v>3</v>
      </c>
      <c r="P8724" s="2" t="str">
        <f t="shared" si="410"/>
        <v>Q1</v>
      </c>
    </row>
    <row r="8725" spans="2:16"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c r="N8725" s="2">
        <f t="shared" si="408"/>
        <v>2023</v>
      </c>
      <c r="O8725" s="2">
        <f t="shared" si="409"/>
        <v>3</v>
      </c>
      <c r="P8725" s="2" t="str">
        <f t="shared" si="410"/>
        <v>Q1</v>
      </c>
    </row>
    <row r="8726" spans="2:16"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c r="N8726" s="2">
        <f t="shared" si="408"/>
        <v>2023</v>
      </c>
      <c r="O8726" s="2">
        <f t="shared" si="409"/>
        <v>4</v>
      </c>
      <c r="P8726" s="2" t="str">
        <f t="shared" si="410"/>
        <v>Q2</v>
      </c>
    </row>
    <row r="8727" spans="2:16"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c r="N8727" s="2">
        <f t="shared" si="408"/>
        <v>2023</v>
      </c>
      <c r="O8727" s="2">
        <f t="shared" si="409"/>
        <v>4</v>
      </c>
      <c r="P8727" s="2" t="str">
        <f t="shared" si="410"/>
        <v>Q2</v>
      </c>
    </row>
    <row r="8728" spans="2:16" x14ac:dyDescent="0.3">
      <c r="B8728" s="2" t="s">
        <v>128</v>
      </c>
      <c r="C8728" s="2">
        <v>1128299</v>
      </c>
      <c r="D8728" s="3">
        <v>45033</v>
      </c>
      <c r="E8728" s="2" t="s">
        <v>21</v>
      </c>
      <c r="F8728" s="2" t="s">
        <v>72</v>
      </c>
      <c r="G8728" s="2" t="s">
        <v>73</v>
      </c>
      <c r="H8728" s="2" t="s">
        <v>16</v>
      </c>
      <c r="I8728" s="4">
        <v>0.4</v>
      </c>
      <c r="J8728" s="5">
        <v>1200</v>
      </c>
      <c r="K8728" s="6">
        <v>480</v>
      </c>
      <c r="L8728" s="6">
        <v>201.6</v>
      </c>
      <c r="M8728" s="7">
        <v>0.42</v>
      </c>
      <c r="N8728" s="2">
        <f t="shared" si="408"/>
        <v>2023</v>
      </c>
      <c r="O8728" s="2">
        <f t="shared" si="409"/>
        <v>4</v>
      </c>
      <c r="P8728" s="2" t="str">
        <f t="shared" si="410"/>
        <v>Q2</v>
      </c>
    </row>
    <row r="8729" spans="2:16"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c r="N8729" s="2">
        <f t="shared" si="408"/>
        <v>2023</v>
      </c>
      <c r="O8729" s="2">
        <f t="shared" si="409"/>
        <v>4</v>
      </c>
      <c r="P8729" s="2" t="str">
        <f t="shared" si="410"/>
        <v>Q2</v>
      </c>
    </row>
    <row r="8730" spans="2:16"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c r="N8730" s="2">
        <f t="shared" si="408"/>
        <v>2023</v>
      </c>
      <c r="O8730" s="2">
        <f t="shared" si="409"/>
        <v>4</v>
      </c>
      <c r="P8730" s="2" t="str">
        <f t="shared" si="410"/>
        <v>Q2</v>
      </c>
    </row>
    <row r="8731" spans="2:16"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c r="N8731" s="2">
        <f t="shared" si="408"/>
        <v>2023</v>
      </c>
      <c r="O8731" s="2">
        <f t="shared" si="409"/>
        <v>4</v>
      </c>
      <c r="P8731" s="2" t="str">
        <f t="shared" si="410"/>
        <v>Q2</v>
      </c>
    </row>
    <row r="8732" spans="2:16"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c r="N8732" s="2">
        <f t="shared" si="408"/>
        <v>2023</v>
      </c>
      <c r="O8732" s="2">
        <f t="shared" si="409"/>
        <v>5</v>
      </c>
      <c r="P8732" s="2" t="str">
        <f t="shared" si="410"/>
        <v>Q2</v>
      </c>
    </row>
    <row r="8733" spans="2:16"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c r="N8733" s="2">
        <f t="shared" si="408"/>
        <v>2023</v>
      </c>
      <c r="O8733" s="2">
        <f t="shared" si="409"/>
        <v>5</v>
      </c>
      <c r="P8733" s="2" t="str">
        <f t="shared" si="410"/>
        <v>Q2</v>
      </c>
    </row>
    <row r="8734" spans="2:16"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c r="N8734" s="2">
        <f t="shared" si="408"/>
        <v>2023</v>
      </c>
      <c r="O8734" s="2">
        <f t="shared" si="409"/>
        <v>5</v>
      </c>
      <c r="P8734" s="2" t="str">
        <f t="shared" si="410"/>
        <v>Q2</v>
      </c>
    </row>
    <row r="8735" spans="2:16"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c r="N8735" s="2">
        <f t="shared" si="408"/>
        <v>2023</v>
      </c>
      <c r="O8735" s="2">
        <f t="shared" si="409"/>
        <v>5</v>
      </c>
      <c r="P8735" s="2" t="str">
        <f t="shared" si="410"/>
        <v>Q2</v>
      </c>
    </row>
    <row r="8736" spans="2:16"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c r="N8736" s="2">
        <f t="shared" si="408"/>
        <v>2023</v>
      </c>
      <c r="O8736" s="2">
        <f t="shared" si="409"/>
        <v>5</v>
      </c>
      <c r="P8736" s="2" t="str">
        <f t="shared" si="410"/>
        <v>Q2</v>
      </c>
    </row>
    <row r="8737" spans="2:16"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c r="N8737" s="2">
        <f t="shared" si="408"/>
        <v>2023</v>
      </c>
      <c r="O8737" s="2">
        <f t="shared" si="409"/>
        <v>5</v>
      </c>
      <c r="P8737" s="2" t="str">
        <f t="shared" si="410"/>
        <v>Q2</v>
      </c>
    </row>
    <row r="8738" spans="2:16"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c r="N8738" s="2">
        <f t="shared" si="408"/>
        <v>2023</v>
      </c>
      <c r="O8738" s="2">
        <f t="shared" si="409"/>
        <v>6</v>
      </c>
      <c r="P8738" s="2" t="str">
        <f t="shared" si="410"/>
        <v>Q2</v>
      </c>
    </row>
    <row r="8739" spans="2:16"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c r="N8739" s="2">
        <f t="shared" si="408"/>
        <v>2023</v>
      </c>
      <c r="O8739" s="2">
        <f t="shared" si="409"/>
        <v>6</v>
      </c>
      <c r="P8739" s="2" t="str">
        <f t="shared" si="410"/>
        <v>Q2</v>
      </c>
    </row>
    <row r="8740" spans="2:16"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c r="N8740" s="2">
        <f t="shared" si="408"/>
        <v>2023</v>
      </c>
      <c r="O8740" s="2">
        <f t="shared" si="409"/>
        <v>6</v>
      </c>
      <c r="P8740" s="2" t="str">
        <f t="shared" si="410"/>
        <v>Q2</v>
      </c>
    </row>
    <row r="8741" spans="2:16"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c r="N8741" s="2">
        <f t="shared" si="408"/>
        <v>2023</v>
      </c>
      <c r="O8741" s="2">
        <f t="shared" si="409"/>
        <v>6</v>
      </c>
      <c r="P8741" s="2" t="str">
        <f t="shared" si="410"/>
        <v>Q2</v>
      </c>
    </row>
    <row r="8742" spans="2:16"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c r="N8742" s="2">
        <f t="shared" si="408"/>
        <v>2023</v>
      </c>
      <c r="O8742" s="2">
        <f t="shared" si="409"/>
        <v>6</v>
      </c>
      <c r="P8742" s="2" t="str">
        <f t="shared" si="410"/>
        <v>Q2</v>
      </c>
    </row>
    <row r="8743" spans="2:16"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c r="N8743" s="2">
        <f t="shared" si="408"/>
        <v>2023</v>
      </c>
      <c r="O8743" s="2">
        <f t="shared" si="409"/>
        <v>6</v>
      </c>
      <c r="P8743" s="2" t="str">
        <f t="shared" si="410"/>
        <v>Q2</v>
      </c>
    </row>
    <row r="8744" spans="2:16"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c r="N8744" s="2">
        <f t="shared" si="408"/>
        <v>2023</v>
      </c>
      <c r="O8744" s="2">
        <f t="shared" si="409"/>
        <v>7</v>
      </c>
      <c r="P8744" s="2" t="str">
        <f t="shared" si="410"/>
        <v>Q3</v>
      </c>
    </row>
    <row r="8745" spans="2:16"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c r="N8745" s="2">
        <f t="shared" si="408"/>
        <v>2023</v>
      </c>
      <c r="O8745" s="2">
        <f t="shared" si="409"/>
        <v>7</v>
      </c>
      <c r="P8745" s="2" t="str">
        <f t="shared" si="410"/>
        <v>Q3</v>
      </c>
    </row>
    <row r="8746" spans="2:16" x14ac:dyDescent="0.3">
      <c r="B8746" s="2" t="s">
        <v>128</v>
      </c>
      <c r="C8746" s="2">
        <v>1128299</v>
      </c>
      <c r="D8746" s="3">
        <v>45123</v>
      </c>
      <c r="E8746" s="2" t="s">
        <v>21</v>
      </c>
      <c r="F8746" s="2" t="s">
        <v>72</v>
      </c>
      <c r="G8746" s="2" t="s">
        <v>73</v>
      </c>
      <c r="H8746" s="2" t="s">
        <v>16</v>
      </c>
      <c r="I8746" s="4">
        <v>0.69</v>
      </c>
      <c r="J8746" s="5">
        <v>2100</v>
      </c>
      <c r="K8746" s="6">
        <v>1449</v>
      </c>
      <c r="L8746" s="6">
        <v>681.03</v>
      </c>
      <c r="M8746" s="7">
        <v>0.47</v>
      </c>
      <c r="N8746" s="2">
        <f t="shared" si="408"/>
        <v>2023</v>
      </c>
      <c r="O8746" s="2">
        <f t="shared" si="409"/>
        <v>7</v>
      </c>
      <c r="P8746" s="2" t="str">
        <f t="shared" si="410"/>
        <v>Q3</v>
      </c>
    </row>
    <row r="8747" spans="2:16"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c r="N8747" s="2">
        <f t="shared" si="408"/>
        <v>2023</v>
      </c>
      <c r="O8747" s="2">
        <f t="shared" si="409"/>
        <v>7</v>
      </c>
      <c r="P8747" s="2" t="str">
        <f t="shared" si="410"/>
        <v>Q3</v>
      </c>
    </row>
    <row r="8748" spans="2:16"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c r="N8748" s="2">
        <f t="shared" si="408"/>
        <v>2023</v>
      </c>
      <c r="O8748" s="2">
        <f t="shared" si="409"/>
        <v>7</v>
      </c>
      <c r="P8748" s="2" t="str">
        <f t="shared" si="410"/>
        <v>Q3</v>
      </c>
    </row>
    <row r="8749" spans="2:16"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c r="N8749" s="2">
        <f t="shared" si="408"/>
        <v>2023</v>
      </c>
      <c r="O8749" s="2">
        <f t="shared" si="409"/>
        <v>7</v>
      </c>
      <c r="P8749" s="2" t="str">
        <f t="shared" si="410"/>
        <v>Q3</v>
      </c>
    </row>
    <row r="8750" spans="2:16"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c r="N8750" s="2">
        <f t="shared" si="408"/>
        <v>2023</v>
      </c>
      <c r="O8750" s="2">
        <f t="shared" si="409"/>
        <v>8</v>
      </c>
      <c r="P8750" s="2" t="str">
        <f t="shared" si="410"/>
        <v>Q3</v>
      </c>
    </row>
    <row r="8751" spans="2:16"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c r="N8751" s="2">
        <f t="shared" si="408"/>
        <v>2023</v>
      </c>
      <c r="O8751" s="2">
        <f t="shared" si="409"/>
        <v>8</v>
      </c>
      <c r="P8751" s="2" t="str">
        <f t="shared" si="410"/>
        <v>Q3</v>
      </c>
    </row>
    <row r="8752" spans="2:16" x14ac:dyDescent="0.3">
      <c r="B8752" s="2" t="s">
        <v>128</v>
      </c>
      <c r="C8752" s="2">
        <v>1128299</v>
      </c>
      <c r="D8752" s="3">
        <v>45155</v>
      </c>
      <c r="E8752" s="2" t="s">
        <v>21</v>
      </c>
      <c r="F8752" s="2" t="s">
        <v>72</v>
      </c>
      <c r="G8752" s="2" t="s">
        <v>73</v>
      </c>
      <c r="H8752" s="2" t="s">
        <v>16</v>
      </c>
      <c r="I8752" s="4">
        <v>0.5</v>
      </c>
      <c r="J8752" s="5">
        <v>2170</v>
      </c>
      <c r="K8752" s="6">
        <v>1085</v>
      </c>
      <c r="L8752" s="6">
        <v>455.7</v>
      </c>
      <c r="M8752" s="7">
        <v>0.42</v>
      </c>
      <c r="N8752" s="2">
        <f t="shared" si="408"/>
        <v>2023</v>
      </c>
      <c r="O8752" s="2">
        <f t="shared" si="409"/>
        <v>8</v>
      </c>
      <c r="P8752" s="2" t="str">
        <f t="shared" si="410"/>
        <v>Q3</v>
      </c>
    </row>
    <row r="8753" spans="2:16"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c r="N8753" s="2">
        <f t="shared" si="408"/>
        <v>2023</v>
      </c>
      <c r="O8753" s="2">
        <f t="shared" si="409"/>
        <v>8</v>
      </c>
      <c r="P8753" s="2" t="str">
        <f t="shared" si="410"/>
        <v>Q3</v>
      </c>
    </row>
    <row r="8754" spans="2:16"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c r="N8754" s="2">
        <f t="shared" si="408"/>
        <v>2023</v>
      </c>
      <c r="O8754" s="2">
        <f t="shared" si="409"/>
        <v>8</v>
      </c>
      <c r="P8754" s="2" t="str">
        <f t="shared" si="410"/>
        <v>Q3</v>
      </c>
    </row>
    <row r="8755" spans="2:16"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c r="N8755" s="2">
        <f t="shared" si="408"/>
        <v>2023</v>
      </c>
      <c r="O8755" s="2">
        <f t="shared" si="409"/>
        <v>8</v>
      </c>
      <c r="P8755" s="2" t="str">
        <f t="shared" si="410"/>
        <v>Q3</v>
      </c>
    </row>
    <row r="8756" spans="2:16"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c r="N8756" s="2">
        <f t="shared" si="408"/>
        <v>2023</v>
      </c>
      <c r="O8756" s="2">
        <f t="shared" si="409"/>
        <v>9</v>
      </c>
      <c r="P8756" s="2" t="str">
        <f t="shared" si="410"/>
        <v>Q3</v>
      </c>
    </row>
    <row r="8757" spans="2:16"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c r="N8757" s="2">
        <f t="shared" si="408"/>
        <v>2023</v>
      </c>
      <c r="O8757" s="2">
        <f t="shared" si="409"/>
        <v>9</v>
      </c>
      <c r="P8757" s="2" t="str">
        <f t="shared" si="410"/>
        <v>Q3</v>
      </c>
    </row>
    <row r="8758" spans="2:16"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c r="N8758" s="2">
        <f t="shared" si="408"/>
        <v>2023</v>
      </c>
      <c r="O8758" s="2">
        <f t="shared" si="409"/>
        <v>9</v>
      </c>
      <c r="P8758" s="2" t="str">
        <f t="shared" si="410"/>
        <v>Q3</v>
      </c>
    </row>
    <row r="8759" spans="2:16" x14ac:dyDescent="0.3">
      <c r="B8759" s="2" t="s">
        <v>128</v>
      </c>
      <c r="C8759" s="2">
        <v>1128299</v>
      </c>
      <c r="D8759" s="3">
        <v>45187</v>
      </c>
      <c r="E8759" s="2" t="s">
        <v>21</v>
      </c>
      <c r="F8759" s="2" t="s">
        <v>72</v>
      </c>
      <c r="G8759" s="2" t="s">
        <v>73</v>
      </c>
      <c r="H8759" s="2" t="s">
        <v>17</v>
      </c>
      <c r="I8759" s="4">
        <v>0.34</v>
      </c>
      <c r="J8759" s="5">
        <v>800</v>
      </c>
      <c r="K8759" s="6">
        <v>272</v>
      </c>
      <c r="L8759" s="6">
        <v>114.24</v>
      </c>
      <c r="M8759" s="7">
        <v>0.42</v>
      </c>
      <c r="N8759" s="2">
        <f t="shared" si="408"/>
        <v>2023</v>
      </c>
      <c r="O8759" s="2">
        <f t="shared" si="409"/>
        <v>9</v>
      </c>
      <c r="P8759" s="2" t="str">
        <f t="shared" si="410"/>
        <v>Q3</v>
      </c>
    </row>
    <row r="8760" spans="2:16"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c r="N8760" s="2">
        <f t="shared" si="408"/>
        <v>2023</v>
      </c>
      <c r="O8760" s="2">
        <f t="shared" si="409"/>
        <v>9</v>
      </c>
      <c r="P8760" s="2" t="str">
        <f t="shared" si="410"/>
        <v>Q3</v>
      </c>
    </row>
    <row r="8761" spans="2:16"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c r="N8761" s="2">
        <f t="shared" si="408"/>
        <v>2023</v>
      </c>
      <c r="O8761" s="2">
        <f t="shared" si="409"/>
        <v>9</v>
      </c>
      <c r="P8761" s="2" t="str">
        <f t="shared" si="410"/>
        <v>Q3</v>
      </c>
    </row>
    <row r="8762" spans="2:16"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c r="N8762" s="2">
        <f t="shared" si="408"/>
        <v>2023</v>
      </c>
      <c r="O8762" s="2">
        <f t="shared" si="409"/>
        <v>10</v>
      </c>
      <c r="P8762" s="2" t="str">
        <f t="shared" si="410"/>
        <v>Q4</v>
      </c>
    </row>
    <row r="8763" spans="2:16"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c r="N8763" s="2">
        <f t="shared" si="408"/>
        <v>2023</v>
      </c>
      <c r="O8763" s="2">
        <f t="shared" si="409"/>
        <v>10</v>
      </c>
      <c r="P8763" s="2" t="str">
        <f t="shared" si="410"/>
        <v>Q4</v>
      </c>
    </row>
    <row r="8764" spans="2:16"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c r="N8764" s="2">
        <f t="shared" si="408"/>
        <v>2023</v>
      </c>
      <c r="O8764" s="2">
        <f t="shared" si="409"/>
        <v>10</v>
      </c>
      <c r="P8764" s="2" t="str">
        <f t="shared" si="410"/>
        <v>Q4</v>
      </c>
    </row>
    <row r="8765" spans="2:16"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c r="N8765" s="2">
        <f t="shared" si="408"/>
        <v>2023</v>
      </c>
      <c r="O8765" s="2">
        <f t="shared" si="409"/>
        <v>10</v>
      </c>
      <c r="P8765" s="2" t="str">
        <f t="shared" si="410"/>
        <v>Q4</v>
      </c>
    </row>
    <row r="8766" spans="2:16"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c r="N8766" s="2">
        <f t="shared" si="408"/>
        <v>2023</v>
      </c>
      <c r="O8766" s="2">
        <f t="shared" si="409"/>
        <v>10</v>
      </c>
      <c r="P8766" s="2" t="str">
        <f t="shared" si="410"/>
        <v>Q4</v>
      </c>
    </row>
    <row r="8767" spans="2:16"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c r="N8767" s="2">
        <f t="shared" si="408"/>
        <v>2023</v>
      </c>
      <c r="O8767" s="2">
        <f t="shared" si="409"/>
        <v>10</v>
      </c>
      <c r="P8767" s="2" t="str">
        <f t="shared" si="410"/>
        <v>Q4</v>
      </c>
    </row>
    <row r="8768" spans="2:16"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c r="N8768" s="2">
        <f t="shared" si="408"/>
        <v>2023</v>
      </c>
      <c r="O8768" s="2">
        <f t="shared" si="409"/>
        <v>11</v>
      </c>
      <c r="P8768" s="2" t="str">
        <f t="shared" si="410"/>
        <v>Q4</v>
      </c>
    </row>
    <row r="8769" spans="2:16"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c r="N8769" s="2">
        <f t="shared" si="408"/>
        <v>2023</v>
      </c>
      <c r="O8769" s="2">
        <f t="shared" si="409"/>
        <v>11</v>
      </c>
      <c r="P8769" s="2" t="str">
        <f t="shared" si="410"/>
        <v>Q4</v>
      </c>
    </row>
    <row r="8770" spans="2:16"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c r="N8770" s="2">
        <f t="shared" si="408"/>
        <v>2023</v>
      </c>
      <c r="O8770" s="2">
        <f t="shared" si="409"/>
        <v>11</v>
      </c>
      <c r="P8770" s="2" t="str">
        <f t="shared" si="410"/>
        <v>Q4</v>
      </c>
    </row>
    <row r="8771" spans="2:16"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c r="N8771" s="2">
        <f t="shared" si="408"/>
        <v>2023</v>
      </c>
      <c r="O8771" s="2">
        <f t="shared" si="409"/>
        <v>11</v>
      </c>
      <c r="P8771" s="2" t="str">
        <f t="shared" si="410"/>
        <v>Q4</v>
      </c>
    </row>
    <row r="8772" spans="2:16"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c r="N8772" s="2">
        <f t="shared" si="408"/>
        <v>2023</v>
      </c>
      <c r="O8772" s="2">
        <f t="shared" si="409"/>
        <v>11</v>
      </c>
      <c r="P8772" s="2" t="str">
        <f t="shared" si="410"/>
        <v>Q4</v>
      </c>
    </row>
    <row r="8773" spans="2:16" x14ac:dyDescent="0.3">
      <c r="B8773" s="2" t="s">
        <v>128</v>
      </c>
      <c r="C8773" s="2">
        <v>1128299</v>
      </c>
      <c r="D8773" s="3">
        <v>45247</v>
      </c>
      <c r="E8773" s="2" t="s">
        <v>21</v>
      </c>
      <c r="F8773" s="2" t="s">
        <v>72</v>
      </c>
      <c r="G8773" s="2" t="s">
        <v>73</v>
      </c>
      <c r="H8773" s="2" t="s">
        <v>19</v>
      </c>
      <c r="I8773" s="4">
        <v>0.64</v>
      </c>
      <c r="J8773" s="5">
        <v>1800</v>
      </c>
      <c r="K8773" s="6">
        <v>1152</v>
      </c>
      <c r="L8773" s="6">
        <v>472.32</v>
      </c>
      <c r="M8773" s="7">
        <v>0.41</v>
      </c>
      <c r="N8773" s="2">
        <f t="shared" ref="N8773:N8836" si="411">YEAR(D8773)</f>
        <v>2023</v>
      </c>
      <c r="O8773" s="2">
        <f t="shared" ref="O8773:O8836" si="412">MONTH(D8773)</f>
        <v>11</v>
      </c>
      <c r="P8773" s="2" t="str">
        <f t="shared" ref="P8773:P8836" si="413">"Q"&amp;ROUNDUP(MONTH(D8773)/3,0)</f>
        <v>Q4</v>
      </c>
    </row>
    <row r="8774" spans="2:16"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c r="N8774" s="2">
        <f t="shared" si="411"/>
        <v>2023</v>
      </c>
      <c r="O8774" s="2">
        <f t="shared" si="412"/>
        <v>12</v>
      </c>
      <c r="P8774" s="2" t="str">
        <f t="shared" si="413"/>
        <v>Q4</v>
      </c>
    </row>
    <row r="8775" spans="2:16"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c r="N8775" s="2">
        <f t="shared" si="411"/>
        <v>2023</v>
      </c>
      <c r="O8775" s="2">
        <f t="shared" si="412"/>
        <v>12</v>
      </c>
      <c r="P8775" s="2" t="str">
        <f t="shared" si="413"/>
        <v>Q4</v>
      </c>
    </row>
    <row r="8776" spans="2:16"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c r="N8776" s="2">
        <f t="shared" si="411"/>
        <v>2023</v>
      </c>
      <c r="O8776" s="2">
        <f t="shared" si="412"/>
        <v>12</v>
      </c>
      <c r="P8776" s="2" t="str">
        <f t="shared" si="413"/>
        <v>Q4</v>
      </c>
    </row>
    <row r="8777" spans="2:16"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c r="N8777" s="2">
        <f t="shared" si="411"/>
        <v>2023</v>
      </c>
      <c r="O8777" s="2">
        <f t="shared" si="412"/>
        <v>12</v>
      </c>
      <c r="P8777" s="2" t="str">
        <f t="shared" si="413"/>
        <v>Q4</v>
      </c>
    </row>
    <row r="8778" spans="2:16"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c r="N8778" s="2">
        <f t="shared" si="411"/>
        <v>2023</v>
      </c>
      <c r="O8778" s="2">
        <f t="shared" si="412"/>
        <v>12</v>
      </c>
      <c r="P8778" s="2" t="str">
        <f t="shared" si="413"/>
        <v>Q4</v>
      </c>
    </row>
    <row r="8779" spans="2:16"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c r="N8779" s="2">
        <f t="shared" si="411"/>
        <v>2023</v>
      </c>
      <c r="O8779" s="2">
        <f t="shared" si="412"/>
        <v>12</v>
      </c>
      <c r="P8779" s="2" t="str">
        <f t="shared" si="413"/>
        <v>Q4</v>
      </c>
    </row>
    <row r="8780" spans="2:16"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c r="N8780" s="2">
        <f t="shared" si="411"/>
        <v>2023</v>
      </c>
      <c r="O8780" s="2">
        <f t="shared" si="412"/>
        <v>1</v>
      </c>
      <c r="P8780" s="2" t="str">
        <f t="shared" si="413"/>
        <v>Q1</v>
      </c>
    </row>
    <row r="8781" spans="2:16"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c r="N8781" s="2">
        <f t="shared" si="411"/>
        <v>2023</v>
      </c>
      <c r="O8781" s="2">
        <f t="shared" si="412"/>
        <v>1</v>
      </c>
      <c r="P8781" s="2" t="str">
        <f t="shared" si="413"/>
        <v>Q1</v>
      </c>
    </row>
    <row r="8782" spans="2:16" x14ac:dyDescent="0.3">
      <c r="B8782" s="2" t="s">
        <v>20</v>
      </c>
      <c r="C8782" s="2">
        <v>1197831</v>
      </c>
      <c r="D8782" s="3">
        <v>44931</v>
      </c>
      <c r="E8782" s="2" t="s">
        <v>21</v>
      </c>
      <c r="F8782" s="2" t="s">
        <v>72</v>
      </c>
      <c r="G8782" s="2" t="s">
        <v>73</v>
      </c>
      <c r="H8782" s="2" t="s">
        <v>16</v>
      </c>
      <c r="I8782" s="4">
        <v>0.21</v>
      </c>
      <c r="J8782" s="5">
        <v>1620</v>
      </c>
      <c r="K8782" s="6">
        <v>340.2</v>
      </c>
      <c r="L8782" s="6">
        <v>125.874</v>
      </c>
      <c r="M8782" s="7">
        <v>0.37</v>
      </c>
      <c r="N8782" s="2">
        <f t="shared" si="411"/>
        <v>2023</v>
      </c>
      <c r="O8782" s="2">
        <f t="shared" si="412"/>
        <v>1</v>
      </c>
      <c r="P8782" s="2" t="str">
        <f t="shared" si="413"/>
        <v>Q1</v>
      </c>
    </row>
    <row r="8783" spans="2:16"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c r="N8783" s="2">
        <f t="shared" si="411"/>
        <v>2023</v>
      </c>
      <c r="O8783" s="2">
        <f t="shared" si="412"/>
        <v>1</v>
      </c>
      <c r="P8783" s="2" t="str">
        <f t="shared" si="413"/>
        <v>Q1</v>
      </c>
    </row>
    <row r="8784" spans="2:16"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c r="N8784" s="2">
        <f t="shared" si="411"/>
        <v>2023</v>
      </c>
      <c r="O8784" s="2">
        <f t="shared" si="412"/>
        <v>1</v>
      </c>
      <c r="P8784" s="2" t="str">
        <f t="shared" si="413"/>
        <v>Q1</v>
      </c>
    </row>
    <row r="8785" spans="2:16" x14ac:dyDescent="0.3">
      <c r="B8785" s="2" t="s">
        <v>128</v>
      </c>
      <c r="C8785" s="2">
        <v>1197831</v>
      </c>
      <c r="D8785" s="3">
        <v>44931</v>
      </c>
      <c r="E8785" s="2" t="s">
        <v>21</v>
      </c>
      <c r="F8785" s="2" t="s">
        <v>72</v>
      </c>
      <c r="G8785" s="2" t="s">
        <v>73</v>
      </c>
      <c r="H8785" s="2" t="s">
        <v>19</v>
      </c>
      <c r="I8785" s="4">
        <v>0.23</v>
      </c>
      <c r="J8785" s="5">
        <v>1470</v>
      </c>
      <c r="K8785" s="6">
        <v>338.1</v>
      </c>
      <c r="L8785" s="6">
        <v>169.05</v>
      </c>
      <c r="M8785" s="7">
        <v>0.5</v>
      </c>
      <c r="N8785" s="2">
        <f t="shared" si="411"/>
        <v>2023</v>
      </c>
      <c r="O8785" s="2">
        <f t="shared" si="412"/>
        <v>1</v>
      </c>
      <c r="P8785" s="2" t="str">
        <f t="shared" si="413"/>
        <v>Q1</v>
      </c>
    </row>
    <row r="8786" spans="2:16" x14ac:dyDescent="0.3">
      <c r="B8786" s="2" t="s">
        <v>20</v>
      </c>
      <c r="C8786" s="2">
        <v>1197831</v>
      </c>
      <c r="D8786" s="3">
        <v>44961</v>
      </c>
      <c r="E8786" s="2" t="s">
        <v>21</v>
      </c>
      <c r="F8786" s="2" t="s">
        <v>72</v>
      </c>
      <c r="G8786" s="2" t="s">
        <v>73</v>
      </c>
      <c r="H8786" s="2" t="s">
        <v>14</v>
      </c>
      <c r="I8786" s="4">
        <v>0.18</v>
      </c>
      <c r="J8786" s="5">
        <v>2000</v>
      </c>
      <c r="K8786" s="6">
        <v>360</v>
      </c>
      <c r="L8786" s="6">
        <v>115.2</v>
      </c>
      <c r="M8786" s="7">
        <v>0.32</v>
      </c>
      <c r="N8786" s="2">
        <f t="shared" si="411"/>
        <v>2023</v>
      </c>
      <c r="O8786" s="2">
        <f t="shared" si="412"/>
        <v>2</v>
      </c>
      <c r="P8786" s="2" t="str">
        <f t="shared" si="413"/>
        <v>Q1</v>
      </c>
    </row>
    <row r="8787" spans="2:16"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c r="N8787" s="2">
        <f t="shared" si="411"/>
        <v>2023</v>
      </c>
      <c r="O8787" s="2">
        <f t="shared" si="412"/>
        <v>2</v>
      </c>
      <c r="P8787" s="2" t="str">
        <f t="shared" si="413"/>
        <v>Q1</v>
      </c>
    </row>
    <row r="8788" spans="2:16"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c r="N8788" s="2">
        <f t="shared" si="411"/>
        <v>2023</v>
      </c>
      <c r="O8788" s="2">
        <f t="shared" si="412"/>
        <v>2</v>
      </c>
      <c r="P8788" s="2" t="str">
        <f t="shared" si="413"/>
        <v>Q1</v>
      </c>
    </row>
    <row r="8789" spans="2:16"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c r="N8789" s="2">
        <f t="shared" si="411"/>
        <v>2023</v>
      </c>
      <c r="O8789" s="2">
        <f t="shared" si="412"/>
        <v>2</v>
      </c>
      <c r="P8789" s="2" t="str">
        <f t="shared" si="413"/>
        <v>Q1</v>
      </c>
    </row>
    <row r="8790" spans="2:16" x14ac:dyDescent="0.3">
      <c r="B8790" s="2" t="s">
        <v>20</v>
      </c>
      <c r="C8790" s="2">
        <v>1197831</v>
      </c>
      <c r="D8790" s="3">
        <v>44961</v>
      </c>
      <c r="E8790" s="2" t="s">
        <v>24</v>
      </c>
      <c r="F8790" s="2" t="s">
        <v>74</v>
      </c>
      <c r="G8790" s="2" t="s">
        <v>75</v>
      </c>
      <c r="H8790" s="2" t="s">
        <v>18</v>
      </c>
      <c r="I8790" s="4">
        <v>0.31</v>
      </c>
      <c r="J8790" s="5">
        <v>880</v>
      </c>
      <c r="K8790" s="6">
        <v>272.8</v>
      </c>
      <c r="L8790" s="6">
        <v>81.84</v>
      </c>
      <c r="M8790" s="7">
        <v>0.3</v>
      </c>
      <c r="N8790" s="2">
        <f t="shared" si="411"/>
        <v>2023</v>
      </c>
      <c r="O8790" s="2">
        <f t="shared" si="412"/>
        <v>2</v>
      </c>
      <c r="P8790" s="2" t="str">
        <f t="shared" si="413"/>
        <v>Q1</v>
      </c>
    </row>
    <row r="8791" spans="2:16" x14ac:dyDescent="0.3">
      <c r="B8791" s="2" t="s">
        <v>20</v>
      </c>
      <c r="C8791" s="2">
        <v>1197831</v>
      </c>
      <c r="D8791" s="3">
        <v>44961</v>
      </c>
      <c r="E8791" s="2" t="s">
        <v>24</v>
      </c>
      <c r="F8791" s="2" t="s">
        <v>74</v>
      </c>
      <c r="G8791" s="2" t="s">
        <v>75</v>
      </c>
      <c r="H8791" s="2" t="s">
        <v>19</v>
      </c>
      <c r="I8791" s="4">
        <v>0.26</v>
      </c>
      <c r="J8791" s="5">
        <v>1350</v>
      </c>
      <c r="K8791" s="6">
        <v>351</v>
      </c>
      <c r="L8791" s="6">
        <v>182.52</v>
      </c>
      <c r="M8791" s="7">
        <v>0.52</v>
      </c>
      <c r="N8791" s="2">
        <f t="shared" si="411"/>
        <v>2023</v>
      </c>
      <c r="O8791" s="2">
        <f t="shared" si="412"/>
        <v>2</v>
      </c>
      <c r="P8791" s="2" t="str">
        <f t="shared" si="413"/>
        <v>Q1</v>
      </c>
    </row>
    <row r="8792" spans="2:16" x14ac:dyDescent="0.3">
      <c r="B8792" s="2" t="s">
        <v>20</v>
      </c>
      <c r="C8792" s="2">
        <v>1197831</v>
      </c>
      <c r="D8792" s="3">
        <v>44991</v>
      </c>
      <c r="E8792" s="2" t="s">
        <v>24</v>
      </c>
      <c r="F8792" s="2" t="s">
        <v>74</v>
      </c>
      <c r="G8792" s="2" t="s">
        <v>75</v>
      </c>
      <c r="H8792" s="2" t="s">
        <v>14</v>
      </c>
      <c r="I8792" s="4">
        <v>0.21</v>
      </c>
      <c r="J8792" s="5">
        <v>2000</v>
      </c>
      <c r="K8792" s="6">
        <v>420</v>
      </c>
      <c r="L8792" s="6">
        <v>155.4</v>
      </c>
      <c r="M8792" s="7">
        <v>0.37</v>
      </c>
      <c r="N8792" s="2">
        <f t="shared" si="411"/>
        <v>2023</v>
      </c>
      <c r="O8792" s="2">
        <f t="shared" si="412"/>
        <v>3</v>
      </c>
      <c r="P8792" s="2" t="str">
        <f t="shared" si="413"/>
        <v>Q1</v>
      </c>
    </row>
    <row r="8793" spans="2:16"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c r="N8793" s="2">
        <f t="shared" si="411"/>
        <v>2023</v>
      </c>
      <c r="O8793" s="2">
        <f t="shared" si="412"/>
        <v>3</v>
      </c>
      <c r="P8793" s="2" t="str">
        <f t="shared" si="413"/>
        <v>Q1</v>
      </c>
    </row>
    <row r="8794" spans="2:16" x14ac:dyDescent="0.3">
      <c r="B8794" s="2" t="s">
        <v>20</v>
      </c>
      <c r="C8794" s="2">
        <v>1197831</v>
      </c>
      <c r="D8794" s="3">
        <v>44991</v>
      </c>
      <c r="E8794" s="2" t="s">
        <v>24</v>
      </c>
      <c r="F8794" s="2" t="s">
        <v>74</v>
      </c>
      <c r="G8794" s="2" t="s">
        <v>75</v>
      </c>
      <c r="H8794" s="2" t="s">
        <v>16</v>
      </c>
      <c r="I8794" s="4">
        <v>0.2</v>
      </c>
      <c r="J8794" s="5">
        <v>1350</v>
      </c>
      <c r="K8794" s="6">
        <v>270</v>
      </c>
      <c r="L8794" s="6">
        <v>102.6</v>
      </c>
      <c r="M8794" s="7">
        <v>0.38</v>
      </c>
      <c r="N8794" s="2">
        <f t="shared" si="411"/>
        <v>2023</v>
      </c>
      <c r="O8794" s="2">
        <f t="shared" si="412"/>
        <v>3</v>
      </c>
      <c r="P8794" s="2" t="str">
        <f t="shared" si="413"/>
        <v>Q1</v>
      </c>
    </row>
    <row r="8795" spans="2:16"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c r="N8795" s="2">
        <f t="shared" si="411"/>
        <v>2023</v>
      </c>
      <c r="O8795" s="2">
        <f t="shared" si="412"/>
        <v>3</v>
      </c>
      <c r="P8795" s="2" t="str">
        <f t="shared" si="413"/>
        <v>Q1</v>
      </c>
    </row>
    <row r="8796" spans="2:16"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c r="N8796" s="2">
        <f t="shared" si="411"/>
        <v>2023</v>
      </c>
      <c r="O8796" s="2">
        <f t="shared" si="412"/>
        <v>3</v>
      </c>
      <c r="P8796" s="2" t="str">
        <f t="shared" si="413"/>
        <v>Q1</v>
      </c>
    </row>
    <row r="8797" spans="2:16" x14ac:dyDescent="0.3">
      <c r="B8797" s="2" t="s">
        <v>128</v>
      </c>
      <c r="C8797" s="2">
        <v>1197831</v>
      </c>
      <c r="D8797" s="3">
        <v>44991</v>
      </c>
      <c r="E8797" s="2" t="s">
        <v>24</v>
      </c>
      <c r="F8797" s="2" t="s">
        <v>74</v>
      </c>
      <c r="G8797" s="2" t="s">
        <v>75</v>
      </c>
      <c r="H8797" s="2" t="s">
        <v>19</v>
      </c>
      <c r="I8797" s="4">
        <v>0.25</v>
      </c>
      <c r="J8797" s="5">
        <v>1240</v>
      </c>
      <c r="K8797" s="6">
        <v>310</v>
      </c>
      <c r="L8797" s="6">
        <v>164.3</v>
      </c>
      <c r="M8797" s="7">
        <v>0.53</v>
      </c>
      <c r="N8797" s="2">
        <f t="shared" si="411"/>
        <v>2023</v>
      </c>
      <c r="O8797" s="2">
        <f t="shared" si="412"/>
        <v>3</v>
      </c>
      <c r="P8797" s="2" t="str">
        <f t="shared" si="413"/>
        <v>Q1</v>
      </c>
    </row>
    <row r="8798" spans="2:16"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c r="N8798" s="2">
        <f t="shared" si="411"/>
        <v>2023</v>
      </c>
      <c r="O8798" s="2">
        <f t="shared" si="412"/>
        <v>4</v>
      </c>
      <c r="P8798" s="2" t="str">
        <f t="shared" si="413"/>
        <v>Q2</v>
      </c>
    </row>
    <row r="8799" spans="2:16"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c r="N8799" s="2">
        <f t="shared" si="411"/>
        <v>2023</v>
      </c>
      <c r="O8799" s="2">
        <f t="shared" si="412"/>
        <v>4</v>
      </c>
      <c r="P8799" s="2" t="str">
        <f t="shared" si="413"/>
        <v>Q2</v>
      </c>
    </row>
    <row r="8800" spans="2:16"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c r="N8800" s="2">
        <f t="shared" si="411"/>
        <v>2023</v>
      </c>
      <c r="O8800" s="2">
        <f t="shared" si="412"/>
        <v>4</v>
      </c>
      <c r="P8800" s="2" t="str">
        <f t="shared" si="413"/>
        <v>Q2</v>
      </c>
    </row>
    <row r="8801" spans="2:16"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c r="N8801" s="2">
        <f t="shared" si="411"/>
        <v>2023</v>
      </c>
      <c r="O8801" s="2">
        <f t="shared" si="412"/>
        <v>4</v>
      </c>
      <c r="P8801" s="2" t="str">
        <f t="shared" si="413"/>
        <v>Q2</v>
      </c>
    </row>
    <row r="8802" spans="2:16"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c r="N8802" s="2">
        <f t="shared" si="411"/>
        <v>2023</v>
      </c>
      <c r="O8802" s="2">
        <f t="shared" si="412"/>
        <v>4</v>
      </c>
      <c r="P8802" s="2" t="str">
        <f t="shared" si="413"/>
        <v>Q2</v>
      </c>
    </row>
    <row r="8803" spans="2:16"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c r="N8803" s="2">
        <f t="shared" si="411"/>
        <v>2023</v>
      </c>
      <c r="O8803" s="2">
        <f t="shared" si="412"/>
        <v>4</v>
      </c>
      <c r="P8803" s="2" t="str">
        <f t="shared" si="413"/>
        <v>Q2</v>
      </c>
    </row>
    <row r="8804" spans="2:16"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c r="N8804" s="2">
        <f t="shared" si="411"/>
        <v>2023</v>
      </c>
      <c r="O8804" s="2">
        <f t="shared" si="412"/>
        <v>5</v>
      </c>
      <c r="P8804" s="2" t="str">
        <f t="shared" si="413"/>
        <v>Q2</v>
      </c>
    </row>
    <row r="8805" spans="2:16"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c r="N8805" s="2">
        <f t="shared" si="411"/>
        <v>2023</v>
      </c>
      <c r="O8805" s="2">
        <f t="shared" si="412"/>
        <v>5</v>
      </c>
      <c r="P8805" s="2" t="str">
        <f t="shared" si="413"/>
        <v>Q2</v>
      </c>
    </row>
    <row r="8806" spans="2:16"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c r="N8806" s="2">
        <f t="shared" si="411"/>
        <v>2023</v>
      </c>
      <c r="O8806" s="2">
        <f t="shared" si="412"/>
        <v>5</v>
      </c>
      <c r="P8806" s="2" t="str">
        <f t="shared" si="413"/>
        <v>Q2</v>
      </c>
    </row>
    <row r="8807" spans="2:16" x14ac:dyDescent="0.3">
      <c r="B8807" s="2" t="s">
        <v>128</v>
      </c>
      <c r="C8807" s="2">
        <v>1197831</v>
      </c>
      <c r="D8807" s="3">
        <v>45051</v>
      </c>
      <c r="E8807" s="2" t="s">
        <v>24</v>
      </c>
      <c r="F8807" s="2" t="s">
        <v>74</v>
      </c>
      <c r="G8807" s="2" t="s">
        <v>75</v>
      </c>
      <c r="H8807" s="2" t="s">
        <v>17</v>
      </c>
      <c r="I8807" s="4">
        <v>0.24</v>
      </c>
      <c r="J8807" s="5">
        <v>1550</v>
      </c>
      <c r="K8807" s="6">
        <v>372</v>
      </c>
      <c r="L8807" s="6">
        <v>186</v>
      </c>
      <c r="M8807" s="7">
        <v>0.5</v>
      </c>
      <c r="N8807" s="2">
        <f t="shared" si="411"/>
        <v>2023</v>
      </c>
      <c r="O8807" s="2">
        <f t="shared" si="412"/>
        <v>5</v>
      </c>
      <c r="P8807" s="2" t="str">
        <f t="shared" si="413"/>
        <v>Q2</v>
      </c>
    </row>
    <row r="8808" spans="2:16"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c r="N8808" s="2">
        <f t="shared" si="411"/>
        <v>2023</v>
      </c>
      <c r="O8808" s="2">
        <f t="shared" si="412"/>
        <v>5</v>
      </c>
      <c r="P8808" s="2" t="str">
        <f t="shared" si="413"/>
        <v>Q2</v>
      </c>
    </row>
    <row r="8809" spans="2:16"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c r="N8809" s="2">
        <f t="shared" si="411"/>
        <v>2023</v>
      </c>
      <c r="O8809" s="2">
        <f t="shared" si="412"/>
        <v>5</v>
      </c>
      <c r="P8809" s="2" t="str">
        <f t="shared" si="413"/>
        <v>Q2</v>
      </c>
    </row>
    <row r="8810" spans="2:16"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c r="N8810" s="2">
        <f t="shared" si="411"/>
        <v>2023</v>
      </c>
      <c r="O8810" s="2">
        <f t="shared" si="412"/>
        <v>6</v>
      </c>
      <c r="P8810" s="2" t="str">
        <f t="shared" si="413"/>
        <v>Q2</v>
      </c>
    </row>
    <row r="8811" spans="2:16"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c r="N8811" s="2">
        <f t="shared" si="411"/>
        <v>2023</v>
      </c>
      <c r="O8811" s="2">
        <f t="shared" si="412"/>
        <v>6</v>
      </c>
      <c r="P8811" s="2" t="str">
        <f t="shared" si="413"/>
        <v>Q2</v>
      </c>
    </row>
    <row r="8812" spans="2:16"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c r="N8812" s="2">
        <f t="shared" si="411"/>
        <v>2023</v>
      </c>
      <c r="O8812" s="2">
        <f t="shared" si="412"/>
        <v>6</v>
      </c>
      <c r="P8812" s="2" t="str">
        <f t="shared" si="413"/>
        <v>Q2</v>
      </c>
    </row>
    <row r="8813" spans="2:16"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c r="N8813" s="2">
        <f t="shared" si="411"/>
        <v>2023</v>
      </c>
      <c r="O8813" s="2">
        <f t="shared" si="412"/>
        <v>6</v>
      </c>
      <c r="P8813" s="2" t="str">
        <f t="shared" si="413"/>
        <v>Q2</v>
      </c>
    </row>
    <row r="8814" spans="2:16"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c r="N8814" s="2">
        <f t="shared" si="411"/>
        <v>2023</v>
      </c>
      <c r="O8814" s="2">
        <f t="shared" si="412"/>
        <v>6</v>
      </c>
      <c r="P8814" s="2" t="str">
        <f t="shared" si="413"/>
        <v>Q2</v>
      </c>
    </row>
    <row r="8815" spans="2:16"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c r="N8815" s="2">
        <f t="shared" si="411"/>
        <v>2023</v>
      </c>
      <c r="O8815" s="2">
        <f t="shared" si="412"/>
        <v>6</v>
      </c>
      <c r="P8815" s="2" t="str">
        <f t="shared" si="413"/>
        <v>Q2</v>
      </c>
    </row>
    <row r="8816" spans="2:16"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c r="N8816" s="2">
        <f t="shared" si="411"/>
        <v>2023</v>
      </c>
      <c r="O8816" s="2">
        <f t="shared" si="412"/>
        <v>7</v>
      </c>
      <c r="P8816" s="2" t="str">
        <f t="shared" si="413"/>
        <v>Q3</v>
      </c>
    </row>
    <row r="8817" spans="2:16"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c r="N8817" s="2">
        <f t="shared" si="411"/>
        <v>2023</v>
      </c>
      <c r="O8817" s="2">
        <f t="shared" si="412"/>
        <v>7</v>
      </c>
      <c r="P8817" s="2" t="str">
        <f t="shared" si="413"/>
        <v>Q3</v>
      </c>
    </row>
    <row r="8818" spans="2:16"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c r="N8818" s="2">
        <f t="shared" si="411"/>
        <v>2023</v>
      </c>
      <c r="O8818" s="2">
        <f t="shared" si="412"/>
        <v>7</v>
      </c>
      <c r="P8818" s="2" t="str">
        <f t="shared" si="413"/>
        <v>Q3</v>
      </c>
    </row>
    <row r="8819" spans="2:16"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c r="N8819" s="2">
        <f t="shared" si="411"/>
        <v>2023</v>
      </c>
      <c r="O8819" s="2">
        <f t="shared" si="412"/>
        <v>7</v>
      </c>
      <c r="P8819" s="2" t="str">
        <f t="shared" si="413"/>
        <v>Q3</v>
      </c>
    </row>
    <row r="8820" spans="2:16"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c r="N8820" s="2">
        <f t="shared" si="411"/>
        <v>2023</v>
      </c>
      <c r="O8820" s="2">
        <f t="shared" si="412"/>
        <v>7</v>
      </c>
      <c r="P8820" s="2" t="str">
        <f t="shared" si="413"/>
        <v>Q3</v>
      </c>
    </row>
    <row r="8821" spans="2:16"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c r="N8821" s="2">
        <f t="shared" si="411"/>
        <v>2023</v>
      </c>
      <c r="O8821" s="2">
        <f t="shared" si="412"/>
        <v>7</v>
      </c>
      <c r="P8821" s="2" t="str">
        <f t="shared" si="413"/>
        <v>Q3</v>
      </c>
    </row>
    <row r="8822" spans="2:16"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c r="N8822" s="2">
        <f t="shared" si="411"/>
        <v>2023</v>
      </c>
      <c r="O8822" s="2">
        <f t="shared" si="412"/>
        <v>8</v>
      </c>
      <c r="P8822" s="2" t="str">
        <f t="shared" si="413"/>
        <v>Q3</v>
      </c>
    </row>
    <row r="8823" spans="2:16"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c r="N8823" s="2">
        <f t="shared" si="411"/>
        <v>2023</v>
      </c>
      <c r="O8823" s="2">
        <f t="shared" si="412"/>
        <v>8</v>
      </c>
      <c r="P8823" s="2" t="str">
        <f t="shared" si="413"/>
        <v>Q3</v>
      </c>
    </row>
    <row r="8824" spans="2:16"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c r="N8824" s="2">
        <f t="shared" si="411"/>
        <v>2023</v>
      </c>
      <c r="O8824" s="2">
        <f t="shared" si="412"/>
        <v>8</v>
      </c>
      <c r="P8824" s="2" t="str">
        <f t="shared" si="413"/>
        <v>Q3</v>
      </c>
    </row>
    <row r="8825" spans="2:16"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c r="N8825" s="2">
        <f t="shared" si="411"/>
        <v>2023</v>
      </c>
      <c r="O8825" s="2">
        <f t="shared" si="412"/>
        <v>8</v>
      </c>
      <c r="P8825" s="2" t="str">
        <f t="shared" si="413"/>
        <v>Q3</v>
      </c>
    </row>
    <row r="8826" spans="2:16"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c r="N8826" s="2">
        <f t="shared" si="411"/>
        <v>2023</v>
      </c>
      <c r="O8826" s="2">
        <f t="shared" si="412"/>
        <v>8</v>
      </c>
      <c r="P8826" s="2" t="str">
        <f t="shared" si="413"/>
        <v>Q3</v>
      </c>
    </row>
    <row r="8827" spans="2:16"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c r="N8827" s="2">
        <f t="shared" si="411"/>
        <v>2023</v>
      </c>
      <c r="O8827" s="2">
        <f t="shared" si="412"/>
        <v>8</v>
      </c>
      <c r="P8827" s="2" t="str">
        <f t="shared" si="413"/>
        <v>Q3</v>
      </c>
    </row>
    <row r="8828" spans="2:16"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c r="N8828" s="2">
        <f t="shared" si="411"/>
        <v>2023</v>
      </c>
      <c r="O8828" s="2">
        <f t="shared" si="412"/>
        <v>9</v>
      </c>
      <c r="P8828" s="2" t="str">
        <f t="shared" si="413"/>
        <v>Q3</v>
      </c>
    </row>
    <row r="8829" spans="2:16"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c r="N8829" s="2">
        <f t="shared" si="411"/>
        <v>2023</v>
      </c>
      <c r="O8829" s="2">
        <f t="shared" si="412"/>
        <v>9</v>
      </c>
      <c r="P8829" s="2" t="str">
        <f t="shared" si="413"/>
        <v>Q3</v>
      </c>
    </row>
    <row r="8830" spans="2:16"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c r="N8830" s="2">
        <f t="shared" si="411"/>
        <v>2023</v>
      </c>
      <c r="O8830" s="2">
        <f t="shared" si="412"/>
        <v>9</v>
      </c>
      <c r="P8830" s="2" t="str">
        <f t="shared" si="413"/>
        <v>Q3</v>
      </c>
    </row>
    <row r="8831" spans="2:16"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c r="N8831" s="2">
        <f t="shared" si="411"/>
        <v>2023</v>
      </c>
      <c r="O8831" s="2">
        <f t="shared" si="412"/>
        <v>9</v>
      </c>
      <c r="P8831" s="2" t="str">
        <f t="shared" si="413"/>
        <v>Q3</v>
      </c>
    </row>
    <row r="8832" spans="2:16"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c r="N8832" s="2">
        <f t="shared" si="411"/>
        <v>2023</v>
      </c>
      <c r="O8832" s="2">
        <f t="shared" si="412"/>
        <v>9</v>
      </c>
      <c r="P8832" s="2" t="str">
        <f t="shared" si="413"/>
        <v>Q3</v>
      </c>
    </row>
    <row r="8833" spans="2:16"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c r="N8833" s="2">
        <f t="shared" si="411"/>
        <v>2023</v>
      </c>
      <c r="O8833" s="2">
        <f t="shared" si="412"/>
        <v>9</v>
      </c>
      <c r="P8833" s="2" t="str">
        <f t="shared" si="413"/>
        <v>Q3</v>
      </c>
    </row>
    <row r="8834" spans="2:16"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c r="N8834" s="2">
        <f t="shared" si="411"/>
        <v>2023</v>
      </c>
      <c r="O8834" s="2">
        <f t="shared" si="412"/>
        <v>10</v>
      </c>
      <c r="P8834" s="2" t="str">
        <f t="shared" si="413"/>
        <v>Q4</v>
      </c>
    </row>
    <row r="8835" spans="2:16"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c r="N8835" s="2">
        <f t="shared" si="411"/>
        <v>2023</v>
      </c>
      <c r="O8835" s="2">
        <f t="shared" si="412"/>
        <v>10</v>
      </c>
      <c r="P8835" s="2" t="str">
        <f t="shared" si="413"/>
        <v>Q4</v>
      </c>
    </row>
    <row r="8836" spans="2:16"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c r="N8836" s="2">
        <f t="shared" si="411"/>
        <v>2023</v>
      </c>
      <c r="O8836" s="2">
        <f t="shared" si="412"/>
        <v>10</v>
      </c>
      <c r="P8836" s="2" t="str">
        <f t="shared" si="413"/>
        <v>Q4</v>
      </c>
    </row>
    <row r="8837" spans="2:16" x14ac:dyDescent="0.3">
      <c r="B8837" s="2" t="s">
        <v>127</v>
      </c>
      <c r="C8837" s="2">
        <v>1197831</v>
      </c>
      <c r="D8837" s="3">
        <v>45203</v>
      </c>
      <c r="E8837" s="2" t="s">
        <v>24</v>
      </c>
      <c r="F8837" s="2" t="s">
        <v>74</v>
      </c>
      <c r="G8837" s="2" t="s">
        <v>75</v>
      </c>
      <c r="H8837" s="2" t="s">
        <v>17</v>
      </c>
      <c r="I8837" s="4">
        <v>0.35</v>
      </c>
      <c r="J8837" s="5">
        <v>1160</v>
      </c>
      <c r="K8837" s="6">
        <v>406</v>
      </c>
      <c r="L8837" s="6">
        <v>215.18</v>
      </c>
      <c r="M8837" s="7">
        <v>0.53</v>
      </c>
      <c r="N8837" s="2">
        <f t="shared" ref="N8837:N8900" si="414">YEAR(D8837)</f>
        <v>2023</v>
      </c>
      <c r="O8837" s="2">
        <f t="shared" ref="O8837:O8900" si="415">MONTH(D8837)</f>
        <v>10</v>
      </c>
      <c r="P8837" s="2" t="str">
        <f t="shared" ref="P8837:P8900" si="416">"Q"&amp;ROUNDUP(MONTH(D8837)/3,0)</f>
        <v>Q4</v>
      </c>
    </row>
    <row r="8838" spans="2:16"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c r="N8838" s="2">
        <f t="shared" si="414"/>
        <v>2023</v>
      </c>
      <c r="O8838" s="2">
        <f t="shared" si="415"/>
        <v>10</v>
      </c>
      <c r="P8838" s="2" t="str">
        <f t="shared" si="416"/>
        <v>Q4</v>
      </c>
    </row>
    <row r="8839" spans="2:16"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c r="N8839" s="2">
        <f t="shared" si="414"/>
        <v>2023</v>
      </c>
      <c r="O8839" s="2">
        <f t="shared" si="415"/>
        <v>10</v>
      </c>
      <c r="P8839" s="2" t="str">
        <f t="shared" si="416"/>
        <v>Q4</v>
      </c>
    </row>
    <row r="8840" spans="2:16"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c r="N8840" s="2">
        <f t="shared" si="414"/>
        <v>2023</v>
      </c>
      <c r="O8840" s="2">
        <f t="shared" si="415"/>
        <v>11</v>
      </c>
      <c r="P8840" s="2" t="str">
        <f t="shared" si="416"/>
        <v>Q4</v>
      </c>
    </row>
    <row r="8841" spans="2:16"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c r="N8841" s="2">
        <f t="shared" si="414"/>
        <v>2023</v>
      </c>
      <c r="O8841" s="2">
        <f t="shared" si="415"/>
        <v>11</v>
      </c>
      <c r="P8841" s="2" t="str">
        <f t="shared" si="416"/>
        <v>Q4</v>
      </c>
    </row>
    <row r="8842" spans="2:16" x14ac:dyDescent="0.3">
      <c r="B8842" s="2" t="s">
        <v>127</v>
      </c>
      <c r="C8842" s="2">
        <v>1197831</v>
      </c>
      <c r="D8842" s="3">
        <v>45235</v>
      </c>
      <c r="E8842" s="2" t="s">
        <v>24</v>
      </c>
      <c r="F8842" s="2" t="s">
        <v>74</v>
      </c>
      <c r="G8842" s="2" t="s">
        <v>75</v>
      </c>
      <c r="H8842" s="2" t="s">
        <v>16</v>
      </c>
      <c r="I8842" s="4">
        <v>0.42</v>
      </c>
      <c r="J8842" s="5">
        <v>2100</v>
      </c>
      <c r="K8842" s="6">
        <v>882</v>
      </c>
      <c r="L8842" s="6">
        <v>370.44</v>
      </c>
      <c r="M8842" s="7">
        <v>0.42</v>
      </c>
      <c r="N8842" s="2">
        <f t="shared" si="414"/>
        <v>2023</v>
      </c>
      <c r="O8842" s="2">
        <f t="shared" si="415"/>
        <v>11</v>
      </c>
      <c r="P8842" s="2" t="str">
        <f t="shared" si="416"/>
        <v>Q4</v>
      </c>
    </row>
    <row r="8843" spans="2:16"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c r="N8843" s="2">
        <f t="shared" si="414"/>
        <v>2023</v>
      </c>
      <c r="O8843" s="2">
        <f t="shared" si="415"/>
        <v>11</v>
      </c>
      <c r="P8843" s="2" t="str">
        <f t="shared" si="416"/>
        <v>Q4</v>
      </c>
    </row>
    <row r="8844" spans="2:16"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c r="N8844" s="2">
        <f t="shared" si="414"/>
        <v>2023</v>
      </c>
      <c r="O8844" s="2">
        <f t="shared" si="415"/>
        <v>11</v>
      </c>
      <c r="P8844" s="2" t="str">
        <f t="shared" si="416"/>
        <v>Q4</v>
      </c>
    </row>
    <row r="8845" spans="2:16"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c r="N8845" s="2">
        <f t="shared" si="414"/>
        <v>2023</v>
      </c>
      <c r="O8845" s="2">
        <f t="shared" si="415"/>
        <v>11</v>
      </c>
      <c r="P8845" s="2" t="str">
        <f t="shared" si="416"/>
        <v>Q4</v>
      </c>
    </row>
    <row r="8846" spans="2:16"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c r="N8846" s="2">
        <f t="shared" si="414"/>
        <v>2023</v>
      </c>
      <c r="O8846" s="2">
        <f t="shared" si="415"/>
        <v>12</v>
      </c>
      <c r="P8846" s="2" t="str">
        <f t="shared" si="416"/>
        <v>Q4</v>
      </c>
    </row>
    <row r="8847" spans="2:16"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c r="N8847" s="2">
        <f t="shared" si="414"/>
        <v>2023</v>
      </c>
      <c r="O8847" s="2">
        <f t="shared" si="415"/>
        <v>12</v>
      </c>
      <c r="P8847" s="2" t="str">
        <f t="shared" si="416"/>
        <v>Q4</v>
      </c>
    </row>
    <row r="8848" spans="2:16"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c r="N8848" s="2">
        <f t="shared" si="414"/>
        <v>2023</v>
      </c>
      <c r="O8848" s="2">
        <f t="shared" si="415"/>
        <v>12</v>
      </c>
      <c r="P8848" s="2" t="str">
        <f t="shared" si="416"/>
        <v>Q4</v>
      </c>
    </row>
    <row r="8849" spans="2:16"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c r="N8849" s="2">
        <f t="shared" si="414"/>
        <v>2023</v>
      </c>
      <c r="O8849" s="2">
        <f t="shared" si="415"/>
        <v>12</v>
      </c>
      <c r="P8849" s="2" t="str">
        <f t="shared" si="416"/>
        <v>Q4</v>
      </c>
    </row>
    <row r="8850" spans="2:16" x14ac:dyDescent="0.3">
      <c r="B8850" s="2" t="s">
        <v>20</v>
      </c>
      <c r="C8850" s="2">
        <v>1197831</v>
      </c>
      <c r="D8850" s="3">
        <v>45264</v>
      </c>
      <c r="E8850" s="2" t="s">
        <v>24</v>
      </c>
      <c r="F8850" s="2" t="s">
        <v>74</v>
      </c>
      <c r="G8850" s="2" t="s">
        <v>75</v>
      </c>
      <c r="H8850" s="2" t="s">
        <v>18</v>
      </c>
      <c r="I8850" s="4">
        <v>0.43</v>
      </c>
      <c r="J8850" s="5">
        <v>1470</v>
      </c>
      <c r="K8850" s="6">
        <v>632.1</v>
      </c>
      <c r="L8850" s="6">
        <v>259.161</v>
      </c>
      <c r="M8850" s="7">
        <v>0.41</v>
      </c>
      <c r="N8850" s="2">
        <f t="shared" si="414"/>
        <v>2023</v>
      </c>
      <c r="O8850" s="2">
        <f t="shared" si="415"/>
        <v>12</v>
      </c>
      <c r="P8850" s="2" t="str">
        <f t="shared" si="416"/>
        <v>Q4</v>
      </c>
    </row>
    <row r="8851" spans="2:16"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c r="N8851" s="2">
        <f t="shared" si="414"/>
        <v>2023</v>
      </c>
      <c r="O8851" s="2">
        <f t="shared" si="415"/>
        <v>12</v>
      </c>
      <c r="P8851" s="2" t="str">
        <f t="shared" si="416"/>
        <v>Q4</v>
      </c>
    </row>
    <row r="8852" spans="2:16"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c r="N8852" s="2">
        <f t="shared" si="414"/>
        <v>2023</v>
      </c>
      <c r="O8852" s="2">
        <f t="shared" si="415"/>
        <v>1</v>
      </c>
      <c r="P8852" s="2" t="str">
        <f t="shared" si="416"/>
        <v>Q1</v>
      </c>
    </row>
    <row r="8853" spans="2:16"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c r="N8853" s="2">
        <f t="shared" si="414"/>
        <v>2023</v>
      </c>
      <c r="O8853" s="2">
        <f t="shared" si="415"/>
        <v>1</v>
      </c>
      <c r="P8853" s="2" t="str">
        <f t="shared" si="416"/>
        <v>Q1</v>
      </c>
    </row>
    <row r="8854" spans="2:16"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c r="N8854" s="2">
        <f t="shared" si="414"/>
        <v>2023</v>
      </c>
      <c r="O8854" s="2">
        <f t="shared" si="415"/>
        <v>1</v>
      </c>
      <c r="P8854" s="2" t="str">
        <f t="shared" si="416"/>
        <v>Q1</v>
      </c>
    </row>
    <row r="8855" spans="2:16"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c r="N8855" s="2">
        <f t="shared" si="414"/>
        <v>2023</v>
      </c>
      <c r="O8855" s="2">
        <f t="shared" si="415"/>
        <v>1</v>
      </c>
      <c r="P8855" s="2" t="str">
        <f t="shared" si="416"/>
        <v>Q1</v>
      </c>
    </row>
    <row r="8856" spans="2:16"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c r="N8856" s="2">
        <f t="shared" si="414"/>
        <v>2023</v>
      </c>
      <c r="O8856" s="2">
        <f t="shared" si="415"/>
        <v>1</v>
      </c>
      <c r="P8856" s="2" t="str">
        <f t="shared" si="416"/>
        <v>Q1</v>
      </c>
    </row>
    <row r="8857" spans="2:16" x14ac:dyDescent="0.3">
      <c r="B8857" s="2" t="s">
        <v>20</v>
      </c>
      <c r="C8857" s="2">
        <v>1128299</v>
      </c>
      <c r="D8857" s="3">
        <v>44949</v>
      </c>
      <c r="E8857" s="2" t="s">
        <v>24</v>
      </c>
      <c r="F8857" s="2" t="s">
        <v>74</v>
      </c>
      <c r="G8857" s="2" t="s">
        <v>75</v>
      </c>
      <c r="H8857" s="2" t="s">
        <v>19</v>
      </c>
      <c r="I8857" s="4">
        <v>0.27</v>
      </c>
      <c r="J8857" s="5">
        <v>1400</v>
      </c>
      <c r="K8857" s="6">
        <v>378</v>
      </c>
      <c r="L8857" s="6">
        <v>102.06</v>
      </c>
      <c r="M8857" s="7">
        <v>0.27</v>
      </c>
      <c r="N8857" s="2">
        <f t="shared" si="414"/>
        <v>2023</v>
      </c>
      <c r="O8857" s="2">
        <f t="shared" si="415"/>
        <v>1</v>
      </c>
      <c r="P8857" s="2" t="str">
        <f t="shared" si="416"/>
        <v>Q1</v>
      </c>
    </row>
    <row r="8858" spans="2:16" x14ac:dyDescent="0.3">
      <c r="B8858" s="2" t="s">
        <v>20</v>
      </c>
      <c r="C8858" s="2">
        <v>1128299</v>
      </c>
      <c r="D8858" s="3">
        <v>44980</v>
      </c>
      <c r="E8858" s="2" t="s">
        <v>24</v>
      </c>
      <c r="F8858" s="2" t="s">
        <v>74</v>
      </c>
      <c r="G8858" s="2" t="s">
        <v>75</v>
      </c>
      <c r="H8858" s="2" t="s">
        <v>14</v>
      </c>
      <c r="I8858" s="4">
        <v>0.21</v>
      </c>
      <c r="J8858" s="5">
        <v>1620</v>
      </c>
      <c r="K8858" s="6">
        <v>340.2</v>
      </c>
      <c r="L8858" s="6">
        <v>125.874</v>
      </c>
      <c r="M8858" s="7">
        <v>0.37</v>
      </c>
      <c r="N8858" s="2">
        <f t="shared" si="414"/>
        <v>2023</v>
      </c>
      <c r="O8858" s="2">
        <f t="shared" si="415"/>
        <v>2</v>
      </c>
      <c r="P8858" s="2" t="str">
        <f t="shared" si="416"/>
        <v>Q1</v>
      </c>
    </row>
    <row r="8859" spans="2:16"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c r="N8859" s="2">
        <f t="shared" si="414"/>
        <v>2023</v>
      </c>
      <c r="O8859" s="2">
        <f t="shared" si="415"/>
        <v>2</v>
      </c>
      <c r="P8859" s="2" t="str">
        <f t="shared" si="416"/>
        <v>Q1</v>
      </c>
    </row>
    <row r="8860" spans="2:16"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c r="N8860" s="2">
        <f t="shared" si="414"/>
        <v>2023</v>
      </c>
      <c r="O8860" s="2">
        <f t="shared" si="415"/>
        <v>2</v>
      </c>
      <c r="P8860" s="2" t="str">
        <f t="shared" si="416"/>
        <v>Q1</v>
      </c>
    </row>
    <row r="8861" spans="2:16" x14ac:dyDescent="0.3">
      <c r="B8861" s="2" t="s">
        <v>20</v>
      </c>
      <c r="C8861" s="2">
        <v>1128299</v>
      </c>
      <c r="D8861" s="3">
        <v>44980</v>
      </c>
      <c r="E8861" s="2" t="s">
        <v>24</v>
      </c>
      <c r="F8861" s="2" t="s">
        <v>76</v>
      </c>
      <c r="G8861" s="2" t="s">
        <v>77</v>
      </c>
      <c r="H8861" s="2" t="s">
        <v>17</v>
      </c>
      <c r="I8861" s="4">
        <v>0.26</v>
      </c>
      <c r="J8861" s="5">
        <v>680</v>
      </c>
      <c r="K8861" s="6">
        <v>176.8</v>
      </c>
      <c r="L8861" s="6">
        <v>74.256</v>
      </c>
      <c r="M8861" s="7">
        <v>0.42</v>
      </c>
      <c r="N8861" s="2">
        <f t="shared" si="414"/>
        <v>2023</v>
      </c>
      <c r="O8861" s="2">
        <f t="shared" si="415"/>
        <v>2</v>
      </c>
      <c r="P8861" s="2" t="str">
        <f t="shared" si="416"/>
        <v>Q1</v>
      </c>
    </row>
    <row r="8862" spans="2:16"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c r="N8862" s="2">
        <f t="shared" si="414"/>
        <v>2023</v>
      </c>
      <c r="O8862" s="2">
        <f t="shared" si="415"/>
        <v>2</v>
      </c>
      <c r="P8862" s="2" t="str">
        <f t="shared" si="416"/>
        <v>Q1</v>
      </c>
    </row>
    <row r="8863" spans="2:16"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c r="N8863" s="2">
        <f t="shared" si="414"/>
        <v>2023</v>
      </c>
      <c r="O8863" s="2">
        <f t="shared" si="415"/>
        <v>2</v>
      </c>
      <c r="P8863" s="2" t="str">
        <f t="shared" si="416"/>
        <v>Q1</v>
      </c>
    </row>
    <row r="8864" spans="2:16"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c r="N8864" s="2">
        <f t="shared" si="414"/>
        <v>2023</v>
      </c>
      <c r="O8864" s="2">
        <f t="shared" si="415"/>
        <v>3</v>
      </c>
      <c r="P8864" s="2" t="str">
        <f t="shared" si="416"/>
        <v>Q1</v>
      </c>
    </row>
    <row r="8865" spans="2:16" x14ac:dyDescent="0.3">
      <c r="B8865" s="2" t="s">
        <v>20</v>
      </c>
      <c r="C8865" s="2">
        <v>1128299</v>
      </c>
      <c r="D8865" s="3">
        <v>45007</v>
      </c>
      <c r="E8865" s="2" t="s">
        <v>24</v>
      </c>
      <c r="F8865" s="2" t="s">
        <v>76</v>
      </c>
      <c r="G8865" s="2" t="s">
        <v>77</v>
      </c>
      <c r="H8865" s="2" t="s">
        <v>15</v>
      </c>
      <c r="I8865" s="4">
        <v>0.38</v>
      </c>
      <c r="J8865" s="5">
        <v>1160</v>
      </c>
      <c r="K8865" s="6">
        <v>440.8</v>
      </c>
      <c r="L8865" s="6">
        <v>193.952</v>
      </c>
      <c r="M8865" s="7">
        <v>0.44</v>
      </c>
      <c r="N8865" s="2">
        <f t="shared" si="414"/>
        <v>2023</v>
      </c>
      <c r="O8865" s="2">
        <f t="shared" si="415"/>
        <v>3</v>
      </c>
      <c r="P8865" s="2" t="str">
        <f t="shared" si="416"/>
        <v>Q1</v>
      </c>
    </row>
    <row r="8866" spans="2:16" x14ac:dyDescent="0.3">
      <c r="B8866" s="2" t="s">
        <v>20</v>
      </c>
      <c r="C8866" s="2">
        <v>1128299</v>
      </c>
      <c r="D8866" s="3">
        <v>45007</v>
      </c>
      <c r="E8866" s="2" t="s">
        <v>24</v>
      </c>
      <c r="F8866" s="2" t="s">
        <v>76</v>
      </c>
      <c r="G8866" s="2" t="s">
        <v>77</v>
      </c>
      <c r="H8866" s="2" t="s">
        <v>16</v>
      </c>
      <c r="I8866" s="4">
        <v>0.37</v>
      </c>
      <c r="J8866" s="5">
        <v>1190</v>
      </c>
      <c r="K8866" s="6">
        <v>440.3</v>
      </c>
      <c r="L8866" s="6">
        <v>180.523</v>
      </c>
      <c r="M8866" s="7">
        <v>0.41</v>
      </c>
      <c r="N8866" s="2">
        <f t="shared" si="414"/>
        <v>2023</v>
      </c>
      <c r="O8866" s="2">
        <f t="shared" si="415"/>
        <v>3</v>
      </c>
      <c r="P8866" s="2" t="str">
        <f t="shared" si="416"/>
        <v>Q1</v>
      </c>
    </row>
    <row r="8867" spans="2:16"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c r="N8867" s="2">
        <f t="shared" si="414"/>
        <v>2023</v>
      </c>
      <c r="O8867" s="2">
        <f t="shared" si="415"/>
        <v>3</v>
      </c>
      <c r="P8867" s="2" t="str">
        <f t="shared" si="416"/>
        <v>Q1</v>
      </c>
    </row>
    <row r="8868" spans="2:16"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c r="N8868" s="2">
        <f t="shared" si="414"/>
        <v>2023</v>
      </c>
      <c r="O8868" s="2">
        <f t="shared" si="415"/>
        <v>3</v>
      </c>
      <c r="P8868" s="2" t="str">
        <f t="shared" si="416"/>
        <v>Q1</v>
      </c>
    </row>
    <row r="8869" spans="2:16" x14ac:dyDescent="0.3">
      <c r="B8869" s="2" t="s">
        <v>20</v>
      </c>
      <c r="C8869" s="2">
        <v>1128299</v>
      </c>
      <c r="D8869" s="3">
        <v>45007</v>
      </c>
      <c r="E8869" s="2" t="s">
        <v>24</v>
      </c>
      <c r="F8869" s="2" t="s">
        <v>76</v>
      </c>
      <c r="G8869" s="2" t="s">
        <v>77</v>
      </c>
      <c r="H8869" s="2" t="s">
        <v>19</v>
      </c>
      <c r="I8869" s="4">
        <v>0.37</v>
      </c>
      <c r="J8869" s="5">
        <v>1070</v>
      </c>
      <c r="K8869" s="6">
        <v>395.9</v>
      </c>
      <c r="L8869" s="6">
        <v>106.893</v>
      </c>
      <c r="M8869" s="7">
        <v>0.27</v>
      </c>
      <c r="N8869" s="2">
        <f t="shared" si="414"/>
        <v>2023</v>
      </c>
      <c r="O8869" s="2">
        <f t="shared" si="415"/>
        <v>3</v>
      </c>
      <c r="P8869" s="2" t="str">
        <f t="shared" si="416"/>
        <v>Q1</v>
      </c>
    </row>
    <row r="8870" spans="2:16" x14ac:dyDescent="0.3">
      <c r="B8870" s="2" t="s">
        <v>20</v>
      </c>
      <c r="C8870" s="2">
        <v>1128299</v>
      </c>
      <c r="D8870" s="3">
        <v>45039</v>
      </c>
      <c r="E8870" s="2" t="s">
        <v>24</v>
      </c>
      <c r="F8870" s="2" t="s">
        <v>76</v>
      </c>
      <c r="G8870" s="2" t="s">
        <v>77</v>
      </c>
      <c r="H8870" s="2" t="s">
        <v>14</v>
      </c>
      <c r="I8870" s="4">
        <v>0.4</v>
      </c>
      <c r="J8870" s="5">
        <v>1750</v>
      </c>
      <c r="K8870" s="6">
        <v>700</v>
      </c>
      <c r="L8870" s="6">
        <v>266</v>
      </c>
      <c r="M8870" s="7">
        <v>0.38</v>
      </c>
      <c r="N8870" s="2">
        <f t="shared" si="414"/>
        <v>2023</v>
      </c>
      <c r="O8870" s="2">
        <f t="shared" si="415"/>
        <v>4</v>
      </c>
      <c r="P8870" s="2" t="str">
        <f t="shared" si="416"/>
        <v>Q2</v>
      </c>
    </row>
    <row r="8871" spans="2:16"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c r="N8871" s="2">
        <f t="shared" si="414"/>
        <v>2023</v>
      </c>
      <c r="O8871" s="2">
        <f t="shared" si="415"/>
        <v>4</v>
      </c>
      <c r="P8871" s="2" t="str">
        <f t="shared" si="416"/>
        <v>Q2</v>
      </c>
    </row>
    <row r="8872" spans="2:16" x14ac:dyDescent="0.3">
      <c r="B8872" s="2" t="s">
        <v>20</v>
      </c>
      <c r="C8872" s="2">
        <v>1128299</v>
      </c>
      <c r="D8872" s="3">
        <v>45039</v>
      </c>
      <c r="E8872" s="2" t="s">
        <v>24</v>
      </c>
      <c r="F8872" s="2" t="s">
        <v>76</v>
      </c>
      <c r="G8872" s="2" t="s">
        <v>77</v>
      </c>
      <c r="H8872" s="2" t="s">
        <v>16</v>
      </c>
      <c r="I8872" s="4">
        <v>0.42</v>
      </c>
      <c r="J8872" s="5">
        <v>1230</v>
      </c>
      <c r="K8872" s="6">
        <v>516.6</v>
      </c>
      <c r="L8872" s="6">
        <v>191.142</v>
      </c>
      <c r="M8872" s="7">
        <v>0.37</v>
      </c>
      <c r="N8872" s="2">
        <f t="shared" si="414"/>
        <v>2023</v>
      </c>
      <c r="O8872" s="2">
        <f t="shared" si="415"/>
        <v>4</v>
      </c>
      <c r="P8872" s="2" t="str">
        <f t="shared" si="416"/>
        <v>Q2</v>
      </c>
    </row>
    <row r="8873" spans="2:16"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c r="N8873" s="2">
        <f t="shared" si="414"/>
        <v>2023</v>
      </c>
      <c r="O8873" s="2">
        <f t="shared" si="415"/>
        <v>4</v>
      </c>
      <c r="P8873" s="2" t="str">
        <f t="shared" si="416"/>
        <v>Q2</v>
      </c>
    </row>
    <row r="8874" spans="2:16"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c r="N8874" s="2">
        <f t="shared" si="414"/>
        <v>2023</v>
      </c>
      <c r="O8874" s="2">
        <f t="shared" si="415"/>
        <v>4</v>
      </c>
      <c r="P8874" s="2" t="str">
        <f t="shared" si="416"/>
        <v>Q2</v>
      </c>
    </row>
    <row r="8875" spans="2:16"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c r="N8875" s="2">
        <f t="shared" si="414"/>
        <v>2023</v>
      </c>
      <c r="O8875" s="2">
        <f t="shared" si="415"/>
        <v>4</v>
      </c>
      <c r="P8875" s="2" t="str">
        <f t="shared" si="416"/>
        <v>Q2</v>
      </c>
    </row>
    <row r="8876" spans="2:16"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c r="N8876" s="2">
        <f t="shared" si="414"/>
        <v>2023</v>
      </c>
      <c r="O8876" s="2">
        <f t="shared" si="415"/>
        <v>5</v>
      </c>
      <c r="P8876" s="2" t="str">
        <f t="shared" si="416"/>
        <v>Q2</v>
      </c>
    </row>
    <row r="8877" spans="2:16"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c r="N8877" s="2">
        <f t="shared" si="414"/>
        <v>2023</v>
      </c>
      <c r="O8877" s="2">
        <f t="shared" si="415"/>
        <v>5</v>
      </c>
      <c r="P8877" s="2" t="str">
        <f t="shared" si="416"/>
        <v>Q2</v>
      </c>
    </row>
    <row r="8878" spans="2:16"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c r="N8878" s="2">
        <f t="shared" si="414"/>
        <v>2023</v>
      </c>
      <c r="O8878" s="2">
        <f t="shared" si="415"/>
        <v>5</v>
      </c>
      <c r="P8878" s="2" t="str">
        <f t="shared" si="416"/>
        <v>Q2</v>
      </c>
    </row>
    <row r="8879" spans="2:16"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c r="N8879" s="2">
        <f t="shared" si="414"/>
        <v>2023</v>
      </c>
      <c r="O8879" s="2">
        <f t="shared" si="415"/>
        <v>5</v>
      </c>
      <c r="P8879" s="2" t="str">
        <f t="shared" si="416"/>
        <v>Q2</v>
      </c>
    </row>
    <row r="8880" spans="2:16"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c r="N8880" s="2">
        <f t="shared" si="414"/>
        <v>2023</v>
      </c>
      <c r="O8880" s="2">
        <f t="shared" si="415"/>
        <v>5</v>
      </c>
      <c r="P8880" s="2" t="str">
        <f t="shared" si="416"/>
        <v>Q2</v>
      </c>
    </row>
    <row r="8881" spans="2:16"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c r="N8881" s="2">
        <f t="shared" si="414"/>
        <v>2023</v>
      </c>
      <c r="O8881" s="2">
        <f t="shared" si="415"/>
        <v>5</v>
      </c>
      <c r="P8881" s="2" t="str">
        <f t="shared" si="416"/>
        <v>Q2</v>
      </c>
    </row>
    <row r="8882" spans="2:16"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c r="N8882" s="2">
        <f t="shared" si="414"/>
        <v>2023</v>
      </c>
      <c r="O8882" s="2">
        <f t="shared" si="415"/>
        <v>6</v>
      </c>
      <c r="P8882" s="2" t="str">
        <f t="shared" si="416"/>
        <v>Q2</v>
      </c>
    </row>
    <row r="8883" spans="2:16"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c r="N8883" s="2">
        <f t="shared" si="414"/>
        <v>2023</v>
      </c>
      <c r="O8883" s="2">
        <f t="shared" si="415"/>
        <v>6</v>
      </c>
      <c r="P8883" s="2" t="str">
        <f t="shared" si="416"/>
        <v>Q2</v>
      </c>
    </row>
    <row r="8884" spans="2:16"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c r="N8884" s="2">
        <f t="shared" si="414"/>
        <v>2023</v>
      </c>
      <c r="O8884" s="2">
        <f t="shared" si="415"/>
        <v>6</v>
      </c>
      <c r="P8884" s="2" t="str">
        <f t="shared" si="416"/>
        <v>Q2</v>
      </c>
    </row>
    <row r="8885" spans="2:16"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c r="N8885" s="2">
        <f t="shared" si="414"/>
        <v>2023</v>
      </c>
      <c r="O8885" s="2">
        <f t="shared" si="415"/>
        <v>6</v>
      </c>
      <c r="P8885" s="2" t="str">
        <f t="shared" si="416"/>
        <v>Q2</v>
      </c>
    </row>
    <row r="8886" spans="2:16"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c r="N8886" s="2">
        <f t="shared" si="414"/>
        <v>2023</v>
      </c>
      <c r="O8886" s="2">
        <f t="shared" si="415"/>
        <v>6</v>
      </c>
      <c r="P8886" s="2" t="str">
        <f t="shared" si="416"/>
        <v>Q2</v>
      </c>
    </row>
    <row r="8887" spans="2:16"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c r="N8887" s="2">
        <f t="shared" si="414"/>
        <v>2023</v>
      </c>
      <c r="O8887" s="2">
        <f t="shared" si="415"/>
        <v>6</v>
      </c>
      <c r="P8887" s="2" t="str">
        <f t="shared" si="416"/>
        <v>Q2</v>
      </c>
    </row>
    <row r="8888" spans="2:16" x14ac:dyDescent="0.3">
      <c r="B8888" s="2" t="s">
        <v>20</v>
      </c>
      <c r="C8888" s="2">
        <v>1128299</v>
      </c>
      <c r="D8888" s="3">
        <v>45129</v>
      </c>
      <c r="E8888" s="2" t="s">
        <v>24</v>
      </c>
      <c r="F8888" s="2" t="s">
        <v>76</v>
      </c>
      <c r="G8888" s="2" t="s">
        <v>77</v>
      </c>
      <c r="H8888" s="2" t="s">
        <v>14</v>
      </c>
      <c r="I8888" s="4">
        <v>0.4</v>
      </c>
      <c r="J8888" s="5">
        <v>2160</v>
      </c>
      <c r="K8888" s="6">
        <v>864</v>
      </c>
      <c r="L8888" s="6">
        <v>319.68</v>
      </c>
      <c r="M8888" s="7">
        <v>0.37</v>
      </c>
      <c r="N8888" s="2">
        <f t="shared" si="414"/>
        <v>2023</v>
      </c>
      <c r="O8888" s="2">
        <f t="shared" si="415"/>
        <v>7</v>
      </c>
      <c r="P8888" s="2" t="str">
        <f t="shared" si="416"/>
        <v>Q3</v>
      </c>
    </row>
    <row r="8889" spans="2:16" x14ac:dyDescent="0.3">
      <c r="B8889" s="2" t="s">
        <v>20</v>
      </c>
      <c r="C8889" s="2">
        <v>1128299</v>
      </c>
      <c r="D8889" s="3">
        <v>45129</v>
      </c>
      <c r="E8889" s="2" t="s">
        <v>24</v>
      </c>
      <c r="F8889" s="2" t="s">
        <v>76</v>
      </c>
      <c r="G8889" s="2" t="s">
        <v>77</v>
      </c>
      <c r="H8889" s="2" t="s">
        <v>15</v>
      </c>
      <c r="I8889" s="4">
        <v>0.4</v>
      </c>
      <c r="J8889" s="5">
        <v>1630</v>
      </c>
      <c r="K8889" s="6">
        <v>652</v>
      </c>
      <c r="L8889" s="6">
        <v>299.92</v>
      </c>
      <c r="M8889" s="7">
        <v>0.46</v>
      </c>
      <c r="N8889" s="2">
        <f t="shared" si="414"/>
        <v>2023</v>
      </c>
      <c r="O8889" s="2">
        <f t="shared" si="415"/>
        <v>7</v>
      </c>
      <c r="P8889" s="2" t="str">
        <f t="shared" si="416"/>
        <v>Q3</v>
      </c>
    </row>
    <row r="8890" spans="2:16"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c r="N8890" s="2">
        <f t="shared" si="414"/>
        <v>2023</v>
      </c>
      <c r="O8890" s="2">
        <f t="shared" si="415"/>
        <v>7</v>
      </c>
      <c r="P8890" s="2" t="str">
        <f t="shared" si="416"/>
        <v>Q3</v>
      </c>
    </row>
    <row r="8891" spans="2:16" x14ac:dyDescent="0.3">
      <c r="B8891" s="2" t="s">
        <v>20</v>
      </c>
      <c r="C8891" s="2">
        <v>1128299</v>
      </c>
      <c r="D8891" s="3">
        <v>45129</v>
      </c>
      <c r="E8891" s="2" t="s">
        <v>24</v>
      </c>
      <c r="F8891" s="2" t="s">
        <v>76</v>
      </c>
      <c r="G8891" s="2" t="s">
        <v>77</v>
      </c>
      <c r="H8891" s="2" t="s">
        <v>17</v>
      </c>
      <c r="I8891" s="4">
        <v>0.36</v>
      </c>
      <c r="J8891" s="5">
        <v>1130</v>
      </c>
      <c r="K8891" s="6">
        <v>406.8</v>
      </c>
      <c r="L8891" s="6">
        <v>154.584</v>
      </c>
      <c r="M8891" s="7">
        <v>0.38</v>
      </c>
      <c r="N8891" s="2">
        <f t="shared" si="414"/>
        <v>2023</v>
      </c>
      <c r="O8891" s="2">
        <f t="shared" si="415"/>
        <v>7</v>
      </c>
      <c r="P8891" s="2" t="str">
        <f t="shared" si="416"/>
        <v>Q3</v>
      </c>
    </row>
    <row r="8892" spans="2:16" x14ac:dyDescent="0.3">
      <c r="B8892" s="2" t="s">
        <v>20</v>
      </c>
      <c r="C8892" s="2">
        <v>1128299</v>
      </c>
      <c r="D8892" s="3">
        <v>45129</v>
      </c>
      <c r="E8892" s="2" t="s">
        <v>24</v>
      </c>
      <c r="F8892" s="2" t="s">
        <v>76</v>
      </c>
      <c r="G8892" s="2" t="s">
        <v>77</v>
      </c>
      <c r="H8892" s="2" t="s">
        <v>18</v>
      </c>
      <c r="I8892" s="4">
        <v>0.4</v>
      </c>
      <c r="J8892" s="5">
        <v>1450</v>
      </c>
      <c r="K8892" s="6">
        <v>580</v>
      </c>
      <c r="L8892" s="6">
        <v>214.6</v>
      </c>
      <c r="M8892" s="7">
        <v>0.37</v>
      </c>
      <c r="N8892" s="2">
        <f t="shared" si="414"/>
        <v>2023</v>
      </c>
      <c r="O8892" s="2">
        <f t="shared" si="415"/>
        <v>7</v>
      </c>
      <c r="P8892" s="2" t="str">
        <f t="shared" si="416"/>
        <v>Q3</v>
      </c>
    </row>
    <row r="8893" spans="2:16" x14ac:dyDescent="0.3">
      <c r="B8893" s="2" t="s">
        <v>20</v>
      </c>
      <c r="C8893" s="2">
        <v>1128299</v>
      </c>
      <c r="D8893" s="3">
        <v>45129</v>
      </c>
      <c r="E8893" s="2" t="s">
        <v>24</v>
      </c>
      <c r="F8893" s="2" t="s">
        <v>76</v>
      </c>
      <c r="G8893" s="2" t="s">
        <v>77</v>
      </c>
      <c r="H8893" s="2" t="s">
        <v>19</v>
      </c>
      <c r="I8893" s="4">
        <v>0.46</v>
      </c>
      <c r="J8893" s="5">
        <v>1450</v>
      </c>
      <c r="K8893" s="6">
        <v>667</v>
      </c>
      <c r="L8893" s="6">
        <v>200.1</v>
      </c>
      <c r="M8893" s="7">
        <v>0.3</v>
      </c>
      <c r="N8893" s="2">
        <f t="shared" si="414"/>
        <v>2023</v>
      </c>
      <c r="O8893" s="2">
        <f t="shared" si="415"/>
        <v>7</v>
      </c>
      <c r="P8893" s="2" t="str">
        <f t="shared" si="416"/>
        <v>Q3</v>
      </c>
    </row>
    <row r="8894" spans="2:16"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c r="N8894" s="2">
        <f t="shared" si="414"/>
        <v>2023</v>
      </c>
      <c r="O8894" s="2">
        <f t="shared" si="415"/>
        <v>8</v>
      </c>
      <c r="P8894" s="2" t="str">
        <f t="shared" si="416"/>
        <v>Q3</v>
      </c>
    </row>
    <row r="8895" spans="2:16"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c r="N8895" s="2">
        <f t="shared" si="414"/>
        <v>2023</v>
      </c>
      <c r="O8895" s="2">
        <f t="shared" si="415"/>
        <v>8</v>
      </c>
      <c r="P8895" s="2" t="str">
        <f t="shared" si="416"/>
        <v>Q3</v>
      </c>
    </row>
    <row r="8896" spans="2:16" x14ac:dyDescent="0.3">
      <c r="B8896" s="2" t="s">
        <v>20</v>
      </c>
      <c r="C8896" s="2">
        <v>1128299</v>
      </c>
      <c r="D8896" s="3">
        <v>45161</v>
      </c>
      <c r="E8896" s="2" t="s">
        <v>24</v>
      </c>
      <c r="F8896" s="2" t="s">
        <v>76</v>
      </c>
      <c r="G8896" s="2" t="s">
        <v>77</v>
      </c>
      <c r="H8896" s="2" t="s">
        <v>16</v>
      </c>
      <c r="I8896" s="4">
        <v>0.37</v>
      </c>
      <c r="J8896" s="5">
        <v>1530</v>
      </c>
      <c r="K8896" s="6">
        <v>566.1</v>
      </c>
      <c r="L8896" s="6">
        <v>232.101</v>
      </c>
      <c r="M8896" s="7">
        <v>0.41</v>
      </c>
      <c r="N8896" s="2">
        <f t="shared" si="414"/>
        <v>2023</v>
      </c>
      <c r="O8896" s="2">
        <f t="shared" si="415"/>
        <v>8</v>
      </c>
      <c r="P8896" s="2" t="str">
        <f t="shared" si="416"/>
        <v>Q3</v>
      </c>
    </row>
    <row r="8897" spans="2:16" x14ac:dyDescent="0.3">
      <c r="B8897" s="2" t="s">
        <v>20</v>
      </c>
      <c r="C8897" s="2">
        <v>1128299</v>
      </c>
      <c r="D8897" s="3">
        <v>45161</v>
      </c>
      <c r="E8897" s="2" t="s">
        <v>24</v>
      </c>
      <c r="F8897" s="2" t="s">
        <v>76</v>
      </c>
      <c r="G8897" s="2" t="s">
        <v>77</v>
      </c>
      <c r="H8897" s="2" t="s">
        <v>17</v>
      </c>
      <c r="I8897" s="4">
        <v>0.43</v>
      </c>
      <c r="J8897" s="5">
        <v>1200</v>
      </c>
      <c r="K8897" s="6">
        <v>516</v>
      </c>
      <c r="L8897" s="6">
        <v>216.72</v>
      </c>
      <c r="M8897" s="7">
        <v>0.42</v>
      </c>
      <c r="N8897" s="2">
        <f t="shared" si="414"/>
        <v>2023</v>
      </c>
      <c r="O8897" s="2">
        <f t="shared" si="415"/>
        <v>8</v>
      </c>
      <c r="P8897" s="2" t="str">
        <f t="shared" si="416"/>
        <v>Q3</v>
      </c>
    </row>
    <row r="8898" spans="2:16" x14ac:dyDescent="0.3">
      <c r="B8898" s="2" t="s">
        <v>20</v>
      </c>
      <c r="C8898" s="2">
        <v>1128299</v>
      </c>
      <c r="D8898" s="3">
        <v>45161</v>
      </c>
      <c r="E8898" s="2" t="s">
        <v>24</v>
      </c>
      <c r="F8898" s="2" t="s">
        <v>76</v>
      </c>
      <c r="G8898" s="2" t="s">
        <v>77</v>
      </c>
      <c r="H8898" s="2" t="s">
        <v>18</v>
      </c>
      <c r="I8898" s="4">
        <v>0.45</v>
      </c>
      <c r="J8898" s="5">
        <v>1360</v>
      </c>
      <c r="K8898" s="6">
        <v>612</v>
      </c>
      <c r="L8898" s="6">
        <v>226.44</v>
      </c>
      <c r="M8898" s="7">
        <v>0.37</v>
      </c>
      <c r="N8898" s="2">
        <f t="shared" si="414"/>
        <v>2023</v>
      </c>
      <c r="O8898" s="2">
        <f t="shared" si="415"/>
        <v>8</v>
      </c>
      <c r="P8898" s="2" t="str">
        <f t="shared" si="416"/>
        <v>Q3</v>
      </c>
    </row>
    <row r="8899" spans="2:16"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c r="N8899" s="2">
        <f t="shared" si="414"/>
        <v>2023</v>
      </c>
      <c r="O8899" s="2">
        <f t="shared" si="415"/>
        <v>8</v>
      </c>
      <c r="P8899" s="2" t="str">
        <f t="shared" si="416"/>
        <v>Q3</v>
      </c>
    </row>
    <row r="8900" spans="2:16" x14ac:dyDescent="0.3">
      <c r="B8900" s="2" t="s">
        <v>20</v>
      </c>
      <c r="C8900" s="2">
        <v>1128299</v>
      </c>
      <c r="D8900" s="3">
        <v>45193</v>
      </c>
      <c r="E8900" s="2" t="s">
        <v>24</v>
      </c>
      <c r="F8900" s="2" t="s">
        <v>76</v>
      </c>
      <c r="G8900" s="2" t="s">
        <v>77</v>
      </c>
      <c r="H8900" s="2" t="s">
        <v>14</v>
      </c>
      <c r="I8900" s="4">
        <v>0.35</v>
      </c>
      <c r="J8900" s="5">
        <v>1840</v>
      </c>
      <c r="K8900" s="6">
        <v>644</v>
      </c>
      <c r="L8900" s="6">
        <v>270.48</v>
      </c>
      <c r="M8900" s="7">
        <v>0.42</v>
      </c>
      <c r="N8900" s="2">
        <f t="shared" si="414"/>
        <v>2023</v>
      </c>
      <c r="O8900" s="2">
        <f t="shared" si="415"/>
        <v>9</v>
      </c>
      <c r="P8900" s="2" t="str">
        <f t="shared" si="416"/>
        <v>Q3</v>
      </c>
    </row>
    <row r="8901" spans="2:16"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c r="N8901" s="2">
        <f t="shared" ref="N8901:N8964" si="417">YEAR(D8901)</f>
        <v>2023</v>
      </c>
      <c r="O8901" s="2">
        <f t="shared" ref="O8901:O8964" si="418">MONTH(D8901)</f>
        <v>9</v>
      </c>
      <c r="P8901" s="2" t="str">
        <f t="shared" ref="P8901:P8964" si="419">"Q"&amp;ROUNDUP(MONTH(D8901)/3,0)</f>
        <v>Q3</v>
      </c>
    </row>
    <row r="8902" spans="2:16"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c r="N8902" s="2">
        <f t="shared" si="417"/>
        <v>2023</v>
      </c>
      <c r="O8902" s="2">
        <f t="shared" si="418"/>
        <v>9</v>
      </c>
      <c r="P8902" s="2" t="str">
        <f t="shared" si="419"/>
        <v>Q3</v>
      </c>
    </row>
    <row r="8903" spans="2:16"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c r="N8903" s="2">
        <f t="shared" si="417"/>
        <v>2023</v>
      </c>
      <c r="O8903" s="2">
        <f t="shared" si="418"/>
        <v>9</v>
      </c>
      <c r="P8903" s="2" t="str">
        <f t="shared" si="419"/>
        <v>Q3</v>
      </c>
    </row>
    <row r="8904" spans="2:16"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c r="N8904" s="2">
        <f t="shared" si="417"/>
        <v>2023</v>
      </c>
      <c r="O8904" s="2">
        <f t="shared" si="418"/>
        <v>9</v>
      </c>
      <c r="P8904" s="2" t="str">
        <f t="shared" si="419"/>
        <v>Q3</v>
      </c>
    </row>
    <row r="8905" spans="2:16"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c r="N8905" s="2">
        <f t="shared" si="417"/>
        <v>2023</v>
      </c>
      <c r="O8905" s="2">
        <f t="shared" si="418"/>
        <v>9</v>
      </c>
      <c r="P8905" s="2" t="str">
        <f t="shared" si="419"/>
        <v>Q3</v>
      </c>
    </row>
    <row r="8906" spans="2:16"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c r="N8906" s="2">
        <f t="shared" si="417"/>
        <v>2023</v>
      </c>
      <c r="O8906" s="2">
        <f t="shared" si="418"/>
        <v>10</v>
      </c>
      <c r="P8906" s="2" t="str">
        <f t="shared" si="419"/>
        <v>Q4</v>
      </c>
    </row>
    <row r="8907" spans="2:16"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c r="N8907" s="2">
        <f t="shared" si="417"/>
        <v>2023</v>
      </c>
      <c r="O8907" s="2">
        <f t="shared" si="418"/>
        <v>10</v>
      </c>
      <c r="P8907" s="2" t="str">
        <f t="shared" si="419"/>
        <v>Q4</v>
      </c>
    </row>
    <row r="8908" spans="2:16"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c r="N8908" s="2">
        <f t="shared" si="417"/>
        <v>2023</v>
      </c>
      <c r="O8908" s="2">
        <f t="shared" si="418"/>
        <v>10</v>
      </c>
      <c r="P8908" s="2" t="str">
        <f t="shared" si="419"/>
        <v>Q4</v>
      </c>
    </row>
    <row r="8909" spans="2:16"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c r="N8909" s="2">
        <f t="shared" si="417"/>
        <v>2023</v>
      </c>
      <c r="O8909" s="2">
        <f t="shared" si="418"/>
        <v>10</v>
      </c>
      <c r="P8909" s="2" t="str">
        <f t="shared" si="419"/>
        <v>Q4</v>
      </c>
    </row>
    <row r="8910" spans="2:16"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c r="N8910" s="2">
        <f t="shared" si="417"/>
        <v>2023</v>
      </c>
      <c r="O8910" s="2">
        <f t="shared" si="418"/>
        <v>10</v>
      </c>
      <c r="P8910" s="2" t="str">
        <f t="shared" si="419"/>
        <v>Q4</v>
      </c>
    </row>
    <row r="8911" spans="2:16"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c r="N8911" s="2">
        <f t="shared" si="417"/>
        <v>2023</v>
      </c>
      <c r="O8911" s="2">
        <f t="shared" si="418"/>
        <v>10</v>
      </c>
      <c r="P8911" s="2" t="str">
        <f t="shared" si="419"/>
        <v>Q4</v>
      </c>
    </row>
    <row r="8912" spans="2:16" x14ac:dyDescent="0.3">
      <c r="B8912" s="2" t="s">
        <v>20</v>
      </c>
      <c r="C8912" s="2">
        <v>1128299</v>
      </c>
      <c r="D8912" s="3">
        <v>45253</v>
      </c>
      <c r="E8912" s="2" t="s">
        <v>24</v>
      </c>
      <c r="F8912" s="2" t="s">
        <v>76</v>
      </c>
      <c r="G8912" s="2" t="s">
        <v>77</v>
      </c>
      <c r="H8912" s="2" t="s">
        <v>14</v>
      </c>
      <c r="I8912" s="4">
        <v>0.31</v>
      </c>
      <c r="J8912" s="5">
        <v>1500</v>
      </c>
      <c r="K8912" s="6">
        <v>465</v>
      </c>
      <c r="L8912" s="6">
        <v>176.7</v>
      </c>
      <c r="M8912" s="7">
        <v>0.38</v>
      </c>
      <c r="N8912" s="2">
        <f t="shared" si="417"/>
        <v>2023</v>
      </c>
      <c r="O8912" s="2">
        <f t="shared" si="418"/>
        <v>11</v>
      </c>
      <c r="P8912" s="2" t="str">
        <f t="shared" si="419"/>
        <v>Q4</v>
      </c>
    </row>
    <row r="8913" spans="2:16"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c r="N8913" s="2">
        <f t="shared" si="417"/>
        <v>2023</v>
      </c>
      <c r="O8913" s="2">
        <f t="shared" si="418"/>
        <v>11</v>
      </c>
      <c r="P8913" s="2" t="str">
        <f t="shared" si="419"/>
        <v>Q4</v>
      </c>
    </row>
    <row r="8914" spans="2:16"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c r="N8914" s="2">
        <f t="shared" si="417"/>
        <v>2023</v>
      </c>
      <c r="O8914" s="2">
        <f t="shared" si="418"/>
        <v>11</v>
      </c>
      <c r="P8914" s="2" t="str">
        <f t="shared" si="419"/>
        <v>Q4</v>
      </c>
    </row>
    <row r="8915" spans="2:16"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c r="N8915" s="2">
        <f t="shared" si="417"/>
        <v>2023</v>
      </c>
      <c r="O8915" s="2">
        <f t="shared" si="418"/>
        <v>11</v>
      </c>
      <c r="P8915" s="2" t="str">
        <f t="shared" si="419"/>
        <v>Q4</v>
      </c>
    </row>
    <row r="8916" spans="2:16" x14ac:dyDescent="0.3">
      <c r="B8916" s="2" t="s">
        <v>20</v>
      </c>
      <c r="C8916" s="2">
        <v>1128299</v>
      </c>
      <c r="D8916" s="3">
        <v>45253</v>
      </c>
      <c r="E8916" s="2" t="s">
        <v>24</v>
      </c>
      <c r="F8916" s="2" t="s">
        <v>76</v>
      </c>
      <c r="G8916" s="2" t="s">
        <v>77</v>
      </c>
      <c r="H8916" s="2" t="s">
        <v>18</v>
      </c>
      <c r="I8916" s="4">
        <v>0.44</v>
      </c>
      <c r="J8916" s="5">
        <v>990</v>
      </c>
      <c r="K8916" s="6">
        <v>435.6</v>
      </c>
      <c r="L8916" s="6">
        <v>156.816</v>
      </c>
      <c r="M8916" s="7">
        <v>0.36</v>
      </c>
      <c r="N8916" s="2">
        <f t="shared" si="417"/>
        <v>2023</v>
      </c>
      <c r="O8916" s="2">
        <f t="shared" si="418"/>
        <v>11</v>
      </c>
      <c r="P8916" s="2" t="str">
        <f t="shared" si="419"/>
        <v>Q4</v>
      </c>
    </row>
    <row r="8917" spans="2:16"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c r="N8917" s="2">
        <f t="shared" si="417"/>
        <v>2023</v>
      </c>
      <c r="O8917" s="2">
        <f t="shared" si="418"/>
        <v>11</v>
      </c>
      <c r="P8917" s="2" t="str">
        <f t="shared" si="419"/>
        <v>Q4</v>
      </c>
    </row>
    <row r="8918" spans="2:16"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c r="N8918" s="2">
        <f t="shared" si="417"/>
        <v>2023</v>
      </c>
      <c r="O8918" s="2">
        <f t="shared" si="418"/>
        <v>12</v>
      </c>
      <c r="P8918" s="2" t="str">
        <f t="shared" si="419"/>
        <v>Q4</v>
      </c>
    </row>
    <row r="8919" spans="2:16" x14ac:dyDescent="0.3">
      <c r="B8919" s="2" t="s">
        <v>20</v>
      </c>
      <c r="C8919" s="2">
        <v>1128299</v>
      </c>
      <c r="D8919" s="3">
        <v>45282</v>
      </c>
      <c r="E8919" s="2" t="s">
        <v>24</v>
      </c>
      <c r="F8919" s="2" t="s">
        <v>76</v>
      </c>
      <c r="G8919" s="2" t="s">
        <v>77</v>
      </c>
      <c r="H8919" s="2" t="s">
        <v>15</v>
      </c>
      <c r="I8919" s="4">
        <v>0.33</v>
      </c>
      <c r="J8919" s="5">
        <v>2130</v>
      </c>
      <c r="K8919" s="6">
        <v>702.9</v>
      </c>
      <c r="L8919" s="6">
        <v>323.334</v>
      </c>
      <c r="M8919" s="7">
        <v>0.46</v>
      </c>
      <c r="N8919" s="2">
        <f t="shared" si="417"/>
        <v>2023</v>
      </c>
      <c r="O8919" s="2">
        <f t="shared" si="418"/>
        <v>12</v>
      </c>
      <c r="P8919" s="2" t="str">
        <f t="shared" si="419"/>
        <v>Q4</v>
      </c>
    </row>
    <row r="8920" spans="2:16"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c r="N8920" s="2">
        <f t="shared" si="417"/>
        <v>2023</v>
      </c>
      <c r="O8920" s="2">
        <f t="shared" si="418"/>
        <v>12</v>
      </c>
      <c r="P8920" s="2" t="str">
        <f t="shared" si="419"/>
        <v>Q4</v>
      </c>
    </row>
    <row r="8921" spans="2:16"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c r="N8921" s="2">
        <f t="shared" si="417"/>
        <v>2023</v>
      </c>
      <c r="O8921" s="2">
        <f t="shared" si="418"/>
        <v>12</v>
      </c>
      <c r="P8921" s="2" t="str">
        <f t="shared" si="419"/>
        <v>Q4</v>
      </c>
    </row>
    <row r="8922" spans="2:16"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c r="N8922" s="2">
        <f t="shared" si="417"/>
        <v>2023</v>
      </c>
      <c r="O8922" s="2">
        <f t="shared" si="418"/>
        <v>12</v>
      </c>
      <c r="P8922" s="2" t="str">
        <f t="shared" si="419"/>
        <v>Q4</v>
      </c>
    </row>
    <row r="8923" spans="2:16"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c r="N8923" s="2">
        <f t="shared" si="417"/>
        <v>2023</v>
      </c>
      <c r="O8923" s="2">
        <f t="shared" si="418"/>
        <v>12</v>
      </c>
      <c r="P8923" s="2" t="str">
        <f t="shared" si="419"/>
        <v>Q4</v>
      </c>
    </row>
    <row r="8924" spans="2:16"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c r="N8924" s="2">
        <f t="shared" si="417"/>
        <v>2023</v>
      </c>
      <c r="O8924" s="2">
        <f t="shared" si="418"/>
        <v>1</v>
      </c>
      <c r="P8924" s="2" t="str">
        <f t="shared" si="419"/>
        <v>Q1</v>
      </c>
    </row>
    <row r="8925" spans="2:16"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c r="N8925" s="2">
        <f t="shared" si="417"/>
        <v>2023</v>
      </c>
      <c r="O8925" s="2">
        <f t="shared" si="418"/>
        <v>1</v>
      </c>
      <c r="P8925" s="2" t="str">
        <f t="shared" si="419"/>
        <v>Q1</v>
      </c>
    </row>
    <row r="8926" spans="2:16"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c r="N8926" s="2">
        <f t="shared" si="417"/>
        <v>2023</v>
      </c>
      <c r="O8926" s="2">
        <f t="shared" si="418"/>
        <v>1</v>
      </c>
      <c r="P8926" s="2" t="str">
        <f t="shared" si="419"/>
        <v>Q1</v>
      </c>
    </row>
    <row r="8927" spans="2:16" x14ac:dyDescent="0.3">
      <c r="B8927" s="2" t="s">
        <v>129</v>
      </c>
      <c r="C8927" s="2">
        <v>1128299</v>
      </c>
      <c r="D8927" s="3">
        <v>44952</v>
      </c>
      <c r="E8927" s="2" t="s">
        <v>24</v>
      </c>
      <c r="F8927" s="2" t="s">
        <v>76</v>
      </c>
      <c r="G8927" s="2" t="s">
        <v>77</v>
      </c>
      <c r="H8927" s="2" t="s">
        <v>17</v>
      </c>
      <c r="I8927" s="4">
        <v>0.3</v>
      </c>
      <c r="J8927" s="5">
        <v>1010</v>
      </c>
      <c r="K8927" s="6">
        <v>303</v>
      </c>
      <c r="L8927" s="6">
        <v>115.14</v>
      </c>
      <c r="M8927" s="7">
        <v>0.38</v>
      </c>
      <c r="N8927" s="2">
        <f t="shared" si="417"/>
        <v>2023</v>
      </c>
      <c r="O8927" s="2">
        <f t="shared" si="418"/>
        <v>1</v>
      </c>
      <c r="P8927" s="2" t="str">
        <f t="shared" si="419"/>
        <v>Q1</v>
      </c>
    </row>
    <row r="8928" spans="2:16" x14ac:dyDescent="0.3">
      <c r="B8928" s="2" t="s">
        <v>129</v>
      </c>
      <c r="C8928" s="2">
        <v>1128299</v>
      </c>
      <c r="D8928" s="3">
        <v>44952</v>
      </c>
      <c r="E8928" s="2" t="s">
        <v>24</v>
      </c>
      <c r="F8928" s="2" t="s">
        <v>76</v>
      </c>
      <c r="G8928" s="2" t="s">
        <v>77</v>
      </c>
      <c r="H8928" s="2" t="s">
        <v>18</v>
      </c>
      <c r="I8928" s="4">
        <v>0.33</v>
      </c>
      <c r="J8928" s="5">
        <v>940</v>
      </c>
      <c r="K8928" s="6">
        <v>310.2</v>
      </c>
      <c r="L8928" s="6">
        <v>114.774</v>
      </c>
      <c r="M8928" s="7">
        <v>0.37</v>
      </c>
      <c r="N8928" s="2">
        <f t="shared" si="417"/>
        <v>2023</v>
      </c>
      <c r="O8928" s="2">
        <f t="shared" si="418"/>
        <v>1</v>
      </c>
      <c r="P8928" s="2" t="str">
        <f t="shared" si="419"/>
        <v>Q1</v>
      </c>
    </row>
    <row r="8929" spans="2:16"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c r="N8929" s="2">
        <f t="shared" si="417"/>
        <v>2023</v>
      </c>
      <c r="O8929" s="2">
        <f t="shared" si="418"/>
        <v>1</v>
      </c>
      <c r="P8929" s="2" t="str">
        <f t="shared" si="419"/>
        <v>Q1</v>
      </c>
    </row>
    <row r="8930" spans="2:16"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c r="N8930" s="2">
        <f t="shared" si="417"/>
        <v>2023</v>
      </c>
      <c r="O8930" s="2">
        <f t="shared" si="418"/>
        <v>2</v>
      </c>
      <c r="P8930" s="2" t="str">
        <f t="shared" si="419"/>
        <v>Q1</v>
      </c>
    </row>
    <row r="8931" spans="2:16"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c r="N8931" s="2">
        <f t="shared" si="417"/>
        <v>2023</v>
      </c>
      <c r="O8931" s="2">
        <f t="shared" si="418"/>
        <v>2</v>
      </c>
      <c r="P8931" s="2" t="str">
        <f t="shared" si="419"/>
        <v>Q1</v>
      </c>
    </row>
    <row r="8932" spans="2:16"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c r="N8932" s="2">
        <f t="shared" si="417"/>
        <v>2023</v>
      </c>
      <c r="O8932" s="2">
        <f t="shared" si="418"/>
        <v>2</v>
      </c>
      <c r="P8932" s="2" t="str">
        <f t="shared" si="419"/>
        <v>Q1</v>
      </c>
    </row>
    <row r="8933" spans="2:16"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c r="N8933" s="2">
        <f t="shared" si="417"/>
        <v>2023</v>
      </c>
      <c r="O8933" s="2">
        <f t="shared" si="418"/>
        <v>2</v>
      </c>
      <c r="P8933" s="2" t="str">
        <f t="shared" si="419"/>
        <v>Q1</v>
      </c>
    </row>
    <row r="8934" spans="2:16"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c r="N8934" s="2">
        <f t="shared" si="417"/>
        <v>2023</v>
      </c>
      <c r="O8934" s="2">
        <f t="shared" si="418"/>
        <v>2</v>
      </c>
      <c r="P8934" s="2" t="str">
        <f t="shared" si="419"/>
        <v>Q1</v>
      </c>
    </row>
    <row r="8935" spans="2:16"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c r="N8935" s="2">
        <f t="shared" si="417"/>
        <v>2023</v>
      </c>
      <c r="O8935" s="2">
        <f t="shared" si="418"/>
        <v>2</v>
      </c>
      <c r="P8935" s="2" t="str">
        <f t="shared" si="419"/>
        <v>Q1</v>
      </c>
    </row>
    <row r="8936" spans="2:16" x14ac:dyDescent="0.3">
      <c r="B8936" s="2" t="s">
        <v>129</v>
      </c>
      <c r="C8936" s="2">
        <v>1128299</v>
      </c>
      <c r="D8936" s="3">
        <v>45010</v>
      </c>
      <c r="E8936" s="2" t="s">
        <v>24</v>
      </c>
      <c r="F8936" s="2" t="s">
        <v>78</v>
      </c>
      <c r="G8936" s="2" t="s">
        <v>79</v>
      </c>
      <c r="H8936" s="2" t="s">
        <v>14</v>
      </c>
      <c r="I8936" s="4">
        <v>0.3</v>
      </c>
      <c r="J8936" s="5">
        <v>1870</v>
      </c>
      <c r="K8936" s="6">
        <v>561</v>
      </c>
      <c r="L8936" s="6">
        <v>230.01</v>
      </c>
      <c r="M8936" s="7">
        <v>0.41</v>
      </c>
      <c r="N8936" s="2">
        <f t="shared" si="417"/>
        <v>2023</v>
      </c>
      <c r="O8936" s="2">
        <f t="shared" si="418"/>
        <v>3</v>
      </c>
      <c r="P8936" s="2" t="str">
        <f t="shared" si="419"/>
        <v>Q1</v>
      </c>
    </row>
    <row r="8937" spans="2:16"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c r="N8937" s="2">
        <f t="shared" si="417"/>
        <v>2023</v>
      </c>
      <c r="O8937" s="2">
        <f t="shared" si="418"/>
        <v>3</v>
      </c>
      <c r="P8937" s="2" t="str">
        <f t="shared" si="419"/>
        <v>Q1</v>
      </c>
    </row>
    <row r="8938" spans="2:16"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c r="N8938" s="2">
        <f t="shared" si="417"/>
        <v>2023</v>
      </c>
      <c r="O8938" s="2">
        <f t="shared" si="418"/>
        <v>3</v>
      </c>
      <c r="P8938" s="2" t="str">
        <f t="shared" si="419"/>
        <v>Q1</v>
      </c>
    </row>
    <row r="8939" spans="2:16"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c r="N8939" s="2">
        <f t="shared" si="417"/>
        <v>2023</v>
      </c>
      <c r="O8939" s="2">
        <f t="shared" si="418"/>
        <v>3</v>
      </c>
      <c r="P8939" s="2" t="str">
        <f t="shared" si="419"/>
        <v>Q1</v>
      </c>
    </row>
    <row r="8940" spans="2:16"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c r="N8940" s="2">
        <f t="shared" si="417"/>
        <v>2023</v>
      </c>
      <c r="O8940" s="2">
        <f t="shared" si="418"/>
        <v>3</v>
      </c>
      <c r="P8940" s="2" t="str">
        <f t="shared" si="419"/>
        <v>Q1</v>
      </c>
    </row>
    <row r="8941" spans="2:16"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c r="N8941" s="2">
        <f t="shared" si="417"/>
        <v>2023</v>
      </c>
      <c r="O8941" s="2">
        <f t="shared" si="418"/>
        <v>3</v>
      </c>
      <c r="P8941" s="2" t="str">
        <f t="shared" si="419"/>
        <v>Q1</v>
      </c>
    </row>
    <row r="8942" spans="2:16" x14ac:dyDescent="0.3">
      <c r="B8942" s="2" t="s">
        <v>129</v>
      </c>
      <c r="C8942" s="2">
        <v>1128299</v>
      </c>
      <c r="D8942" s="3">
        <v>45042</v>
      </c>
      <c r="E8942" s="2" t="s">
        <v>24</v>
      </c>
      <c r="F8942" s="2" t="s">
        <v>78</v>
      </c>
      <c r="G8942" s="2" t="s">
        <v>79</v>
      </c>
      <c r="H8942" s="2" t="s">
        <v>14</v>
      </c>
      <c r="I8942" s="4">
        <v>0.41</v>
      </c>
      <c r="J8942" s="5">
        <v>1650</v>
      </c>
      <c r="K8942" s="6">
        <v>676.5</v>
      </c>
      <c r="L8942" s="6">
        <v>284.13</v>
      </c>
      <c r="M8942" s="7">
        <v>0.42</v>
      </c>
      <c r="N8942" s="2">
        <f t="shared" si="417"/>
        <v>2023</v>
      </c>
      <c r="O8942" s="2">
        <f t="shared" si="418"/>
        <v>4</v>
      </c>
      <c r="P8942" s="2" t="str">
        <f t="shared" si="419"/>
        <v>Q2</v>
      </c>
    </row>
    <row r="8943" spans="2:16"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c r="N8943" s="2">
        <f t="shared" si="417"/>
        <v>2023</v>
      </c>
      <c r="O8943" s="2">
        <f t="shared" si="418"/>
        <v>4</v>
      </c>
      <c r="P8943" s="2" t="str">
        <f t="shared" si="419"/>
        <v>Q2</v>
      </c>
    </row>
    <row r="8944" spans="2:16"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c r="N8944" s="2">
        <f t="shared" si="417"/>
        <v>2023</v>
      </c>
      <c r="O8944" s="2">
        <f t="shared" si="418"/>
        <v>4</v>
      </c>
      <c r="P8944" s="2" t="str">
        <f t="shared" si="419"/>
        <v>Q2</v>
      </c>
    </row>
    <row r="8945" spans="2:16"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c r="N8945" s="2">
        <f t="shared" si="417"/>
        <v>2023</v>
      </c>
      <c r="O8945" s="2">
        <f t="shared" si="418"/>
        <v>4</v>
      </c>
      <c r="P8945" s="2" t="str">
        <f t="shared" si="419"/>
        <v>Q2</v>
      </c>
    </row>
    <row r="8946" spans="2:16" x14ac:dyDescent="0.3">
      <c r="B8946" s="2" t="s">
        <v>129</v>
      </c>
      <c r="C8946" s="2">
        <v>1128299</v>
      </c>
      <c r="D8946" s="3">
        <v>45042</v>
      </c>
      <c r="E8946" s="2" t="s">
        <v>24</v>
      </c>
      <c r="F8946" s="2" t="s">
        <v>78</v>
      </c>
      <c r="G8946" s="2" t="s">
        <v>79</v>
      </c>
      <c r="H8946" s="2" t="s">
        <v>18</v>
      </c>
      <c r="I8946" s="4">
        <v>0.46</v>
      </c>
      <c r="J8946" s="5">
        <v>600</v>
      </c>
      <c r="K8946" s="6">
        <v>276</v>
      </c>
      <c r="L8946" s="6">
        <v>96.6</v>
      </c>
      <c r="M8946" s="7">
        <v>0.35</v>
      </c>
      <c r="N8946" s="2">
        <f t="shared" si="417"/>
        <v>2023</v>
      </c>
      <c r="O8946" s="2">
        <f t="shared" si="418"/>
        <v>4</v>
      </c>
      <c r="P8946" s="2" t="str">
        <f t="shared" si="419"/>
        <v>Q2</v>
      </c>
    </row>
    <row r="8947" spans="2:16"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c r="N8947" s="2">
        <f t="shared" si="417"/>
        <v>2023</v>
      </c>
      <c r="O8947" s="2">
        <f t="shared" si="418"/>
        <v>4</v>
      </c>
      <c r="P8947" s="2" t="str">
        <f t="shared" si="419"/>
        <v>Q2</v>
      </c>
    </row>
    <row r="8948" spans="2:16"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c r="N8948" s="2">
        <f t="shared" si="417"/>
        <v>2023</v>
      </c>
      <c r="O8948" s="2">
        <f t="shared" si="418"/>
        <v>5</v>
      </c>
      <c r="P8948" s="2" t="str">
        <f t="shared" si="419"/>
        <v>Q2</v>
      </c>
    </row>
    <row r="8949" spans="2:16"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c r="N8949" s="2">
        <f t="shared" si="417"/>
        <v>2023</v>
      </c>
      <c r="O8949" s="2">
        <f t="shared" si="418"/>
        <v>5</v>
      </c>
      <c r="P8949" s="2" t="str">
        <f t="shared" si="419"/>
        <v>Q2</v>
      </c>
    </row>
    <row r="8950" spans="2:16"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c r="N8950" s="2">
        <f t="shared" si="417"/>
        <v>2023</v>
      </c>
      <c r="O8950" s="2">
        <f t="shared" si="418"/>
        <v>5</v>
      </c>
      <c r="P8950" s="2" t="str">
        <f t="shared" si="419"/>
        <v>Q2</v>
      </c>
    </row>
    <row r="8951" spans="2:16"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c r="N8951" s="2">
        <f t="shared" si="417"/>
        <v>2023</v>
      </c>
      <c r="O8951" s="2">
        <f t="shared" si="418"/>
        <v>5</v>
      </c>
      <c r="P8951" s="2" t="str">
        <f t="shared" si="419"/>
        <v>Q2</v>
      </c>
    </row>
    <row r="8952" spans="2:16" x14ac:dyDescent="0.3">
      <c r="B8952" s="2" t="s">
        <v>129</v>
      </c>
      <c r="C8952" s="2">
        <v>1128299</v>
      </c>
      <c r="D8952" s="3">
        <v>45073</v>
      </c>
      <c r="E8952" s="2" t="s">
        <v>24</v>
      </c>
      <c r="F8952" s="2" t="s">
        <v>78</v>
      </c>
      <c r="G8952" s="2" t="s">
        <v>79</v>
      </c>
      <c r="H8952" s="2" t="s">
        <v>18</v>
      </c>
      <c r="I8952" s="4">
        <v>0.45</v>
      </c>
      <c r="J8952" s="5">
        <v>780</v>
      </c>
      <c r="K8952" s="6">
        <v>351</v>
      </c>
      <c r="L8952" s="6">
        <v>122.85</v>
      </c>
      <c r="M8952" s="7">
        <v>0.35</v>
      </c>
      <c r="N8952" s="2">
        <f t="shared" si="417"/>
        <v>2023</v>
      </c>
      <c r="O8952" s="2">
        <f t="shared" si="418"/>
        <v>5</v>
      </c>
      <c r="P8952" s="2" t="str">
        <f t="shared" si="419"/>
        <v>Q2</v>
      </c>
    </row>
    <row r="8953" spans="2:16"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c r="N8953" s="2">
        <f t="shared" si="417"/>
        <v>2023</v>
      </c>
      <c r="O8953" s="2">
        <f t="shared" si="418"/>
        <v>5</v>
      </c>
      <c r="P8953" s="2" t="str">
        <f t="shared" si="419"/>
        <v>Q2</v>
      </c>
    </row>
    <row r="8954" spans="2:16"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c r="N8954" s="2">
        <f t="shared" si="417"/>
        <v>2023</v>
      </c>
      <c r="O8954" s="2">
        <f t="shared" si="418"/>
        <v>6</v>
      </c>
      <c r="P8954" s="2" t="str">
        <f t="shared" si="419"/>
        <v>Q2</v>
      </c>
    </row>
    <row r="8955" spans="2:16"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c r="N8955" s="2">
        <f t="shared" si="417"/>
        <v>2023</v>
      </c>
      <c r="O8955" s="2">
        <f t="shared" si="418"/>
        <v>6</v>
      </c>
      <c r="P8955" s="2" t="str">
        <f t="shared" si="419"/>
        <v>Q2</v>
      </c>
    </row>
    <row r="8956" spans="2:16"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c r="N8956" s="2">
        <f t="shared" si="417"/>
        <v>2023</v>
      </c>
      <c r="O8956" s="2">
        <f t="shared" si="418"/>
        <v>6</v>
      </c>
      <c r="P8956" s="2" t="str">
        <f t="shared" si="419"/>
        <v>Q2</v>
      </c>
    </row>
    <row r="8957" spans="2:16"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c r="N8957" s="2">
        <f t="shared" si="417"/>
        <v>2023</v>
      </c>
      <c r="O8957" s="2">
        <f t="shared" si="418"/>
        <v>6</v>
      </c>
      <c r="P8957" s="2" t="str">
        <f t="shared" si="419"/>
        <v>Q2</v>
      </c>
    </row>
    <row r="8958" spans="2:16" x14ac:dyDescent="0.3">
      <c r="B8958" s="2" t="s">
        <v>129</v>
      </c>
      <c r="C8958" s="2">
        <v>1128299</v>
      </c>
      <c r="D8958" s="3">
        <v>45103</v>
      </c>
      <c r="E8958" s="2" t="s">
        <v>24</v>
      </c>
      <c r="F8958" s="2" t="s">
        <v>78</v>
      </c>
      <c r="G8958" s="2" t="s">
        <v>79</v>
      </c>
      <c r="H8958" s="2" t="s">
        <v>18</v>
      </c>
      <c r="I8958" s="4">
        <v>0.44</v>
      </c>
      <c r="J8958" s="5">
        <v>930</v>
      </c>
      <c r="K8958" s="6">
        <v>409.2</v>
      </c>
      <c r="L8958" s="6">
        <v>143.22</v>
      </c>
      <c r="M8958" s="7">
        <v>0.35</v>
      </c>
      <c r="N8958" s="2">
        <f t="shared" si="417"/>
        <v>2023</v>
      </c>
      <c r="O8958" s="2">
        <f t="shared" si="418"/>
        <v>6</v>
      </c>
      <c r="P8958" s="2" t="str">
        <f t="shared" si="419"/>
        <v>Q2</v>
      </c>
    </row>
    <row r="8959" spans="2:16"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c r="N8959" s="2">
        <f t="shared" si="417"/>
        <v>2023</v>
      </c>
      <c r="O8959" s="2">
        <f t="shared" si="418"/>
        <v>6</v>
      </c>
      <c r="P8959" s="2" t="str">
        <f t="shared" si="419"/>
        <v>Q2</v>
      </c>
    </row>
    <row r="8960" spans="2:16"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c r="N8960" s="2">
        <f t="shared" si="417"/>
        <v>2023</v>
      </c>
      <c r="O8960" s="2">
        <f t="shared" si="418"/>
        <v>7</v>
      </c>
      <c r="P8960" s="2" t="str">
        <f t="shared" si="419"/>
        <v>Q3</v>
      </c>
    </row>
    <row r="8961" spans="2:16"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c r="N8961" s="2">
        <f t="shared" si="417"/>
        <v>2023</v>
      </c>
      <c r="O8961" s="2">
        <f t="shared" si="418"/>
        <v>7</v>
      </c>
      <c r="P8961" s="2" t="str">
        <f t="shared" si="419"/>
        <v>Q3</v>
      </c>
    </row>
    <row r="8962" spans="2:16"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c r="N8962" s="2">
        <f t="shared" si="417"/>
        <v>2023</v>
      </c>
      <c r="O8962" s="2">
        <f t="shared" si="418"/>
        <v>7</v>
      </c>
      <c r="P8962" s="2" t="str">
        <f t="shared" si="419"/>
        <v>Q3</v>
      </c>
    </row>
    <row r="8963" spans="2:16"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c r="N8963" s="2">
        <f t="shared" si="417"/>
        <v>2023</v>
      </c>
      <c r="O8963" s="2">
        <f t="shared" si="418"/>
        <v>7</v>
      </c>
      <c r="P8963" s="2" t="str">
        <f t="shared" si="419"/>
        <v>Q3</v>
      </c>
    </row>
    <row r="8964" spans="2:16" x14ac:dyDescent="0.3">
      <c r="B8964" s="2" t="s">
        <v>129</v>
      </c>
      <c r="C8964" s="2">
        <v>1128299</v>
      </c>
      <c r="D8964" s="3">
        <v>45132</v>
      </c>
      <c r="E8964" s="2" t="s">
        <v>24</v>
      </c>
      <c r="F8964" s="2" t="s">
        <v>78</v>
      </c>
      <c r="G8964" s="2" t="s">
        <v>79</v>
      </c>
      <c r="H8964" s="2" t="s">
        <v>18</v>
      </c>
      <c r="I8964" s="4">
        <v>0.4</v>
      </c>
      <c r="J8964" s="5">
        <v>1600</v>
      </c>
      <c r="K8964" s="6">
        <v>640</v>
      </c>
      <c r="L8964" s="6">
        <v>204.8</v>
      </c>
      <c r="M8964" s="7">
        <v>0.32</v>
      </c>
      <c r="N8964" s="2">
        <f t="shared" si="417"/>
        <v>2023</v>
      </c>
      <c r="O8964" s="2">
        <f t="shared" si="418"/>
        <v>7</v>
      </c>
      <c r="P8964" s="2" t="str">
        <f t="shared" si="419"/>
        <v>Q3</v>
      </c>
    </row>
    <row r="8965" spans="2:16" x14ac:dyDescent="0.3">
      <c r="B8965" s="2" t="s">
        <v>129</v>
      </c>
      <c r="C8965" s="2">
        <v>1128299</v>
      </c>
      <c r="D8965" s="3">
        <v>45132</v>
      </c>
      <c r="E8965" s="2" t="s">
        <v>24</v>
      </c>
      <c r="F8965" s="2" t="s">
        <v>78</v>
      </c>
      <c r="G8965" s="2" t="s">
        <v>79</v>
      </c>
      <c r="H8965" s="2" t="s">
        <v>19</v>
      </c>
      <c r="I8965" s="4">
        <v>0.49</v>
      </c>
      <c r="J8965" s="5">
        <v>1600</v>
      </c>
      <c r="K8965" s="6">
        <v>784</v>
      </c>
      <c r="L8965" s="6">
        <v>250.88</v>
      </c>
      <c r="M8965" s="7">
        <v>0.32</v>
      </c>
      <c r="N8965" s="2">
        <f t="shared" ref="N8965:N9028" si="420">YEAR(D8965)</f>
        <v>2023</v>
      </c>
      <c r="O8965" s="2">
        <f t="shared" ref="O8965:O9028" si="421">MONTH(D8965)</f>
        <v>7</v>
      </c>
      <c r="P8965" s="2" t="str">
        <f t="shared" ref="P8965:P9028" si="422">"Q"&amp;ROUNDUP(MONTH(D8965)/3,0)</f>
        <v>Q3</v>
      </c>
    </row>
    <row r="8966" spans="2:16" x14ac:dyDescent="0.3">
      <c r="B8966" s="2" t="s">
        <v>129</v>
      </c>
      <c r="C8966" s="2">
        <v>1128299</v>
      </c>
      <c r="D8966" s="3">
        <v>45164</v>
      </c>
      <c r="E8966" s="2" t="s">
        <v>24</v>
      </c>
      <c r="F8966" s="2" t="s">
        <v>78</v>
      </c>
      <c r="G8966" s="2" t="s">
        <v>79</v>
      </c>
      <c r="H8966" s="2" t="s">
        <v>14</v>
      </c>
      <c r="I8966" s="4">
        <v>0.4</v>
      </c>
      <c r="J8966" s="5">
        <v>2240</v>
      </c>
      <c r="K8966" s="6">
        <v>896</v>
      </c>
      <c r="L8966" s="6">
        <v>331.52</v>
      </c>
      <c r="M8966" s="7">
        <v>0.37</v>
      </c>
      <c r="N8966" s="2">
        <f t="shared" si="420"/>
        <v>2023</v>
      </c>
      <c r="O8966" s="2">
        <f t="shared" si="421"/>
        <v>8</v>
      </c>
      <c r="P8966" s="2" t="str">
        <f t="shared" si="422"/>
        <v>Q3</v>
      </c>
    </row>
    <row r="8967" spans="2:16"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c r="N8967" s="2">
        <f t="shared" si="420"/>
        <v>2023</v>
      </c>
      <c r="O8967" s="2">
        <f t="shared" si="421"/>
        <v>8</v>
      </c>
      <c r="P8967" s="2" t="str">
        <f t="shared" si="422"/>
        <v>Q3</v>
      </c>
    </row>
    <row r="8968" spans="2:16"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c r="N8968" s="2">
        <f t="shared" si="420"/>
        <v>2023</v>
      </c>
      <c r="O8968" s="2">
        <f t="shared" si="421"/>
        <v>8</v>
      </c>
      <c r="P8968" s="2" t="str">
        <f t="shared" si="422"/>
        <v>Q3</v>
      </c>
    </row>
    <row r="8969" spans="2:16"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c r="N8969" s="2">
        <f t="shared" si="420"/>
        <v>2023</v>
      </c>
      <c r="O8969" s="2">
        <f t="shared" si="421"/>
        <v>8</v>
      </c>
      <c r="P8969" s="2" t="str">
        <f t="shared" si="422"/>
        <v>Q3</v>
      </c>
    </row>
    <row r="8970" spans="2:16"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c r="N8970" s="2">
        <f t="shared" si="420"/>
        <v>2023</v>
      </c>
      <c r="O8970" s="2">
        <f t="shared" si="421"/>
        <v>8</v>
      </c>
      <c r="P8970" s="2" t="str">
        <f t="shared" si="422"/>
        <v>Q3</v>
      </c>
    </row>
    <row r="8971" spans="2:16" x14ac:dyDescent="0.3">
      <c r="B8971" s="2" t="s">
        <v>129</v>
      </c>
      <c r="C8971" s="2">
        <v>1128299</v>
      </c>
      <c r="D8971" s="3">
        <v>45164</v>
      </c>
      <c r="E8971" s="2" t="s">
        <v>24</v>
      </c>
      <c r="F8971" s="2" t="s">
        <v>78</v>
      </c>
      <c r="G8971" s="2" t="s">
        <v>79</v>
      </c>
      <c r="H8971" s="2" t="s">
        <v>19</v>
      </c>
      <c r="I8971" s="4">
        <v>0.5</v>
      </c>
      <c r="J8971" s="5">
        <v>1530</v>
      </c>
      <c r="K8971" s="6">
        <v>765</v>
      </c>
      <c r="L8971" s="6">
        <v>244.8</v>
      </c>
      <c r="M8971" s="7">
        <v>0.32</v>
      </c>
      <c r="N8971" s="2">
        <f t="shared" si="420"/>
        <v>2023</v>
      </c>
      <c r="O8971" s="2">
        <f t="shared" si="421"/>
        <v>8</v>
      </c>
      <c r="P8971" s="2" t="str">
        <f t="shared" si="422"/>
        <v>Q3</v>
      </c>
    </row>
    <row r="8972" spans="2:16"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c r="N8972" s="2">
        <f t="shared" si="420"/>
        <v>2023</v>
      </c>
      <c r="O8972" s="2">
        <f t="shared" si="421"/>
        <v>9</v>
      </c>
      <c r="P8972" s="2" t="str">
        <f t="shared" si="422"/>
        <v>Q3</v>
      </c>
    </row>
    <row r="8973" spans="2:16"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c r="N8973" s="2">
        <f t="shared" si="420"/>
        <v>2023</v>
      </c>
      <c r="O8973" s="2">
        <f t="shared" si="421"/>
        <v>9</v>
      </c>
      <c r="P8973" s="2" t="str">
        <f t="shared" si="422"/>
        <v>Q3</v>
      </c>
    </row>
    <row r="8974" spans="2:16"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c r="N8974" s="2">
        <f t="shared" si="420"/>
        <v>2023</v>
      </c>
      <c r="O8974" s="2">
        <f t="shared" si="421"/>
        <v>9</v>
      </c>
      <c r="P8974" s="2" t="str">
        <f t="shared" si="422"/>
        <v>Q3</v>
      </c>
    </row>
    <row r="8975" spans="2:16"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c r="N8975" s="2">
        <f t="shared" si="420"/>
        <v>2023</v>
      </c>
      <c r="O8975" s="2">
        <f t="shared" si="421"/>
        <v>9</v>
      </c>
      <c r="P8975" s="2" t="str">
        <f t="shared" si="422"/>
        <v>Q3</v>
      </c>
    </row>
    <row r="8976" spans="2:16" x14ac:dyDescent="0.3">
      <c r="B8976" s="2" t="s">
        <v>129</v>
      </c>
      <c r="C8976" s="2">
        <v>1128299</v>
      </c>
      <c r="D8976" s="3">
        <v>45196</v>
      </c>
      <c r="E8976" s="2" t="s">
        <v>24</v>
      </c>
      <c r="F8976" s="2" t="s">
        <v>78</v>
      </c>
      <c r="G8976" s="2" t="s">
        <v>79</v>
      </c>
      <c r="H8976" s="2" t="s">
        <v>18</v>
      </c>
      <c r="I8976" s="4">
        <v>0.4</v>
      </c>
      <c r="J8976" s="5">
        <v>1450</v>
      </c>
      <c r="K8976" s="6">
        <v>580</v>
      </c>
      <c r="L8976" s="6">
        <v>203</v>
      </c>
      <c r="M8976" s="7">
        <v>0.35</v>
      </c>
      <c r="N8976" s="2">
        <f t="shared" si="420"/>
        <v>2023</v>
      </c>
      <c r="O8976" s="2">
        <f t="shared" si="421"/>
        <v>9</v>
      </c>
      <c r="P8976" s="2" t="str">
        <f t="shared" si="422"/>
        <v>Q3</v>
      </c>
    </row>
    <row r="8977" spans="2:16" x14ac:dyDescent="0.3">
      <c r="B8977" s="2" t="s">
        <v>129</v>
      </c>
      <c r="C8977" s="2">
        <v>1128299</v>
      </c>
      <c r="D8977" s="3">
        <v>45196</v>
      </c>
      <c r="E8977" s="2" t="s">
        <v>24</v>
      </c>
      <c r="F8977" s="2" t="s">
        <v>78</v>
      </c>
      <c r="G8977" s="2" t="s">
        <v>79</v>
      </c>
      <c r="H8977" s="2" t="s">
        <v>19</v>
      </c>
      <c r="I8977" s="4">
        <v>0.48</v>
      </c>
      <c r="J8977" s="5">
        <v>1570</v>
      </c>
      <c r="K8977" s="6">
        <v>753.6</v>
      </c>
      <c r="L8977" s="6">
        <v>226.08</v>
      </c>
      <c r="M8977" s="7">
        <v>0.3</v>
      </c>
      <c r="N8977" s="2">
        <f t="shared" si="420"/>
        <v>2023</v>
      </c>
      <c r="O8977" s="2">
        <f t="shared" si="421"/>
        <v>9</v>
      </c>
      <c r="P8977" s="2" t="str">
        <f t="shared" si="422"/>
        <v>Q3</v>
      </c>
    </row>
    <row r="8978" spans="2:16"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c r="N8978" s="2">
        <f t="shared" si="420"/>
        <v>2023</v>
      </c>
      <c r="O8978" s="2">
        <f t="shared" si="421"/>
        <v>10</v>
      </c>
      <c r="P8978" s="2" t="str">
        <f t="shared" si="422"/>
        <v>Q4</v>
      </c>
    </row>
    <row r="8979" spans="2:16"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c r="N8979" s="2">
        <f t="shared" si="420"/>
        <v>2023</v>
      </c>
      <c r="O8979" s="2">
        <f t="shared" si="421"/>
        <v>10</v>
      </c>
      <c r="P8979" s="2" t="str">
        <f t="shared" si="422"/>
        <v>Q4</v>
      </c>
    </row>
    <row r="8980" spans="2:16"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c r="N8980" s="2">
        <f t="shared" si="420"/>
        <v>2023</v>
      </c>
      <c r="O8980" s="2">
        <f t="shared" si="421"/>
        <v>10</v>
      </c>
      <c r="P8980" s="2" t="str">
        <f t="shared" si="422"/>
        <v>Q4</v>
      </c>
    </row>
    <row r="8981" spans="2:16" x14ac:dyDescent="0.3">
      <c r="B8981" s="2" t="s">
        <v>129</v>
      </c>
      <c r="C8981" s="2">
        <v>1128299</v>
      </c>
      <c r="D8981" s="3">
        <v>45225</v>
      </c>
      <c r="E8981" s="2" t="s">
        <v>24</v>
      </c>
      <c r="F8981" s="2" t="s">
        <v>78</v>
      </c>
      <c r="G8981" s="2" t="s">
        <v>79</v>
      </c>
      <c r="H8981" s="2" t="s">
        <v>17</v>
      </c>
      <c r="I8981" s="4">
        <v>0.35</v>
      </c>
      <c r="J8981" s="5">
        <v>1120</v>
      </c>
      <c r="K8981" s="6">
        <v>392</v>
      </c>
      <c r="L8981" s="6">
        <v>164.64</v>
      </c>
      <c r="M8981" s="7">
        <v>0.42</v>
      </c>
      <c r="N8981" s="2">
        <f t="shared" si="420"/>
        <v>2023</v>
      </c>
      <c r="O8981" s="2">
        <f t="shared" si="421"/>
        <v>10</v>
      </c>
      <c r="P8981" s="2" t="str">
        <f t="shared" si="422"/>
        <v>Q4</v>
      </c>
    </row>
    <row r="8982" spans="2:16"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c r="N8982" s="2">
        <f t="shared" si="420"/>
        <v>2023</v>
      </c>
      <c r="O8982" s="2">
        <f t="shared" si="421"/>
        <v>10</v>
      </c>
      <c r="P8982" s="2" t="str">
        <f t="shared" si="422"/>
        <v>Q4</v>
      </c>
    </row>
    <row r="8983" spans="2:16"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c r="N8983" s="2">
        <f t="shared" si="420"/>
        <v>2023</v>
      </c>
      <c r="O8983" s="2">
        <f t="shared" si="421"/>
        <v>10</v>
      </c>
      <c r="P8983" s="2" t="str">
        <f t="shared" si="422"/>
        <v>Q4</v>
      </c>
    </row>
    <row r="8984" spans="2:16"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c r="N8984" s="2">
        <f t="shared" si="420"/>
        <v>2023</v>
      </c>
      <c r="O8984" s="2">
        <f t="shared" si="421"/>
        <v>11</v>
      </c>
      <c r="P8984" s="2" t="str">
        <f t="shared" si="422"/>
        <v>Q4</v>
      </c>
    </row>
    <row r="8985" spans="2:16"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c r="N8985" s="2">
        <f t="shared" si="420"/>
        <v>2023</v>
      </c>
      <c r="O8985" s="2">
        <f t="shared" si="421"/>
        <v>11</v>
      </c>
      <c r="P8985" s="2" t="str">
        <f t="shared" si="422"/>
        <v>Q4</v>
      </c>
    </row>
    <row r="8986" spans="2:16"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c r="N8986" s="2">
        <f t="shared" si="420"/>
        <v>2023</v>
      </c>
      <c r="O8986" s="2">
        <f t="shared" si="421"/>
        <v>11</v>
      </c>
      <c r="P8986" s="2" t="str">
        <f t="shared" si="422"/>
        <v>Q4</v>
      </c>
    </row>
    <row r="8987" spans="2:16" x14ac:dyDescent="0.3">
      <c r="B8987" s="2" t="s">
        <v>129</v>
      </c>
      <c r="C8987" s="2">
        <v>1128299</v>
      </c>
      <c r="D8987" s="3">
        <v>45256</v>
      </c>
      <c r="E8987" s="2" t="s">
        <v>24</v>
      </c>
      <c r="F8987" s="2" t="s">
        <v>78</v>
      </c>
      <c r="G8987" s="2" t="s">
        <v>79</v>
      </c>
      <c r="H8987" s="2" t="s">
        <v>17</v>
      </c>
      <c r="I8987" s="4">
        <v>0.4</v>
      </c>
      <c r="J8987" s="5">
        <v>1360</v>
      </c>
      <c r="K8987" s="6">
        <v>544</v>
      </c>
      <c r="L8987" s="6">
        <v>223.04</v>
      </c>
      <c r="M8987" s="7">
        <v>0.41</v>
      </c>
      <c r="N8987" s="2">
        <f t="shared" si="420"/>
        <v>2023</v>
      </c>
      <c r="O8987" s="2">
        <f t="shared" si="421"/>
        <v>11</v>
      </c>
      <c r="P8987" s="2" t="str">
        <f t="shared" si="422"/>
        <v>Q4</v>
      </c>
    </row>
    <row r="8988" spans="2:16"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c r="N8988" s="2">
        <f t="shared" si="420"/>
        <v>2023</v>
      </c>
      <c r="O8988" s="2">
        <f t="shared" si="421"/>
        <v>11</v>
      </c>
      <c r="P8988" s="2" t="str">
        <f t="shared" si="422"/>
        <v>Q4</v>
      </c>
    </row>
    <row r="8989" spans="2:16"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c r="N8989" s="2">
        <f t="shared" si="420"/>
        <v>2023</v>
      </c>
      <c r="O8989" s="2">
        <f t="shared" si="421"/>
        <v>11</v>
      </c>
      <c r="P8989" s="2" t="str">
        <f t="shared" si="422"/>
        <v>Q4</v>
      </c>
    </row>
    <row r="8990" spans="2:16"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c r="N8990" s="2">
        <f t="shared" si="420"/>
        <v>2023</v>
      </c>
      <c r="O8990" s="2">
        <f t="shared" si="421"/>
        <v>12</v>
      </c>
      <c r="P8990" s="2" t="str">
        <f t="shared" si="422"/>
        <v>Q4</v>
      </c>
    </row>
    <row r="8991" spans="2:16"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c r="N8991" s="2">
        <f t="shared" si="420"/>
        <v>2023</v>
      </c>
      <c r="O8991" s="2">
        <f t="shared" si="421"/>
        <v>12</v>
      </c>
      <c r="P8991" s="2" t="str">
        <f t="shared" si="422"/>
        <v>Q4</v>
      </c>
    </row>
    <row r="8992" spans="2:16"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c r="N8992" s="2">
        <f t="shared" si="420"/>
        <v>2023</v>
      </c>
      <c r="O8992" s="2">
        <f t="shared" si="421"/>
        <v>12</v>
      </c>
      <c r="P8992" s="2" t="str">
        <f t="shared" si="422"/>
        <v>Q4</v>
      </c>
    </row>
    <row r="8993" spans="2:16"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c r="N8993" s="2">
        <f t="shared" si="420"/>
        <v>2023</v>
      </c>
      <c r="O8993" s="2">
        <f t="shared" si="421"/>
        <v>12</v>
      </c>
      <c r="P8993" s="2" t="str">
        <f t="shared" si="422"/>
        <v>Q4</v>
      </c>
    </row>
    <row r="8994" spans="2:16"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c r="N8994" s="2">
        <f t="shared" si="420"/>
        <v>2023</v>
      </c>
      <c r="O8994" s="2">
        <f t="shared" si="421"/>
        <v>12</v>
      </c>
      <c r="P8994" s="2" t="str">
        <f t="shared" si="422"/>
        <v>Q4</v>
      </c>
    </row>
    <row r="8995" spans="2:16"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c r="N8995" s="2">
        <f t="shared" si="420"/>
        <v>2023</v>
      </c>
      <c r="O8995" s="2">
        <f t="shared" si="421"/>
        <v>12</v>
      </c>
      <c r="P8995" s="2" t="str">
        <f t="shared" si="422"/>
        <v>Q4</v>
      </c>
    </row>
    <row r="8996" spans="2:16"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c r="N8996" s="2">
        <f t="shared" si="420"/>
        <v>2023</v>
      </c>
      <c r="O8996" s="2">
        <f t="shared" si="421"/>
        <v>1</v>
      </c>
      <c r="P8996" s="2" t="str">
        <f t="shared" si="422"/>
        <v>Q1</v>
      </c>
    </row>
    <row r="8997" spans="2:16"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c r="N8997" s="2">
        <f t="shared" si="420"/>
        <v>2023</v>
      </c>
      <c r="O8997" s="2">
        <f t="shared" si="421"/>
        <v>1</v>
      </c>
      <c r="P8997" s="2" t="str">
        <f t="shared" si="422"/>
        <v>Q1</v>
      </c>
    </row>
    <row r="8998" spans="2:16" x14ac:dyDescent="0.3">
      <c r="B8998" s="2" t="s">
        <v>127</v>
      </c>
      <c r="C8998" s="2">
        <v>1128299</v>
      </c>
      <c r="D8998" s="3">
        <v>44939</v>
      </c>
      <c r="E8998" s="2" t="s">
        <v>24</v>
      </c>
      <c r="F8998" s="2" t="s">
        <v>78</v>
      </c>
      <c r="G8998" s="2" t="s">
        <v>79</v>
      </c>
      <c r="H8998" s="2" t="s">
        <v>16</v>
      </c>
      <c r="I8998" s="4">
        <v>0.32</v>
      </c>
      <c r="J8998" s="5">
        <v>1400</v>
      </c>
      <c r="K8998" s="6">
        <v>448</v>
      </c>
      <c r="L8998" s="6">
        <v>188.16</v>
      </c>
      <c r="M8998" s="7">
        <v>0.42</v>
      </c>
      <c r="N8998" s="2">
        <f t="shared" si="420"/>
        <v>2023</v>
      </c>
      <c r="O8998" s="2">
        <f t="shared" si="421"/>
        <v>1</v>
      </c>
      <c r="P8998" s="2" t="str">
        <f t="shared" si="422"/>
        <v>Q1</v>
      </c>
    </row>
    <row r="8999" spans="2:16"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c r="N8999" s="2">
        <f t="shared" si="420"/>
        <v>2023</v>
      </c>
      <c r="O8999" s="2">
        <f t="shared" si="421"/>
        <v>1</v>
      </c>
      <c r="P8999" s="2" t="str">
        <f t="shared" si="422"/>
        <v>Q1</v>
      </c>
    </row>
    <row r="9000" spans="2:16"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c r="N9000" s="2">
        <f t="shared" si="420"/>
        <v>2023</v>
      </c>
      <c r="O9000" s="2">
        <f t="shared" si="421"/>
        <v>1</v>
      </c>
      <c r="P9000" s="2" t="str">
        <f t="shared" si="422"/>
        <v>Q1</v>
      </c>
    </row>
    <row r="9001" spans="2:16"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c r="N9001" s="2">
        <f t="shared" si="420"/>
        <v>2023</v>
      </c>
      <c r="O9001" s="2">
        <f t="shared" si="421"/>
        <v>1</v>
      </c>
      <c r="P9001" s="2" t="str">
        <f t="shared" si="422"/>
        <v>Q1</v>
      </c>
    </row>
    <row r="9002" spans="2:16"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c r="N9002" s="2">
        <f t="shared" si="420"/>
        <v>2023</v>
      </c>
      <c r="O9002" s="2">
        <f t="shared" si="421"/>
        <v>2</v>
      </c>
      <c r="P9002" s="2" t="str">
        <f t="shared" si="422"/>
        <v>Q1</v>
      </c>
    </row>
    <row r="9003" spans="2:16"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c r="N9003" s="2">
        <f t="shared" si="420"/>
        <v>2023</v>
      </c>
      <c r="O9003" s="2">
        <f t="shared" si="421"/>
        <v>2</v>
      </c>
      <c r="P9003" s="2" t="str">
        <f t="shared" si="422"/>
        <v>Q1</v>
      </c>
    </row>
    <row r="9004" spans="2:16"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c r="N9004" s="2">
        <f t="shared" si="420"/>
        <v>2023</v>
      </c>
      <c r="O9004" s="2">
        <f t="shared" si="421"/>
        <v>2</v>
      </c>
      <c r="P9004" s="2" t="str">
        <f t="shared" si="422"/>
        <v>Q1</v>
      </c>
    </row>
    <row r="9005" spans="2:16" x14ac:dyDescent="0.3">
      <c r="B9005" s="2" t="s">
        <v>127</v>
      </c>
      <c r="C9005" s="2">
        <v>1128299</v>
      </c>
      <c r="D9005" s="3">
        <v>44970</v>
      </c>
      <c r="E9005" s="2" t="s">
        <v>40</v>
      </c>
      <c r="F9005" s="2" t="s">
        <v>80</v>
      </c>
      <c r="G9005" s="2" t="s">
        <v>81</v>
      </c>
      <c r="H9005" s="2" t="s">
        <v>17</v>
      </c>
      <c r="I9005" s="4">
        <v>0.3</v>
      </c>
      <c r="J9005" s="5">
        <v>800</v>
      </c>
      <c r="K9005" s="6">
        <v>240</v>
      </c>
      <c r="L9005" s="6">
        <v>105.6</v>
      </c>
      <c r="M9005" s="7">
        <v>0.44</v>
      </c>
      <c r="N9005" s="2">
        <f t="shared" si="420"/>
        <v>2023</v>
      </c>
      <c r="O9005" s="2">
        <f t="shared" si="421"/>
        <v>2</v>
      </c>
      <c r="P9005" s="2" t="str">
        <f t="shared" si="422"/>
        <v>Q1</v>
      </c>
    </row>
    <row r="9006" spans="2:16"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c r="N9006" s="2">
        <f t="shared" si="420"/>
        <v>2023</v>
      </c>
      <c r="O9006" s="2">
        <f t="shared" si="421"/>
        <v>2</v>
      </c>
      <c r="P9006" s="2" t="str">
        <f t="shared" si="422"/>
        <v>Q1</v>
      </c>
    </row>
    <row r="9007" spans="2:16"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c r="N9007" s="2">
        <f t="shared" si="420"/>
        <v>2023</v>
      </c>
      <c r="O9007" s="2">
        <f t="shared" si="421"/>
        <v>2</v>
      </c>
      <c r="P9007" s="2" t="str">
        <f t="shared" si="422"/>
        <v>Q1</v>
      </c>
    </row>
    <row r="9008" spans="2:16"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c r="N9008" s="2">
        <f t="shared" si="420"/>
        <v>2023</v>
      </c>
      <c r="O9008" s="2">
        <f t="shared" si="421"/>
        <v>3</v>
      </c>
      <c r="P9008" s="2" t="str">
        <f t="shared" si="422"/>
        <v>Q1</v>
      </c>
    </row>
    <row r="9009" spans="2:16"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c r="N9009" s="2">
        <f t="shared" si="420"/>
        <v>2023</v>
      </c>
      <c r="O9009" s="2">
        <f t="shared" si="421"/>
        <v>3</v>
      </c>
      <c r="P9009" s="2" t="str">
        <f t="shared" si="422"/>
        <v>Q1</v>
      </c>
    </row>
    <row r="9010" spans="2:16"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c r="N9010" s="2">
        <f t="shared" si="420"/>
        <v>2023</v>
      </c>
      <c r="O9010" s="2">
        <f t="shared" si="421"/>
        <v>3</v>
      </c>
      <c r="P9010" s="2" t="str">
        <f t="shared" si="422"/>
        <v>Q1</v>
      </c>
    </row>
    <row r="9011" spans="2:16"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c r="N9011" s="2">
        <f t="shared" si="420"/>
        <v>2023</v>
      </c>
      <c r="O9011" s="2">
        <f t="shared" si="421"/>
        <v>3</v>
      </c>
      <c r="P9011" s="2" t="str">
        <f t="shared" si="422"/>
        <v>Q1</v>
      </c>
    </row>
    <row r="9012" spans="2:16"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c r="N9012" s="2">
        <f t="shared" si="420"/>
        <v>2023</v>
      </c>
      <c r="O9012" s="2">
        <f t="shared" si="421"/>
        <v>3</v>
      </c>
      <c r="P9012" s="2" t="str">
        <f t="shared" si="422"/>
        <v>Q1</v>
      </c>
    </row>
    <row r="9013" spans="2:16"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c r="N9013" s="2">
        <f t="shared" si="420"/>
        <v>2023</v>
      </c>
      <c r="O9013" s="2">
        <f t="shared" si="421"/>
        <v>3</v>
      </c>
      <c r="P9013" s="2" t="str">
        <f t="shared" si="422"/>
        <v>Q1</v>
      </c>
    </row>
    <row r="9014" spans="2:16"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c r="N9014" s="2">
        <f t="shared" si="420"/>
        <v>2023</v>
      </c>
      <c r="O9014" s="2">
        <f t="shared" si="421"/>
        <v>4</v>
      </c>
      <c r="P9014" s="2" t="str">
        <f t="shared" si="422"/>
        <v>Q2</v>
      </c>
    </row>
    <row r="9015" spans="2:16"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c r="N9015" s="2">
        <f t="shared" si="420"/>
        <v>2023</v>
      </c>
      <c r="O9015" s="2">
        <f t="shared" si="421"/>
        <v>4</v>
      </c>
      <c r="P9015" s="2" t="str">
        <f t="shared" si="422"/>
        <v>Q2</v>
      </c>
    </row>
    <row r="9016" spans="2:16"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c r="N9016" s="2">
        <f t="shared" si="420"/>
        <v>2023</v>
      </c>
      <c r="O9016" s="2">
        <f t="shared" si="421"/>
        <v>4</v>
      </c>
      <c r="P9016" s="2" t="str">
        <f t="shared" si="422"/>
        <v>Q2</v>
      </c>
    </row>
    <row r="9017" spans="2:16" x14ac:dyDescent="0.3">
      <c r="B9017" s="2" t="s">
        <v>127</v>
      </c>
      <c r="C9017" s="2">
        <v>1128299</v>
      </c>
      <c r="D9017" s="3">
        <v>45029</v>
      </c>
      <c r="E9017" s="2" t="s">
        <v>40</v>
      </c>
      <c r="F9017" s="2" t="s">
        <v>80</v>
      </c>
      <c r="G9017" s="2" t="s">
        <v>81</v>
      </c>
      <c r="H9017" s="2" t="s">
        <v>17</v>
      </c>
      <c r="I9017" s="4">
        <v>0.4</v>
      </c>
      <c r="J9017" s="5">
        <v>960</v>
      </c>
      <c r="K9017" s="6">
        <v>384</v>
      </c>
      <c r="L9017" s="6">
        <v>172.8</v>
      </c>
      <c r="M9017" s="7">
        <v>0.45</v>
      </c>
      <c r="N9017" s="2">
        <f t="shared" si="420"/>
        <v>2023</v>
      </c>
      <c r="O9017" s="2">
        <f t="shared" si="421"/>
        <v>4</v>
      </c>
      <c r="P9017" s="2" t="str">
        <f t="shared" si="422"/>
        <v>Q2</v>
      </c>
    </row>
    <row r="9018" spans="2:16"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c r="N9018" s="2">
        <f t="shared" si="420"/>
        <v>2023</v>
      </c>
      <c r="O9018" s="2">
        <f t="shared" si="421"/>
        <v>4</v>
      </c>
      <c r="P9018" s="2" t="str">
        <f t="shared" si="422"/>
        <v>Q2</v>
      </c>
    </row>
    <row r="9019" spans="2:16"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c r="N9019" s="2">
        <f t="shared" si="420"/>
        <v>2023</v>
      </c>
      <c r="O9019" s="2">
        <f t="shared" si="421"/>
        <v>4</v>
      </c>
      <c r="P9019" s="2" t="str">
        <f t="shared" si="422"/>
        <v>Q2</v>
      </c>
    </row>
    <row r="9020" spans="2:16"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c r="N9020" s="2">
        <f t="shared" si="420"/>
        <v>2023</v>
      </c>
      <c r="O9020" s="2">
        <f t="shared" si="421"/>
        <v>5</v>
      </c>
      <c r="P9020" s="2" t="str">
        <f t="shared" si="422"/>
        <v>Q2</v>
      </c>
    </row>
    <row r="9021" spans="2:16"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c r="N9021" s="2">
        <f t="shared" si="420"/>
        <v>2023</v>
      </c>
      <c r="O9021" s="2">
        <f t="shared" si="421"/>
        <v>5</v>
      </c>
      <c r="P9021" s="2" t="str">
        <f t="shared" si="422"/>
        <v>Q2</v>
      </c>
    </row>
    <row r="9022" spans="2:16"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c r="N9022" s="2">
        <f t="shared" si="420"/>
        <v>2023</v>
      </c>
      <c r="O9022" s="2">
        <f t="shared" si="421"/>
        <v>5</v>
      </c>
      <c r="P9022" s="2" t="str">
        <f t="shared" si="422"/>
        <v>Q2</v>
      </c>
    </row>
    <row r="9023" spans="2:16"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c r="N9023" s="2">
        <f t="shared" si="420"/>
        <v>2023</v>
      </c>
      <c r="O9023" s="2">
        <f t="shared" si="421"/>
        <v>5</v>
      </c>
      <c r="P9023" s="2" t="str">
        <f t="shared" si="422"/>
        <v>Q2</v>
      </c>
    </row>
    <row r="9024" spans="2:16"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c r="N9024" s="2">
        <f t="shared" si="420"/>
        <v>2023</v>
      </c>
      <c r="O9024" s="2">
        <f t="shared" si="421"/>
        <v>5</v>
      </c>
      <c r="P9024" s="2" t="str">
        <f t="shared" si="422"/>
        <v>Q2</v>
      </c>
    </row>
    <row r="9025" spans="2:16"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c r="N9025" s="2">
        <f t="shared" si="420"/>
        <v>2023</v>
      </c>
      <c r="O9025" s="2">
        <f t="shared" si="421"/>
        <v>5</v>
      </c>
      <c r="P9025" s="2" t="str">
        <f t="shared" si="422"/>
        <v>Q2</v>
      </c>
    </row>
    <row r="9026" spans="2:16"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c r="N9026" s="2">
        <f t="shared" si="420"/>
        <v>2023</v>
      </c>
      <c r="O9026" s="2">
        <f t="shared" si="421"/>
        <v>6</v>
      </c>
      <c r="P9026" s="2" t="str">
        <f t="shared" si="422"/>
        <v>Q2</v>
      </c>
    </row>
    <row r="9027" spans="2:16"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c r="N9027" s="2">
        <f t="shared" si="420"/>
        <v>2023</v>
      </c>
      <c r="O9027" s="2">
        <f t="shared" si="421"/>
        <v>6</v>
      </c>
      <c r="P9027" s="2" t="str">
        <f t="shared" si="422"/>
        <v>Q2</v>
      </c>
    </row>
    <row r="9028" spans="2:16"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c r="N9028" s="2">
        <f t="shared" si="420"/>
        <v>2023</v>
      </c>
      <c r="O9028" s="2">
        <f t="shared" si="421"/>
        <v>6</v>
      </c>
      <c r="P9028" s="2" t="str">
        <f t="shared" si="422"/>
        <v>Q2</v>
      </c>
    </row>
    <row r="9029" spans="2:16"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c r="N9029" s="2">
        <f t="shared" ref="N9029:N9092" si="423">YEAR(D9029)</f>
        <v>2023</v>
      </c>
      <c r="O9029" s="2">
        <f t="shared" ref="O9029:O9092" si="424">MONTH(D9029)</f>
        <v>6</v>
      </c>
      <c r="P9029" s="2" t="str">
        <f t="shared" ref="P9029:P9092" si="425">"Q"&amp;ROUNDUP(MONTH(D9029)/3,0)</f>
        <v>Q2</v>
      </c>
    </row>
    <row r="9030" spans="2:16"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c r="N9030" s="2">
        <f t="shared" si="423"/>
        <v>2023</v>
      </c>
      <c r="O9030" s="2">
        <f t="shared" si="424"/>
        <v>6</v>
      </c>
      <c r="P9030" s="2" t="str">
        <f t="shared" si="425"/>
        <v>Q2</v>
      </c>
    </row>
    <row r="9031" spans="2:16" x14ac:dyDescent="0.3">
      <c r="B9031" s="2" t="s">
        <v>127</v>
      </c>
      <c r="C9031" s="2">
        <v>1128299</v>
      </c>
      <c r="D9031" s="3">
        <v>45090</v>
      </c>
      <c r="E9031" s="2" t="s">
        <v>40</v>
      </c>
      <c r="F9031" s="2" t="s">
        <v>80</v>
      </c>
      <c r="G9031" s="2" t="s">
        <v>81</v>
      </c>
      <c r="H9031" s="2" t="s">
        <v>19</v>
      </c>
      <c r="I9031" s="4">
        <v>0.53</v>
      </c>
      <c r="J9031" s="5">
        <v>1900</v>
      </c>
      <c r="K9031" s="6">
        <v>1007</v>
      </c>
      <c r="L9031" s="6">
        <v>322.24</v>
      </c>
      <c r="M9031" s="7">
        <v>0.32</v>
      </c>
      <c r="N9031" s="2">
        <f t="shared" si="423"/>
        <v>2023</v>
      </c>
      <c r="O9031" s="2">
        <f t="shared" si="424"/>
        <v>6</v>
      </c>
      <c r="P9031" s="2" t="str">
        <f t="shared" si="425"/>
        <v>Q2</v>
      </c>
    </row>
    <row r="9032" spans="2:16"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c r="N9032" s="2">
        <f t="shared" si="423"/>
        <v>2023</v>
      </c>
      <c r="O9032" s="2">
        <f t="shared" si="424"/>
        <v>7</v>
      </c>
      <c r="P9032" s="2" t="str">
        <f t="shared" si="425"/>
        <v>Q3</v>
      </c>
    </row>
    <row r="9033" spans="2:16"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c r="N9033" s="2">
        <f t="shared" si="423"/>
        <v>2023</v>
      </c>
      <c r="O9033" s="2">
        <f t="shared" si="424"/>
        <v>7</v>
      </c>
      <c r="P9033" s="2" t="str">
        <f t="shared" si="425"/>
        <v>Q3</v>
      </c>
    </row>
    <row r="9034" spans="2:16"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c r="N9034" s="2">
        <f t="shared" si="423"/>
        <v>2023</v>
      </c>
      <c r="O9034" s="2">
        <f t="shared" si="424"/>
        <v>7</v>
      </c>
      <c r="P9034" s="2" t="str">
        <f t="shared" si="425"/>
        <v>Q3</v>
      </c>
    </row>
    <row r="9035" spans="2:16"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c r="N9035" s="2">
        <f t="shared" si="423"/>
        <v>2023</v>
      </c>
      <c r="O9035" s="2">
        <f t="shared" si="424"/>
        <v>7</v>
      </c>
      <c r="P9035" s="2" t="str">
        <f t="shared" si="425"/>
        <v>Q3</v>
      </c>
    </row>
    <row r="9036" spans="2:16"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c r="N9036" s="2">
        <f t="shared" si="423"/>
        <v>2023</v>
      </c>
      <c r="O9036" s="2">
        <f t="shared" si="424"/>
        <v>7</v>
      </c>
      <c r="P9036" s="2" t="str">
        <f t="shared" si="425"/>
        <v>Q3</v>
      </c>
    </row>
    <row r="9037" spans="2:16"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c r="N9037" s="2">
        <f t="shared" si="423"/>
        <v>2023</v>
      </c>
      <c r="O9037" s="2">
        <f t="shared" si="424"/>
        <v>7</v>
      </c>
      <c r="P9037" s="2" t="str">
        <f t="shared" si="425"/>
        <v>Q3</v>
      </c>
    </row>
    <row r="9038" spans="2:16"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c r="N9038" s="2">
        <f t="shared" si="423"/>
        <v>2023</v>
      </c>
      <c r="O9038" s="2">
        <f t="shared" si="424"/>
        <v>8</v>
      </c>
      <c r="P9038" s="2" t="str">
        <f t="shared" si="425"/>
        <v>Q3</v>
      </c>
    </row>
    <row r="9039" spans="2:16"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c r="N9039" s="2">
        <f t="shared" si="423"/>
        <v>2023</v>
      </c>
      <c r="O9039" s="2">
        <f t="shared" si="424"/>
        <v>8</v>
      </c>
      <c r="P9039" s="2" t="str">
        <f t="shared" si="425"/>
        <v>Q3</v>
      </c>
    </row>
    <row r="9040" spans="2:16"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c r="N9040" s="2">
        <f t="shared" si="423"/>
        <v>2023</v>
      </c>
      <c r="O9040" s="2">
        <f t="shared" si="424"/>
        <v>8</v>
      </c>
      <c r="P9040" s="2" t="str">
        <f t="shared" si="425"/>
        <v>Q3</v>
      </c>
    </row>
    <row r="9041" spans="2:16"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c r="N9041" s="2">
        <f t="shared" si="423"/>
        <v>2023</v>
      </c>
      <c r="O9041" s="2">
        <f t="shared" si="424"/>
        <v>8</v>
      </c>
      <c r="P9041" s="2" t="str">
        <f t="shared" si="425"/>
        <v>Q3</v>
      </c>
    </row>
    <row r="9042" spans="2:16"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c r="N9042" s="2">
        <f t="shared" si="423"/>
        <v>2023</v>
      </c>
      <c r="O9042" s="2">
        <f t="shared" si="424"/>
        <v>8</v>
      </c>
      <c r="P9042" s="2" t="str">
        <f t="shared" si="425"/>
        <v>Q3</v>
      </c>
    </row>
    <row r="9043" spans="2:16"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c r="N9043" s="2">
        <f t="shared" si="423"/>
        <v>2023</v>
      </c>
      <c r="O9043" s="2">
        <f t="shared" si="424"/>
        <v>8</v>
      </c>
      <c r="P9043" s="2" t="str">
        <f t="shared" si="425"/>
        <v>Q3</v>
      </c>
    </row>
    <row r="9044" spans="2:16"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c r="N9044" s="2">
        <f t="shared" si="423"/>
        <v>2023</v>
      </c>
      <c r="O9044" s="2">
        <f t="shared" si="424"/>
        <v>9</v>
      </c>
      <c r="P9044" s="2" t="str">
        <f t="shared" si="425"/>
        <v>Q3</v>
      </c>
    </row>
    <row r="9045" spans="2:16"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c r="N9045" s="2">
        <f t="shared" si="423"/>
        <v>2023</v>
      </c>
      <c r="O9045" s="2">
        <f t="shared" si="424"/>
        <v>9</v>
      </c>
      <c r="P9045" s="2" t="str">
        <f t="shared" si="425"/>
        <v>Q3</v>
      </c>
    </row>
    <row r="9046" spans="2:16" x14ac:dyDescent="0.3">
      <c r="B9046" s="2" t="s">
        <v>127</v>
      </c>
      <c r="C9046" s="2">
        <v>1128299</v>
      </c>
      <c r="D9046" s="3">
        <v>45183</v>
      </c>
      <c r="E9046" s="2" t="s">
        <v>40</v>
      </c>
      <c r="F9046" s="2" t="s">
        <v>80</v>
      </c>
      <c r="G9046" s="2" t="s">
        <v>81</v>
      </c>
      <c r="H9046" s="2" t="s">
        <v>16</v>
      </c>
      <c r="I9046" s="4">
        <v>0.32</v>
      </c>
      <c r="J9046" s="5">
        <v>1350</v>
      </c>
      <c r="K9046" s="6">
        <v>432</v>
      </c>
      <c r="L9046" s="6">
        <v>159.84</v>
      </c>
      <c r="M9046" s="7">
        <v>0.37</v>
      </c>
      <c r="N9046" s="2">
        <f t="shared" si="423"/>
        <v>2023</v>
      </c>
      <c r="O9046" s="2">
        <f t="shared" si="424"/>
        <v>9</v>
      </c>
      <c r="P9046" s="2" t="str">
        <f t="shared" si="425"/>
        <v>Q3</v>
      </c>
    </row>
    <row r="9047" spans="2:16"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c r="N9047" s="2">
        <f t="shared" si="423"/>
        <v>2023</v>
      </c>
      <c r="O9047" s="2">
        <f t="shared" si="424"/>
        <v>9</v>
      </c>
      <c r="P9047" s="2" t="str">
        <f t="shared" si="425"/>
        <v>Q3</v>
      </c>
    </row>
    <row r="9048" spans="2:16"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c r="N9048" s="2">
        <f t="shared" si="423"/>
        <v>2023</v>
      </c>
      <c r="O9048" s="2">
        <f t="shared" si="424"/>
        <v>9</v>
      </c>
      <c r="P9048" s="2" t="str">
        <f t="shared" si="425"/>
        <v>Q3</v>
      </c>
    </row>
    <row r="9049" spans="2:16"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c r="N9049" s="2">
        <f t="shared" si="423"/>
        <v>2023</v>
      </c>
      <c r="O9049" s="2">
        <f t="shared" si="424"/>
        <v>9</v>
      </c>
      <c r="P9049" s="2" t="str">
        <f t="shared" si="425"/>
        <v>Q3</v>
      </c>
    </row>
    <row r="9050" spans="2:16"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c r="N9050" s="2">
        <f t="shared" si="423"/>
        <v>2023</v>
      </c>
      <c r="O9050" s="2">
        <f t="shared" si="424"/>
        <v>10</v>
      </c>
      <c r="P9050" s="2" t="str">
        <f t="shared" si="425"/>
        <v>Q4</v>
      </c>
    </row>
    <row r="9051" spans="2:16"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c r="N9051" s="2">
        <f t="shared" si="423"/>
        <v>2023</v>
      </c>
      <c r="O9051" s="2">
        <f t="shared" si="424"/>
        <v>10</v>
      </c>
      <c r="P9051" s="2" t="str">
        <f t="shared" si="425"/>
        <v>Q4</v>
      </c>
    </row>
    <row r="9052" spans="2:16"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c r="N9052" s="2">
        <f t="shared" si="423"/>
        <v>2023</v>
      </c>
      <c r="O9052" s="2">
        <f t="shared" si="424"/>
        <v>10</v>
      </c>
      <c r="P9052" s="2" t="str">
        <f t="shared" si="425"/>
        <v>Q4</v>
      </c>
    </row>
    <row r="9053" spans="2:16"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c r="N9053" s="2">
        <f t="shared" si="423"/>
        <v>2023</v>
      </c>
      <c r="O9053" s="2">
        <f t="shared" si="424"/>
        <v>10</v>
      </c>
      <c r="P9053" s="2" t="str">
        <f t="shared" si="425"/>
        <v>Q4</v>
      </c>
    </row>
    <row r="9054" spans="2:16"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c r="N9054" s="2">
        <f t="shared" si="423"/>
        <v>2023</v>
      </c>
      <c r="O9054" s="2">
        <f t="shared" si="424"/>
        <v>10</v>
      </c>
      <c r="P9054" s="2" t="str">
        <f t="shared" si="425"/>
        <v>Q4</v>
      </c>
    </row>
    <row r="9055" spans="2:16"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c r="N9055" s="2">
        <f t="shared" si="423"/>
        <v>2023</v>
      </c>
      <c r="O9055" s="2">
        <f t="shared" si="424"/>
        <v>10</v>
      </c>
      <c r="P9055" s="2" t="str">
        <f t="shared" si="425"/>
        <v>Q4</v>
      </c>
    </row>
    <row r="9056" spans="2:16"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c r="N9056" s="2">
        <f t="shared" si="423"/>
        <v>2023</v>
      </c>
      <c r="O9056" s="2">
        <f t="shared" si="424"/>
        <v>11</v>
      </c>
      <c r="P9056" s="2" t="str">
        <f t="shared" si="425"/>
        <v>Q4</v>
      </c>
    </row>
    <row r="9057" spans="2:16"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c r="N9057" s="2">
        <f t="shared" si="423"/>
        <v>2023</v>
      </c>
      <c r="O9057" s="2">
        <f t="shared" si="424"/>
        <v>11</v>
      </c>
      <c r="P9057" s="2" t="str">
        <f t="shared" si="425"/>
        <v>Q4</v>
      </c>
    </row>
    <row r="9058" spans="2:16"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c r="N9058" s="2">
        <f t="shared" si="423"/>
        <v>2023</v>
      </c>
      <c r="O9058" s="2">
        <f t="shared" si="424"/>
        <v>11</v>
      </c>
      <c r="P9058" s="2" t="str">
        <f t="shared" si="425"/>
        <v>Q4</v>
      </c>
    </row>
    <row r="9059" spans="2:16" x14ac:dyDescent="0.3">
      <c r="B9059" s="2" t="s">
        <v>127</v>
      </c>
      <c r="C9059" s="2">
        <v>1128299</v>
      </c>
      <c r="D9059" s="3">
        <v>45243</v>
      </c>
      <c r="E9059" s="2" t="s">
        <v>40</v>
      </c>
      <c r="F9059" s="2" t="s">
        <v>80</v>
      </c>
      <c r="G9059" s="2" t="s">
        <v>81</v>
      </c>
      <c r="H9059" s="2" t="s">
        <v>17</v>
      </c>
      <c r="I9059" s="4">
        <v>0.37</v>
      </c>
      <c r="J9059" s="5">
        <v>1400</v>
      </c>
      <c r="K9059" s="6">
        <v>518</v>
      </c>
      <c r="L9059" s="6">
        <v>238.28</v>
      </c>
      <c r="M9059" s="7">
        <v>0.46</v>
      </c>
      <c r="N9059" s="2">
        <f t="shared" si="423"/>
        <v>2023</v>
      </c>
      <c r="O9059" s="2">
        <f t="shared" si="424"/>
        <v>11</v>
      </c>
      <c r="P9059" s="2" t="str">
        <f t="shared" si="425"/>
        <v>Q4</v>
      </c>
    </row>
    <row r="9060" spans="2:16"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c r="N9060" s="2">
        <f t="shared" si="423"/>
        <v>2023</v>
      </c>
      <c r="O9060" s="2">
        <f t="shared" si="424"/>
        <v>11</v>
      </c>
      <c r="P9060" s="2" t="str">
        <f t="shared" si="425"/>
        <v>Q4</v>
      </c>
    </row>
    <row r="9061" spans="2:16"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c r="N9061" s="2">
        <f t="shared" si="423"/>
        <v>2023</v>
      </c>
      <c r="O9061" s="2">
        <f t="shared" si="424"/>
        <v>11</v>
      </c>
      <c r="P9061" s="2" t="str">
        <f t="shared" si="425"/>
        <v>Q4</v>
      </c>
    </row>
    <row r="9062" spans="2:16"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c r="N9062" s="2">
        <f t="shared" si="423"/>
        <v>2023</v>
      </c>
      <c r="O9062" s="2">
        <f t="shared" si="424"/>
        <v>12</v>
      </c>
      <c r="P9062" s="2" t="str">
        <f t="shared" si="425"/>
        <v>Q4</v>
      </c>
    </row>
    <row r="9063" spans="2:16"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c r="N9063" s="2">
        <f t="shared" si="423"/>
        <v>2023</v>
      </c>
      <c r="O9063" s="2">
        <f t="shared" si="424"/>
        <v>12</v>
      </c>
      <c r="P9063" s="2" t="str">
        <f t="shared" si="425"/>
        <v>Q4</v>
      </c>
    </row>
    <row r="9064" spans="2:16"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c r="N9064" s="2">
        <f t="shared" si="423"/>
        <v>2023</v>
      </c>
      <c r="O9064" s="2">
        <f t="shared" si="424"/>
        <v>12</v>
      </c>
      <c r="P9064" s="2" t="str">
        <f t="shared" si="425"/>
        <v>Q4</v>
      </c>
    </row>
    <row r="9065" spans="2:16"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c r="N9065" s="2">
        <f t="shared" si="423"/>
        <v>2023</v>
      </c>
      <c r="O9065" s="2">
        <f t="shared" si="424"/>
        <v>12</v>
      </c>
      <c r="P9065" s="2" t="str">
        <f t="shared" si="425"/>
        <v>Q4</v>
      </c>
    </row>
    <row r="9066" spans="2:16"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c r="N9066" s="2">
        <f t="shared" si="423"/>
        <v>2023</v>
      </c>
      <c r="O9066" s="2">
        <f t="shared" si="424"/>
        <v>12</v>
      </c>
      <c r="P9066" s="2" t="str">
        <f t="shared" si="425"/>
        <v>Q4</v>
      </c>
    </row>
    <row r="9067" spans="2:16" x14ac:dyDescent="0.3">
      <c r="B9067" s="2" t="s">
        <v>20</v>
      </c>
      <c r="C9067" s="2">
        <v>1128299</v>
      </c>
      <c r="D9067" s="3">
        <v>45272</v>
      </c>
      <c r="E9067" s="2" t="s">
        <v>40</v>
      </c>
      <c r="F9067" s="2" t="s">
        <v>80</v>
      </c>
      <c r="G9067" s="2" t="s">
        <v>81</v>
      </c>
      <c r="H9067" s="2" t="s">
        <v>19</v>
      </c>
      <c r="I9067" s="4">
        <v>0.47</v>
      </c>
      <c r="J9067" s="5">
        <v>1600</v>
      </c>
      <c r="K9067" s="6">
        <v>752</v>
      </c>
      <c r="L9067" s="6">
        <v>225.6</v>
      </c>
      <c r="M9067" s="7">
        <v>0.3</v>
      </c>
      <c r="N9067" s="2">
        <f t="shared" si="423"/>
        <v>2023</v>
      </c>
      <c r="O9067" s="2">
        <f t="shared" si="424"/>
        <v>12</v>
      </c>
      <c r="P9067" s="2" t="str">
        <f t="shared" si="425"/>
        <v>Q4</v>
      </c>
    </row>
    <row r="9068" spans="2:16"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c r="N9068" s="2">
        <f t="shared" si="423"/>
        <v>2023</v>
      </c>
      <c r="O9068" s="2">
        <f t="shared" si="424"/>
        <v>1</v>
      </c>
      <c r="P9068" s="2" t="str">
        <f t="shared" si="425"/>
        <v>Q1</v>
      </c>
    </row>
    <row r="9069" spans="2:16"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c r="N9069" s="2">
        <f t="shared" si="423"/>
        <v>2023</v>
      </c>
      <c r="O9069" s="2">
        <f t="shared" si="424"/>
        <v>1</v>
      </c>
      <c r="P9069" s="2" t="str">
        <f t="shared" si="425"/>
        <v>Q1</v>
      </c>
    </row>
    <row r="9070" spans="2:16"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c r="N9070" s="2">
        <f t="shared" si="423"/>
        <v>2023</v>
      </c>
      <c r="O9070" s="2">
        <f t="shared" si="424"/>
        <v>1</v>
      </c>
      <c r="P9070" s="2" t="str">
        <f t="shared" si="425"/>
        <v>Q1</v>
      </c>
    </row>
    <row r="9071" spans="2:16" x14ac:dyDescent="0.3">
      <c r="B9071" s="2" t="s">
        <v>20</v>
      </c>
      <c r="C9071" s="2">
        <v>1185732</v>
      </c>
      <c r="D9071" s="3">
        <v>44935</v>
      </c>
      <c r="E9071" s="2" t="s">
        <v>40</v>
      </c>
      <c r="F9071" s="2" t="s">
        <v>80</v>
      </c>
      <c r="G9071" s="2" t="s">
        <v>81</v>
      </c>
      <c r="H9071" s="2" t="s">
        <v>17</v>
      </c>
      <c r="I9071" s="4">
        <v>0.25</v>
      </c>
      <c r="J9071" s="5">
        <v>2090</v>
      </c>
      <c r="K9071" s="6">
        <v>522.5</v>
      </c>
      <c r="L9071" s="6">
        <v>182.875</v>
      </c>
      <c r="M9071" s="7">
        <v>0.35</v>
      </c>
      <c r="N9071" s="2">
        <f t="shared" si="423"/>
        <v>2023</v>
      </c>
      <c r="O9071" s="2">
        <f t="shared" si="424"/>
        <v>1</v>
      </c>
      <c r="P9071" s="2" t="str">
        <f t="shared" si="425"/>
        <v>Q1</v>
      </c>
    </row>
    <row r="9072" spans="2:16"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c r="N9072" s="2">
        <f t="shared" si="423"/>
        <v>2023</v>
      </c>
      <c r="O9072" s="2">
        <f t="shared" si="424"/>
        <v>1</v>
      </c>
      <c r="P9072" s="2" t="str">
        <f t="shared" si="425"/>
        <v>Q1</v>
      </c>
    </row>
    <row r="9073" spans="2:16" x14ac:dyDescent="0.3">
      <c r="B9073" s="2" t="s">
        <v>20</v>
      </c>
      <c r="C9073" s="2">
        <v>1185732</v>
      </c>
      <c r="D9073" s="3">
        <v>44935</v>
      </c>
      <c r="E9073" s="2" t="s">
        <v>40</v>
      </c>
      <c r="F9073" s="2" t="s">
        <v>80</v>
      </c>
      <c r="G9073" s="2" t="s">
        <v>81</v>
      </c>
      <c r="H9073" s="2" t="s">
        <v>19</v>
      </c>
      <c r="I9073" s="4">
        <v>0.3</v>
      </c>
      <c r="J9073" s="5">
        <v>2810</v>
      </c>
      <c r="K9073" s="6">
        <v>843</v>
      </c>
      <c r="L9073" s="6">
        <v>446.79</v>
      </c>
      <c r="M9073" s="7">
        <v>0.53</v>
      </c>
      <c r="N9073" s="2">
        <f t="shared" si="423"/>
        <v>2023</v>
      </c>
      <c r="O9073" s="2">
        <f t="shared" si="424"/>
        <v>1</v>
      </c>
      <c r="P9073" s="2" t="str">
        <f t="shared" si="425"/>
        <v>Q1</v>
      </c>
    </row>
    <row r="9074" spans="2:16"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c r="N9074" s="2">
        <f t="shared" si="423"/>
        <v>2023</v>
      </c>
      <c r="O9074" s="2">
        <f t="shared" si="424"/>
        <v>2</v>
      </c>
      <c r="P9074" s="2" t="str">
        <f t="shared" si="425"/>
        <v>Q1</v>
      </c>
    </row>
    <row r="9075" spans="2:16"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c r="N9075" s="2">
        <f t="shared" si="423"/>
        <v>2023</v>
      </c>
      <c r="O9075" s="2">
        <f t="shared" si="424"/>
        <v>2</v>
      </c>
      <c r="P9075" s="2" t="str">
        <f t="shared" si="425"/>
        <v>Q1</v>
      </c>
    </row>
    <row r="9076" spans="2:16"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c r="N9076" s="2">
        <f t="shared" si="423"/>
        <v>2023</v>
      </c>
      <c r="O9076" s="2">
        <f t="shared" si="424"/>
        <v>2</v>
      </c>
      <c r="P9076" s="2" t="str">
        <f t="shared" si="425"/>
        <v>Q1</v>
      </c>
    </row>
    <row r="9077" spans="2:16"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c r="N9077" s="2">
        <f t="shared" si="423"/>
        <v>2023</v>
      </c>
      <c r="O9077" s="2">
        <f t="shared" si="424"/>
        <v>2</v>
      </c>
      <c r="P9077" s="2" t="str">
        <f t="shared" si="425"/>
        <v>Q1</v>
      </c>
    </row>
    <row r="9078" spans="2:16"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c r="N9078" s="2">
        <f t="shared" si="423"/>
        <v>2023</v>
      </c>
      <c r="O9078" s="2">
        <f t="shared" si="424"/>
        <v>2</v>
      </c>
      <c r="P9078" s="2" t="str">
        <f t="shared" si="425"/>
        <v>Q1</v>
      </c>
    </row>
    <row r="9079" spans="2:16"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c r="N9079" s="2">
        <f t="shared" si="423"/>
        <v>2023</v>
      </c>
      <c r="O9079" s="2">
        <f t="shared" si="424"/>
        <v>2</v>
      </c>
      <c r="P9079" s="2" t="str">
        <f t="shared" si="425"/>
        <v>Q1</v>
      </c>
    </row>
    <row r="9080" spans="2:16" x14ac:dyDescent="0.3">
      <c r="B9080" s="2" t="s">
        <v>20</v>
      </c>
      <c r="C9080" s="2">
        <v>1185732</v>
      </c>
      <c r="D9080" s="3">
        <v>45001</v>
      </c>
      <c r="E9080" s="2" t="s">
        <v>21</v>
      </c>
      <c r="F9080" s="2" t="s">
        <v>90</v>
      </c>
      <c r="G9080" s="2" t="s">
        <v>91</v>
      </c>
      <c r="H9080" s="2" t="s">
        <v>14</v>
      </c>
      <c r="I9080" s="4">
        <v>0.2</v>
      </c>
      <c r="J9080" s="5">
        <v>2230</v>
      </c>
      <c r="K9080" s="6">
        <v>446</v>
      </c>
      <c r="L9080" s="6">
        <v>205.16</v>
      </c>
      <c r="M9080" s="7">
        <v>0.46</v>
      </c>
      <c r="N9080" s="2">
        <f t="shared" si="423"/>
        <v>2023</v>
      </c>
      <c r="O9080" s="2">
        <f t="shared" si="424"/>
        <v>3</v>
      </c>
      <c r="P9080" s="2" t="str">
        <f t="shared" si="425"/>
        <v>Q1</v>
      </c>
    </row>
    <row r="9081" spans="2:16"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c r="N9081" s="2">
        <f t="shared" si="423"/>
        <v>2023</v>
      </c>
      <c r="O9081" s="2">
        <f t="shared" si="424"/>
        <v>3</v>
      </c>
      <c r="P9081" s="2" t="str">
        <f t="shared" si="425"/>
        <v>Q1</v>
      </c>
    </row>
    <row r="9082" spans="2:16"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c r="N9082" s="2">
        <f t="shared" si="423"/>
        <v>2023</v>
      </c>
      <c r="O9082" s="2">
        <f t="shared" si="424"/>
        <v>3</v>
      </c>
      <c r="P9082" s="2" t="str">
        <f t="shared" si="425"/>
        <v>Q1</v>
      </c>
    </row>
    <row r="9083" spans="2:16" x14ac:dyDescent="0.3">
      <c r="B9083" s="2" t="s">
        <v>20</v>
      </c>
      <c r="C9083" s="2">
        <v>1185732</v>
      </c>
      <c r="D9083" s="3">
        <v>45001</v>
      </c>
      <c r="E9083" s="2" t="s">
        <v>21</v>
      </c>
      <c r="F9083" s="2" t="s">
        <v>90</v>
      </c>
      <c r="G9083" s="2" t="s">
        <v>91</v>
      </c>
      <c r="H9083" s="2" t="s">
        <v>17</v>
      </c>
      <c r="I9083" s="4">
        <v>0.15</v>
      </c>
      <c r="J9083" s="5">
        <v>850</v>
      </c>
      <c r="K9083" s="6">
        <v>127.5</v>
      </c>
      <c r="L9083" s="6">
        <v>57.375</v>
      </c>
      <c r="M9083" s="7">
        <v>0.45</v>
      </c>
      <c r="N9083" s="2">
        <f t="shared" si="423"/>
        <v>2023</v>
      </c>
      <c r="O9083" s="2">
        <f t="shared" si="424"/>
        <v>3</v>
      </c>
      <c r="P9083" s="2" t="str">
        <f t="shared" si="425"/>
        <v>Q1</v>
      </c>
    </row>
    <row r="9084" spans="2:16" x14ac:dyDescent="0.3">
      <c r="B9084" s="2" t="s">
        <v>20</v>
      </c>
      <c r="C9084" s="2">
        <v>1185732</v>
      </c>
      <c r="D9084" s="3">
        <v>45001</v>
      </c>
      <c r="E9084" s="2" t="s">
        <v>21</v>
      </c>
      <c r="F9084" s="2" t="s">
        <v>90</v>
      </c>
      <c r="G9084" s="2" t="s">
        <v>91</v>
      </c>
      <c r="H9084" s="2" t="s">
        <v>18</v>
      </c>
      <c r="I9084" s="4">
        <v>0.25</v>
      </c>
      <c r="J9084" s="5">
        <v>1040</v>
      </c>
      <c r="K9084" s="6">
        <v>260</v>
      </c>
      <c r="L9084" s="6">
        <v>96.2</v>
      </c>
      <c r="M9084" s="7">
        <v>0.37</v>
      </c>
      <c r="N9084" s="2">
        <f t="shared" si="423"/>
        <v>2023</v>
      </c>
      <c r="O9084" s="2">
        <f t="shared" si="424"/>
        <v>3</v>
      </c>
      <c r="P9084" s="2" t="str">
        <f t="shared" si="425"/>
        <v>Q1</v>
      </c>
    </row>
    <row r="9085" spans="2:16"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c r="N9085" s="2">
        <f t="shared" si="423"/>
        <v>2023</v>
      </c>
      <c r="O9085" s="2">
        <f t="shared" si="424"/>
        <v>3</v>
      </c>
      <c r="P9085" s="2" t="str">
        <f t="shared" si="425"/>
        <v>Q1</v>
      </c>
    </row>
    <row r="9086" spans="2:16" x14ac:dyDescent="0.3">
      <c r="B9086" s="2" t="s">
        <v>20</v>
      </c>
      <c r="C9086" s="2">
        <v>1185732</v>
      </c>
      <c r="D9086" s="3">
        <v>45033</v>
      </c>
      <c r="E9086" s="2" t="s">
        <v>21</v>
      </c>
      <c r="F9086" s="2" t="s">
        <v>90</v>
      </c>
      <c r="G9086" s="2" t="s">
        <v>91</v>
      </c>
      <c r="H9086" s="2" t="s">
        <v>14</v>
      </c>
      <c r="I9086" s="4">
        <v>0.19</v>
      </c>
      <c r="J9086" s="5">
        <v>2230</v>
      </c>
      <c r="K9086" s="6">
        <v>423.7</v>
      </c>
      <c r="L9086" s="6">
        <v>186.428</v>
      </c>
      <c r="M9086" s="7">
        <v>0.44</v>
      </c>
      <c r="N9086" s="2">
        <f t="shared" si="423"/>
        <v>2023</v>
      </c>
      <c r="O9086" s="2">
        <f t="shared" si="424"/>
        <v>4</v>
      </c>
      <c r="P9086" s="2" t="str">
        <f t="shared" si="425"/>
        <v>Q2</v>
      </c>
    </row>
    <row r="9087" spans="2:16"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c r="N9087" s="2">
        <f t="shared" si="423"/>
        <v>2023</v>
      </c>
      <c r="O9087" s="2">
        <f t="shared" si="424"/>
        <v>4</v>
      </c>
      <c r="P9087" s="2" t="str">
        <f t="shared" si="425"/>
        <v>Q2</v>
      </c>
    </row>
    <row r="9088" spans="2:16" x14ac:dyDescent="0.3">
      <c r="B9088" s="2" t="s">
        <v>20</v>
      </c>
      <c r="C9088" s="2">
        <v>1185732</v>
      </c>
      <c r="D9088" s="3">
        <v>45033</v>
      </c>
      <c r="E9088" s="2" t="s">
        <v>21</v>
      </c>
      <c r="F9088" s="2" t="s">
        <v>90</v>
      </c>
      <c r="G9088" s="2" t="s">
        <v>91</v>
      </c>
      <c r="H9088" s="2" t="s">
        <v>16</v>
      </c>
      <c r="I9088" s="4">
        <v>0.11</v>
      </c>
      <c r="J9088" s="5">
        <v>1240</v>
      </c>
      <c r="K9088" s="6">
        <v>136.4</v>
      </c>
      <c r="L9088" s="6">
        <v>61.38</v>
      </c>
      <c r="M9088" s="7">
        <v>0.45</v>
      </c>
      <c r="N9088" s="2">
        <f t="shared" si="423"/>
        <v>2023</v>
      </c>
      <c r="O9088" s="2">
        <f t="shared" si="424"/>
        <v>4</v>
      </c>
      <c r="P9088" s="2" t="str">
        <f t="shared" si="425"/>
        <v>Q2</v>
      </c>
    </row>
    <row r="9089" spans="2:16"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c r="N9089" s="2">
        <f t="shared" si="423"/>
        <v>2023</v>
      </c>
      <c r="O9089" s="2">
        <f t="shared" si="424"/>
        <v>4</v>
      </c>
      <c r="P9089" s="2" t="str">
        <f t="shared" si="425"/>
        <v>Q2</v>
      </c>
    </row>
    <row r="9090" spans="2:16"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c r="N9090" s="2">
        <f t="shared" si="423"/>
        <v>2023</v>
      </c>
      <c r="O9090" s="2">
        <f t="shared" si="424"/>
        <v>4</v>
      </c>
      <c r="P9090" s="2" t="str">
        <f t="shared" si="425"/>
        <v>Q2</v>
      </c>
    </row>
    <row r="9091" spans="2:16"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c r="N9091" s="2">
        <f t="shared" si="423"/>
        <v>2023</v>
      </c>
      <c r="O9091" s="2">
        <f t="shared" si="424"/>
        <v>4</v>
      </c>
      <c r="P9091" s="2" t="str">
        <f t="shared" si="425"/>
        <v>Q2</v>
      </c>
    </row>
    <row r="9092" spans="2:16"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c r="N9092" s="2">
        <f t="shared" si="423"/>
        <v>2023</v>
      </c>
      <c r="O9092" s="2">
        <f t="shared" si="424"/>
        <v>5</v>
      </c>
      <c r="P9092" s="2" t="str">
        <f t="shared" si="425"/>
        <v>Q2</v>
      </c>
    </row>
    <row r="9093" spans="2:16"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c r="N9093" s="2">
        <f t="shared" ref="N9093:N9156" si="426">YEAR(D9093)</f>
        <v>2023</v>
      </c>
      <c r="O9093" s="2">
        <f t="shared" ref="O9093:O9156" si="427">MONTH(D9093)</f>
        <v>5</v>
      </c>
      <c r="P9093" s="2" t="str">
        <f t="shared" ref="P9093:P9156" si="428">"Q"&amp;ROUNDUP(MONTH(D9093)/3,0)</f>
        <v>Q2</v>
      </c>
    </row>
    <row r="9094" spans="2:16"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c r="N9094" s="2">
        <f t="shared" si="426"/>
        <v>2023</v>
      </c>
      <c r="O9094" s="2">
        <f t="shared" si="427"/>
        <v>5</v>
      </c>
      <c r="P9094" s="2" t="str">
        <f t="shared" si="428"/>
        <v>Q2</v>
      </c>
    </row>
    <row r="9095" spans="2:16"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c r="N9095" s="2">
        <f t="shared" si="426"/>
        <v>2023</v>
      </c>
      <c r="O9095" s="2">
        <f t="shared" si="427"/>
        <v>5</v>
      </c>
      <c r="P9095" s="2" t="str">
        <f t="shared" si="428"/>
        <v>Q2</v>
      </c>
    </row>
    <row r="9096" spans="2:16"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c r="N9096" s="2">
        <f t="shared" si="426"/>
        <v>2023</v>
      </c>
      <c r="O9096" s="2">
        <f t="shared" si="427"/>
        <v>5</v>
      </c>
      <c r="P9096" s="2" t="str">
        <f t="shared" si="428"/>
        <v>Q2</v>
      </c>
    </row>
    <row r="9097" spans="2:16"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c r="N9097" s="2">
        <f t="shared" si="426"/>
        <v>2023</v>
      </c>
      <c r="O9097" s="2">
        <f t="shared" si="427"/>
        <v>5</v>
      </c>
      <c r="P9097" s="2" t="str">
        <f t="shared" si="428"/>
        <v>Q2</v>
      </c>
    </row>
    <row r="9098" spans="2:16"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c r="N9098" s="2">
        <f t="shared" si="426"/>
        <v>2023</v>
      </c>
      <c r="O9098" s="2">
        <f t="shared" si="427"/>
        <v>6</v>
      </c>
      <c r="P9098" s="2" t="str">
        <f t="shared" si="428"/>
        <v>Q2</v>
      </c>
    </row>
    <row r="9099" spans="2:16"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c r="N9099" s="2">
        <f t="shared" si="426"/>
        <v>2023</v>
      </c>
      <c r="O9099" s="2">
        <f t="shared" si="427"/>
        <v>6</v>
      </c>
      <c r="P9099" s="2" t="str">
        <f t="shared" si="428"/>
        <v>Q2</v>
      </c>
    </row>
    <row r="9100" spans="2:16"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c r="N9100" s="2">
        <f t="shared" si="426"/>
        <v>2023</v>
      </c>
      <c r="O9100" s="2">
        <f t="shared" si="427"/>
        <v>6</v>
      </c>
      <c r="P9100" s="2" t="str">
        <f t="shared" si="428"/>
        <v>Q2</v>
      </c>
    </row>
    <row r="9101" spans="2:16"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c r="N9101" s="2">
        <f t="shared" si="426"/>
        <v>2023</v>
      </c>
      <c r="O9101" s="2">
        <f t="shared" si="427"/>
        <v>6</v>
      </c>
      <c r="P9101" s="2" t="str">
        <f t="shared" si="428"/>
        <v>Q2</v>
      </c>
    </row>
    <row r="9102" spans="2:16" x14ac:dyDescent="0.3">
      <c r="B9102" s="2" t="s">
        <v>20</v>
      </c>
      <c r="C9102" s="2">
        <v>1185732</v>
      </c>
      <c r="D9102" s="3">
        <v>45095</v>
      </c>
      <c r="E9102" s="2" t="s">
        <v>21</v>
      </c>
      <c r="F9102" s="2" t="s">
        <v>90</v>
      </c>
      <c r="G9102" s="2" t="s">
        <v>91</v>
      </c>
      <c r="H9102" s="2" t="s">
        <v>18</v>
      </c>
      <c r="I9102" s="4">
        <v>0.47</v>
      </c>
      <c r="J9102" s="5">
        <v>1350</v>
      </c>
      <c r="K9102" s="6">
        <v>634.5</v>
      </c>
      <c r="L9102" s="6">
        <v>241.11</v>
      </c>
      <c r="M9102" s="7">
        <v>0.38</v>
      </c>
      <c r="N9102" s="2">
        <f t="shared" si="426"/>
        <v>2023</v>
      </c>
      <c r="O9102" s="2">
        <f t="shared" si="427"/>
        <v>6</v>
      </c>
      <c r="P9102" s="2" t="str">
        <f t="shared" si="428"/>
        <v>Q2</v>
      </c>
    </row>
    <row r="9103" spans="2:16"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c r="N9103" s="2">
        <f t="shared" si="426"/>
        <v>2023</v>
      </c>
      <c r="O9103" s="2">
        <f t="shared" si="427"/>
        <v>6</v>
      </c>
      <c r="P9103" s="2" t="str">
        <f t="shared" si="428"/>
        <v>Q2</v>
      </c>
    </row>
    <row r="9104" spans="2:16"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c r="N9104" s="2">
        <f t="shared" si="426"/>
        <v>2023</v>
      </c>
      <c r="O9104" s="2">
        <f t="shared" si="427"/>
        <v>7</v>
      </c>
      <c r="P9104" s="2" t="str">
        <f t="shared" si="428"/>
        <v>Q3</v>
      </c>
    </row>
    <row r="9105" spans="2:16"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c r="N9105" s="2">
        <f t="shared" si="426"/>
        <v>2023</v>
      </c>
      <c r="O9105" s="2">
        <f t="shared" si="427"/>
        <v>7</v>
      </c>
      <c r="P9105" s="2" t="str">
        <f t="shared" si="428"/>
        <v>Q3</v>
      </c>
    </row>
    <row r="9106" spans="2:16"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c r="N9106" s="2">
        <f t="shared" si="426"/>
        <v>2023</v>
      </c>
      <c r="O9106" s="2">
        <f t="shared" si="427"/>
        <v>7</v>
      </c>
      <c r="P9106" s="2" t="str">
        <f t="shared" si="428"/>
        <v>Q3</v>
      </c>
    </row>
    <row r="9107" spans="2:16"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c r="N9107" s="2">
        <f t="shared" si="426"/>
        <v>2023</v>
      </c>
      <c r="O9107" s="2">
        <f t="shared" si="427"/>
        <v>7</v>
      </c>
      <c r="P9107" s="2" t="str">
        <f t="shared" si="428"/>
        <v>Q3</v>
      </c>
    </row>
    <row r="9108" spans="2:16"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c r="N9108" s="2">
        <f t="shared" si="426"/>
        <v>2023</v>
      </c>
      <c r="O9108" s="2">
        <f t="shared" si="427"/>
        <v>7</v>
      </c>
      <c r="P9108" s="2" t="str">
        <f t="shared" si="428"/>
        <v>Q3</v>
      </c>
    </row>
    <row r="9109" spans="2:16"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c r="N9109" s="2">
        <f t="shared" si="426"/>
        <v>2023</v>
      </c>
      <c r="O9109" s="2">
        <f t="shared" si="427"/>
        <v>7</v>
      </c>
      <c r="P9109" s="2" t="str">
        <f t="shared" si="428"/>
        <v>Q3</v>
      </c>
    </row>
    <row r="9110" spans="2:16"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c r="N9110" s="2">
        <f t="shared" si="426"/>
        <v>2023</v>
      </c>
      <c r="O9110" s="2">
        <f t="shared" si="427"/>
        <v>8</v>
      </c>
      <c r="P9110" s="2" t="str">
        <f t="shared" si="428"/>
        <v>Q3</v>
      </c>
    </row>
    <row r="9111" spans="2:16"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c r="N9111" s="2">
        <f t="shared" si="426"/>
        <v>2023</v>
      </c>
      <c r="O9111" s="2">
        <f t="shared" si="427"/>
        <v>8</v>
      </c>
      <c r="P9111" s="2" t="str">
        <f t="shared" si="428"/>
        <v>Q3</v>
      </c>
    </row>
    <row r="9112" spans="2:16"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c r="N9112" s="2">
        <f t="shared" si="426"/>
        <v>2023</v>
      </c>
      <c r="O9112" s="2">
        <f t="shared" si="427"/>
        <v>8</v>
      </c>
      <c r="P9112" s="2" t="str">
        <f t="shared" si="428"/>
        <v>Q3</v>
      </c>
    </row>
    <row r="9113" spans="2:16"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c r="N9113" s="2">
        <f t="shared" si="426"/>
        <v>2023</v>
      </c>
      <c r="O9113" s="2">
        <f t="shared" si="427"/>
        <v>8</v>
      </c>
      <c r="P9113" s="2" t="str">
        <f t="shared" si="428"/>
        <v>Q3</v>
      </c>
    </row>
    <row r="9114" spans="2:16" x14ac:dyDescent="0.3">
      <c r="B9114" s="2" t="s">
        <v>126</v>
      </c>
      <c r="C9114" s="2">
        <v>1185732</v>
      </c>
      <c r="D9114" s="3">
        <v>45155</v>
      </c>
      <c r="E9114" s="2" t="s">
        <v>21</v>
      </c>
      <c r="F9114" s="2" t="s">
        <v>90</v>
      </c>
      <c r="G9114" s="2" t="s">
        <v>91</v>
      </c>
      <c r="H9114" s="2" t="s">
        <v>18</v>
      </c>
      <c r="I9114" s="4">
        <v>0.35</v>
      </c>
      <c r="J9114" s="5">
        <v>1580</v>
      </c>
      <c r="K9114" s="6">
        <v>553</v>
      </c>
      <c r="L9114" s="6">
        <v>232.26</v>
      </c>
      <c r="M9114" s="7">
        <v>0.42</v>
      </c>
      <c r="N9114" s="2">
        <f t="shared" si="426"/>
        <v>2023</v>
      </c>
      <c r="O9114" s="2">
        <f t="shared" si="427"/>
        <v>8</v>
      </c>
      <c r="P9114" s="2" t="str">
        <f t="shared" si="428"/>
        <v>Q3</v>
      </c>
    </row>
    <row r="9115" spans="2:16"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c r="N9115" s="2">
        <f t="shared" si="426"/>
        <v>2023</v>
      </c>
      <c r="O9115" s="2">
        <f t="shared" si="427"/>
        <v>8</v>
      </c>
      <c r="P9115" s="2" t="str">
        <f t="shared" si="428"/>
        <v>Q3</v>
      </c>
    </row>
    <row r="9116" spans="2:16" x14ac:dyDescent="0.3">
      <c r="B9116" s="2" t="s">
        <v>126</v>
      </c>
      <c r="C9116" s="2">
        <v>1185732</v>
      </c>
      <c r="D9116" s="3">
        <v>45185</v>
      </c>
      <c r="E9116" s="2" t="s">
        <v>21</v>
      </c>
      <c r="F9116" s="2" t="s">
        <v>90</v>
      </c>
      <c r="G9116" s="2" t="s">
        <v>91</v>
      </c>
      <c r="H9116" s="2" t="s">
        <v>14</v>
      </c>
      <c r="I9116" s="4">
        <v>0.4</v>
      </c>
      <c r="J9116" s="5">
        <v>2320</v>
      </c>
      <c r="K9116" s="6">
        <v>928</v>
      </c>
      <c r="L9116" s="6">
        <v>408.32</v>
      </c>
      <c r="M9116" s="7">
        <v>0.44</v>
      </c>
      <c r="N9116" s="2">
        <f t="shared" si="426"/>
        <v>2023</v>
      </c>
      <c r="O9116" s="2">
        <f t="shared" si="427"/>
        <v>9</v>
      </c>
      <c r="P9116" s="2" t="str">
        <f t="shared" si="428"/>
        <v>Q3</v>
      </c>
    </row>
    <row r="9117" spans="2:16"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c r="N9117" s="2">
        <f t="shared" si="426"/>
        <v>2023</v>
      </c>
      <c r="O9117" s="2">
        <f t="shared" si="427"/>
        <v>9</v>
      </c>
      <c r="P9117" s="2" t="str">
        <f t="shared" si="428"/>
        <v>Q3</v>
      </c>
    </row>
    <row r="9118" spans="2:16"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c r="N9118" s="2">
        <f t="shared" si="426"/>
        <v>2023</v>
      </c>
      <c r="O9118" s="2">
        <f t="shared" si="427"/>
        <v>9</v>
      </c>
      <c r="P9118" s="2" t="str">
        <f t="shared" si="428"/>
        <v>Q3</v>
      </c>
    </row>
    <row r="9119" spans="2:16" x14ac:dyDescent="0.3">
      <c r="B9119" s="2" t="s">
        <v>126</v>
      </c>
      <c r="C9119" s="2">
        <v>1185732</v>
      </c>
      <c r="D9119" s="3">
        <v>45185</v>
      </c>
      <c r="E9119" s="2" t="s">
        <v>21</v>
      </c>
      <c r="F9119" s="2" t="s">
        <v>90</v>
      </c>
      <c r="G9119" s="2" t="s">
        <v>91</v>
      </c>
      <c r="H9119" s="2" t="s">
        <v>17</v>
      </c>
      <c r="I9119" s="4">
        <v>0.16</v>
      </c>
      <c r="J9119" s="5">
        <v>1200</v>
      </c>
      <c r="K9119" s="6">
        <v>192</v>
      </c>
      <c r="L9119" s="6">
        <v>86.4</v>
      </c>
      <c r="M9119" s="7">
        <v>0.45</v>
      </c>
      <c r="N9119" s="2">
        <f t="shared" si="426"/>
        <v>2023</v>
      </c>
      <c r="O9119" s="2">
        <f t="shared" si="427"/>
        <v>9</v>
      </c>
      <c r="P9119" s="2" t="str">
        <f t="shared" si="428"/>
        <v>Q3</v>
      </c>
    </row>
    <row r="9120" spans="2:16"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c r="N9120" s="2">
        <f t="shared" si="426"/>
        <v>2023</v>
      </c>
      <c r="O9120" s="2">
        <f t="shared" si="427"/>
        <v>9</v>
      </c>
      <c r="P9120" s="2" t="str">
        <f t="shared" si="428"/>
        <v>Q3</v>
      </c>
    </row>
    <row r="9121" spans="2:16"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c r="N9121" s="2">
        <f t="shared" si="426"/>
        <v>2023</v>
      </c>
      <c r="O9121" s="2">
        <f t="shared" si="427"/>
        <v>9</v>
      </c>
      <c r="P9121" s="2" t="str">
        <f t="shared" si="428"/>
        <v>Q3</v>
      </c>
    </row>
    <row r="9122" spans="2:16"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c r="N9122" s="2">
        <f t="shared" si="426"/>
        <v>2023</v>
      </c>
      <c r="O9122" s="2">
        <f t="shared" si="427"/>
        <v>10</v>
      </c>
      <c r="P9122" s="2" t="str">
        <f t="shared" si="428"/>
        <v>Q4</v>
      </c>
    </row>
    <row r="9123" spans="2:16"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c r="N9123" s="2">
        <f t="shared" si="426"/>
        <v>2023</v>
      </c>
      <c r="O9123" s="2">
        <f t="shared" si="427"/>
        <v>10</v>
      </c>
      <c r="P9123" s="2" t="str">
        <f t="shared" si="428"/>
        <v>Q4</v>
      </c>
    </row>
    <row r="9124" spans="2:16"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c r="N9124" s="2">
        <f t="shared" si="426"/>
        <v>2023</v>
      </c>
      <c r="O9124" s="2">
        <f t="shared" si="427"/>
        <v>10</v>
      </c>
      <c r="P9124" s="2" t="str">
        <f t="shared" si="428"/>
        <v>Q4</v>
      </c>
    </row>
    <row r="9125" spans="2:16"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c r="N9125" s="2">
        <f t="shared" si="426"/>
        <v>2023</v>
      </c>
      <c r="O9125" s="2">
        <f t="shared" si="427"/>
        <v>10</v>
      </c>
      <c r="P9125" s="2" t="str">
        <f t="shared" si="428"/>
        <v>Q4</v>
      </c>
    </row>
    <row r="9126" spans="2:16" x14ac:dyDescent="0.3">
      <c r="B9126" s="2" t="s">
        <v>126</v>
      </c>
      <c r="C9126" s="2">
        <v>1185732</v>
      </c>
      <c r="D9126" s="3">
        <v>45217</v>
      </c>
      <c r="E9126" s="2" t="s">
        <v>21</v>
      </c>
      <c r="F9126" s="2" t="s">
        <v>90</v>
      </c>
      <c r="G9126" s="2" t="s">
        <v>91</v>
      </c>
      <c r="H9126" s="2" t="s">
        <v>18</v>
      </c>
      <c r="I9126" s="4">
        <v>0.25</v>
      </c>
      <c r="J9126" s="5">
        <v>1050</v>
      </c>
      <c r="K9126" s="6">
        <v>262.5</v>
      </c>
      <c r="L9126" s="6">
        <v>110.25</v>
      </c>
      <c r="M9126" s="7">
        <v>0.42</v>
      </c>
      <c r="N9126" s="2">
        <f t="shared" si="426"/>
        <v>2023</v>
      </c>
      <c r="O9126" s="2">
        <f t="shared" si="427"/>
        <v>10</v>
      </c>
      <c r="P9126" s="2" t="str">
        <f t="shared" si="428"/>
        <v>Q4</v>
      </c>
    </row>
    <row r="9127" spans="2:16"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c r="N9127" s="2">
        <f t="shared" si="426"/>
        <v>2023</v>
      </c>
      <c r="O9127" s="2">
        <f t="shared" si="427"/>
        <v>10</v>
      </c>
      <c r="P9127" s="2" t="str">
        <f t="shared" si="428"/>
        <v>Q4</v>
      </c>
    </row>
    <row r="9128" spans="2:16"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c r="N9128" s="2">
        <f t="shared" si="426"/>
        <v>2023</v>
      </c>
      <c r="O9128" s="2">
        <f t="shared" si="427"/>
        <v>11</v>
      </c>
      <c r="P9128" s="2" t="str">
        <f t="shared" si="428"/>
        <v>Q4</v>
      </c>
    </row>
    <row r="9129" spans="2:16"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c r="N9129" s="2">
        <f t="shared" si="426"/>
        <v>2023</v>
      </c>
      <c r="O9129" s="2">
        <f t="shared" si="427"/>
        <v>11</v>
      </c>
      <c r="P9129" s="2" t="str">
        <f t="shared" si="428"/>
        <v>Q4</v>
      </c>
    </row>
    <row r="9130" spans="2:16"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c r="N9130" s="2">
        <f t="shared" si="426"/>
        <v>2023</v>
      </c>
      <c r="O9130" s="2">
        <f t="shared" si="427"/>
        <v>11</v>
      </c>
      <c r="P9130" s="2" t="str">
        <f t="shared" si="428"/>
        <v>Q4</v>
      </c>
    </row>
    <row r="9131" spans="2:16"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c r="N9131" s="2">
        <f t="shared" si="426"/>
        <v>2023</v>
      </c>
      <c r="O9131" s="2">
        <f t="shared" si="427"/>
        <v>11</v>
      </c>
      <c r="P9131" s="2" t="str">
        <f t="shared" si="428"/>
        <v>Q4</v>
      </c>
    </row>
    <row r="9132" spans="2:16"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c r="N9132" s="2">
        <f t="shared" si="426"/>
        <v>2023</v>
      </c>
      <c r="O9132" s="2">
        <f t="shared" si="427"/>
        <v>11</v>
      </c>
      <c r="P9132" s="2" t="str">
        <f t="shared" si="428"/>
        <v>Q4</v>
      </c>
    </row>
    <row r="9133" spans="2:16"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c r="N9133" s="2">
        <f t="shared" si="426"/>
        <v>2023</v>
      </c>
      <c r="O9133" s="2">
        <f t="shared" si="427"/>
        <v>11</v>
      </c>
      <c r="P9133" s="2" t="str">
        <f t="shared" si="428"/>
        <v>Q4</v>
      </c>
    </row>
    <row r="9134" spans="2:16"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c r="N9134" s="2">
        <f t="shared" si="426"/>
        <v>2023</v>
      </c>
      <c r="O9134" s="2">
        <f t="shared" si="427"/>
        <v>12</v>
      </c>
      <c r="P9134" s="2" t="str">
        <f t="shared" si="428"/>
        <v>Q4</v>
      </c>
    </row>
    <row r="9135" spans="2:16"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c r="N9135" s="2">
        <f t="shared" si="426"/>
        <v>2023</v>
      </c>
      <c r="O9135" s="2">
        <f t="shared" si="427"/>
        <v>12</v>
      </c>
      <c r="P9135" s="2" t="str">
        <f t="shared" si="428"/>
        <v>Q4</v>
      </c>
    </row>
    <row r="9136" spans="2:16" x14ac:dyDescent="0.3">
      <c r="B9136" s="2" t="s">
        <v>127</v>
      </c>
      <c r="C9136" s="2">
        <v>1185732</v>
      </c>
      <c r="D9136" s="3">
        <v>45276</v>
      </c>
      <c r="E9136" s="2" t="s">
        <v>21</v>
      </c>
      <c r="F9136" s="2" t="s">
        <v>90</v>
      </c>
      <c r="G9136" s="2" t="s">
        <v>91</v>
      </c>
      <c r="H9136" s="2" t="s">
        <v>16</v>
      </c>
      <c r="I9136" s="4">
        <v>0.43</v>
      </c>
      <c r="J9136" s="5">
        <v>1580</v>
      </c>
      <c r="K9136" s="6">
        <v>679.4</v>
      </c>
      <c r="L9136" s="6">
        <v>305.73</v>
      </c>
      <c r="M9136" s="7">
        <v>0.45</v>
      </c>
      <c r="N9136" s="2">
        <f t="shared" si="426"/>
        <v>2023</v>
      </c>
      <c r="O9136" s="2">
        <f t="shared" si="427"/>
        <v>12</v>
      </c>
      <c r="P9136" s="2" t="str">
        <f t="shared" si="428"/>
        <v>Q4</v>
      </c>
    </row>
    <row r="9137" spans="2:16"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c r="N9137" s="2">
        <f t="shared" si="426"/>
        <v>2023</v>
      </c>
      <c r="O9137" s="2">
        <f t="shared" si="427"/>
        <v>12</v>
      </c>
      <c r="P9137" s="2" t="str">
        <f t="shared" si="428"/>
        <v>Q4</v>
      </c>
    </row>
    <row r="9138" spans="2:16"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c r="N9138" s="2">
        <f t="shared" si="426"/>
        <v>2023</v>
      </c>
      <c r="O9138" s="2">
        <f t="shared" si="427"/>
        <v>12</v>
      </c>
      <c r="P9138" s="2" t="str">
        <f t="shared" si="428"/>
        <v>Q4</v>
      </c>
    </row>
    <row r="9139" spans="2:16"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c r="N9139" s="2">
        <f t="shared" si="426"/>
        <v>2023</v>
      </c>
      <c r="O9139" s="2">
        <f t="shared" si="427"/>
        <v>12</v>
      </c>
      <c r="P9139" s="2" t="str">
        <f t="shared" si="428"/>
        <v>Q4</v>
      </c>
    </row>
    <row r="9140" spans="2:16" x14ac:dyDescent="0.3">
      <c r="B9140" s="2" t="s">
        <v>127</v>
      </c>
      <c r="C9140" s="2">
        <v>1197831</v>
      </c>
      <c r="D9140" s="3">
        <v>44949</v>
      </c>
      <c r="E9140" s="2" t="s">
        <v>21</v>
      </c>
      <c r="F9140" s="2" t="s">
        <v>90</v>
      </c>
      <c r="G9140" s="2" t="s">
        <v>91</v>
      </c>
      <c r="H9140" s="2" t="s">
        <v>14</v>
      </c>
      <c r="I9140" s="4">
        <v>0.17</v>
      </c>
      <c r="J9140" s="5">
        <v>2150</v>
      </c>
      <c r="K9140" s="6">
        <v>365.5</v>
      </c>
      <c r="L9140" s="6">
        <v>160.82</v>
      </c>
      <c r="M9140" s="7">
        <v>0.44</v>
      </c>
      <c r="N9140" s="2">
        <f t="shared" si="426"/>
        <v>2023</v>
      </c>
      <c r="O9140" s="2">
        <f t="shared" si="427"/>
        <v>1</v>
      </c>
      <c r="P9140" s="2" t="str">
        <f t="shared" si="428"/>
        <v>Q1</v>
      </c>
    </row>
    <row r="9141" spans="2:16"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c r="N9141" s="2">
        <f t="shared" si="426"/>
        <v>2023</v>
      </c>
      <c r="O9141" s="2">
        <f t="shared" si="427"/>
        <v>1</v>
      </c>
      <c r="P9141" s="2" t="str">
        <f t="shared" si="428"/>
        <v>Q1</v>
      </c>
    </row>
    <row r="9142" spans="2:16"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c r="N9142" s="2">
        <f t="shared" si="426"/>
        <v>2023</v>
      </c>
      <c r="O9142" s="2">
        <f t="shared" si="427"/>
        <v>1</v>
      </c>
      <c r="P9142" s="2" t="str">
        <f t="shared" si="428"/>
        <v>Q1</v>
      </c>
    </row>
    <row r="9143" spans="2:16"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c r="N9143" s="2">
        <f t="shared" si="426"/>
        <v>2023</v>
      </c>
      <c r="O9143" s="2">
        <f t="shared" si="427"/>
        <v>1</v>
      </c>
      <c r="P9143" s="2" t="str">
        <f t="shared" si="428"/>
        <v>Q1</v>
      </c>
    </row>
    <row r="9144" spans="2:16"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c r="N9144" s="2">
        <f t="shared" si="426"/>
        <v>2023</v>
      </c>
      <c r="O9144" s="2">
        <f t="shared" si="427"/>
        <v>1</v>
      </c>
      <c r="P9144" s="2" t="str">
        <f t="shared" si="428"/>
        <v>Q1</v>
      </c>
    </row>
    <row r="9145" spans="2:16"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c r="N9145" s="2">
        <f t="shared" si="426"/>
        <v>2023</v>
      </c>
      <c r="O9145" s="2">
        <f t="shared" si="427"/>
        <v>1</v>
      </c>
      <c r="P9145" s="2" t="str">
        <f t="shared" si="428"/>
        <v>Q1</v>
      </c>
    </row>
    <row r="9146" spans="2:16" x14ac:dyDescent="0.3">
      <c r="B9146" s="2" t="s">
        <v>127</v>
      </c>
      <c r="C9146" s="2">
        <v>1197831</v>
      </c>
      <c r="D9146" s="3">
        <v>44978</v>
      </c>
      <c r="E9146" s="2" t="s">
        <v>21</v>
      </c>
      <c r="F9146" s="2" t="s">
        <v>90</v>
      </c>
      <c r="G9146" s="2" t="s">
        <v>91</v>
      </c>
      <c r="H9146" s="2" t="s">
        <v>14</v>
      </c>
      <c r="I9146" s="4">
        <v>0.17</v>
      </c>
      <c r="J9146" s="5">
        <v>2100</v>
      </c>
      <c r="K9146" s="6">
        <v>357</v>
      </c>
      <c r="L9146" s="6">
        <v>160.65</v>
      </c>
      <c r="M9146" s="7">
        <v>0.45</v>
      </c>
      <c r="N9146" s="2">
        <f t="shared" si="426"/>
        <v>2023</v>
      </c>
      <c r="O9146" s="2">
        <f t="shared" si="427"/>
        <v>2</v>
      </c>
      <c r="P9146" s="2" t="str">
        <f t="shared" si="428"/>
        <v>Q1</v>
      </c>
    </row>
    <row r="9147" spans="2:16"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c r="N9147" s="2">
        <f t="shared" si="426"/>
        <v>2023</v>
      </c>
      <c r="O9147" s="2">
        <f t="shared" si="427"/>
        <v>2</v>
      </c>
      <c r="P9147" s="2" t="str">
        <f t="shared" si="428"/>
        <v>Q1</v>
      </c>
    </row>
    <row r="9148" spans="2:16"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c r="N9148" s="2">
        <f t="shared" si="426"/>
        <v>2023</v>
      </c>
      <c r="O9148" s="2">
        <f t="shared" si="427"/>
        <v>2</v>
      </c>
      <c r="P9148" s="2" t="str">
        <f t="shared" si="428"/>
        <v>Q1</v>
      </c>
    </row>
    <row r="9149" spans="2:16"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c r="N9149" s="2">
        <f t="shared" si="426"/>
        <v>2023</v>
      </c>
      <c r="O9149" s="2">
        <f t="shared" si="427"/>
        <v>2</v>
      </c>
      <c r="P9149" s="2" t="str">
        <f t="shared" si="428"/>
        <v>Q1</v>
      </c>
    </row>
    <row r="9150" spans="2:16"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c r="N9150" s="2">
        <f t="shared" si="426"/>
        <v>2023</v>
      </c>
      <c r="O9150" s="2">
        <f t="shared" si="427"/>
        <v>2</v>
      </c>
      <c r="P9150" s="2" t="str">
        <f t="shared" si="428"/>
        <v>Q1</v>
      </c>
    </row>
    <row r="9151" spans="2:16"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c r="N9151" s="2">
        <f t="shared" si="426"/>
        <v>2023</v>
      </c>
      <c r="O9151" s="2">
        <f t="shared" si="427"/>
        <v>2</v>
      </c>
      <c r="P9151" s="2" t="str">
        <f t="shared" si="428"/>
        <v>Q1</v>
      </c>
    </row>
    <row r="9152" spans="2:16"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c r="N9152" s="2">
        <f t="shared" si="426"/>
        <v>2023</v>
      </c>
      <c r="O9152" s="2">
        <f t="shared" si="427"/>
        <v>3</v>
      </c>
      <c r="P9152" s="2" t="str">
        <f t="shared" si="428"/>
        <v>Q1</v>
      </c>
    </row>
    <row r="9153" spans="2:16"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c r="N9153" s="2">
        <f t="shared" si="426"/>
        <v>2023</v>
      </c>
      <c r="O9153" s="2">
        <f t="shared" si="427"/>
        <v>3</v>
      </c>
      <c r="P9153" s="2" t="str">
        <f t="shared" si="428"/>
        <v>Q1</v>
      </c>
    </row>
    <row r="9154" spans="2:16"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c r="N9154" s="2">
        <f t="shared" si="426"/>
        <v>2023</v>
      </c>
      <c r="O9154" s="2">
        <f t="shared" si="427"/>
        <v>3</v>
      </c>
      <c r="P9154" s="2" t="str">
        <f t="shared" si="428"/>
        <v>Q1</v>
      </c>
    </row>
    <row r="9155" spans="2:16"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c r="N9155" s="2">
        <f t="shared" si="426"/>
        <v>2023</v>
      </c>
      <c r="O9155" s="2">
        <f t="shared" si="427"/>
        <v>3</v>
      </c>
      <c r="P9155" s="2" t="str">
        <f t="shared" si="428"/>
        <v>Q1</v>
      </c>
    </row>
    <row r="9156" spans="2:16"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c r="N9156" s="2">
        <f t="shared" si="426"/>
        <v>2023</v>
      </c>
      <c r="O9156" s="2">
        <f t="shared" si="427"/>
        <v>3</v>
      </c>
      <c r="P9156" s="2" t="str">
        <f t="shared" si="428"/>
        <v>Q1</v>
      </c>
    </row>
    <row r="9157" spans="2:16" x14ac:dyDescent="0.3">
      <c r="B9157" s="2" t="s">
        <v>126</v>
      </c>
      <c r="C9157" s="2">
        <v>1197831</v>
      </c>
      <c r="D9157" s="3">
        <v>45004</v>
      </c>
      <c r="E9157" s="2" t="s">
        <v>21</v>
      </c>
      <c r="F9157" s="2" t="s">
        <v>92</v>
      </c>
      <c r="G9157" s="2" t="s">
        <v>93</v>
      </c>
      <c r="H9157" s="2" t="s">
        <v>19</v>
      </c>
      <c r="I9157" s="4">
        <v>0.2</v>
      </c>
      <c r="J9157" s="5">
        <v>1120</v>
      </c>
      <c r="K9157" s="6">
        <v>224</v>
      </c>
      <c r="L9157" s="6">
        <v>103.04</v>
      </c>
      <c r="M9157" s="7">
        <v>0.46</v>
      </c>
      <c r="N9157" s="2">
        <f t="shared" ref="N9157:N9220" si="429">YEAR(D9157)</f>
        <v>2023</v>
      </c>
      <c r="O9157" s="2">
        <f t="shared" ref="O9157:O9220" si="430">MONTH(D9157)</f>
        <v>3</v>
      </c>
      <c r="P9157" s="2" t="str">
        <f t="shared" ref="P9157:P9220" si="431">"Q"&amp;ROUNDUP(MONTH(D9157)/3,0)</f>
        <v>Q1</v>
      </c>
    </row>
    <row r="9158" spans="2:16"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c r="N9158" s="2">
        <f t="shared" si="429"/>
        <v>2023</v>
      </c>
      <c r="O9158" s="2">
        <f t="shared" si="430"/>
        <v>4</v>
      </c>
      <c r="P9158" s="2" t="str">
        <f t="shared" si="431"/>
        <v>Q2</v>
      </c>
    </row>
    <row r="9159" spans="2:16"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c r="N9159" s="2">
        <f t="shared" si="429"/>
        <v>2023</v>
      </c>
      <c r="O9159" s="2">
        <f t="shared" si="430"/>
        <v>4</v>
      </c>
      <c r="P9159" s="2" t="str">
        <f t="shared" si="431"/>
        <v>Q2</v>
      </c>
    </row>
    <row r="9160" spans="2:16"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c r="N9160" s="2">
        <f t="shared" si="429"/>
        <v>2023</v>
      </c>
      <c r="O9160" s="2">
        <f t="shared" si="430"/>
        <v>4</v>
      </c>
      <c r="P9160" s="2" t="str">
        <f t="shared" si="431"/>
        <v>Q2</v>
      </c>
    </row>
    <row r="9161" spans="2:16"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c r="N9161" s="2">
        <f t="shared" si="429"/>
        <v>2023</v>
      </c>
      <c r="O9161" s="2">
        <f t="shared" si="430"/>
        <v>4</v>
      </c>
      <c r="P9161" s="2" t="str">
        <f t="shared" si="431"/>
        <v>Q2</v>
      </c>
    </row>
    <row r="9162" spans="2:16"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c r="N9162" s="2">
        <f t="shared" si="429"/>
        <v>2023</v>
      </c>
      <c r="O9162" s="2">
        <f t="shared" si="430"/>
        <v>4</v>
      </c>
      <c r="P9162" s="2" t="str">
        <f t="shared" si="431"/>
        <v>Q2</v>
      </c>
    </row>
    <row r="9163" spans="2:16" x14ac:dyDescent="0.3">
      <c r="B9163" s="2" t="s">
        <v>126</v>
      </c>
      <c r="C9163" s="2">
        <v>1197831</v>
      </c>
      <c r="D9163" s="3">
        <v>45036</v>
      </c>
      <c r="E9163" s="2" t="s">
        <v>21</v>
      </c>
      <c r="F9163" s="2" t="s">
        <v>92</v>
      </c>
      <c r="G9163" s="2" t="s">
        <v>93</v>
      </c>
      <c r="H9163" s="2" t="s">
        <v>19</v>
      </c>
      <c r="I9163" s="4">
        <v>0.24</v>
      </c>
      <c r="J9163" s="5">
        <v>1200</v>
      </c>
      <c r="K9163" s="6">
        <v>288</v>
      </c>
      <c r="L9163" s="6">
        <v>126.72</v>
      </c>
      <c r="M9163" s="7">
        <v>0.44</v>
      </c>
      <c r="N9163" s="2">
        <f t="shared" si="429"/>
        <v>2023</v>
      </c>
      <c r="O9163" s="2">
        <f t="shared" si="430"/>
        <v>4</v>
      </c>
      <c r="P9163" s="2" t="str">
        <f t="shared" si="431"/>
        <v>Q2</v>
      </c>
    </row>
    <row r="9164" spans="2:16"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c r="N9164" s="2">
        <f t="shared" si="429"/>
        <v>2023</v>
      </c>
      <c r="O9164" s="2">
        <f t="shared" si="430"/>
        <v>5</v>
      </c>
      <c r="P9164" s="2" t="str">
        <f t="shared" si="431"/>
        <v>Q2</v>
      </c>
    </row>
    <row r="9165" spans="2:16"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c r="N9165" s="2">
        <f t="shared" si="429"/>
        <v>2023</v>
      </c>
      <c r="O9165" s="2">
        <f t="shared" si="430"/>
        <v>5</v>
      </c>
      <c r="P9165" s="2" t="str">
        <f t="shared" si="431"/>
        <v>Q2</v>
      </c>
    </row>
    <row r="9166" spans="2:16"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c r="N9166" s="2">
        <f t="shared" si="429"/>
        <v>2023</v>
      </c>
      <c r="O9166" s="2">
        <f t="shared" si="430"/>
        <v>5</v>
      </c>
      <c r="P9166" s="2" t="str">
        <f t="shared" si="431"/>
        <v>Q2</v>
      </c>
    </row>
    <row r="9167" spans="2:16"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c r="N9167" s="2">
        <f t="shared" si="429"/>
        <v>2023</v>
      </c>
      <c r="O9167" s="2">
        <f t="shared" si="430"/>
        <v>5</v>
      </c>
      <c r="P9167" s="2" t="str">
        <f t="shared" si="431"/>
        <v>Q2</v>
      </c>
    </row>
    <row r="9168" spans="2:16"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c r="N9168" s="2">
        <f t="shared" si="429"/>
        <v>2023</v>
      </c>
      <c r="O9168" s="2">
        <f t="shared" si="430"/>
        <v>5</v>
      </c>
      <c r="P9168" s="2" t="str">
        <f t="shared" si="431"/>
        <v>Q2</v>
      </c>
    </row>
    <row r="9169" spans="2:16"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c r="N9169" s="2">
        <f t="shared" si="429"/>
        <v>2023</v>
      </c>
      <c r="O9169" s="2">
        <f t="shared" si="430"/>
        <v>5</v>
      </c>
      <c r="P9169" s="2" t="str">
        <f t="shared" si="431"/>
        <v>Q2</v>
      </c>
    </row>
    <row r="9170" spans="2:16"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c r="N9170" s="2">
        <f t="shared" si="429"/>
        <v>2023</v>
      </c>
      <c r="O9170" s="2">
        <f t="shared" si="430"/>
        <v>6</v>
      </c>
      <c r="P9170" s="2" t="str">
        <f t="shared" si="431"/>
        <v>Q2</v>
      </c>
    </row>
    <row r="9171" spans="2:16"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c r="N9171" s="2">
        <f t="shared" si="429"/>
        <v>2023</v>
      </c>
      <c r="O9171" s="2">
        <f t="shared" si="430"/>
        <v>6</v>
      </c>
      <c r="P9171" s="2" t="str">
        <f t="shared" si="431"/>
        <v>Q2</v>
      </c>
    </row>
    <row r="9172" spans="2:16"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c r="N9172" s="2">
        <f t="shared" si="429"/>
        <v>2023</v>
      </c>
      <c r="O9172" s="2">
        <f t="shared" si="430"/>
        <v>6</v>
      </c>
      <c r="P9172" s="2" t="str">
        <f t="shared" si="431"/>
        <v>Q2</v>
      </c>
    </row>
    <row r="9173" spans="2:16"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c r="N9173" s="2">
        <f t="shared" si="429"/>
        <v>2023</v>
      </c>
      <c r="O9173" s="2">
        <f t="shared" si="430"/>
        <v>6</v>
      </c>
      <c r="P9173" s="2" t="str">
        <f t="shared" si="431"/>
        <v>Q2</v>
      </c>
    </row>
    <row r="9174" spans="2:16"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c r="N9174" s="2">
        <f t="shared" si="429"/>
        <v>2023</v>
      </c>
      <c r="O9174" s="2">
        <f t="shared" si="430"/>
        <v>6</v>
      </c>
      <c r="P9174" s="2" t="str">
        <f t="shared" si="431"/>
        <v>Q2</v>
      </c>
    </row>
    <row r="9175" spans="2:16"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c r="N9175" s="2">
        <f t="shared" si="429"/>
        <v>2023</v>
      </c>
      <c r="O9175" s="2">
        <f t="shared" si="430"/>
        <v>6</v>
      </c>
      <c r="P9175" s="2" t="str">
        <f t="shared" si="431"/>
        <v>Q2</v>
      </c>
    </row>
    <row r="9176" spans="2:16"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c r="N9176" s="2">
        <f t="shared" si="429"/>
        <v>2023</v>
      </c>
      <c r="O9176" s="2">
        <f t="shared" si="430"/>
        <v>7</v>
      </c>
      <c r="P9176" s="2" t="str">
        <f t="shared" si="431"/>
        <v>Q3</v>
      </c>
    </row>
    <row r="9177" spans="2:16"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c r="N9177" s="2">
        <f t="shared" si="429"/>
        <v>2023</v>
      </c>
      <c r="O9177" s="2">
        <f t="shared" si="430"/>
        <v>7</v>
      </c>
      <c r="P9177" s="2" t="str">
        <f t="shared" si="431"/>
        <v>Q3</v>
      </c>
    </row>
    <row r="9178" spans="2:16" x14ac:dyDescent="0.3">
      <c r="B9178" s="2" t="s">
        <v>126</v>
      </c>
      <c r="C9178" s="2">
        <v>1197831</v>
      </c>
      <c r="D9178" s="3">
        <v>45126</v>
      </c>
      <c r="E9178" s="2" t="s">
        <v>21</v>
      </c>
      <c r="F9178" s="2" t="s">
        <v>92</v>
      </c>
      <c r="G9178" s="2" t="s">
        <v>93</v>
      </c>
      <c r="H9178" s="2" t="s">
        <v>16</v>
      </c>
      <c r="I9178" s="4">
        <v>0.32</v>
      </c>
      <c r="J9178" s="5">
        <v>1400</v>
      </c>
      <c r="K9178" s="6">
        <v>448</v>
      </c>
      <c r="L9178" s="6">
        <v>197.12</v>
      </c>
      <c r="M9178" s="7">
        <v>0.44</v>
      </c>
      <c r="N9178" s="2">
        <f t="shared" si="429"/>
        <v>2023</v>
      </c>
      <c r="O9178" s="2">
        <f t="shared" si="430"/>
        <v>7</v>
      </c>
      <c r="P9178" s="2" t="str">
        <f t="shared" si="431"/>
        <v>Q3</v>
      </c>
    </row>
    <row r="9179" spans="2:16"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c r="N9179" s="2">
        <f t="shared" si="429"/>
        <v>2023</v>
      </c>
      <c r="O9179" s="2">
        <f t="shared" si="430"/>
        <v>7</v>
      </c>
      <c r="P9179" s="2" t="str">
        <f t="shared" si="431"/>
        <v>Q3</v>
      </c>
    </row>
    <row r="9180" spans="2:16"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c r="N9180" s="2">
        <f t="shared" si="429"/>
        <v>2023</v>
      </c>
      <c r="O9180" s="2">
        <f t="shared" si="430"/>
        <v>7</v>
      </c>
      <c r="P9180" s="2" t="str">
        <f t="shared" si="431"/>
        <v>Q3</v>
      </c>
    </row>
    <row r="9181" spans="2:16"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c r="N9181" s="2">
        <f t="shared" si="429"/>
        <v>2023</v>
      </c>
      <c r="O9181" s="2">
        <f t="shared" si="430"/>
        <v>7</v>
      </c>
      <c r="P9181" s="2" t="str">
        <f t="shared" si="431"/>
        <v>Q3</v>
      </c>
    </row>
    <row r="9182" spans="2:16"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c r="N9182" s="2">
        <f t="shared" si="429"/>
        <v>2023</v>
      </c>
      <c r="O9182" s="2">
        <f t="shared" si="430"/>
        <v>8</v>
      </c>
      <c r="P9182" s="2" t="str">
        <f t="shared" si="431"/>
        <v>Q3</v>
      </c>
    </row>
    <row r="9183" spans="2:16"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c r="N9183" s="2">
        <f t="shared" si="429"/>
        <v>2023</v>
      </c>
      <c r="O9183" s="2">
        <f t="shared" si="430"/>
        <v>8</v>
      </c>
      <c r="P9183" s="2" t="str">
        <f t="shared" si="431"/>
        <v>Q3</v>
      </c>
    </row>
    <row r="9184" spans="2:16" x14ac:dyDescent="0.3">
      <c r="B9184" s="2" t="s">
        <v>126</v>
      </c>
      <c r="C9184" s="2">
        <v>1197831</v>
      </c>
      <c r="D9184" s="3">
        <v>45158</v>
      </c>
      <c r="E9184" s="2" t="s">
        <v>21</v>
      </c>
      <c r="F9184" s="2" t="s">
        <v>92</v>
      </c>
      <c r="G9184" s="2" t="s">
        <v>93</v>
      </c>
      <c r="H9184" s="2" t="s">
        <v>16</v>
      </c>
      <c r="I9184" s="4">
        <v>0.4</v>
      </c>
      <c r="J9184" s="5">
        <v>1350</v>
      </c>
      <c r="K9184" s="6">
        <v>540</v>
      </c>
      <c r="L9184" s="6">
        <v>237.6</v>
      </c>
      <c r="M9184" s="7">
        <v>0.44</v>
      </c>
      <c r="N9184" s="2">
        <f t="shared" si="429"/>
        <v>2023</v>
      </c>
      <c r="O9184" s="2">
        <f t="shared" si="430"/>
        <v>8</v>
      </c>
      <c r="P9184" s="2" t="str">
        <f t="shared" si="431"/>
        <v>Q3</v>
      </c>
    </row>
    <row r="9185" spans="2:16"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c r="N9185" s="2">
        <f t="shared" si="429"/>
        <v>2023</v>
      </c>
      <c r="O9185" s="2">
        <f t="shared" si="430"/>
        <v>8</v>
      </c>
      <c r="P9185" s="2" t="str">
        <f t="shared" si="431"/>
        <v>Q3</v>
      </c>
    </row>
    <row r="9186" spans="2:16" x14ac:dyDescent="0.3">
      <c r="B9186" s="2" t="s">
        <v>126</v>
      </c>
      <c r="C9186" s="2">
        <v>1197831</v>
      </c>
      <c r="D9186" s="3">
        <v>45158</v>
      </c>
      <c r="E9186" s="2" t="s">
        <v>21</v>
      </c>
      <c r="F9186" s="2" t="s">
        <v>92</v>
      </c>
      <c r="G9186" s="2" t="s">
        <v>93</v>
      </c>
      <c r="H9186" s="2" t="s">
        <v>18</v>
      </c>
      <c r="I9186" s="4">
        <v>0.4</v>
      </c>
      <c r="J9186" s="5">
        <v>1130</v>
      </c>
      <c r="K9186" s="6">
        <v>452</v>
      </c>
      <c r="L9186" s="6">
        <v>167.24</v>
      </c>
      <c r="M9186" s="7">
        <v>0.37</v>
      </c>
      <c r="N9186" s="2">
        <f t="shared" si="429"/>
        <v>2023</v>
      </c>
      <c r="O9186" s="2">
        <f t="shared" si="430"/>
        <v>8</v>
      </c>
      <c r="P9186" s="2" t="str">
        <f t="shared" si="431"/>
        <v>Q3</v>
      </c>
    </row>
    <row r="9187" spans="2:16"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c r="N9187" s="2">
        <f t="shared" si="429"/>
        <v>2023</v>
      </c>
      <c r="O9187" s="2">
        <f t="shared" si="430"/>
        <v>8</v>
      </c>
      <c r="P9187" s="2" t="str">
        <f t="shared" si="431"/>
        <v>Q3</v>
      </c>
    </row>
    <row r="9188" spans="2:16"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c r="N9188" s="2">
        <f t="shared" si="429"/>
        <v>2023</v>
      </c>
      <c r="O9188" s="2">
        <f t="shared" si="430"/>
        <v>9</v>
      </c>
      <c r="P9188" s="2" t="str">
        <f t="shared" si="431"/>
        <v>Q3</v>
      </c>
    </row>
    <row r="9189" spans="2:16" x14ac:dyDescent="0.3">
      <c r="B9189" s="2" t="s">
        <v>126</v>
      </c>
      <c r="C9189" s="2">
        <v>1197831</v>
      </c>
      <c r="D9189" s="3">
        <v>45188</v>
      </c>
      <c r="E9189" s="2" t="s">
        <v>21</v>
      </c>
      <c r="F9189" s="2" t="s">
        <v>92</v>
      </c>
      <c r="G9189" s="2" t="s">
        <v>93</v>
      </c>
      <c r="H9189" s="2" t="s">
        <v>15</v>
      </c>
      <c r="I9189" s="4">
        <v>0.26</v>
      </c>
      <c r="J9189" s="5">
        <v>1350</v>
      </c>
      <c r="K9189" s="6">
        <v>351</v>
      </c>
      <c r="L9189" s="6">
        <v>143.91</v>
      </c>
      <c r="M9189" s="7">
        <v>0.41</v>
      </c>
      <c r="N9189" s="2">
        <f t="shared" si="429"/>
        <v>2023</v>
      </c>
      <c r="O9189" s="2">
        <f t="shared" si="430"/>
        <v>9</v>
      </c>
      <c r="P9189" s="2" t="str">
        <f t="shared" si="431"/>
        <v>Q3</v>
      </c>
    </row>
    <row r="9190" spans="2:16"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c r="N9190" s="2">
        <f t="shared" si="429"/>
        <v>2023</v>
      </c>
      <c r="O9190" s="2">
        <f t="shared" si="430"/>
        <v>9</v>
      </c>
      <c r="P9190" s="2" t="str">
        <f t="shared" si="431"/>
        <v>Q3</v>
      </c>
    </row>
    <row r="9191" spans="2:16"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c r="N9191" s="2">
        <f t="shared" si="429"/>
        <v>2023</v>
      </c>
      <c r="O9191" s="2">
        <f t="shared" si="430"/>
        <v>9</v>
      </c>
      <c r="P9191" s="2" t="str">
        <f t="shared" si="431"/>
        <v>Q3</v>
      </c>
    </row>
    <row r="9192" spans="2:16"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c r="N9192" s="2">
        <f t="shared" si="429"/>
        <v>2023</v>
      </c>
      <c r="O9192" s="2">
        <f t="shared" si="430"/>
        <v>9</v>
      </c>
      <c r="P9192" s="2" t="str">
        <f t="shared" si="431"/>
        <v>Q3</v>
      </c>
    </row>
    <row r="9193" spans="2:16"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c r="N9193" s="2">
        <f t="shared" si="429"/>
        <v>2023</v>
      </c>
      <c r="O9193" s="2">
        <f t="shared" si="430"/>
        <v>9</v>
      </c>
      <c r="P9193" s="2" t="str">
        <f t="shared" si="431"/>
        <v>Q3</v>
      </c>
    </row>
    <row r="9194" spans="2:16" x14ac:dyDescent="0.3">
      <c r="B9194" s="2" t="s">
        <v>126</v>
      </c>
      <c r="C9194" s="2">
        <v>1197831</v>
      </c>
      <c r="D9194" s="3">
        <v>45220</v>
      </c>
      <c r="E9194" s="2" t="s">
        <v>21</v>
      </c>
      <c r="F9194" s="2" t="s">
        <v>92</v>
      </c>
      <c r="G9194" s="2" t="s">
        <v>93</v>
      </c>
      <c r="H9194" s="2" t="s">
        <v>14</v>
      </c>
      <c r="I9194" s="4">
        <v>0.21</v>
      </c>
      <c r="J9194" s="5">
        <v>1800</v>
      </c>
      <c r="K9194" s="6">
        <v>378</v>
      </c>
      <c r="L9194" s="6">
        <v>170.1</v>
      </c>
      <c r="M9194" s="7">
        <v>0.45</v>
      </c>
      <c r="N9194" s="2">
        <f t="shared" si="429"/>
        <v>2023</v>
      </c>
      <c r="O9194" s="2">
        <f t="shared" si="430"/>
        <v>10</v>
      </c>
      <c r="P9194" s="2" t="str">
        <f t="shared" si="431"/>
        <v>Q4</v>
      </c>
    </row>
    <row r="9195" spans="2:16"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c r="N9195" s="2">
        <f t="shared" si="429"/>
        <v>2023</v>
      </c>
      <c r="O9195" s="2">
        <f t="shared" si="430"/>
        <v>10</v>
      </c>
      <c r="P9195" s="2" t="str">
        <f t="shared" si="431"/>
        <v>Q4</v>
      </c>
    </row>
    <row r="9196" spans="2:16"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c r="N9196" s="2">
        <f t="shared" si="429"/>
        <v>2023</v>
      </c>
      <c r="O9196" s="2">
        <f t="shared" si="430"/>
        <v>10</v>
      </c>
      <c r="P9196" s="2" t="str">
        <f t="shared" si="431"/>
        <v>Q4</v>
      </c>
    </row>
    <row r="9197" spans="2:16" x14ac:dyDescent="0.3">
      <c r="B9197" s="2" t="s">
        <v>126</v>
      </c>
      <c r="C9197" s="2">
        <v>1197831</v>
      </c>
      <c r="D9197" s="3">
        <v>45220</v>
      </c>
      <c r="E9197" s="2" t="s">
        <v>21</v>
      </c>
      <c r="F9197" s="2" t="s">
        <v>92</v>
      </c>
      <c r="G9197" s="2" t="s">
        <v>93</v>
      </c>
      <c r="H9197" s="2" t="s">
        <v>17</v>
      </c>
      <c r="I9197" s="4">
        <v>0.15</v>
      </c>
      <c r="J9197" s="5">
        <v>940</v>
      </c>
      <c r="K9197" s="6">
        <v>141</v>
      </c>
      <c r="L9197" s="6">
        <v>63.45</v>
      </c>
      <c r="M9197" s="7">
        <v>0.45</v>
      </c>
      <c r="N9197" s="2">
        <f t="shared" si="429"/>
        <v>2023</v>
      </c>
      <c r="O9197" s="2">
        <f t="shared" si="430"/>
        <v>10</v>
      </c>
      <c r="P9197" s="2" t="str">
        <f t="shared" si="431"/>
        <v>Q4</v>
      </c>
    </row>
    <row r="9198" spans="2:16"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c r="N9198" s="2">
        <f t="shared" si="429"/>
        <v>2023</v>
      </c>
      <c r="O9198" s="2">
        <f t="shared" si="430"/>
        <v>10</v>
      </c>
      <c r="P9198" s="2" t="str">
        <f t="shared" si="431"/>
        <v>Q4</v>
      </c>
    </row>
    <row r="9199" spans="2:16" x14ac:dyDescent="0.3">
      <c r="B9199" s="2" t="s">
        <v>128</v>
      </c>
      <c r="C9199" s="2">
        <v>1197831</v>
      </c>
      <c r="D9199" s="3">
        <v>45220</v>
      </c>
      <c r="E9199" s="2" t="s">
        <v>21</v>
      </c>
      <c r="F9199" s="2" t="s">
        <v>92</v>
      </c>
      <c r="G9199" s="2" t="s">
        <v>93</v>
      </c>
      <c r="H9199" s="2" t="s">
        <v>19</v>
      </c>
      <c r="I9199" s="4">
        <v>0.2</v>
      </c>
      <c r="J9199" s="5">
        <v>1320</v>
      </c>
      <c r="K9199" s="6">
        <v>264</v>
      </c>
      <c r="L9199" s="6">
        <v>118.8</v>
      </c>
      <c r="M9199" s="7">
        <v>0.45</v>
      </c>
      <c r="N9199" s="2">
        <f t="shared" si="429"/>
        <v>2023</v>
      </c>
      <c r="O9199" s="2">
        <f t="shared" si="430"/>
        <v>10</v>
      </c>
      <c r="P9199" s="2" t="str">
        <f t="shared" si="431"/>
        <v>Q4</v>
      </c>
    </row>
    <row r="9200" spans="2:16"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c r="N9200" s="2">
        <f t="shared" si="429"/>
        <v>2023</v>
      </c>
      <c r="O9200" s="2">
        <f t="shared" si="430"/>
        <v>11</v>
      </c>
      <c r="P9200" s="2" t="str">
        <f t="shared" si="431"/>
        <v>Q4</v>
      </c>
    </row>
    <row r="9201" spans="2:16"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c r="N9201" s="2">
        <f t="shared" si="429"/>
        <v>2023</v>
      </c>
      <c r="O9201" s="2">
        <f t="shared" si="430"/>
        <v>11</v>
      </c>
      <c r="P9201" s="2" t="str">
        <f t="shared" si="431"/>
        <v>Q4</v>
      </c>
    </row>
    <row r="9202" spans="2:16"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c r="N9202" s="2">
        <f t="shared" si="429"/>
        <v>2023</v>
      </c>
      <c r="O9202" s="2">
        <f t="shared" si="430"/>
        <v>11</v>
      </c>
      <c r="P9202" s="2" t="str">
        <f t="shared" si="431"/>
        <v>Q4</v>
      </c>
    </row>
    <row r="9203" spans="2:16"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c r="N9203" s="2">
        <f t="shared" si="429"/>
        <v>2023</v>
      </c>
      <c r="O9203" s="2">
        <f t="shared" si="430"/>
        <v>11</v>
      </c>
      <c r="P9203" s="2" t="str">
        <f t="shared" si="431"/>
        <v>Q4</v>
      </c>
    </row>
    <row r="9204" spans="2:16"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c r="N9204" s="2">
        <f t="shared" si="429"/>
        <v>2023</v>
      </c>
      <c r="O9204" s="2">
        <f t="shared" si="430"/>
        <v>11</v>
      </c>
      <c r="P9204" s="2" t="str">
        <f t="shared" si="431"/>
        <v>Q4</v>
      </c>
    </row>
    <row r="9205" spans="2:16"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c r="N9205" s="2">
        <f t="shared" si="429"/>
        <v>2023</v>
      </c>
      <c r="O9205" s="2">
        <f t="shared" si="430"/>
        <v>11</v>
      </c>
      <c r="P9205" s="2" t="str">
        <f t="shared" si="431"/>
        <v>Q4</v>
      </c>
    </row>
    <row r="9206" spans="2:16"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c r="N9206" s="2">
        <f t="shared" si="429"/>
        <v>2023</v>
      </c>
      <c r="O9206" s="2">
        <f t="shared" si="430"/>
        <v>12</v>
      </c>
      <c r="P9206" s="2" t="str">
        <f t="shared" si="431"/>
        <v>Q4</v>
      </c>
    </row>
    <row r="9207" spans="2:16"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c r="N9207" s="2">
        <f t="shared" si="429"/>
        <v>2023</v>
      </c>
      <c r="O9207" s="2">
        <f t="shared" si="430"/>
        <v>12</v>
      </c>
      <c r="P9207" s="2" t="str">
        <f t="shared" si="431"/>
        <v>Q4</v>
      </c>
    </row>
    <row r="9208" spans="2:16"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c r="N9208" s="2">
        <f t="shared" si="429"/>
        <v>2023</v>
      </c>
      <c r="O9208" s="2">
        <f t="shared" si="430"/>
        <v>12</v>
      </c>
      <c r="P9208" s="2" t="str">
        <f t="shared" si="431"/>
        <v>Q4</v>
      </c>
    </row>
    <row r="9209" spans="2:16" x14ac:dyDescent="0.3">
      <c r="B9209" s="2" t="s">
        <v>128</v>
      </c>
      <c r="C9209" s="2">
        <v>1197831</v>
      </c>
      <c r="D9209" s="3">
        <v>45279</v>
      </c>
      <c r="E9209" s="2" t="s">
        <v>21</v>
      </c>
      <c r="F9209" s="2" t="s">
        <v>92</v>
      </c>
      <c r="G9209" s="2" t="s">
        <v>93</v>
      </c>
      <c r="H9209" s="2" t="s">
        <v>17</v>
      </c>
      <c r="I9209" s="4">
        <v>0.4</v>
      </c>
      <c r="J9209" s="5">
        <v>1240</v>
      </c>
      <c r="K9209" s="6">
        <v>496</v>
      </c>
      <c r="L9209" s="6">
        <v>228.16</v>
      </c>
      <c r="M9209" s="7">
        <v>0.46</v>
      </c>
      <c r="N9209" s="2">
        <f t="shared" si="429"/>
        <v>2023</v>
      </c>
      <c r="O9209" s="2">
        <f t="shared" si="430"/>
        <v>12</v>
      </c>
      <c r="P9209" s="2" t="str">
        <f t="shared" si="431"/>
        <v>Q4</v>
      </c>
    </row>
    <row r="9210" spans="2:16"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c r="N9210" s="2">
        <f t="shared" si="429"/>
        <v>2023</v>
      </c>
      <c r="O9210" s="2">
        <f t="shared" si="430"/>
        <v>12</v>
      </c>
      <c r="P9210" s="2" t="str">
        <f t="shared" si="431"/>
        <v>Q4</v>
      </c>
    </row>
    <row r="9211" spans="2:16"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c r="N9211" s="2">
        <f t="shared" si="429"/>
        <v>2023</v>
      </c>
      <c r="O9211" s="2">
        <f t="shared" si="430"/>
        <v>12</v>
      </c>
      <c r="P9211" s="2" t="str">
        <f t="shared" si="431"/>
        <v>Q4</v>
      </c>
    </row>
    <row r="9212" spans="2:16"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c r="N9212" s="2">
        <f t="shared" si="429"/>
        <v>2023</v>
      </c>
      <c r="O9212" s="2">
        <f t="shared" si="430"/>
        <v>1</v>
      </c>
      <c r="P9212" s="2" t="str">
        <f t="shared" si="431"/>
        <v>Q1</v>
      </c>
    </row>
    <row r="9213" spans="2:16"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c r="N9213" s="2">
        <f t="shared" si="429"/>
        <v>2023</v>
      </c>
      <c r="O9213" s="2">
        <f t="shared" si="430"/>
        <v>1</v>
      </c>
      <c r="P9213" s="2" t="str">
        <f t="shared" si="431"/>
        <v>Q1</v>
      </c>
    </row>
    <row r="9214" spans="2:16"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c r="N9214" s="2">
        <f t="shared" si="429"/>
        <v>2023</v>
      </c>
      <c r="O9214" s="2">
        <f t="shared" si="430"/>
        <v>1</v>
      </c>
      <c r="P9214" s="2" t="str">
        <f t="shared" si="431"/>
        <v>Q1</v>
      </c>
    </row>
    <row r="9215" spans="2:16"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c r="N9215" s="2">
        <f t="shared" si="429"/>
        <v>2023</v>
      </c>
      <c r="O9215" s="2">
        <f t="shared" si="430"/>
        <v>1</v>
      </c>
      <c r="P9215" s="2" t="str">
        <f t="shared" si="431"/>
        <v>Q1</v>
      </c>
    </row>
    <row r="9216" spans="2:16"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c r="N9216" s="2">
        <f t="shared" si="429"/>
        <v>2023</v>
      </c>
      <c r="O9216" s="2">
        <f t="shared" si="430"/>
        <v>1</v>
      </c>
      <c r="P9216" s="2" t="str">
        <f t="shared" si="431"/>
        <v>Q1</v>
      </c>
    </row>
    <row r="9217" spans="2:16" x14ac:dyDescent="0.3">
      <c r="B9217" s="2" t="s">
        <v>128</v>
      </c>
      <c r="C9217" s="2">
        <v>1197831</v>
      </c>
      <c r="D9217" s="3">
        <v>44949</v>
      </c>
      <c r="E9217" s="2" t="s">
        <v>21</v>
      </c>
      <c r="F9217" s="2" t="s">
        <v>92</v>
      </c>
      <c r="G9217" s="2" t="s">
        <v>93</v>
      </c>
      <c r="H9217" s="2" t="s">
        <v>19</v>
      </c>
      <c r="I9217" s="4">
        <v>0.18</v>
      </c>
      <c r="J9217" s="5">
        <v>1240</v>
      </c>
      <c r="K9217" s="6">
        <v>223.2</v>
      </c>
      <c r="L9217" s="6">
        <v>100.44</v>
      </c>
      <c r="M9217" s="7">
        <v>0.45</v>
      </c>
      <c r="N9217" s="2">
        <f t="shared" si="429"/>
        <v>2023</v>
      </c>
      <c r="O9217" s="2">
        <f t="shared" si="430"/>
        <v>1</v>
      </c>
      <c r="P9217" s="2" t="str">
        <f t="shared" si="431"/>
        <v>Q1</v>
      </c>
    </row>
    <row r="9218" spans="2:16"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c r="N9218" s="2">
        <f t="shared" si="429"/>
        <v>2023</v>
      </c>
      <c r="O9218" s="2">
        <f t="shared" si="430"/>
        <v>2</v>
      </c>
      <c r="P9218" s="2" t="str">
        <f t="shared" si="431"/>
        <v>Q1</v>
      </c>
    </row>
    <row r="9219" spans="2:16"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c r="N9219" s="2">
        <f t="shared" si="429"/>
        <v>2023</v>
      </c>
      <c r="O9219" s="2">
        <f t="shared" si="430"/>
        <v>2</v>
      </c>
      <c r="P9219" s="2" t="str">
        <f t="shared" si="431"/>
        <v>Q1</v>
      </c>
    </row>
    <row r="9220" spans="2:16"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c r="N9220" s="2">
        <f t="shared" si="429"/>
        <v>2023</v>
      </c>
      <c r="O9220" s="2">
        <f t="shared" si="430"/>
        <v>2</v>
      </c>
      <c r="P9220" s="2" t="str">
        <f t="shared" si="431"/>
        <v>Q1</v>
      </c>
    </row>
    <row r="9221" spans="2:16"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c r="N9221" s="2">
        <f t="shared" ref="N9221:N9284" si="432">YEAR(D9221)</f>
        <v>2023</v>
      </c>
      <c r="O9221" s="2">
        <f t="shared" ref="O9221:O9284" si="433">MONTH(D9221)</f>
        <v>2</v>
      </c>
      <c r="P9221" s="2" t="str">
        <f t="shared" ref="P9221:P9284" si="434">"Q"&amp;ROUNDUP(MONTH(D9221)/3,0)</f>
        <v>Q1</v>
      </c>
    </row>
    <row r="9222" spans="2:16"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c r="N9222" s="2">
        <f t="shared" si="432"/>
        <v>2023</v>
      </c>
      <c r="O9222" s="2">
        <f t="shared" si="433"/>
        <v>2</v>
      </c>
      <c r="P9222" s="2" t="str">
        <f t="shared" si="434"/>
        <v>Q1</v>
      </c>
    </row>
    <row r="9223" spans="2:16"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c r="N9223" s="2">
        <f t="shared" si="432"/>
        <v>2023</v>
      </c>
      <c r="O9223" s="2">
        <f t="shared" si="433"/>
        <v>2</v>
      </c>
      <c r="P9223" s="2" t="str">
        <f t="shared" si="434"/>
        <v>Q1</v>
      </c>
    </row>
    <row r="9224" spans="2:16"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c r="N9224" s="2">
        <f t="shared" si="432"/>
        <v>2023</v>
      </c>
      <c r="O9224" s="2">
        <f t="shared" si="433"/>
        <v>3</v>
      </c>
      <c r="P9224" s="2" t="str">
        <f t="shared" si="434"/>
        <v>Q1</v>
      </c>
    </row>
    <row r="9225" spans="2:16" x14ac:dyDescent="0.3">
      <c r="B9225" s="2" t="s">
        <v>128</v>
      </c>
      <c r="C9225" s="2">
        <v>1197831</v>
      </c>
      <c r="D9225" s="3">
        <v>45004</v>
      </c>
      <c r="E9225" s="2" t="s">
        <v>21</v>
      </c>
      <c r="F9225" s="2" t="s">
        <v>94</v>
      </c>
      <c r="G9225" s="2" t="s">
        <v>95</v>
      </c>
      <c r="H9225" s="2" t="s">
        <v>15</v>
      </c>
      <c r="I9225" s="4">
        <v>0.15</v>
      </c>
      <c r="J9225" s="5">
        <v>780</v>
      </c>
      <c r="K9225" s="6">
        <v>117</v>
      </c>
      <c r="L9225" s="6">
        <v>47.97</v>
      </c>
      <c r="M9225" s="7">
        <v>0.41</v>
      </c>
      <c r="N9225" s="2">
        <f t="shared" si="432"/>
        <v>2023</v>
      </c>
      <c r="O9225" s="2">
        <f t="shared" si="433"/>
        <v>3</v>
      </c>
      <c r="P9225" s="2" t="str">
        <f t="shared" si="434"/>
        <v>Q1</v>
      </c>
    </row>
    <row r="9226" spans="2:16"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c r="N9226" s="2">
        <f t="shared" si="432"/>
        <v>2023</v>
      </c>
      <c r="O9226" s="2">
        <f t="shared" si="433"/>
        <v>3</v>
      </c>
      <c r="P9226" s="2" t="str">
        <f t="shared" si="434"/>
        <v>Q1</v>
      </c>
    </row>
    <row r="9227" spans="2:16"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c r="N9227" s="2">
        <f t="shared" si="432"/>
        <v>2023</v>
      </c>
      <c r="O9227" s="2">
        <f t="shared" si="433"/>
        <v>3</v>
      </c>
      <c r="P9227" s="2" t="str">
        <f t="shared" si="434"/>
        <v>Q1</v>
      </c>
    </row>
    <row r="9228" spans="2:16"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c r="N9228" s="2">
        <f t="shared" si="432"/>
        <v>2023</v>
      </c>
      <c r="O9228" s="2">
        <f t="shared" si="433"/>
        <v>3</v>
      </c>
      <c r="P9228" s="2" t="str">
        <f t="shared" si="434"/>
        <v>Q1</v>
      </c>
    </row>
    <row r="9229" spans="2:16"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c r="N9229" s="2">
        <f t="shared" si="432"/>
        <v>2023</v>
      </c>
      <c r="O9229" s="2">
        <f t="shared" si="433"/>
        <v>3</v>
      </c>
      <c r="P9229" s="2" t="str">
        <f t="shared" si="434"/>
        <v>Q1</v>
      </c>
    </row>
    <row r="9230" spans="2:16" x14ac:dyDescent="0.3">
      <c r="B9230" s="2" t="s">
        <v>128</v>
      </c>
      <c r="C9230" s="2">
        <v>1197831</v>
      </c>
      <c r="D9230" s="3">
        <v>45036</v>
      </c>
      <c r="E9230" s="2" t="s">
        <v>21</v>
      </c>
      <c r="F9230" s="2" t="s">
        <v>94</v>
      </c>
      <c r="G9230" s="2" t="s">
        <v>95</v>
      </c>
      <c r="H9230" s="2" t="s">
        <v>14</v>
      </c>
      <c r="I9230" s="4">
        <v>0.2</v>
      </c>
      <c r="J9230" s="5">
        <v>1840</v>
      </c>
      <c r="K9230" s="6">
        <v>368</v>
      </c>
      <c r="L9230" s="6">
        <v>169.28</v>
      </c>
      <c r="M9230" s="7">
        <v>0.46</v>
      </c>
      <c r="N9230" s="2">
        <f t="shared" si="432"/>
        <v>2023</v>
      </c>
      <c r="O9230" s="2">
        <f t="shared" si="433"/>
        <v>4</v>
      </c>
      <c r="P9230" s="2" t="str">
        <f t="shared" si="434"/>
        <v>Q2</v>
      </c>
    </row>
    <row r="9231" spans="2:16"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c r="N9231" s="2">
        <f t="shared" si="432"/>
        <v>2023</v>
      </c>
      <c r="O9231" s="2">
        <f t="shared" si="433"/>
        <v>4</v>
      </c>
      <c r="P9231" s="2" t="str">
        <f t="shared" si="434"/>
        <v>Q2</v>
      </c>
    </row>
    <row r="9232" spans="2:16"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c r="N9232" s="2">
        <f t="shared" si="432"/>
        <v>2023</v>
      </c>
      <c r="O9232" s="2">
        <f t="shared" si="433"/>
        <v>4</v>
      </c>
      <c r="P9232" s="2" t="str">
        <f t="shared" si="434"/>
        <v>Q2</v>
      </c>
    </row>
    <row r="9233" spans="2:16"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c r="N9233" s="2">
        <f t="shared" si="432"/>
        <v>2023</v>
      </c>
      <c r="O9233" s="2">
        <f t="shared" si="433"/>
        <v>4</v>
      </c>
      <c r="P9233" s="2" t="str">
        <f t="shared" si="434"/>
        <v>Q2</v>
      </c>
    </row>
    <row r="9234" spans="2:16"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c r="N9234" s="2">
        <f t="shared" si="432"/>
        <v>2023</v>
      </c>
      <c r="O9234" s="2">
        <f t="shared" si="433"/>
        <v>4</v>
      </c>
      <c r="P9234" s="2" t="str">
        <f t="shared" si="434"/>
        <v>Q2</v>
      </c>
    </row>
    <row r="9235" spans="2:16"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c r="N9235" s="2">
        <f t="shared" si="432"/>
        <v>2023</v>
      </c>
      <c r="O9235" s="2">
        <f t="shared" si="433"/>
        <v>4</v>
      </c>
      <c r="P9235" s="2" t="str">
        <f t="shared" si="434"/>
        <v>Q2</v>
      </c>
    </row>
    <row r="9236" spans="2:16"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c r="N9236" s="2">
        <f t="shared" si="432"/>
        <v>2023</v>
      </c>
      <c r="O9236" s="2">
        <f t="shared" si="433"/>
        <v>5</v>
      </c>
      <c r="P9236" s="2" t="str">
        <f t="shared" si="434"/>
        <v>Q2</v>
      </c>
    </row>
    <row r="9237" spans="2:16"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c r="N9237" s="2">
        <f t="shared" si="432"/>
        <v>2023</v>
      </c>
      <c r="O9237" s="2">
        <f t="shared" si="433"/>
        <v>5</v>
      </c>
      <c r="P9237" s="2" t="str">
        <f t="shared" si="434"/>
        <v>Q2</v>
      </c>
    </row>
    <row r="9238" spans="2:16"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c r="N9238" s="2">
        <f t="shared" si="432"/>
        <v>2023</v>
      </c>
      <c r="O9238" s="2">
        <f t="shared" si="433"/>
        <v>5</v>
      </c>
      <c r="P9238" s="2" t="str">
        <f t="shared" si="434"/>
        <v>Q2</v>
      </c>
    </row>
    <row r="9239" spans="2:16"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c r="N9239" s="2">
        <f t="shared" si="432"/>
        <v>2023</v>
      </c>
      <c r="O9239" s="2">
        <f t="shared" si="433"/>
        <v>5</v>
      </c>
      <c r="P9239" s="2" t="str">
        <f t="shared" si="434"/>
        <v>Q2</v>
      </c>
    </row>
    <row r="9240" spans="2:16" x14ac:dyDescent="0.3">
      <c r="B9240" s="2" t="s">
        <v>128</v>
      </c>
      <c r="C9240" s="2">
        <v>1197831</v>
      </c>
      <c r="D9240" s="3">
        <v>45065</v>
      </c>
      <c r="E9240" s="2" t="s">
        <v>21</v>
      </c>
      <c r="F9240" s="2" t="s">
        <v>94</v>
      </c>
      <c r="G9240" s="2" t="s">
        <v>95</v>
      </c>
      <c r="H9240" s="2" t="s">
        <v>18</v>
      </c>
      <c r="I9240" s="4">
        <v>0.33</v>
      </c>
      <c r="J9240" s="5">
        <v>800</v>
      </c>
      <c r="K9240" s="6">
        <v>264</v>
      </c>
      <c r="L9240" s="6">
        <v>108.24</v>
      </c>
      <c r="M9240" s="7">
        <v>0.41</v>
      </c>
      <c r="N9240" s="2">
        <f t="shared" si="432"/>
        <v>2023</v>
      </c>
      <c r="O9240" s="2">
        <f t="shared" si="433"/>
        <v>5</v>
      </c>
      <c r="P9240" s="2" t="str">
        <f t="shared" si="434"/>
        <v>Q2</v>
      </c>
    </row>
    <row r="9241" spans="2:16"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c r="N9241" s="2">
        <f t="shared" si="432"/>
        <v>2023</v>
      </c>
      <c r="O9241" s="2">
        <f t="shared" si="433"/>
        <v>5</v>
      </c>
      <c r="P9241" s="2" t="str">
        <f t="shared" si="434"/>
        <v>Q2</v>
      </c>
    </row>
    <row r="9242" spans="2:16"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c r="N9242" s="2">
        <f t="shared" si="432"/>
        <v>2023</v>
      </c>
      <c r="O9242" s="2">
        <f t="shared" si="433"/>
        <v>6</v>
      </c>
      <c r="P9242" s="2" t="str">
        <f t="shared" si="434"/>
        <v>Q2</v>
      </c>
    </row>
    <row r="9243" spans="2:16"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c r="N9243" s="2">
        <f t="shared" si="432"/>
        <v>2023</v>
      </c>
      <c r="O9243" s="2">
        <f t="shared" si="433"/>
        <v>6</v>
      </c>
      <c r="P9243" s="2" t="str">
        <f t="shared" si="434"/>
        <v>Q2</v>
      </c>
    </row>
    <row r="9244" spans="2:16"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c r="N9244" s="2">
        <f t="shared" si="432"/>
        <v>2023</v>
      </c>
      <c r="O9244" s="2">
        <f t="shared" si="433"/>
        <v>6</v>
      </c>
      <c r="P9244" s="2" t="str">
        <f t="shared" si="434"/>
        <v>Q2</v>
      </c>
    </row>
    <row r="9245" spans="2:16"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c r="N9245" s="2">
        <f t="shared" si="432"/>
        <v>2023</v>
      </c>
      <c r="O9245" s="2">
        <f t="shared" si="433"/>
        <v>6</v>
      </c>
      <c r="P9245" s="2" t="str">
        <f t="shared" si="434"/>
        <v>Q2</v>
      </c>
    </row>
    <row r="9246" spans="2:16" x14ac:dyDescent="0.3">
      <c r="B9246" s="2" t="s">
        <v>128</v>
      </c>
      <c r="C9246" s="2">
        <v>1197831</v>
      </c>
      <c r="D9246" s="3">
        <v>45098</v>
      </c>
      <c r="E9246" s="2" t="s">
        <v>21</v>
      </c>
      <c r="F9246" s="2" t="s">
        <v>94</v>
      </c>
      <c r="G9246" s="2" t="s">
        <v>95</v>
      </c>
      <c r="H9246" s="2" t="s">
        <v>18</v>
      </c>
      <c r="I9246" s="4">
        <v>0.41</v>
      </c>
      <c r="J9246" s="5">
        <v>1050</v>
      </c>
      <c r="K9246" s="6">
        <v>430.5</v>
      </c>
      <c r="L9246" s="6">
        <v>163.59</v>
      </c>
      <c r="M9246" s="7">
        <v>0.38</v>
      </c>
      <c r="N9246" s="2">
        <f t="shared" si="432"/>
        <v>2023</v>
      </c>
      <c r="O9246" s="2">
        <f t="shared" si="433"/>
        <v>6</v>
      </c>
      <c r="P9246" s="2" t="str">
        <f t="shared" si="434"/>
        <v>Q2</v>
      </c>
    </row>
    <row r="9247" spans="2:16"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c r="N9247" s="2">
        <f t="shared" si="432"/>
        <v>2023</v>
      </c>
      <c r="O9247" s="2">
        <f t="shared" si="433"/>
        <v>6</v>
      </c>
      <c r="P9247" s="2" t="str">
        <f t="shared" si="434"/>
        <v>Q2</v>
      </c>
    </row>
    <row r="9248" spans="2:16"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c r="N9248" s="2">
        <f t="shared" si="432"/>
        <v>2023</v>
      </c>
      <c r="O9248" s="2">
        <f t="shared" si="433"/>
        <v>7</v>
      </c>
      <c r="P9248" s="2" t="str">
        <f t="shared" si="434"/>
        <v>Q3</v>
      </c>
    </row>
    <row r="9249" spans="2:16"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c r="N9249" s="2">
        <f t="shared" si="432"/>
        <v>2023</v>
      </c>
      <c r="O9249" s="2">
        <f t="shared" si="433"/>
        <v>7</v>
      </c>
      <c r="P9249" s="2" t="str">
        <f t="shared" si="434"/>
        <v>Q3</v>
      </c>
    </row>
    <row r="9250" spans="2:16"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c r="N9250" s="2">
        <f t="shared" si="432"/>
        <v>2023</v>
      </c>
      <c r="O9250" s="2">
        <f t="shared" si="433"/>
        <v>7</v>
      </c>
      <c r="P9250" s="2" t="str">
        <f t="shared" si="434"/>
        <v>Q3</v>
      </c>
    </row>
    <row r="9251" spans="2:16"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c r="N9251" s="2">
        <f t="shared" si="432"/>
        <v>2023</v>
      </c>
      <c r="O9251" s="2">
        <f t="shared" si="433"/>
        <v>7</v>
      </c>
      <c r="P9251" s="2" t="str">
        <f t="shared" si="434"/>
        <v>Q3</v>
      </c>
    </row>
    <row r="9252" spans="2:16"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c r="N9252" s="2">
        <f t="shared" si="432"/>
        <v>2023</v>
      </c>
      <c r="O9252" s="2">
        <f t="shared" si="433"/>
        <v>7</v>
      </c>
      <c r="P9252" s="2" t="str">
        <f t="shared" si="434"/>
        <v>Q3</v>
      </c>
    </row>
    <row r="9253" spans="2:16"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c r="N9253" s="2">
        <f t="shared" si="432"/>
        <v>2023</v>
      </c>
      <c r="O9253" s="2">
        <f t="shared" si="433"/>
        <v>7</v>
      </c>
      <c r="P9253" s="2" t="str">
        <f t="shared" si="434"/>
        <v>Q3</v>
      </c>
    </row>
    <row r="9254" spans="2:16"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c r="N9254" s="2">
        <f t="shared" si="432"/>
        <v>2023</v>
      </c>
      <c r="O9254" s="2">
        <f t="shared" si="433"/>
        <v>8</v>
      </c>
      <c r="P9254" s="2" t="str">
        <f t="shared" si="434"/>
        <v>Q3</v>
      </c>
    </row>
    <row r="9255" spans="2:16" x14ac:dyDescent="0.3">
      <c r="B9255" s="2" t="s">
        <v>128</v>
      </c>
      <c r="C9255" s="2">
        <v>1197831</v>
      </c>
      <c r="D9255" s="3">
        <v>45158</v>
      </c>
      <c r="E9255" s="2" t="s">
        <v>21</v>
      </c>
      <c r="F9255" s="2" t="s">
        <v>94</v>
      </c>
      <c r="G9255" s="2" t="s">
        <v>95</v>
      </c>
      <c r="H9255" s="2" t="s">
        <v>15</v>
      </c>
      <c r="I9255" s="4">
        <v>0.37</v>
      </c>
      <c r="J9255" s="5">
        <v>1400</v>
      </c>
      <c r="K9255" s="6">
        <v>518</v>
      </c>
      <c r="L9255" s="6">
        <v>217.56</v>
      </c>
      <c r="M9255" s="7">
        <v>0.42</v>
      </c>
      <c r="N9255" s="2">
        <f t="shared" si="432"/>
        <v>2023</v>
      </c>
      <c r="O9255" s="2">
        <f t="shared" si="433"/>
        <v>8</v>
      </c>
      <c r="P9255" s="2" t="str">
        <f t="shared" si="434"/>
        <v>Q3</v>
      </c>
    </row>
    <row r="9256" spans="2:16"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c r="N9256" s="2">
        <f t="shared" si="432"/>
        <v>2023</v>
      </c>
      <c r="O9256" s="2">
        <f t="shared" si="433"/>
        <v>8</v>
      </c>
      <c r="P9256" s="2" t="str">
        <f t="shared" si="434"/>
        <v>Q3</v>
      </c>
    </row>
    <row r="9257" spans="2:16"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c r="N9257" s="2">
        <f t="shared" si="432"/>
        <v>2023</v>
      </c>
      <c r="O9257" s="2">
        <f t="shared" si="433"/>
        <v>8</v>
      </c>
      <c r="P9257" s="2" t="str">
        <f t="shared" si="434"/>
        <v>Q3</v>
      </c>
    </row>
    <row r="9258" spans="2:16" x14ac:dyDescent="0.3">
      <c r="B9258" s="2" t="s">
        <v>128</v>
      </c>
      <c r="C9258" s="2">
        <v>1197831</v>
      </c>
      <c r="D9258" s="3">
        <v>45158</v>
      </c>
      <c r="E9258" s="2" t="s">
        <v>21</v>
      </c>
      <c r="F9258" s="2" t="s">
        <v>94</v>
      </c>
      <c r="G9258" s="2" t="s">
        <v>95</v>
      </c>
      <c r="H9258" s="2" t="s">
        <v>18</v>
      </c>
      <c r="I9258" s="4">
        <v>0.4</v>
      </c>
      <c r="J9258" s="5">
        <v>1050</v>
      </c>
      <c r="K9258" s="6">
        <v>420</v>
      </c>
      <c r="L9258" s="6">
        <v>155.4</v>
      </c>
      <c r="M9258" s="7">
        <v>0.37</v>
      </c>
      <c r="N9258" s="2">
        <f t="shared" si="432"/>
        <v>2023</v>
      </c>
      <c r="O9258" s="2">
        <f t="shared" si="433"/>
        <v>8</v>
      </c>
      <c r="P9258" s="2" t="str">
        <f t="shared" si="434"/>
        <v>Q3</v>
      </c>
    </row>
    <row r="9259" spans="2:16"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c r="N9259" s="2">
        <f t="shared" si="432"/>
        <v>2023</v>
      </c>
      <c r="O9259" s="2">
        <f t="shared" si="433"/>
        <v>8</v>
      </c>
      <c r="P9259" s="2" t="str">
        <f t="shared" si="434"/>
        <v>Q3</v>
      </c>
    </row>
    <row r="9260" spans="2:16" x14ac:dyDescent="0.3">
      <c r="B9260" s="2" t="s">
        <v>128</v>
      </c>
      <c r="C9260" s="2">
        <v>1197831</v>
      </c>
      <c r="D9260" s="3">
        <v>45188</v>
      </c>
      <c r="E9260" s="2" t="s">
        <v>21</v>
      </c>
      <c r="F9260" s="2" t="s">
        <v>94</v>
      </c>
      <c r="G9260" s="2" t="s">
        <v>95</v>
      </c>
      <c r="H9260" s="2" t="s">
        <v>14</v>
      </c>
      <c r="I9260" s="4">
        <v>0.35</v>
      </c>
      <c r="J9260" s="5">
        <v>1960</v>
      </c>
      <c r="K9260" s="6">
        <v>686</v>
      </c>
      <c r="L9260" s="6">
        <v>315.56</v>
      </c>
      <c r="M9260" s="7">
        <v>0.46</v>
      </c>
      <c r="N9260" s="2">
        <f t="shared" si="432"/>
        <v>2023</v>
      </c>
      <c r="O9260" s="2">
        <f t="shared" si="433"/>
        <v>9</v>
      </c>
      <c r="P9260" s="2" t="str">
        <f t="shared" si="434"/>
        <v>Q3</v>
      </c>
    </row>
    <row r="9261" spans="2:16"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c r="N9261" s="2">
        <f t="shared" si="432"/>
        <v>2023</v>
      </c>
      <c r="O9261" s="2">
        <f t="shared" si="433"/>
        <v>9</v>
      </c>
      <c r="P9261" s="2" t="str">
        <f t="shared" si="434"/>
        <v>Q3</v>
      </c>
    </row>
    <row r="9262" spans="2:16"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c r="N9262" s="2">
        <f t="shared" si="432"/>
        <v>2023</v>
      </c>
      <c r="O9262" s="2">
        <f t="shared" si="433"/>
        <v>9</v>
      </c>
      <c r="P9262" s="2" t="str">
        <f t="shared" si="434"/>
        <v>Q3</v>
      </c>
    </row>
    <row r="9263" spans="2:16"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c r="N9263" s="2">
        <f t="shared" si="432"/>
        <v>2023</v>
      </c>
      <c r="O9263" s="2">
        <f t="shared" si="433"/>
        <v>9</v>
      </c>
      <c r="P9263" s="2" t="str">
        <f t="shared" si="434"/>
        <v>Q3</v>
      </c>
    </row>
    <row r="9264" spans="2:16" x14ac:dyDescent="0.3">
      <c r="B9264" s="2" t="s">
        <v>128</v>
      </c>
      <c r="C9264" s="2">
        <v>1197831</v>
      </c>
      <c r="D9264" s="3">
        <v>45188</v>
      </c>
      <c r="E9264" s="2" t="s">
        <v>21</v>
      </c>
      <c r="F9264" s="2" t="s">
        <v>94</v>
      </c>
      <c r="G9264" s="2" t="s">
        <v>95</v>
      </c>
      <c r="H9264" s="2" t="s">
        <v>18</v>
      </c>
      <c r="I9264" s="4">
        <v>0.2</v>
      </c>
      <c r="J9264" s="5">
        <v>780</v>
      </c>
      <c r="K9264" s="6">
        <v>156</v>
      </c>
      <c r="L9264" s="6">
        <v>59.28</v>
      </c>
      <c r="M9264" s="7">
        <v>0.38</v>
      </c>
      <c r="N9264" s="2">
        <f t="shared" si="432"/>
        <v>2023</v>
      </c>
      <c r="O9264" s="2">
        <f t="shared" si="433"/>
        <v>9</v>
      </c>
      <c r="P9264" s="2" t="str">
        <f t="shared" si="434"/>
        <v>Q3</v>
      </c>
    </row>
    <row r="9265" spans="2:16"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c r="N9265" s="2">
        <f t="shared" si="432"/>
        <v>2023</v>
      </c>
      <c r="O9265" s="2">
        <f t="shared" si="433"/>
        <v>9</v>
      </c>
      <c r="P9265" s="2" t="str">
        <f t="shared" si="434"/>
        <v>Q3</v>
      </c>
    </row>
    <row r="9266" spans="2:16"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c r="N9266" s="2">
        <f t="shared" si="432"/>
        <v>2023</v>
      </c>
      <c r="O9266" s="2">
        <f t="shared" si="433"/>
        <v>10</v>
      </c>
      <c r="P9266" s="2" t="str">
        <f t="shared" si="434"/>
        <v>Q4</v>
      </c>
    </row>
    <row r="9267" spans="2:16"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c r="N9267" s="2">
        <f t="shared" si="432"/>
        <v>2023</v>
      </c>
      <c r="O9267" s="2">
        <f t="shared" si="433"/>
        <v>10</v>
      </c>
      <c r="P9267" s="2" t="str">
        <f t="shared" si="434"/>
        <v>Q4</v>
      </c>
    </row>
    <row r="9268" spans="2:16"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c r="N9268" s="2">
        <f t="shared" si="432"/>
        <v>2023</v>
      </c>
      <c r="O9268" s="2">
        <f t="shared" si="433"/>
        <v>10</v>
      </c>
      <c r="P9268" s="2" t="str">
        <f t="shared" si="434"/>
        <v>Q4</v>
      </c>
    </row>
    <row r="9269" spans="2:16"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c r="N9269" s="2">
        <f t="shared" si="432"/>
        <v>2023</v>
      </c>
      <c r="O9269" s="2">
        <f t="shared" si="433"/>
        <v>10</v>
      </c>
      <c r="P9269" s="2" t="str">
        <f t="shared" si="434"/>
        <v>Q4</v>
      </c>
    </row>
    <row r="9270" spans="2:16"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c r="N9270" s="2">
        <f t="shared" si="432"/>
        <v>2023</v>
      </c>
      <c r="O9270" s="2">
        <f t="shared" si="433"/>
        <v>10</v>
      </c>
      <c r="P9270" s="2" t="str">
        <f t="shared" si="434"/>
        <v>Q4</v>
      </c>
    </row>
    <row r="9271" spans="2:16"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c r="N9271" s="2">
        <f t="shared" si="432"/>
        <v>2023</v>
      </c>
      <c r="O9271" s="2">
        <f t="shared" si="433"/>
        <v>10</v>
      </c>
      <c r="P9271" s="2" t="str">
        <f t="shared" si="434"/>
        <v>Q4</v>
      </c>
    </row>
    <row r="9272" spans="2:16"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c r="N9272" s="2">
        <f t="shared" si="432"/>
        <v>2023</v>
      </c>
      <c r="O9272" s="2">
        <f t="shared" si="433"/>
        <v>11</v>
      </c>
      <c r="P9272" s="2" t="str">
        <f t="shared" si="434"/>
        <v>Q4</v>
      </c>
    </row>
    <row r="9273" spans="2:16" x14ac:dyDescent="0.3">
      <c r="B9273" s="2" t="s">
        <v>129</v>
      </c>
      <c r="C9273" s="2">
        <v>1197831</v>
      </c>
      <c r="D9273" s="3">
        <v>45250</v>
      </c>
      <c r="E9273" s="2" t="s">
        <v>21</v>
      </c>
      <c r="F9273" s="2" t="s">
        <v>94</v>
      </c>
      <c r="G9273" s="2" t="s">
        <v>95</v>
      </c>
      <c r="H9273" s="2" t="s">
        <v>15</v>
      </c>
      <c r="I9273" s="4">
        <v>0.11</v>
      </c>
      <c r="J9273" s="5">
        <v>960</v>
      </c>
      <c r="K9273" s="6">
        <v>105.6</v>
      </c>
      <c r="L9273" s="6">
        <v>40.128</v>
      </c>
      <c r="M9273" s="7">
        <v>0.38</v>
      </c>
      <c r="N9273" s="2">
        <f t="shared" si="432"/>
        <v>2023</v>
      </c>
      <c r="O9273" s="2">
        <f t="shared" si="433"/>
        <v>11</v>
      </c>
      <c r="P9273" s="2" t="str">
        <f t="shared" si="434"/>
        <v>Q4</v>
      </c>
    </row>
    <row r="9274" spans="2:16"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c r="N9274" s="2">
        <f t="shared" si="432"/>
        <v>2023</v>
      </c>
      <c r="O9274" s="2">
        <f t="shared" si="433"/>
        <v>11</v>
      </c>
      <c r="P9274" s="2" t="str">
        <f t="shared" si="434"/>
        <v>Q4</v>
      </c>
    </row>
    <row r="9275" spans="2:16"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c r="N9275" s="2">
        <f t="shared" si="432"/>
        <v>2023</v>
      </c>
      <c r="O9275" s="2">
        <f t="shared" si="433"/>
        <v>11</v>
      </c>
      <c r="P9275" s="2" t="str">
        <f t="shared" si="434"/>
        <v>Q4</v>
      </c>
    </row>
    <row r="9276" spans="2:16"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c r="N9276" s="2">
        <f t="shared" si="432"/>
        <v>2023</v>
      </c>
      <c r="O9276" s="2">
        <f t="shared" si="433"/>
        <v>11</v>
      </c>
      <c r="P9276" s="2" t="str">
        <f t="shared" si="434"/>
        <v>Q4</v>
      </c>
    </row>
    <row r="9277" spans="2:16"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c r="N9277" s="2">
        <f t="shared" si="432"/>
        <v>2023</v>
      </c>
      <c r="O9277" s="2">
        <f t="shared" si="433"/>
        <v>11</v>
      </c>
      <c r="P9277" s="2" t="str">
        <f t="shared" si="434"/>
        <v>Q4</v>
      </c>
    </row>
    <row r="9278" spans="2:16"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c r="N9278" s="2">
        <f t="shared" si="432"/>
        <v>2023</v>
      </c>
      <c r="O9278" s="2">
        <f t="shared" si="433"/>
        <v>12</v>
      </c>
      <c r="P9278" s="2" t="str">
        <f t="shared" si="434"/>
        <v>Q4</v>
      </c>
    </row>
    <row r="9279" spans="2:16"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c r="N9279" s="2">
        <f t="shared" si="432"/>
        <v>2023</v>
      </c>
      <c r="O9279" s="2">
        <f t="shared" si="433"/>
        <v>12</v>
      </c>
      <c r="P9279" s="2" t="str">
        <f t="shared" si="434"/>
        <v>Q4</v>
      </c>
    </row>
    <row r="9280" spans="2:16" x14ac:dyDescent="0.3">
      <c r="B9280" s="2" t="s">
        <v>129</v>
      </c>
      <c r="C9280" s="2">
        <v>1197831</v>
      </c>
      <c r="D9280" s="3">
        <v>45279</v>
      </c>
      <c r="E9280" s="2" t="s">
        <v>21</v>
      </c>
      <c r="F9280" s="2" t="s">
        <v>94</v>
      </c>
      <c r="G9280" s="2" t="s">
        <v>95</v>
      </c>
      <c r="H9280" s="2" t="s">
        <v>16</v>
      </c>
      <c r="I9280" s="4">
        <v>0.44</v>
      </c>
      <c r="J9280" s="5">
        <v>1310</v>
      </c>
      <c r="K9280" s="6">
        <v>576.4</v>
      </c>
      <c r="L9280" s="6">
        <v>259.38</v>
      </c>
      <c r="M9280" s="7">
        <v>0.45</v>
      </c>
      <c r="N9280" s="2">
        <f t="shared" si="432"/>
        <v>2023</v>
      </c>
      <c r="O9280" s="2">
        <f t="shared" si="433"/>
        <v>12</v>
      </c>
      <c r="P9280" s="2" t="str">
        <f t="shared" si="434"/>
        <v>Q4</v>
      </c>
    </row>
    <row r="9281" spans="2:16" x14ac:dyDescent="0.3">
      <c r="B9281" s="2" t="s">
        <v>129</v>
      </c>
      <c r="C9281" s="2">
        <v>1197831</v>
      </c>
      <c r="D9281" s="3">
        <v>45279</v>
      </c>
      <c r="E9281" s="2" t="s">
        <v>21</v>
      </c>
      <c r="F9281" s="2" t="s">
        <v>94</v>
      </c>
      <c r="G9281" s="2" t="s">
        <v>95</v>
      </c>
      <c r="H9281" s="2" t="s">
        <v>17</v>
      </c>
      <c r="I9281" s="4">
        <v>0.45</v>
      </c>
      <c r="J9281" s="5">
        <v>1140</v>
      </c>
      <c r="K9281" s="6">
        <v>513</v>
      </c>
      <c r="L9281" s="6">
        <v>230.85</v>
      </c>
      <c r="M9281" s="7">
        <v>0.45</v>
      </c>
      <c r="N9281" s="2">
        <f t="shared" si="432"/>
        <v>2023</v>
      </c>
      <c r="O9281" s="2">
        <f t="shared" si="433"/>
        <v>12</v>
      </c>
      <c r="P9281" s="2" t="str">
        <f t="shared" si="434"/>
        <v>Q4</v>
      </c>
    </row>
    <row r="9282" spans="2:16"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c r="N9282" s="2">
        <f t="shared" si="432"/>
        <v>2023</v>
      </c>
      <c r="O9282" s="2">
        <f t="shared" si="433"/>
        <v>12</v>
      </c>
      <c r="P9282" s="2" t="str">
        <f t="shared" si="434"/>
        <v>Q4</v>
      </c>
    </row>
    <row r="9283" spans="2:16"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c r="N9283" s="2">
        <f t="shared" si="432"/>
        <v>2023</v>
      </c>
      <c r="O9283" s="2">
        <f t="shared" si="433"/>
        <v>12</v>
      </c>
      <c r="P9283" s="2" t="str">
        <f t="shared" si="434"/>
        <v>Q4</v>
      </c>
    </row>
    <row r="9284" spans="2:16"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c r="N9284" s="2">
        <f t="shared" si="432"/>
        <v>2023</v>
      </c>
      <c r="O9284" s="2">
        <f t="shared" si="433"/>
        <v>1</v>
      </c>
      <c r="P9284" s="2" t="str">
        <f t="shared" si="434"/>
        <v>Q1</v>
      </c>
    </row>
    <row r="9285" spans="2:16" x14ac:dyDescent="0.3">
      <c r="B9285" s="2" t="s">
        <v>129</v>
      </c>
      <c r="C9285" s="2">
        <v>1197831</v>
      </c>
      <c r="D9285" s="3">
        <v>44942</v>
      </c>
      <c r="E9285" s="2" t="s">
        <v>21</v>
      </c>
      <c r="F9285" s="2" t="s">
        <v>94</v>
      </c>
      <c r="G9285" s="2" t="s">
        <v>95</v>
      </c>
      <c r="H9285" s="2" t="s">
        <v>15</v>
      </c>
      <c r="I9285" s="4">
        <v>0.16</v>
      </c>
      <c r="J9285" s="5">
        <v>1050</v>
      </c>
      <c r="K9285" s="6">
        <v>168</v>
      </c>
      <c r="L9285" s="6">
        <v>63.84</v>
      </c>
      <c r="M9285" s="7">
        <v>0.38</v>
      </c>
      <c r="N9285" s="2">
        <f t="shared" ref="N9285:N9348" si="435">YEAR(D9285)</f>
        <v>2023</v>
      </c>
      <c r="O9285" s="2">
        <f t="shared" ref="O9285:O9348" si="436">MONTH(D9285)</f>
        <v>1</v>
      </c>
      <c r="P9285" s="2" t="str">
        <f t="shared" ref="P9285:P9348" si="437">"Q"&amp;ROUNDUP(MONTH(D9285)/3,0)</f>
        <v>Q1</v>
      </c>
    </row>
    <row r="9286" spans="2:16"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c r="N9286" s="2">
        <f t="shared" si="435"/>
        <v>2023</v>
      </c>
      <c r="O9286" s="2">
        <f t="shared" si="436"/>
        <v>1</v>
      </c>
      <c r="P9286" s="2" t="str">
        <f t="shared" si="437"/>
        <v>Q1</v>
      </c>
    </row>
    <row r="9287" spans="2:16"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c r="N9287" s="2">
        <f t="shared" si="435"/>
        <v>2023</v>
      </c>
      <c r="O9287" s="2">
        <f t="shared" si="436"/>
        <v>1</v>
      </c>
      <c r="P9287" s="2" t="str">
        <f t="shared" si="437"/>
        <v>Q1</v>
      </c>
    </row>
    <row r="9288" spans="2:16"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c r="N9288" s="2">
        <f t="shared" si="435"/>
        <v>2023</v>
      </c>
      <c r="O9288" s="2">
        <f t="shared" si="436"/>
        <v>1</v>
      </c>
      <c r="P9288" s="2" t="str">
        <f t="shared" si="437"/>
        <v>Q1</v>
      </c>
    </row>
    <row r="9289" spans="2:16"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c r="N9289" s="2">
        <f t="shared" si="435"/>
        <v>2023</v>
      </c>
      <c r="O9289" s="2">
        <f t="shared" si="436"/>
        <v>1</v>
      </c>
      <c r="P9289" s="2" t="str">
        <f t="shared" si="437"/>
        <v>Q1</v>
      </c>
    </row>
    <row r="9290" spans="2:16"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c r="N9290" s="2">
        <f t="shared" si="435"/>
        <v>2023</v>
      </c>
      <c r="O9290" s="2">
        <f t="shared" si="436"/>
        <v>2</v>
      </c>
      <c r="P9290" s="2" t="str">
        <f t="shared" si="437"/>
        <v>Q1</v>
      </c>
    </row>
    <row r="9291" spans="2:16"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c r="N9291" s="2">
        <f t="shared" si="435"/>
        <v>2023</v>
      </c>
      <c r="O9291" s="2">
        <f t="shared" si="436"/>
        <v>2</v>
      </c>
      <c r="P9291" s="2" t="str">
        <f t="shared" si="437"/>
        <v>Q1</v>
      </c>
    </row>
    <row r="9292" spans="2:16"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c r="N9292" s="2">
        <f t="shared" si="435"/>
        <v>2023</v>
      </c>
      <c r="O9292" s="2">
        <f t="shared" si="436"/>
        <v>2</v>
      </c>
      <c r="P9292" s="2" t="str">
        <f t="shared" si="437"/>
        <v>Q1</v>
      </c>
    </row>
    <row r="9293" spans="2:16"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c r="N9293" s="2">
        <f t="shared" si="435"/>
        <v>2023</v>
      </c>
      <c r="O9293" s="2">
        <f t="shared" si="436"/>
        <v>2</v>
      </c>
      <c r="P9293" s="2" t="str">
        <f t="shared" si="437"/>
        <v>Q1</v>
      </c>
    </row>
    <row r="9294" spans="2:16"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c r="N9294" s="2">
        <f t="shared" si="435"/>
        <v>2023</v>
      </c>
      <c r="O9294" s="2">
        <f t="shared" si="436"/>
        <v>2</v>
      </c>
      <c r="P9294" s="2" t="str">
        <f t="shared" si="437"/>
        <v>Q1</v>
      </c>
    </row>
    <row r="9295" spans="2:16"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c r="N9295" s="2">
        <f t="shared" si="435"/>
        <v>2023</v>
      </c>
      <c r="O9295" s="2">
        <f t="shared" si="436"/>
        <v>2</v>
      </c>
      <c r="P9295" s="2" t="str">
        <f t="shared" si="437"/>
        <v>Q1</v>
      </c>
    </row>
    <row r="9296" spans="2:16"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c r="N9296" s="2">
        <f t="shared" si="435"/>
        <v>2023</v>
      </c>
      <c r="O9296" s="2">
        <f t="shared" si="436"/>
        <v>3</v>
      </c>
      <c r="P9296" s="2" t="str">
        <f t="shared" si="437"/>
        <v>Q1</v>
      </c>
    </row>
    <row r="9297" spans="2:16" x14ac:dyDescent="0.3">
      <c r="B9297" s="2" t="s">
        <v>127</v>
      </c>
      <c r="C9297" s="2">
        <v>1185732</v>
      </c>
      <c r="D9297" s="3">
        <v>44988</v>
      </c>
      <c r="E9297" s="2" t="s">
        <v>12</v>
      </c>
      <c r="F9297" s="2" t="s">
        <v>115</v>
      </c>
      <c r="G9297" s="2" t="s">
        <v>116</v>
      </c>
      <c r="H9297" s="2" t="s">
        <v>15</v>
      </c>
      <c r="I9297" s="4">
        <v>0.32</v>
      </c>
      <c r="J9297" s="5">
        <v>680</v>
      </c>
      <c r="K9297" s="6">
        <v>217.6</v>
      </c>
      <c r="L9297" s="6">
        <v>97.92</v>
      </c>
      <c r="M9297" s="7">
        <v>0.45</v>
      </c>
      <c r="N9297" s="2">
        <f t="shared" si="435"/>
        <v>2023</v>
      </c>
      <c r="O9297" s="2">
        <f t="shared" si="436"/>
        <v>3</v>
      </c>
      <c r="P9297" s="2" t="str">
        <f t="shared" si="437"/>
        <v>Q1</v>
      </c>
    </row>
    <row r="9298" spans="2:16" x14ac:dyDescent="0.3">
      <c r="B9298" s="2" t="s">
        <v>127</v>
      </c>
      <c r="C9298" s="2">
        <v>1185732</v>
      </c>
      <c r="D9298" s="3">
        <v>44988</v>
      </c>
      <c r="E9298" s="2" t="s">
        <v>12</v>
      </c>
      <c r="F9298" s="2" t="s">
        <v>115</v>
      </c>
      <c r="G9298" s="2" t="s">
        <v>116</v>
      </c>
      <c r="H9298" s="2" t="s">
        <v>16</v>
      </c>
      <c r="I9298" s="4">
        <v>0.23</v>
      </c>
      <c r="J9298" s="5">
        <v>750</v>
      </c>
      <c r="K9298" s="6">
        <v>172.5</v>
      </c>
      <c r="L9298" s="6">
        <v>55.2</v>
      </c>
      <c r="M9298" s="7">
        <v>0.32</v>
      </c>
      <c r="N9298" s="2">
        <f t="shared" si="435"/>
        <v>2023</v>
      </c>
      <c r="O9298" s="2">
        <f t="shared" si="436"/>
        <v>3</v>
      </c>
      <c r="P9298" s="2" t="str">
        <f t="shared" si="437"/>
        <v>Q1</v>
      </c>
    </row>
    <row r="9299" spans="2:16"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c r="N9299" s="2">
        <f t="shared" si="435"/>
        <v>2023</v>
      </c>
      <c r="O9299" s="2">
        <f t="shared" si="436"/>
        <v>3</v>
      </c>
      <c r="P9299" s="2" t="str">
        <f t="shared" si="437"/>
        <v>Q1</v>
      </c>
    </row>
    <row r="9300" spans="2:16"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c r="N9300" s="2">
        <f t="shared" si="435"/>
        <v>2023</v>
      </c>
      <c r="O9300" s="2">
        <f t="shared" si="436"/>
        <v>3</v>
      </c>
      <c r="P9300" s="2" t="str">
        <f t="shared" si="437"/>
        <v>Q1</v>
      </c>
    </row>
    <row r="9301" spans="2:16"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c r="N9301" s="2">
        <f t="shared" si="435"/>
        <v>2023</v>
      </c>
      <c r="O9301" s="2">
        <f t="shared" si="436"/>
        <v>3</v>
      </c>
      <c r="P9301" s="2" t="str">
        <f t="shared" si="437"/>
        <v>Q1</v>
      </c>
    </row>
    <row r="9302" spans="2:16"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c r="N9302" s="2">
        <f t="shared" si="435"/>
        <v>2023</v>
      </c>
      <c r="O9302" s="2">
        <f t="shared" si="436"/>
        <v>4</v>
      </c>
      <c r="P9302" s="2" t="str">
        <f t="shared" si="437"/>
        <v>Q2</v>
      </c>
    </row>
    <row r="9303" spans="2:16" x14ac:dyDescent="0.3">
      <c r="B9303" s="2" t="s">
        <v>127</v>
      </c>
      <c r="C9303" s="2">
        <v>1185732</v>
      </c>
      <c r="D9303" s="3">
        <v>45020</v>
      </c>
      <c r="E9303" s="2" t="s">
        <v>12</v>
      </c>
      <c r="F9303" s="2" t="s">
        <v>115</v>
      </c>
      <c r="G9303" s="2" t="s">
        <v>116</v>
      </c>
      <c r="H9303" s="2" t="s">
        <v>15</v>
      </c>
      <c r="I9303" s="4">
        <v>0.3</v>
      </c>
      <c r="J9303" s="5">
        <v>640</v>
      </c>
      <c r="K9303" s="6">
        <v>192</v>
      </c>
      <c r="L9303" s="6">
        <v>84.48</v>
      </c>
      <c r="M9303" s="7">
        <v>0.44</v>
      </c>
      <c r="N9303" s="2">
        <f t="shared" si="435"/>
        <v>2023</v>
      </c>
      <c r="O9303" s="2">
        <f t="shared" si="436"/>
        <v>4</v>
      </c>
      <c r="P9303" s="2" t="str">
        <f t="shared" si="437"/>
        <v>Q2</v>
      </c>
    </row>
    <row r="9304" spans="2:16" x14ac:dyDescent="0.3">
      <c r="B9304" s="2" t="s">
        <v>127</v>
      </c>
      <c r="C9304" s="2">
        <v>1185732</v>
      </c>
      <c r="D9304" s="3">
        <v>45020</v>
      </c>
      <c r="E9304" s="2" t="s">
        <v>12</v>
      </c>
      <c r="F9304" s="2" t="s">
        <v>115</v>
      </c>
      <c r="G9304" s="2" t="s">
        <v>116</v>
      </c>
      <c r="H9304" s="2" t="s">
        <v>16</v>
      </c>
      <c r="I9304" s="4">
        <v>0.2</v>
      </c>
      <c r="J9304" s="5">
        <v>640</v>
      </c>
      <c r="K9304" s="6">
        <v>128</v>
      </c>
      <c r="L9304" s="6">
        <v>46.08</v>
      </c>
      <c r="M9304" s="7">
        <v>0.36</v>
      </c>
      <c r="N9304" s="2">
        <f t="shared" si="435"/>
        <v>2023</v>
      </c>
      <c r="O9304" s="2">
        <f t="shared" si="436"/>
        <v>4</v>
      </c>
      <c r="P9304" s="2" t="str">
        <f t="shared" si="437"/>
        <v>Q2</v>
      </c>
    </row>
    <row r="9305" spans="2:16"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c r="N9305" s="2">
        <f t="shared" si="435"/>
        <v>2023</v>
      </c>
      <c r="O9305" s="2">
        <f t="shared" si="436"/>
        <v>4</v>
      </c>
      <c r="P9305" s="2" t="str">
        <f t="shared" si="437"/>
        <v>Q2</v>
      </c>
    </row>
    <row r="9306" spans="2:16"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c r="N9306" s="2">
        <f t="shared" si="435"/>
        <v>2023</v>
      </c>
      <c r="O9306" s="2">
        <f t="shared" si="436"/>
        <v>4</v>
      </c>
      <c r="P9306" s="2" t="str">
        <f t="shared" si="437"/>
        <v>Q2</v>
      </c>
    </row>
    <row r="9307" spans="2:16"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c r="N9307" s="2">
        <f t="shared" si="435"/>
        <v>2023</v>
      </c>
      <c r="O9307" s="2">
        <f t="shared" si="436"/>
        <v>4</v>
      </c>
      <c r="P9307" s="2" t="str">
        <f t="shared" si="437"/>
        <v>Q2</v>
      </c>
    </row>
    <row r="9308" spans="2:16" x14ac:dyDescent="0.3">
      <c r="B9308" s="2" t="s">
        <v>127</v>
      </c>
      <c r="C9308" s="2">
        <v>1185732</v>
      </c>
      <c r="D9308" s="3">
        <v>45049</v>
      </c>
      <c r="E9308" s="2" t="s">
        <v>12</v>
      </c>
      <c r="F9308" s="2" t="s">
        <v>115</v>
      </c>
      <c r="G9308" s="2" t="s">
        <v>116</v>
      </c>
      <c r="H9308" s="2" t="s">
        <v>14</v>
      </c>
      <c r="I9308" s="4">
        <v>0.4</v>
      </c>
      <c r="J9308" s="5">
        <v>1910</v>
      </c>
      <c r="K9308" s="6">
        <v>764</v>
      </c>
      <c r="L9308" s="6">
        <v>336.16</v>
      </c>
      <c r="M9308" s="7">
        <v>0.44</v>
      </c>
      <c r="N9308" s="2">
        <f t="shared" si="435"/>
        <v>2023</v>
      </c>
      <c r="O9308" s="2">
        <f t="shared" si="436"/>
        <v>5</v>
      </c>
      <c r="P9308" s="2" t="str">
        <f t="shared" si="437"/>
        <v>Q2</v>
      </c>
    </row>
    <row r="9309" spans="2:16"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c r="N9309" s="2">
        <f t="shared" si="435"/>
        <v>2023</v>
      </c>
      <c r="O9309" s="2">
        <f t="shared" si="436"/>
        <v>5</v>
      </c>
      <c r="P9309" s="2" t="str">
        <f t="shared" si="437"/>
        <v>Q2</v>
      </c>
    </row>
    <row r="9310" spans="2:16"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c r="N9310" s="2">
        <f t="shared" si="435"/>
        <v>2023</v>
      </c>
      <c r="O9310" s="2">
        <f t="shared" si="436"/>
        <v>5</v>
      </c>
      <c r="P9310" s="2" t="str">
        <f t="shared" si="437"/>
        <v>Q2</v>
      </c>
    </row>
    <row r="9311" spans="2:16"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c r="N9311" s="2">
        <f t="shared" si="435"/>
        <v>2023</v>
      </c>
      <c r="O9311" s="2">
        <f t="shared" si="436"/>
        <v>5</v>
      </c>
      <c r="P9311" s="2" t="str">
        <f t="shared" si="437"/>
        <v>Q2</v>
      </c>
    </row>
    <row r="9312" spans="2:16"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c r="N9312" s="2">
        <f t="shared" si="435"/>
        <v>2023</v>
      </c>
      <c r="O9312" s="2">
        <f t="shared" si="436"/>
        <v>5</v>
      </c>
      <c r="P9312" s="2" t="str">
        <f t="shared" si="437"/>
        <v>Q2</v>
      </c>
    </row>
    <row r="9313" spans="2:16"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c r="N9313" s="2">
        <f t="shared" si="435"/>
        <v>2023</v>
      </c>
      <c r="O9313" s="2">
        <f t="shared" si="436"/>
        <v>5</v>
      </c>
      <c r="P9313" s="2" t="str">
        <f t="shared" si="437"/>
        <v>Q2</v>
      </c>
    </row>
    <row r="9314" spans="2:16"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c r="N9314" s="2">
        <f t="shared" si="435"/>
        <v>2023</v>
      </c>
      <c r="O9314" s="2">
        <f t="shared" si="436"/>
        <v>6</v>
      </c>
      <c r="P9314" s="2" t="str">
        <f t="shared" si="437"/>
        <v>Q2</v>
      </c>
    </row>
    <row r="9315" spans="2:16"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c r="N9315" s="2">
        <f t="shared" si="435"/>
        <v>2023</v>
      </c>
      <c r="O9315" s="2">
        <f t="shared" si="436"/>
        <v>6</v>
      </c>
      <c r="P9315" s="2" t="str">
        <f t="shared" si="437"/>
        <v>Q2</v>
      </c>
    </row>
    <row r="9316" spans="2:16"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c r="N9316" s="2">
        <f t="shared" si="435"/>
        <v>2023</v>
      </c>
      <c r="O9316" s="2">
        <f t="shared" si="436"/>
        <v>6</v>
      </c>
      <c r="P9316" s="2" t="str">
        <f t="shared" si="437"/>
        <v>Q2</v>
      </c>
    </row>
    <row r="9317" spans="2:16"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c r="N9317" s="2">
        <f t="shared" si="435"/>
        <v>2023</v>
      </c>
      <c r="O9317" s="2">
        <f t="shared" si="436"/>
        <v>6</v>
      </c>
      <c r="P9317" s="2" t="str">
        <f t="shared" si="437"/>
        <v>Q2</v>
      </c>
    </row>
    <row r="9318" spans="2:16"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c r="N9318" s="2">
        <f t="shared" si="435"/>
        <v>2023</v>
      </c>
      <c r="O9318" s="2">
        <f t="shared" si="436"/>
        <v>6</v>
      </c>
      <c r="P9318" s="2" t="str">
        <f t="shared" si="437"/>
        <v>Q2</v>
      </c>
    </row>
    <row r="9319" spans="2:16"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c r="N9319" s="2">
        <f t="shared" si="435"/>
        <v>2023</v>
      </c>
      <c r="O9319" s="2">
        <f t="shared" si="436"/>
        <v>6</v>
      </c>
      <c r="P9319" s="2" t="str">
        <f t="shared" si="437"/>
        <v>Q2</v>
      </c>
    </row>
    <row r="9320" spans="2:16"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c r="N9320" s="2">
        <f t="shared" si="435"/>
        <v>2023</v>
      </c>
      <c r="O9320" s="2">
        <f t="shared" si="436"/>
        <v>7</v>
      </c>
      <c r="P9320" s="2" t="str">
        <f t="shared" si="437"/>
        <v>Q3</v>
      </c>
    </row>
    <row r="9321" spans="2:16"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c r="N9321" s="2">
        <f t="shared" si="435"/>
        <v>2023</v>
      </c>
      <c r="O9321" s="2">
        <f t="shared" si="436"/>
        <v>7</v>
      </c>
      <c r="P9321" s="2" t="str">
        <f t="shared" si="437"/>
        <v>Q3</v>
      </c>
    </row>
    <row r="9322" spans="2:16"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c r="N9322" s="2">
        <f t="shared" si="435"/>
        <v>2023</v>
      </c>
      <c r="O9322" s="2">
        <f t="shared" si="436"/>
        <v>7</v>
      </c>
      <c r="P9322" s="2" t="str">
        <f t="shared" si="437"/>
        <v>Q3</v>
      </c>
    </row>
    <row r="9323" spans="2:16"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c r="N9323" s="2">
        <f t="shared" si="435"/>
        <v>2023</v>
      </c>
      <c r="O9323" s="2">
        <f t="shared" si="436"/>
        <v>7</v>
      </c>
      <c r="P9323" s="2" t="str">
        <f t="shared" si="437"/>
        <v>Q3</v>
      </c>
    </row>
    <row r="9324" spans="2:16"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c r="N9324" s="2">
        <f t="shared" si="435"/>
        <v>2023</v>
      </c>
      <c r="O9324" s="2">
        <f t="shared" si="436"/>
        <v>7</v>
      </c>
      <c r="P9324" s="2" t="str">
        <f t="shared" si="437"/>
        <v>Q3</v>
      </c>
    </row>
    <row r="9325" spans="2:16" x14ac:dyDescent="0.3">
      <c r="B9325" s="2" t="s">
        <v>127</v>
      </c>
      <c r="C9325" s="2">
        <v>1185732</v>
      </c>
      <c r="D9325" s="3">
        <v>45110</v>
      </c>
      <c r="E9325" s="2" t="s">
        <v>12</v>
      </c>
      <c r="F9325" s="2" t="s">
        <v>115</v>
      </c>
      <c r="G9325" s="2" t="s">
        <v>116</v>
      </c>
      <c r="H9325" s="2" t="s">
        <v>19</v>
      </c>
      <c r="I9325" s="4">
        <v>0.4</v>
      </c>
      <c r="J9325" s="5">
        <v>1520</v>
      </c>
      <c r="K9325" s="6">
        <v>608</v>
      </c>
      <c r="L9325" s="6">
        <v>231.04</v>
      </c>
      <c r="M9325" s="7">
        <v>0.38</v>
      </c>
      <c r="N9325" s="2">
        <f t="shared" si="435"/>
        <v>2023</v>
      </c>
      <c r="O9325" s="2">
        <f t="shared" si="436"/>
        <v>7</v>
      </c>
      <c r="P9325" s="2" t="str">
        <f t="shared" si="437"/>
        <v>Q3</v>
      </c>
    </row>
    <row r="9326" spans="2:16"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c r="N9326" s="2">
        <f t="shared" si="435"/>
        <v>2023</v>
      </c>
      <c r="O9326" s="2">
        <f t="shared" si="436"/>
        <v>8</v>
      </c>
      <c r="P9326" s="2" t="str">
        <f t="shared" si="437"/>
        <v>Q3</v>
      </c>
    </row>
    <row r="9327" spans="2:16"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c r="N9327" s="2">
        <f t="shared" si="435"/>
        <v>2023</v>
      </c>
      <c r="O9327" s="2">
        <f t="shared" si="436"/>
        <v>8</v>
      </c>
      <c r="P9327" s="2" t="str">
        <f t="shared" si="437"/>
        <v>Q3</v>
      </c>
    </row>
    <row r="9328" spans="2:16"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c r="N9328" s="2">
        <f t="shared" si="435"/>
        <v>2023</v>
      </c>
      <c r="O9328" s="2">
        <f t="shared" si="436"/>
        <v>8</v>
      </c>
      <c r="P9328" s="2" t="str">
        <f t="shared" si="437"/>
        <v>Q3</v>
      </c>
    </row>
    <row r="9329" spans="2:16"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c r="N9329" s="2">
        <f t="shared" si="435"/>
        <v>2023</v>
      </c>
      <c r="O9329" s="2">
        <f t="shared" si="436"/>
        <v>8</v>
      </c>
      <c r="P9329" s="2" t="str">
        <f t="shared" si="437"/>
        <v>Q3</v>
      </c>
    </row>
    <row r="9330" spans="2:16"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c r="N9330" s="2">
        <f t="shared" si="435"/>
        <v>2023</v>
      </c>
      <c r="O9330" s="2">
        <f t="shared" si="436"/>
        <v>8</v>
      </c>
      <c r="P9330" s="2" t="str">
        <f t="shared" si="437"/>
        <v>Q3</v>
      </c>
    </row>
    <row r="9331" spans="2:16"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c r="N9331" s="2">
        <f t="shared" si="435"/>
        <v>2023</v>
      </c>
      <c r="O9331" s="2">
        <f t="shared" si="436"/>
        <v>8</v>
      </c>
      <c r="P9331" s="2" t="str">
        <f t="shared" si="437"/>
        <v>Q3</v>
      </c>
    </row>
    <row r="9332" spans="2:16"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c r="N9332" s="2">
        <f t="shared" si="435"/>
        <v>2023</v>
      </c>
      <c r="O9332" s="2">
        <f t="shared" si="436"/>
        <v>9</v>
      </c>
      <c r="P9332" s="2" t="str">
        <f t="shared" si="437"/>
        <v>Q3</v>
      </c>
    </row>
    <row r="9333" spans="2:16"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c r="N9333" s="2">
        <f t="shared" si="435"/>
        <v>2023</v>
      </c>
      <c r="O9333" s="2">
        <f t="shared" si="436"/>
        <v>9</v>
      </c>
      <c r="P9333" s="2" t="str">
        <f t="shared" si="437"/>
        <v>Q3</v>
      </c>
    </row>
    <row r="9334" spans="2:16"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c r="N9334" s="2">
        <f t="shared" si="435"/>
        <v>2023</v>
      </c>
      <c r="O9334" s="2">
        <f t="shared" si="436"/>
        <v>9</v>
      </c>
      <c r="P9334" s="2" t="str">
        <f t="shared" si="437"/>
        <v>Q3</v>
      </c>
    </row>
    <row r="9335" spans="2:16"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c r="N9335" s="2">
        <f t="shared" si="435"/>
        <v>2023</v>
      </c>
      <c r="O9335" s="2">
        <f t="shared" si="436"/>
        <v>9</v>
      </c>
      <c r="P9335" s="2" t="str">
        <f t="shared" si="437"/>
        <v>Q3</v>
      </c>
    </row>
    <row r="9336" spans="2:16"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c r="N9336" s="2">
        <f t="shared" si="435"/>
        <v>2023</v>
      </c>
      <c r="O9336" s="2">
        <f t="shared" si="436"/>
        <v>9</v>
      </c>
      <c r="P9336" s="2" t="str">
        <f t="shared" si="437"/>
        <v>Q3</v>
      </c>
    </row>
    <row r="9337" spans="2:16"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c r="N9337" s="2">
        <f t="shared" si="435"/>
        <v>2023</v>
      </c>
      <c r="O9337" s="2">
        <f t="shared" si="436"/>
        <v>9</v>
      </c>
      <c r="P9337" s="2" t="str">
        <f t="shared" si="437"/>
        <v>Q3</v>
      </c>
    </row>
    <row r="9338" spans="2:16"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c r="N9338" s="2">
        <f t="shared" si="435"/>
        <v>2023</v>
      </c>
      <c r="O9338" s="2">
        <f t="shared" si="436"/>
        <v>10</v>
      </c>
      <c r="P9338" s="2" t="str">
        <f t="shared" si="437"/>
        <v>Q4</v>
      </c>
    </row>
    <row r="9339" spans="2:16"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c r="N9339" s="2">
        <f t="shared" si="435"/>
        <v>2023</v>
      </c>
      <c r="O9339" s="2">
        <f t="shared" si="436"/>
        <v>10</v>
      </c>
      <c r="P9339" s="2" t="str">
        <f t="shared" si="437"/>
        <v>Q4</v>
      </c>
    </row>
    <row r="9340" spans="2:16"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c r="N9340" s="2">
        <f t="shared" si="435"/>
        <v>2023</v>
      </c>
      <c r="O9340" s="2">
        <f t="shared" si="436"/>
        <v>10</v>
      </c>
      <c r="P9340" s="2" t="str">
        <f t="shared" si="437"/>
        <v>Q4</v>
      </c>
    </row>
    <row r="9341" spans="2:16" x14ac:dyDescent="0.3">
      <c r="B9341" s="2" t="s">
        <v>127</v>
      </c>
      <c r="C9341" s="2">
        <v>1185732</v>
      </c>
      <c r="D9341" s="3">
        <v>45204</v>
      </c>
      <c r="E9341" s="2" t="s">
        <v>12</v>
      </c>
      <c r="F9341" s="2" t="s">
        <v>115</v>
      </c>
      <c r="G9341" s="2" t="s">
        <v>116</v>
      </c>
      <c r="H9341" s="2" t="s">
        <v>17</v>
      </c>
      <c r="I9341" s="4">
        <v>0.43</v>
      </c>
      <c r="J9341" s="5">
        <v>450</v>
      </c>
      <c r="K9341" s="6">
        <v>193.5</v>
      </c>
      <c r="L9341" s="6">
        <v>69.66</v>
      </c>
      <c r="M9341" s="7">
        <v>0.36</v>
      </c>
      <c r="N9341" s="2">
        <f t="shared" si="435"/>
        <v>2023</v>
      </c>
      <c r="O9341" s="2">
        <f t="shared" si="436"/>
        <v>10</v>
      </c>
      <c r="P9341" s="2" t="str">
        <f t="shared" si="437"/>
        <v>Q4</v>
      </c>
    </row>
    <row r="9342" spans="2:16"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c r="N9342" s="2">
        <f t="shared" si="435"/>
        <v>2023</v>
      </c>
      <c r="O9342" s="2">
        <f t="shared" si="436"/>
        <v>10</v>
      </c>
      <c r="P9342" s="2" t="str">
        <f t="shared" si="437"/>
        <v>Q4</v>
      </c>
    </row>
    <row r="9343" spans="2:16"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c r="N9343" s="2">
        <f t="shared" si="435"/>
        <v>2023</v>
      </c>
      <c r="O9343" s="2">
        <f t="shared" si="436"/>
        <v>10</v>
      </c>
      <c r="P9343" s="2" t="str">
        <f t="shared" si="437"/>
        <v>Q4</v>
      </c>
    </row>
    <row r="9344" spans="2:16"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c r="N9344" s="2">
        <f t="shared" si="435"/>
        <v>2023</v>
      </c>
      <c r="O9344" s="2">
        <f t="shared" si="436"/>
        <v>11</v>
      </c>
      <c r="P9344" s="2" t="str">
        <f t="shared" si="437"/>
        <v>Q4</v>
      </c>
    </row>
    <row r="9345" spans="2:16"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c r="N9345" s="2">
        <f t="shared" si="435"/>
        <v>2023</v>
      </c>
      <c r="O9345" s="2">
        <f t="shared" si="436"/>
        <v>11</v>
      </c>
      <c r="P9345" s="2" t="str">
        <f t="shared" si="437"/>
        <v>Q4</v>
      </c>
    </row>
    <row r="9346" spans="2:16"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c r="N9346" s="2">
        <f t="shared" si="435"/>
        <v>2023</v>
      </c>
      <c r="O9346" s="2">
        <f t="shared" si="436"/>
        <v>11</v>
      </c>
      <c r="P9346" s="2" t="str">
        <f t="shared" si="437"/>
        <v>Q4</v>
      </c>
    </row>
    <row r="9347" spans="2:16"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c r="N9347" s="2">
        <f t="shared" si="435"/>
        <v>2023</v>
      </c>
      <c r="O9347" s="2">
        <f t="shared" si="436"/>
        <v>11</v>
      </c>
      <c r="P9347" s="2" t="str">
        <f t="shared" si="437"/>
        <v>Q4</v>
      </c>
    </row>
    <row r="9348" spans="2:16"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c r="N9348" s="2">
        <f t="shared" si="435"/>
        <v>2023</v>
      </c>
      <c r="O9348" s="2">
        <f t="shared" si="436"/>
        <v>11</v>
      </c>
      <c r="P9348" s="2" t="str">
        <f t="shared" si="437"/>
        <v>Q4</v>
      </c>
    </row>
    <row r="9349" spans="2:16"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c r="N9349" s="2">
        <f t="shared" ref="N9349:N9412" si="438">YEAR(D9349)</f>
        <v>2023</v>
      </c>
      <c r="O9349" s="2">
        <f t="shared" ref="O9349:O9412" si="439">MONTH(D9349)</f>
        <v>11</v>
      </c>
      <c r="P9349" s="2" t="str">
        <f t="shared" ref="P9349:P9412" si="440">"Q"&amp;ROUNDUP(MONTH(D9349)/3,0)</f>
        <v>Q4</v>
      </c>
    </row>
    <row r="9350" spans="2:16"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c r="N9350" s="2">
        <f t="shared" si="438"/>
        <v>2023</v>
      </c>
      <c r="O9350" s="2">
        <f t="shared" si="439"/>
        <v>12</v>
      </c>
      <c r="P9350" s="2" t="str">
        <f t="shared" si="440"/>
        <v>Q4</v>
      </c>
    </row>
    <row r="9351" spans="2:16"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c r="N9351" s="2">
        <f t="shared" si="438"/>
        <v>2023</v>
      </c>
      <c r="O9351" s="2">
        <f t="shared" si="439"/>
        <v>12</v>
      </c>
      <c r="P9351" s="2" t="str">
        <f t="shared" si="440"/>
        <v>Q4</v>
      </c>
    </row>
    <row r="9352" spans="2:16"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c r="N9352" s="2">
        <f t="shared" si="438"/>
        <v>2023</v>
      </c>
      <c r="O9352" s="2">
        <f t="shared" si="439"/>
        <v>12</v>
      </c>
      <c r="P9352" s="2" t="str">
        <f t="shared" si="440"/>
        <v>Q4</v>
      </c>
    </row>
    <row r="9353" spans="2:16"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c r="N9353" s="2">
        <f t="shared" si="438"/>
        <v>2023</v>
      </c>
      <c r="O9353" s="2">
        <f t="shared" si="439"/>
        <v>12</v>
      </c>
      <c r="P9353" s="2" t="str">
        <f t="shared" si="440"/>
        <v>Q4</v>
      </c>
    </row>
    <row r="9354" spans="2:16" x14ac:dyDescent="0.3">
      <c r="B9354" s="2" t="s">
        <v>20</v>
      </c>
      <c r="C9354" s="2">
        <v>1185732</v>
      </c>
      <c r="D9354" s="3">
        <v>45263</v>
      </c>
      <c r="E9354" s="2" t="s">
        <v>12</v>
      </c>
      <c r="F9354" s="2" t="s">
        <v>115</v>
      </c>
      <c r="G9354" s="2" t="s">
        <v>116</v>
      </c>
      <c r="H9354" s="2" t="s">
        <v>18</v>
      </c>
      <c r="I9354" s="4">
        <v>0.42</v>
      </c>
      <c r="J9354" s="5">
        <v>990</v>
      </c>
      <c r="K9354" s="6">
        <v>415.8</v>
      </c>
      <c r="L9354" s="6">
        <v>145.53</v>
      </c>
      <c r="M9354" s="7">
        <v>0.35</v>
      </c>
      <c r="N9354" s="2">
        <f t="shared" si="438"/>
        <v>2023</v>
      </c>
      <c r="O9354" s="2">
        <f t="shared" si="439"/>
        <v>12</v>
      </c>
      <c r="P9354" s="2" t="str">
        <f t="shared" si="440"/>
        <v>Q4</v>
      </c>
    </row>
    <row r="9355" spans="2:16" x14ac:dyDescent="0.3">
      <c r="B9355" s="2" t="s">
        <v>20</v>
      </c>
      <c r="C9355" s="2">
        <v>1185732</v>
      </c>
      <c r="D9355" s="3">
        <v>45263</v>
      </c>
      <c r="E9355" s="2" t="s">
        <v>12</v>
      </c>
      <c r="F9355" s="2" t="s">
        <v>115</v>
      </c>
      <c r="G9355" s="2" t="s">
        <v>116</v>
      </c>
      <c r="H9355" s="2" t="s">
        <v>19</v>
      </c>
      <c r="I9355" s="4">
        <v>0.52</v>
      </c>
      <c r="J9355" s="5">
        <v>1200</v>
      </c>
      <c r="K9355" s="6">
        <v>624</v>
      </c>
      <c r="L9355" s="6">
        <v>230.88</v>
      </c>
      <c r="M9355" s="7">
        <v>0.37</v>
      </c>
      <c r="N9355" s="2">
        <f t="shared" si="438"/>
        <v>2023</v>
      </c>
      <c r="O9355" s="2">
        <f t="shared" si="439"/>
        <v>12</v>
      </c>
      <c r="P9355" s="2" t="str">
        <f t="shared" si="440"/>
        <v>Q4</v>
      </c>
    </row>
    <row r="9356" spans="2:16"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c r="N9356" s="2">
        <f t="shared" si="438"/>
        <v>2023</v>
      </c>
      <c r="O9356" s="2">
        <f t="shared" si="439"/>
        <v>1</v>
      </c>
      <c r="P9356" s="2" t="str">
        <f t="shared" si="440"/>
        <v>Q1</v>
      </c>
    </row>
    <row r="9357" spans="2:16"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c r="N9357" s="2">
        <f t="shared" si="438"/>
        <v>2023</v>
      </c>
      <c r="O9357" s="2">
        <f t="shared" si="439"/>
        <v>1</v>
      </c>
      <c r="P9357" s="2" t="str">
        <f t="shared" si="440"/>
        <v>Q1</v>
      </c>
    </row>
    <row r="9358" spans="2:16"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c r="N9358" s="2">
        <f t="shared" si="438"/>
        <v>2023</v>
      </c>
      <c r="O9358" s="2">
        <f t="shared" si="439"/>
        <v>1</v>
      </c>
      <c r="P9358" s="2" t="str">
        <f t="shared" si="440"/>
        <v>Q1</v>
      </c>
    </row>
    <row r="9359" spans="2:16"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c r="N9359" s="2">
        <f t="shared" si="438"/>
        <v>2023</v>
      </c>
      <c r="O9359" s="2">
        <f t="shared" si="439"/>
        <v>1</v>
      </c>
      <c r="P9359" s="2" t="str">
        <f t="shared" si="440"/>
        <v>Q1</v>
      </c>
    </row>
    <row r="9360" spans="2:16"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c r="N9360" s="2">
        <f t="shared" si="438"/>
        <v>2023</v>
      </c>
      <c r="O9360" s="2">
        <f t="shared" si="439"/>
        <v>1</v>
      </c>
      <c r="P9360" s="2" t="str">
        <f t="shared" si="440"/>
        <v>Q1</v>
      </c>
    </row>
    <row r="9361" spans="2:16"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c r="N9361" s="2">
        <f t="shared" si="438"/>
        <v>2023</v>
      </c>
      <c r="O9361" s="2">
        <f t="shared" si="439"/>
        <v>1</v>
      </c>
      <c r="P9361" s="2" t="str">
        <f t="shared" si="440"/>
        <v>Q1</v>
      </c>
    </row>
    <row r="9362" spans="2:16"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c r="N9362" s="2">
        <f t="shared" si="438"/>
        <v>2023</v>
      </c>
      <c r="O9362" s="2">
        <f t="shared" si="439"/>
        <v>2</v>
      </c>
      <c r="P9362" s="2" t="str">
        <f t="shared" si="440"/>
        <v>Q1</v>
      </c>
    </row>
    <row r="9363" spans="2:16"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c r="N9363" s="2">
        <f t="shared" si="438"/>
        <v>2023</v>
      </c>
      <c r="O9363" s="2">
        <f t="shared" si="439"/>
        <v>2</v>
      </c>
      <c r="P9363" s="2" t="str">
        <f t="shared" si="440"/>
        <v>Q1</v>
      </c>
    </row>
    <row r="9364" spans="2:16"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c r="N9364" s="2">
        <f t="shared" si="438"/>
        <v>2023</v>
      </c>
      <c r="O9364" s="2">
        <f t="shared" si="439"/>
        <v>2</v>
      </c>
      <c r="P9364" s="2" t="str">
        <f t="shared" si="440"/>
        <v>Q1</v>
      </c>
    </row>
    <row r="9365" spans="2:16" x14ac:dyDescent="0.3">
      <c r="B9365" s="2" t="s">
        <v>20</v>
      </c>
      <c r="C9365" s="2">
        <v>1185732</v>
      </c>
      <c r="D9365" s="3">
        <v>44965</v>
      </c>
      <c r="E9365" s="2" t="s">
        <v>12</v>
      </c>
      <c r="F9365" s="2" t="s">
        <v>117</v>
      </c>
      <c r="G9365" s="2" t="s">
        <v>118</v>
      </c>
      <c r="H9365" s="2" t="s">
        <v>17</v>
      </c>
      <c r="I9365" s="4">
        <v>0.2</v>
      </c>
      <c r="J9365" s="5">
        <v>160</v>
      </c>
      <c r="K9365" s="6">
        <v>32</v>
      </c>
      <c r="L9365" s="6">
        <v>14.4</v>
      </c>
      <c r="M9365" s="7">
        <v>0.45</v>
      </c>
      <c r="N9365" s="2">
        <f t="shared" si="438"/>
        <v>2023</v>
      </c>
      <c r="O9365" s="2">
        <f t="shared" si="439"/>
        <v>2</v>
      </c>
      <c r="P9365" s="2" t="str">
        <f t="shared" si="440"/>
        <v>Q1</v>
      </c>
    </row>
    <row r="9366" spans="2:16" x14ac:dyDescent="0.3">
      <c r="B9366" s="2" t="s">
        <v>20</v>
      </c>
      <c r="C9366" s="2">
        <v>1185732</v>
      </c>
      <c r="D9366" s="3">
        <v>44965</v>
      </c>
      <c r="E9366" s="2" t="s">
        <v>12</v>
      </c>
      <c r="F9366" s="2" t="s">
        <v>117</v>
      </c>
      <c r="G9366" s="2" t="s">
        <v>118</v>
      </c>
      <c r="H9366" s="2" t="s">
        <v>18</v>
      </c>
      <c r="I9366" s="4">
        <v>0.34</v>
      </c>
      <c r="J9366" s="5">
        <v>400</v>
      </c>
      <c r="K9366" s="6">
        <v>136</v>
      </c>
      <c r="L9366" s="6">
        <v>48.96</v>
      </c>
      <c r="M9366" s="7">
        <v>0.36</v>
      </c>
      <c r="N9366" s="2">
        <f t="shared" si="438"/>
        <v>2023</v>
      </c>
      <c r="O9366" s="2">
        <f t="shared" si="439"/>
        <v>2</v>
      </c>
      <c r="P9366" s="2" t="str">
        <f t="shared" si="440"/>
        <v>Q1</v>
      </c>
    </row>
    <row r="9367" spans="2:16"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c r="N9367" s="2">
        <f t="shared" si="438"/>
        <v>2023</v>
      </c>
      <c r="O9367" s="2">
        <f t="shared" si="439"/>
        <v>2</v>
      </c>
      <c r="P9367" s="2" t="str">
        <f t="shared" si="440"/>
        <v>Q1</v>
      </c>
    </row>
    <row r="9368" spans="2:16"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c r="N9368" s="2">
        <f t="shared" si="438"/>
        <v>2023</v>
      </c>
      <c r="O9368" s="2">
        <f t="shared" si="439"/>
        <v>3</v>
      </c>
      <c r="P9368" s="2" t="str">
        <f t="shared" si="440"/>
        <v>Q1</v>
      </c>
    </row>
    <row r="9369" spans="2:16"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c r="N9369" s="2">
        <f t="shared" si="438"/>
        <v>2023</v>
      </c>
      <c r="O9369" s="2">
        <f t="shared" si="439"/>
        <v>3</v>
      </c>
      <c r="P9369" s="2" t="str">
        <f t="shared" si="440"/>
        <v>Q1</v>
      </c>
    </row>
    <row r="9370" spans="2:16"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c r="N9370" s="2">
        <f t="shared" si="438"/>
        <v>2023</v>
      </c>
      <c r="O9370" s="2">
        <f t="shared" si="439"/>
        <v>3</v>
      </c>
      <c r="P9370" s="2" t="str">
        <f t="shared" si="440"/>
        <v>Q1</v>
      </c>
    </row>
    <row r="9371" spans="2:16"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c r="N9371" s="2">
        <f t="shared" si="438"/>
        <v>2023</v>
      </c>
      <c r="O9371" s="2">
        <f t="shared" si="439"/>
        <v>3</v>
      </c>
      <c r="P9371" s="2" t="str">
        <f t="shared" si="440"/>
        <v>Q1</v>
      </c>
    </row>
    <row r="9372" spans="2:16" x14ac:dyDescent="0.3">
      <c r="B9372" s="2" t="s">
        <v>20</v>
      </c>
      <c r="C9372" s="2">
        <v>1185732</v>
      </c>
      <c r="D9372" s="3">
        <v>44991</v>
      </c>
      <c r="E9372" s="2" t="s">
        <v>12</v>
      </c>
      <c r="F9372" s="2" t="s">
        <v>117</v>
      </c>
      <c r="G9372" s="2" t="s">
        <v>118</v>
      </c>
      <c r="H9372" s="2" t="s">
        <v>18</v>
      </c>
      <c r="I9372" s="4">
        <v>0.33</v>
      </c>
      <c r="J9372" s="5">
        <v>250</v>
      </c>
      <c r="K9372" s="6">
        <v>82.5</v>
      </c>
      <c r="L9372" s="6">
        <v>29.7</v>
      </c>
      <c r="M9372" s="7">
        <v>0.36</v>
      </c>
      <c r="N9372" s="2">
        <f t="shared" si="438"/>
        <v>2023</v>
      </c>
      <c r="O9372" s="2">
        <f t="shared" si="439"/>
        <v>3</v>
      </c>
      <c r="P9372" s="2" t="str">
        <f t="shared" si="440"/>
        <v>Q1</v>
      </c>
    </row>
    <row r="9373" spans="2:16" x14ac:dyDescent="0.3">
      <c r="B9373" s="2" t="s">
        <v>20</v>
      </c>
      <c r="C9373" s="2">
        <v>1185732</v>
      </c>
      <c r="D9373" s="3">
        <v>44991</v>
      </c>
      <c r="E9373" s="2" t="s">
        <v>12</v>
      </c>
      <c r="F9373" s="2" t="s">
        <v>117</v>
      </c>
      <c r="G9373" s="2" t="s">
        <v>118</v>
      </c>
      <c r="H9373" s="2" t="s">
        <v>19</v>
      </c>
      <c r="I9373" s="4">
        <v>0.25</v>
      </c>
      <c r="J9373" s="5">
        <v>580</v>
      </c>
      <c r="K9373" s="6">
        <v>145</v>
      </c>
      <c r="L9373" s="6">
        <v>63.8</v>
      </c>
      <c r="M9373" s="7">
        <v>0.44</v>
      </c>
      <c r="N9373" s="2">
        <f t="shared" si="438"/>
        <v>2023</v>
      </c>
      <c r="O9373" s="2">
        <f t="shared" si="439"/>
        <v>3</v>
      </c>
      <c r="P9373" s="2" t="str">
        <f t="shared" si="440"/>
        <v>Q1</v>
      </c>
    </row>
    <row r="9374" spans="2:16"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c r="N9374" s="2">
        <f t="shared" si="438"/>
        <v>2023</v>
      </c>
      <c r="O9374" s="2">
        <f t="shared" si="439"/>
        <v>4</v>
      </c>
      <c r="P9374" s="2" t="str">
        <f t="shared" si="440"/>
        <v>Q2</v>
      </c>
    </row>
    <row r="9375" spans="2:16"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c r="N9375" s="2">
        <f t="shared" si="438"/>
        <v>2023</v>
      </c>
      <c r="O9375" s="2">
        <f t="shared" si="439"/>
        <v>4</v>
      </c>
      <c r="P9375" s="2" t="str">
        <f t="shared" si="440"/>
        <v>Q2</v>
      </c>
    </row>
    <row r="9376" spans="2:16"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c r="N9376" s="2">
        <f t="shared" si="438"/>
        <v>2023</v>
      </c>
      <c r="O9376" s="2">
        <f t="shared" si="439"/>
        <v>4</v>
      </c>
      <c r="P9376" s="2" t="str">
        <f t="shared" si="440"/>
        <v>Q2</v>
      </c>
    </row>
    <row r="9377" spans="2:16"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c r="N9377" s="2">
        <f t="shared" si="438"/>
        <v>2023</v>
      </c>
      <c r="O9377" s="2">
        <f t="shared" si="439"/>
        <v>4</v>
      </c>
      <c r="P9377" s="2" t="str">
        <f t="shared" si="440"/>
        <v>Q2</v>
      </c>
    </row>
    <row r="9378" spans="2:16" x14ac:dyDescent="0.3">
      <c r="B9378" s="2" t="s">
        <v>20</v>
      </c>
      <c r="C9378" s="2">
        <v>1185732</v>
      </c>
      <c r="D9378" s="3">
        <v>45023</v>
      </c>
      <c r="E9378" s="2" t="s">
        <v>12</v>
      </c>
      <c r="F9378" s="2" t="s">
        <v>117</v>
      </c>
      <c r="G9378" s="2" t="s">
        <v>118</v>
      </c>
      <c r="H9378" s="2" t="s">
        <v>18</v>
      </c>
      <c r="I9378" s="4">
        <v>0.33</v>
      </c>
      <c r="J9378" s="5">
        <v>150</v>
      </c>
      <c r="K9378" s="6">
        <v>49.5</v>
      </c>
      <c r="L9378" s="6">
        <v>15.84</v>
      </c>
      <c r="M9378" s="7">
        <v>0.32</v>
      </c>
      <c r="N9378" s="2">
        <f t="shared" si="438"/>
        <v>2023</v>
      </c>
      <c r="O9378" s="2">
        <f t="shared" si="439"/>
        <v>4</v>
      </c>
      <c r="P9378" s="2" t="str">
        <f t="shared" si="440"/>
        <v>Q2</v>
      </c>
    </row>
    <row r="9379" spans="2:16" x14ac:dyDescent="0.3">
      <c r="B9379" s="2" t="s">
        <v>20</v>
      </c>
      <c r="C9379" s="2">
        <v>1185732</v>
      </c>
      <c r="D9379" s="3">
        <v>45023</v>
      </c>
      <c r="E9379" s="2" t="s">
        <v>12</v>
      </c>
      <c r="F9379" s="2" t="s">
        <v>117</v>
      </c>
      <c r="G9379" s="2" t="s">
        <v>118</v>
      </c>
      <c r="H9379" s="2" t="s">
        <v>19</v>
      </c>
      <c r="I9379" s="4">
        <v>0.26</v>
      </c>
      <c r="J9379" s="5">
        <v>600</v>
      </c>
      <c r="K9379" s="6">
        <v>156</v>
      </c>
      <c r="L9379" s="6">
        <v>68.64</v>
      </c>
      <c r="M9379" s="7">
        <v>0.44</v>
      </c>
      <c r="N9379" s="2">
        <f t="shared" si="438"/>
        <v>2023</v>
      </c>
      <c r="O9379" s="2">
        <f t="shared" si="439"/>
        <v>4</v>
      </c>
      <c r="P9379" s="2" t="str">
        <f t="shared" si="440"/>
        <v>Q2</v>
      </c>
    </row>
    <row r="9380" spans="2:16" x14ac:dyDescent="0.3">
      <c r="B9380" s="2" t="s">
        <v>20</v>
      </c>
      <c r="C9380" s="2">
        <v>1185732</v>
      </c>
      <c r="D9380" s="3">
        <v>45052</v>
      </c>
      <c r="E9380" s="2" t="s">
        <v>12</v>
      </c>
      <c r="F9380" s="2" t="s">
        <v>117</v>
      </c>
      <c r="G9380" s="2" t="s">
        <v>118</v>
      </c>
      <c r="H9380" s="2" t="s">
        <v>14</v>
      </c>
      <c r="I9380" s="4">
        <v>0.39</v>
      </c>
      <c r="J9380" s="5">
        <v>1500</v>
      </c>
      <c r="K9380" s="6">
        <v>585</v>
      </c>
      <c r="L9380" s="6">
        <v>239.85</v>
      </c>
      <c r="M9380" s="7">
        <v>0.41</v>
      </c>
      <c r="N9380" s="2">
        <f t="shared" si="438"/>
        <v>2023</v>
      </c>
      <c r="O9380" s="2">
        <f t="shared" si="439"/>
        <v>5</v>
      </c>
      <c r="P9380" s="2" t="str">
        <f t="shared" si="440"/>
        <v>Q2</v>
      </c>
    </row>
    <row r="9381" spans="2:16"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c r="N9381" s="2">
        <f t="shared" si="438"/>
        <v>2023</v>
      </c>
      <c r="O9381" s="2">
        <f t="shared" si="439"/>
        <v>5</v>
      </c>
      <c r="P9381" s="2" t="str">
        <f t="shared" si="440"/>
        <v>Q2</v>
      </c>
    </row>
    <row r="9382" spans="2:16"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c r="N9382" s="2">
        <f t="shared" si="438"/>
        <v>2023</v>
      </c>
      <c r="O9382" s="2">
        <f t="shared" si="439"/>
        <v>5</v>
      </c>
      <c r="P9382" s="2" t="str">
        <f t="shared" si="440"/>
        <v>Q2</v>
      </c>
    </row>
    <row r="9383" spans="2:16"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c r="N9383" s="2">
        <f t="shared" si="438"/>
        <v>2023</v>
      </c>
      <c r="O9383" s="2">
        <f t="shared" si="439"/>
        <v>5</v>
      </c>
      <c r="P9383" s="2" t="str">
        <f t="shared" si="440"/>
        <v>Q2</v>
      </c>
    </row>
    <row r="9384" spans="2:16" x14ac:dyDescent="0.3">
      <c r="B9384" s="2" t="s">
        <v>20</v>
      </c>
      <c r="C9384" s="2">
        <v>1185732</v>
      </c>
      <c r="D9384" s="3">
        <v>45052</v>
      </c>
      <c r="E9384" s="2" t="s">
        <v>12</v>
      </c>
      <c r="F9384" s="2" t="s">
        <v>117</v>
      </c>
      <c r="G9384" s="2" t="s">
        <v>118</v>
      </c>
      <c r="H9384" s="2" t="s">
        <v>18</v>
      </c>
      <c r="I9384" s="4">
        <v>0.4</v>
      </c>
      <c r="J9384" s="5">
        <v>540</v>
      </c>
      <c r="K9384" s="6">
        <v>216</v>
      </c>
      <c r="L9384" s="6">
        <v>79.92</v>
      </c>
      <c r="M9384" s="7">
        <v>0.37</v>
      </c>
      <c r="N9384" s="2">
        <f t="shared" si="438"/>
        <v>2023</v>
      </c>
      <c r="O9384" s="2">
        <f t="shared" si="439"/>
        <v>5</v>
      </c>
      <c r="P9384" s="2" t="str">
        <f t="shared" si="440"/>
        <v>Q2</v>
      </c>
    </row>
    <row r="9385" spans="2:16"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c r="N9385" s="2">
        <f t="shared" si="438"/>
        <v>2023</v>
      </c>
      <c r="O9385" s="2">
        <f t="shared" si="439"/>
        <v>5</v>
      </c>
      <c r="P9385" s="2" t="str">
        <f t="shared" si="440"/>
        <v>Q2</v>
      </c>
    </row>
    <row r="9386" spans="2:16"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c r="N9386" s="2">
        <f t="shared" si="438"/>
        <v>2023</v>
      </c>
      <c r="O9386" s="2">
        <f t="shared" si="439"/>
        <v>6</v>
      </c>
      <c r="P9386" s="2" t="str">
        <f t="shared" si="440"/>
        <v>Q2</v>
      </c>
    </row>
    <row r="9387" spans="2:16"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c r="N9387" s="2">
        <f t="shared" si="438"/>
        <v>2023</v>
      </c>
      <c r="O9387" s="2">
        <f t="shared" si="439"/>
        <v>6</v>
      </c>
      <c r="P9387" s="2" t="str">
        <f t="shared" si="440"/>
        <v>Q2</v>
      </c>
    </row>
    <row r="9388" spans="2:16"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c r="N9388" s="2">
        <f t="shared" si="438"/>
        <v>2023</v>
      </c>
      <c r="O9388" s="2">
        <f t="shared" si="439"/>
        <v>6</v>
      </c>
      <c r="P9388" s="2" t="str">
        <f t="shared" si="440"/>
        <v>Q2</v>
      </c>
    </row>
    <row r="9389" spans="2:16" x14ac:dyDescent="0.3">
      <c r="B9389" s="2" t="s">
        <v>20</v>
      </c>
      <c r="C9389" s="2">
        <v>1185732</v>
      </c>
      <c r="D9389" s="3">
        <v>45085</v>
      </c>
      <c r="E9389" s="2" t="s">
        <v>12</v>
      </c>
      <c r="F9389" s="2" t="s">
        <v>117</v>
      </c>
      <c r="G9389" s="2" t="s">
        <v>118</v>
      </c>
      <c r="H9389" s="2" t="s">
        <v>17</v>
      </c>
      <c r="I9389" s="4">
        <v>0.26</v>
      </c>
      <c r="J9389" s="5">
        <v>700</v>
      </c>
      <c r="K9389" s="6">
        <v>182</v>
      </c>
      <c r="L9389" s="6">
        <v>83.72</v>
      </c>
      <c r="M9389" s="7">
        <v>0.46</v>
      </c>
      <c r="N9389" s="2">
        <f t="shared" si="438"/>
        <v>2023</v>
      </c>
      <c r="O9389" s="2">
        <f t="shared" si="439"/>
        <v>6</v>
      </c>
      <c r="P9389" s="2" t="str">
        <f t="shared" si="440"/>
        <v>Q2</v>
      </c>
    </row>
    <row r="9390" spans="2:16"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c r="N9390" s="2">
        <f t="shared" si="438"/>
        <v>2023</v>
      </c>
      <c r="O9390" s="2">
        <f t="shared" si="439"/>
        <v>6</v>
      </c>
      <c r="P9390" s="2" t="str">
        <f t="shared" si="440"/>
        <v>Q2</v>
      </c>
    </row>
    <row r="9391" spans="2:16"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c r="N9391" s="2">
        <f t="shared" si="438"/>
        <v>2023</v>
      </c>
      <c r="O9391" s="2">
        <f t="shared" si="439"/>
        <v>6</v>
      </c>
      <c r="P9391" s="2" t="str">
        <f t="shared" si="440"/>
        <v>Q2</v>
      </c>
    </row>
    <row r="9392" spans="2:16"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c r="N9392" s="2">
        <f t="shared" si="438"/>
        <v>2023</v>
      </c>
      <c r="O9392" s="2">
        <f t="shared" si="439"/>
        <v>7</v>
      </c>
      <c r="P9392" s="2" t="str">
        <f t="shared" si="440"/>
        <v>Q3</v>
      </c>
    </row>
    <row r="9393" spans="2:16"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c r="N9393" s="2">
        <f t="shared" si="438"/>
        <v>2023</v>
      </c>
      <c r="O9393" s="2">
        <f t="shared" si="439"/>
        <v>7</v>
      </c>
      <c r="P9393" s="2" t="str">
        <f t="shared" si="440"/>
        <v>Q3</v>
      </c>
    </row>
    <row r="9394" spans="2:16"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c r="N9394" s="2">
        <f t="shared" si="438"/>
        <v>2023</v>
      </c>
      <c r="O9394" s="2">
        <f t="shared" si="439"/>
        <v>7</v>
      </c>
      <c r="P9394" s="2" t="str">
        <f t="shared" si="440"/>
        <v>Q3</v>
      </c>
    </row>
    <row r="9395" spans="2:16" x14ac:dyDescent="0.3">
      <c r="B9395" s="2" t="s">
        <v>20</v>
      </c>
      <c r="C9395" s="2">
        <v>1185732</v>
      </c>
      <c r="D9395" s="3">
        <v>45113</v>
      </c>
      <c r="E9395" s="2" t="s">
        <v>12</v>
      </c>
      <c r="F9395" s="2" t="s">
        <v>117</v>
      </c>
      <c r="G9395" s="2" t="s">
        <v>118</v>
      </c>
      <c r="H9395" s="2" t="s">
        <v>17</v>
      </c>
      <c r="I9395" s="4">
        <v>0.31</v>
      </c>
      <c r="J9395" s="5">
        <v>600</v>
      </c>
      <c r="K9395" s="6">
        <v>186</v>
      </c>
      <c r="L9395" s="6">
        <v>85.56</v>
      </c>
      <c r="M9395" s="7">
        <v>0.46</v>
      </c>
      <c r="N9395" s="2">
        <f t="shared" si="438"/>
        <v>2023</v>
      </c>
      <c r="O9395" s="2">
        <f t="shared" si="439"/>
        <v>7</v>
      </c>
      <c r="P9395" s="2" t="str">
        <f t="shared" si="440"/>
        <v>Q3</v>
      </c>
    </row>
    <row r="9396" spans="2:16"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c r="N9396" s="2">
        <f t="shared" si="438"/>
        <v>2023</v>
      </c>
      <c r="O9396" s="2">
        <f t="shared" si="439"/>
        <v>7</v>
      </c>
      <c r="P9396" s="2" t="str">
        <f t="shared" si="440"/>
        <v>Q3</v>
      </c>
    </row>
    <row r="9397" spans="2:16"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c r="N9397" s="2">
        <f t="shared" si="438"/>
        <v>2023</v>
      </c>
      <c r="O9397" s="2">
        <f t="shared" si="439"/>
        <v>7</v>
      </c>
      <c r="P9397" s="2" t="str">
        <f t="shared" si="440"/>
        <v>Q3</v>
      </c>
    </row>
    <row r="9398" spans="2:16"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c r="N9398" s="2">
        <f t="shared" si="438"/>
        <v>2023</v>
      </c>
      <c r="O9398" s="2">
        <f t="shared" si="439"/>
        <v>8</v>
      </c>
      <c r="P9398" s="2" t="str">
        <f t="shared" si="440"/>
        <v>Q3</v>
      </c>
    </row>
    <row r="9399" spans="2:16"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c r="N9399" s="2">
        <f t="shared" si="438"/>
        <v>2023</v>
      </c>
      <c r="O9399" s="2">
        <f t="shared" si="439"/>
        <v>8</v>
      </c>
      <c r="P9399" s="2" t="str">
        <f t="shared" si="440"/>
        <v>Q3</v>
      </c>
    </row>
    <row r="9400" spans="2:16"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c r="N9400" s="2">
        <f t="shared" si="438"/>
        <v>2023</v>
      </c>
      <c r="O9400" s="2">
        <f t="shared" si="439"/>
        <v>8</v>
      </c>
      <c r="P9400" s="2" t="str">
        <f t="shared" si="440"/>
        <v>Q3</v>
      </c>
    </row>
    <row r="9401" spans="2:16"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c r="N9401" s="2">
        <f t="shared" si="438"/>
        <v>2023</v>
      </c>
      <c r="O9401" s="2">
        <f t="shared" si="439"/>
        <v>8</v>
      </c>
      <c r="P9401" s="2" t="str">
        <f t="shared" si="440"/>
        <v>Q3</v>
      </c>
    </row>
    <row r="9402" spans="2:16" x14ac:dyDescent="0.3">
      <c r="B9402" s="2" t="s">
        <v>20</v>
      </c>
      <c r="C9402" s="2">
        <v>1185732</v>
      </c>
      <c r="D9402" s="3">
        <v>45145</v>
      </c>
      <c r="E9402" s="2" t="s">
        <v>12</v>
      </c>
      <c r="F9402" s="2" t="s">
        <v>117</v>
      </c>
      <c r="G9402" s="2" t="s">
        <v>118</v>
      </c>
      <c r="H9402" s="2" t="s">
        <v>18</v>
      </c>
      <c r="I9402" s="4">
        <v>0.37</v>
      </c>
      <c r="J9402" s="5">
        <v>400</v>
      </c>
      <c r="K9402" s="6">
        <v>148</v>
      </c>
      <c r="L9402" s="6">
        <v>53.28</v>
      </c>
      <c r="M9402" s="7">
        <v>0.36</v>
      </c>
      <c r="N9402" s="2">
        <f t="shared" si="438"/>
        <v>2023</v>
      </c>
      <c r="O9402" s="2">
        <f t="shared" si="439"/>
        <v>8</v>
      </c>
      <c r="P9402" s="2" t="str">
        <f t="shared" si="440"/>
        <v>Q3</v>
      </c>
    </row>
    <row r="9403" spans="2:16"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c r="N9403" s="2">
        <f t="shared" si="438"/>
        <v>2023</v>
      </c>
      <c r="O9403" s="2">
        <f t="shared" si="439"/>
        <v>8</v>
      </c>
      <c r="P9403" s="2" t="str">
        <f t="shared" si="440"/>
        <v>Q3</v>
      </c>
    </row>
    <row r="9404" spans="2:16"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c r="N9404" s="2">
        <f t="shared" si="438"/>
        <v>2023</v>
      </c>
      <c r="O9404" s="2">
        <f t="shared" si="439"/>
        <v>9</v>
      </c>
      <c r="P9404" s="2" t="str">
        <f t="shared" si="440"/>
        <v>Q3</v>
      </c>
    </row>
    <row r="9405" spans="2:16" x14ac:dyDescent="0.3">
      <c r="B9405" s="2" t="s">
        <v>20</v>
      </c>
      <c r="C9405" s="2">
        <v>1185732</v>
      </c>
      <c r="D9405" s="3">
        <v>45175</v>
      </c>
      <c r="E9405" s="2" t="s">
        <v>12</v>
      </c>
      <c r="F9405" s="2" t="s">
        <v>117</v>
      </c>
      <c r="G9405" s="2" t="s">
        <v>118</v>
      </c>
      <c r="H9405" s="2" t="s">
        <v>15</v>
      </c>
      <c r="I9405" s="4">
        <v>0.3</v>
      </c>
      <c r="J9405" s="5">
        <v>790</v>
      </c>
      <c r="K9405" s="6">
        <v>237</v>
      </c>
      <c r="L9405" s="6">
        <v>87.69</v>
      </c>
      <c r="M9405" s="7">
        <v>0.37</v>
      </c>
      <c r="N9405" s="2">
        <f t="shared" si="438"/>
        <v>2023</v>
      </c>
      <c r="O9405" s="2">
        <f t="shared" si="439"/>
        <v>9</v>
      </c>
      <c r="P9405" s="2" t="str">
        <f t="shared" si="440"/>
        <v>Q3</v>
      </c>
    </row>
    <row r="9406" spans="2:16"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c r="N9406" s="2">
        <f t="shared" si="438"/>
        <v>2023</v>
      </c>
      <c r="O9406" s="2">
        <f t="shared" si="439"/>
        <v>9</v>
      </c>
      <c r="P9406" s="2" t="str">
        <f t="shared" si="440"/>
        <v>Q3</v>
      </c>
    </row>
    <row r="9407" spans="2:16"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c r="N9407" s="2">
        <f t="shared" si="438"/>
        <v>2023</v>
      </c>
      <c r="O9407" s="2">
        <f t="shared" si="439"/>
        <v>9</v>
      </c>
      <c r="P9407" s="2" t="str">
        <f t="shared" si="440"/>
        <v>Q3</v>
      </c>
    </row>
    <row r="9408" spans="2:16"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c r="N9408" s="2">
        <f t="shared" si="438"/>
        <v>2023</v>
      </c>
      <c r="O9408" s="2">
        <f t="shared" si="439"/>
        <v>9</v>
      </c>
      <c r="P9408" s="2" t="str">
        <f t="shared" si="440"/>
        <v>Q3</v>
      </c>
    </row>
    <row r="9409" spans="2:16"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c r="N9409" s="2">
        <f t="shared" si="438"/>
        <v>2023</v>
      </c>
      <c r="O9409" s="2">
        <f t="shared" si="439"/>
        <v>9</v>
      </c>
      <c r="P9409" s="2" t="str">
        <f t="shared" si="440"/>
        <v>Q3</v>
      </c>
    </row>
    <row r="9410" spans="2:16"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c r="N9410" s="2">
        <f t="shared" si="438"/>
        <v>2023</v>
      </c>
      <c r="O9410" s="2">
        <f t="shared" si="439"/>
        <v>10</v>
      </c>
      <c r="P9410" s="2" t="str">
        <f t="shared" si="440"/>
        <v>Q4</v>
      </c>
    </row>
    <row r="9411" spans="2:16"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c r="N9411" s="2">
        <f t="shared" si="438"/>
        <v>2023</v>
      </c>
      <c r="O9411" s="2">
        <f t="shared" si="439"/>
        <v>10</v>
      </c>
      <c r="P9411" s="2" t="str">
        <f t="shared" si="440"/>
        <v>Q4</v>
      </c>
    </row>
    <row r="9412" spans="2:16" x14ac:dyDescent="0.3">
      <c r="B9412" s="2" t="s">
        <v>20</v>
      </c>
      <c r="C9412" s="2">
        <v>1185732</v>
      </c>
      <c r="D9412" s="3">
        <v>45207</v>
      </c>
      <c r="E9412" s="2" t="s">
        <v>12</v>
      </c>
      <c r="F9412" s="2" t="s">
        <v>117</v>
      </c>
      <c r="G9412" s="2" t="s">
        <v>118</v>
      </c>
      <c r="H9412" s="2" t="s">
        <v>16</v>
      </c>
      <c r="I9412" s="4">
        <v>0.4</v>
      </c>
      <c r="J9412" s="5">
        <v>300</v>
      </c>
      <c r="K9412" s="6">
        <v>120</v>
      </c>
      <c r="L9412" s="6">
        <v>52.8</v>
      </c>
      <c r="M9412" s="7">
        <v>0.44</v>
      </c>
      <c r="N9412" s="2">
        <f t="shared" si="438"/>
        <v>2023</v>
      </c>
      <c r="O9412" s="2">
        <f t="shared" si="439"/>
        <v>10</v>
      </c>
      <c r="P9412" s="2" t="str">
        <f t="shared" si="440"/>
        <v>Q4</v>
      </c>
    </row>
    <row r="9413" spans="2:16"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c r="N9413" s="2">
        <f t="shared" ref="N9413:N9476" si="441">YEAR(D9413)</f>
        <v>2023</v>
      </c>
      <c r="O9413" s="2">
        <f t="shared" ref="O9413:O9476" si="442">MONTH(D9413)</f>
        <v>10</v>
      </c>
      <c r="P9413" s="2" t="str">
        <f t="shared" ref="P9413:P9476" si="443">"Q"&amp;ROUNDUP(MONTH(D9413)/3,0)</f>
        <v>Q4</v>
      </c>
    </row>
    <row r="9414" spans="2:16"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c r="N9414" s="2">
        <f t="shared" si="441"/>
        <v>2023</v>
      </c>
      <c r="O9414" s="2">
        <f t="shared" si="442"/>
        <v>10</v>
      </c>
      <c r="P9414" s="2" t="str">
        <f t="shared" si="443"/>
        <v>Q4</v>
      </c>
    </row>
    <row r="9415" spans="2:16"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c r="N9415" s="2">
        <f t="shared" si="441"/>
        <v>2023</v>
      </c>
      <c r="O9415" s="2">
        <f t="shared" si="442"/>
        <v>10</v>
      </c>
      <c r="P9415" s="2" t="str">
        <f t="shared" si="443"/>
        <v>Q4</v>
      </c>
    </row>
    <row r="9416" spans="2:16" x14ac:dyDescent="0.3">
      <c r="B9416" s="2" t="s">
        <v>127</v>
      </c>
      <c r="C9416" s="2">
        <v>1185732</v>
      </c>
      <c r="D9416" s="3">
        <v>45237</v>
      </c>
      <c r="E9416" s="2" t="s">
        <v>12</v>
      </c>
      <c r="F9416" s="2" t="s">
        <v>117</v>
      </c>
      <c r="G9416" s="2" t="s">
        <v>118</v>
      </c>
      <c r="H9416" s="2" t="s">
        <v>14</v>
      </c>
      <c r="I9416" s="4">
        <v>0.4</v>
      </c>
      <c r="J9416" s="5">
        <v>1050</v>
      </c>
      <c r="K9416" s="6">
        <v>420</v>
      </c>
      <c r="L9416" s="6">
        <v>176.4</v>
      </c>
      <c r="M9416" s="7">
        <v>0.42</v>
      </c>
      <c r="N9416" s="2">
        <f t="shared" si="441"/>
        <v>2023</v>
      </c>
      <c r="O9416" s="2">
        <f t="shared" si="442"/>
        <v>11</v>
      </c>
      <c r="P9416" s="2" t="str">
        <f t="shared" si="443"/>
        <v>Q4</v>
      </c>
    </row>
    <row r="9417" spans="2:16" x14ac:dyDescent="0.3">
      <c r="B9417" s="2" t="s">
        <v>127</v>
      </c>
      <c r="C9417" s="2">
        <v>1185732</v>
      </c>
      <c r="D9417" s="3">
        <v>45237</v>
      </c>
      <c r="E9417" s="2" t="s">
        <v>12</v>
      </c>
      <c r="F9417" s="2" t="s">
        <v>117</v>
      </c>
      <c r="G9417" s="2" t="s">
        <v>118</v>
      </c>
      <c r="H9417" s="2" t="s">
        <v>15</v>
      </c>
      <c r="I9417" s="4">
        <v>0.4</v>
      </c>
      <c r="J9417" s="5">
        <v>740</v>
      </c>
      <c r="K9417" s="6">
        <v>296</v>
      </c>
      <c r="L9417" s="6">
        <v>124.32</v>
      </c>
      <c r="M9417" s="7">
        <v>0.42</v>
      </c>
      <c r="N9417" s="2">
        <f t="shared" si="441"/>
        <v>2023</v>
      </c>
      <c r="O9417" s="2">
        <f t="shared" si="442"/>
        <v>11</v>
      </c>
      <c r="P9417" s="2" t="str">
        <f t="shared" si="443"/>
        <v>Q4</v>
      </c>
    </row>
    <row r="9418" spans="2:16"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c r="N9418" s="2">
        <f t="shared" si="441"/>
        <v>2023</v>
      </c>
      <c r="O9418" s="2">
        <f t="shared" si="442"/>
        <v>11</v>
      </c>
      <c r="P9418" s="2" t="str">
        <f t="shared" si="443"/>
        <v>Q4</v>
      </c>
    </row>
    <row r="9419" spans="2:16"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c r="N9419" s="2">
        <f t="shared" si="441"/>
        <v>2023</v>
      </c>
      <c r="O9419" s="2">
        <f t="shared" si="442"/>
        <v>11</v>
      </c>
      <c r="P9419" s="2" t="str">
        <f t="shared" si="443"/>
        <v>Q4</v>
      </c>
    </row>
    <row r="9420" spans="2:16"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c r="N9420" s="2">
        <f t="shared" si="441"/>
        <v>2023</v>
      </c>
      <c r="O9420" s="2">
        <f t="shared" si="442"/>
        <v>11</v>
      </c>
      <c r="P9420" s="2" t="str">
        <f t="shared" si="443"/>
        <v>Q4</v>
      </c>
    </row>
    <row r="9421" spans="2:16"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c r="N9421" s="2">
        <f t="shared" si="441"/>
        <v>2023</v>
      </c>
      <c r="O9421" s="2">
        <f t="shared" si="442"/>
        <v>11</v>
      </c>
      <c r="P9421" s="2" t="str">
        <f t="shared" si="443"/>
        <v>Q4</v>
      </c>
    </row>
    <row r="9422" spans="2:16"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c r="N9422" s="2">
        <f t="shared" si="441"/>
        <v>2023</v>
      </c>
      <c r="O9422" s="2">
        <f t="shared" si="442"/>
        <v>12</v>
      </c>
      <c r="P9422" s="2" t="str">
        <f t="shared" si="443"/>
        <v>Q4</v>
      </c>
    </row>
    <row r="9423" spans="2:16"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c r="N9423" s="2">
        <f t="shared" si="441"/>
        <v>2023</v>
      </c>
      <c r="O9423" s="2">
        <f t="shared" si="442"/>
        <v>12</v>
      </c>
      <c r="P9423" s="2" t="str">
        <f t="shared" si="443"/>
        <v>Q4</v>
      </c>
    </row>
    <row r="9424" spans="2:16"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c r="N9424" s="2">
        <f t="shared" si="441"/>
        <v>2023</v>
      </c>
      <c r="O9424" s="2">
        <f t="shared" si="442"/>
        <v>12</v>
      </c>
      <c r="P9424" s="2" t="str">
        <f t="shared" si="443"/>
        <v>Q4</v>
      </c>
    </row>
    <row r="9425" spans="2:16"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c r="N9425" s="2">
        <f t="shared" si="441"/>
        <v>2023</v>
      </c>
      <c r="O9425" s="2">
        <f t="shared" si="442"/>
        <v>12</v>
      </c>
      <c r="P9425" s="2" t="str">
        <f t="shared" si="443"/>
        <v>Q4</v>
      </c>
    </row>
    <row r="9426" spans="2:16"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c r="N9426" s="2">
        <f t="shared" si="441"/>
        <v>2023</v>
      </c>
      <c r="O9426" s="2">
        <f t="shared" si="442"/>
        <v>12</v>
      </c>
      <c r="P9426" s="2" t="str">
        <f t="shared" si="443"/>
        <v>Q4</v>
      </c>
    </row>
    <row r="9427" spans="2:16"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c r="N9427" s="2">
        <f t="shared" si="441"/>
        <v>2023</v>
      </c>
      <c r="O9427" s="2">
        <f t="shared" si="442"/>
        <v>12</v>
      </c>
      <c r="P9427" s="2" t="str">
        <f t="shared" si="443"/>
        <v>Q4</v>
      </c>
    </row>
    <row r="9428" spans="2:16"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c r="N9428" s="2">
        <f t="shared" si="441"/>
        <v>2023</v>
      </c>
      <c r="O9428" s="2">
        <f t="shared" si="442"/>
        <v>1</v>
      </c>
      <c r="P9428" s="2" t="str">
        <f t="shared" si="443"/>
        <v>Q1</v>
      </c>
    </row>
    <row r="9429" spans="2:16"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c r="N9429" s="2">
        <f t="shared" si="441"/>
        <v>2023</v>
      </c>
      <c r="O9429" s="2">
        <f t="shared" si="442"/>
        <v>1</v>
      </c>
      <c r="P9429" s="2" t="str">
        <f t="shared" si="443"/>
        <v>Q1</v>
      </c>
    </row>
    <row r="9430" spans="2:16"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c r="N9430" s="2">
        <f t="shared" si="441"/>
        <v>2023</v>
      </c>
      <c r="O9430" s="2">
        <f t="shared" si="442"/>
        <v>1</v>
      </c>
      <c r="P9430" s="2" t="str">
        <f t="shared" si="443"/>
        <v>Q1</v>
      </c>
    </row>
    <row r="9431" spans="2:16"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c r="N9431" s="2">
        <f t="shared" si="441"/>
        <v>2023</v>
      </c>
      <c r="O9431" s="2">
        <f t="shared" si="442"/>
        <v>1</v>
      </c>
      <c r="P9431" s="2" t="str">
        <f t="shared" si="443"/>
        <v>Q1</v>
      </c>
    </row>
    <row r="9432" spans="2:16"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c r="N9432" s="2">
        <f t="shared" si="441"/>
        <v>2023</v>
      </c>
      <c r="O9432" s="2">
        <f t="shared" si="442"/>
        <v>1</v>
      </c>
      <c r="P9432" s="2" t="str">
        <f t="shared" si="443"/>
        <v>Q1</v>
      </c>
    </row>
    <row r="9433" spans="2:16"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c r="N9433" s="2">
        <f t="shared" si="441"/>
        <v>2023</v>
      </c>
      <c r="O9433" s="2">
        <f t="shared" si="442"/>
        <v>1</v>
      </c>
      <c r="P9433" s="2" t="str">
        <f t="shared" si="443"/>
        <v>Q1</v>
      </c>
    </row>
    <row r="9434" spans="2:16"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c r="N9434" s="2">
        <f t="shared" si="441"/>
        <v>2023</v>
      </c>
      <c r="O9434" s="2">
        <f t="shared" si="442"/>
        <v>2</v>
      </c>
      <c r="P9434" s="2" t="str">
        <f t="shared" si="443"/>
        <v>Q1</v>
      </c>
    </row>
    <row r="9435" spans="2:16"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c r="N9435" s="2">
        <f t="shared" si="441"/>
        <v>2023</v>
      </c>
      <c r="O9435" s="2">
        <f t="shared" si="442"/>
        <v>2</v>
      </c>
      <c r="P9435" s="2" t="str">
        <f t="shared" si="443"/>
        <v>Q1</v>
      </c>
    </row>
    <row r="9436" spans="2:16"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c r="N9436" s="2">
        <f t="shared" si="441"/>
        <v>2023</v>
      </c>
      <c r="O9436" s="2">
        <f t="shared" si="442"/>
        <v>2</v>
      </c>
      <c r="P9436" s="2" t="str">
        <f t="shared" si="443"/>
        <v>Q1</v>
      </c>
    </row>
    <row r="9437" spans="2:16" x14ac:dyDescent="0.3">
      <c r="B9437" s="2" t="s">
        <v>127</v>
      </c>
      <c r="C9437" s="2">
        <v>1185732</v>
      </c>
      <c r="D9437" s="3">
        <v>44972</v>
      </c>
      <c r="E9437" s="2" t="s">
        <v>12</v>
      </c>
      <c r="F9437" s="2" t="s">
        <v>119</v>
      </c>
      <c r="G9437" s="2" t="s">
        <v>120</v>
      </c>
      <c r="H9437" s="2" t="s">
        <v>17</v>
      </c>
      <c r="I9437" s="4">
        <v>0.27</v>
      </c>
      <c r="J9437" s="5">
        <v>750</v>
      </c>
      <c r="K9437" s="6">
        <v>202.5</v>
      </c>
      <c r="L9437" s="6">
        <v>64.8</v>
      </c>
      <c r="M9437" s="7">
        <v>0.32</v>
      </c>
      <c r="N9437" s="2">
        <f t="shared" si="441"/>
        <v>2023</v>
      </c>
      <c r="O9437" s="2">
        <f t="shared" si="442"/>
        <v>2</v>
      </c>
      <c r="P9437" s="2" t="str">
        <f t="shared" si="443"/>
        <v>Q1</v>
      </c>
    </row>
    <row r="9438" spans="2:16"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c r="N9438" s="2">
        <f t="shared" si="441"/>
        <v>2023</v>
      </c>
      <c r="O9438" s="2">
        <f t="shared" si="442"/>
        <v>2</v>
      </c>
      <c r="P9438" s="2" t="str">
        <f t="shared" si="443"/>
        <v>Q1</v>
      </c>
    </row>
    <row r="9439" spans="2:16" x14ac:dyDescent="0.3">
      <c r="B9439" s="2" t="s">
        <v>127</v>
      </c>
      <c r="C9439" s="2">
        <v>1185732</v>
      </c>
      <c r="D9439" s="3">
        <v>44972</v>
      </c>
      <c r="E9439" s="2" t="s">
        <v>12</v>
      </c>
      <c r="F9439" s="2" t="s">
        <v>119</v>
      </c>
      <c r="G9439" s="2" t="s">
        <v>120</v>
      </c>
      <c r="H9439" s="2" t="s">
        <v>19</v>
      </c>
      <c r="I9439" s="4">
        <v>0.3</v>
      </c>
      <c r="J9439" s="5">
        <v>800</v>
      </c>
      <c r="K9439" s="6">
        <v>240</v>
      </c>
      <c r="L9439" s="6">
        <v>76.8</v>
      </c>
      <c r="M9439" s="7">
        <v>0.32</v>
      </c>
      <c r="N9439" s="2">
        <f t="shared" si="441"/>
        <v>2023</v>
      </c>
      <c r="O9439" s="2">
        <f t="shared" si="442"/>
        <v>2</v>
      </c>
      <c r="P9439" s="2" t="str">
        <f t="shared" si="443"/>
        <v>Q1</v>
      </c>
    </row>
    <row r="9440" spans="2:16"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c r="N9440" s="2">
        <f t="shared" si="441"/>
        <v>2023</v>
      </c>
      <c r="O9440" s="2">
        <f t="shared" si="442"/>
        <v>3</v>
      </c>
      <c r="P9440" s="2" t="str">
        <f t="shared" si="443"/>
        <v>Q1</v>
      </c>
    </row>
    <row r="9441" spans="2:16"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c r="N9441" s="2">
        <f t="shared" si="441"/>
        <v>2023</v>
      </c>
      <c r="O9441" s="2">
        <f t="shared" si="442"/>
        <v>3</v>
      </c>
      <c r="P9441" s="2" t="str">
        <f t="shared" si="443"/>
        <v>Q1</v>
      </c>
    </row>
    <row r="9442" spans="2:16"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c r="N9442" s="2">
        <f t="shared" si="441"/>
        <v>2023</v>
      </c>
      <c r="O9442" s="2">
        <f t="shared" si="442"/>
        <v>3</v>
      </c>
      <c r="P9442" s="2" t="str">
        <f t="shared" si="443"/>
        <v>Q1</v>
      </c>
    </row>
    <row r="9443" spans="2:16"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c r="N9443" s="2">
        <f t="shared" si="441"/>
        <v>2023</v>
      </c>
      <c r="O9443" s="2">
        <f t="shared" si="442"/>
        <v>3</v>
      </c>
      <c r="P9443" s="2" t="str">
        <f t="shared" si="443"/>
        <v>Q1</v>
      </c>
    </row>
    <row r="9444" spans="2:16"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c r="N9444" s="2">
        <f t="shared" si="441"/>
        <v>2023</v>
      </c>
      <c r="O9444" s="2">
        <f t="shared" si="442"/>
        <v>3</v>
      </c>
      <c r="P9444" s="2" t="str">
        <f t="shared" si="443"/>
        <v>Q1</v>
      </c>
    </row>
    <row r="9445" spans="2:16"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c r="N9445" s="2">
        <f t="shared" si="441"/>
        <v>2023</v>
      </c>
      <c r="O9445" s="2">
        <f t="shared" si="442"/>
        <v>3</v>
      </c>
      <c r="P9445" s="2" t="str">
        <f t="shared" si="443"/>
        <v>Q1</v>
      </c>
    </row>
    <row r="9446" spans="2:16"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c r="N9446" s="2">
        <f t="shared" si="441"/>
        <v>2023</v>
      </c>
      <c r="O9446" s="2">
        <f t="shared" si="442"/>
        <v>4</v>
      </c>
      <c r="P9446" s="2" t="str">
        <f t="shared" si="443"/>
        <v>Q2</v>
      </c>
    </row>
    <row r="9447" spans="2:16"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c r="N9447" s="2">
        <f t="shared" si="441"/>
        <v>2023</v>
      </c>
      <c r="O9447" s="2">
        <f t="shared" si="442"/>
        <v>4</v>
      </c>
      <c r="P9447" s="2" t="str">
        <f t="shared" si="443"/>
        <v>Q2</v>
      </c>
    </row>
    <row r="9448" spans="2:16"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c r="N9448" s="2">
        <f t="shared" si="441"/>
        <v>2023</v>
      </c>
      <c r="O9448" s="2">
        <f t="shared" si="442"/>
        <v>4</v>
      </c>
      <c r="P9448" s="2" t="str">
        <f t="shared" si="443"/>
        <v>Q2</v>
      </c>
    </row>
    <row r="9449" spans="2:16"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c r="N9449" s="2">
        <f t="shared" si="441"/>
        <v>2023</v>
      </c>
      <c r="O9449" s="2">
        <f t="shared" si="442"/>
        <v>4</v>
      </c>
      <c r="P9449" s="2" t="str">
        <f t="shared" si="443"/>
        <v>Q2</v>
      </c>
    </row>
    <row r="9450" spans="2:16"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c r="N9450" s="2">
        <f t="shared" si="441"/>
        <v>2023</v>
      </c>
      <c r="O9450" s="2">
        <f t="shared" si="442"/>
        <v>4</v>
      </c>
      <c r="P9450" s="2" t="str">
        <f t="shared" si="443"/>
        <v>Q2</v>
      </c>
    </row>
    <row r="9451" spans="2:16" x14ac:dyDescent="0.3">
      <c r="B9451" s="2" t="s">
        <v>127</v>
      </c>
      <c r="C9451" s="2">
        <v>1185732</v>
      </c>
      <c r="D9451" s="3">
        <v>45030</v>
      </c>
      <c r="E9451" s="2" t="s">
        <v>12</v>
      </c>
      <c r="F9451" s="2" t="s">
        <v>119</v>
      </c>
      <c r="G9451" s="2" t="s">
        <v>120</v>
      </c>
      <c r="H9451" s="2" t="s">
        <v>19</v>
      </c>
      <c r="I9451" s="4">
        <v>0.3</v>
      </c>
      <c r="J9451" s="5">
        <v>940</v>
      </c>
      <c r="K9451" s="6">
        <v>282</v>
      </c>
      <c r="L9451" s="6">
        <v>101.52</v>
      </c>
      <c r="M9451" s="7">
        <v>0.36</v>
      </c>
      <c r="N9451" s="2">
        <f t="shared" si="441"/>
        <v>2023</v>
      </c>
      <c r="O9451" s="2">
        <f t="shared" si="442"/>
        <v>4</v>
      </c>
      <c r="P9451" s="2" t="str">
        <f t="shared" si="443"/>
        <v>Q2</v>
      </c>
    </row>
    <row r="9452" spans="2:16"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c r="N9452" s="2">
        <f t="shared" si="441"/>
        <v>2023</v>
      </c>
      <c r="O9452" s="2">
        <f t="shared" si="442"/>
        <v>5</v>
      </c>
      <c r="P9452" s="2" t="str">
        <f t="shared" si="443"/>
        <v>Q2</v>
      </c>
    </row>
    <row r="9453" spans="2:16"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c r="N9453" s="2">
        <f t="shared" si="441"/>
        <v>2023</v>
      </c>
      <c r="O9453" s="2">
        <f t="shared" si="442"/>
        <v>5</v>
      </c>
      <c r="P9453" s="2" t="str">
        <f t="shared" si="443"/>
        <v>Q2</v>
      </c>
    </row>
    <row r="9454" spans="2:16" x14ac:dyDescent="0.3">
      <c r="B9454" s="2" t="s">
        <v>127</v>
      </c>
      <c r="C9454" s="2">
        <v>1185732</v>
      </c>
      <c r="D9454" s="3">
        <v>45059</v>
      </c>
      <c r="E9454" s="2" t="s">
        <v>12</v>
      </c>
      <c r="F9454" s="2" t="s">
        <v>119</v>
      </c>
      <c r="G9454" s="2" t="s">
        <v>120</v>
      </c>
      <c r="H9454" s="2" t="s">
        <v>16</v>
      </c>
      <c r="I9454" s="4">
        <v>0.3</v>
      </c>
      <c r="J9454" s="5">
        <v>680</v>
      </c>
      <c r="K9454" s="6">
        <v>204</v>
      </c>
      <c r="L9454" s="6">
        <v>63.24</v>
      </c>
      <c r="M9454" s="7">
        <v>0.31</v>
      </c>
      <c r="N9454" s="2">
        <f t="shared" si="441"/>
        <v>2023</v>
      </c>
      <c r="O9454" s="2">
        <f t="shared" si="442"/>
        <v>5</v>
      </c>
      <c r="P9454" s="2" t="str">
        <f t="shared" si="443"/>
        <v>Q2</v>
      </c>
    </row>
    <row r="9455" spans="2:16" x14ac:dyDescent="0.3">
      <c r="B9455" s="2" t="s">
        <v>127</v>
      </c>
      <c r="C9455" s="2">
        <v>1185732</v>
      </c>
      <c r="D9455" s="3">
        <v>45059</v>
      </c>
      <c r="E9455" s="2" t="s">
        <v>12</v>
      </c>
      <c r="F9455" s="2" t="s">
        <v>119</v>
      </c>
      <c r="G9455" s="2" t="s">
        <v>120</v>
      </c>
      <c r="H9455" s="2" t="s">
        <v>17</v>
      </c>
      <c r="I9455" s="4">
        <v>0.32</v>
      </c>
      <c r="J9455" s="5">
        <v>540</v>
      </c>
      <c r="K9455" s="6">
        <v>172.8</v>
      </c>
      <c r="L9455" s="6">
        <v>51.84</v>
      </c>
      <c r="M9455" s="7">
        <v>0.3</v>
      </c>
      <c r="N9455" s="2">
        <f t="shared" si="441"/>
        <v>2023</v>
      </c>
      <c r="O9455" s="2">
        <f t="shared" si="442"/>
        <v>5</v>
      </c>
      <c r="P9455" s="2" t="str">
        <f t="shared" si="443"/>
        <v>Q2</v>
      </c>
    </row>
    <row r="9456" spans="2:16"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c r="N9456" s="2">
        <f t="shared" si="441"/>
        <v>2023</v>
      </c>
      <c r="O9456" s="2">
        <f t="shared" si="442"/>
        <v>5</v>
      </c>
      <c r="P9456" s="2" t="str">
        <f t="shared" si="443"/>
        <v>Q2</v>
      </c>
    </row>
    <row r="9457" spans="2:16"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c r="N9457" s="2">
        <f t="shared" si="441"/>
        <v>2023</v>
      </c>
      <c r="O9457" s="2">
        <f t="shared" si="442"/>
        <v>5</v>
      </c>
      <c r="P9457" s="2" t="str">
        <f t="shared" si="443"/>
        <v>Q2</v>
      </c>
    </row>
    <row r="9458" spans="2:16"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c r="N9458" s="2">
        <f t="shared" si="441"/>
        <v>2023</v>
      </c>
      <c r="O9458" s="2">
        <f t="shared" si="442"/>
        <v>6</v>
      </c>
      <c r="P9458" s="2" t="str">
        <f t="shared" si="443"/>
        <v>Q2</v>
      </c>
    </row>
    <row r="9459" spans="2:16"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c r="N9459" s="2">
        <f t="shared" si="441"/>
        <v>2023</v>
      </c>
      <c r="O9459" s="2">
        <f t="shared" si="442"/>
        <v>6</v>
      </c>
      <c r="P9459" s="2" t="str">
        <f t="shared" si="443"/>
        <v>Q2</v>
      </c>
    </row>
    <row r="9460" spans="2:16" x14ac:dyDescent="0.3">
      <c r="B9460" s="2" t="s">
        <v>127</v>
      </c>
      <c r="C9460" s="2">
        <v>1185732</v>
      </c>
      <c r="D9460" s="3">
        <v>45092</v>
      </c>
      <c r="E9460" s="2" t="s">
        <v>12</v>
      </c>
      <c r="F9460" s="2" t="s">
        <v>119</v>
      </c>
      <c r="G9460" s="2" t="s">
        <v>120</v>
      </c>
      <c r="H9460" s="2" t="s">
        <v>16</v>
      </c>
      <c r="I9460" s="4">
        <v>0.36</v>
      </c>
      <c r="J9460" s="5">
        <v>750</v>
      </c>
      <c r="K9460" s="6">
        <v>270</v>
      </c>
      <c r="L9460" s="6">
        <v>83.7</v>
      </c>
      <c r="M9460" s="7">
        <v>0.31</v>
      </c>
      <c r="N9460" s="2">
        <f t="shared" si="441"/>
        <v>2023</v>
      </c>
      <c r="O9460" s="2">
        <f t="shared" si="442"/>
        <v>6</v>
      </c>
      <c r="P9460" s="2" t="str">
        <f t="shared" si="443"/>
        <v>Q2</v>
      </c>
    </row>
    <row r="9461" spans="2:16"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c r="N9461" s="2">
        <f t="shared" si="441"/>
        <v>2023</v>
      </c>
      <c r="O9461" s="2">
        <f t="shared" si="442"/>
        <v>6</v>
      </c>
      <c r="P9461" s="2" t="str">
        <f t="shared" si="443"/>
        <v>Q2</v>
      </c>
    </row>
    <row r="9462" spans="2:16"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c r="N9462" s="2">
        <f t="shared" si="441"/>
        <v>2023</v>
      </c>
      <c r="O9462" s="2">
        <f t="shared" si="442"/>
        <v>6</v>
      </c>
      <c r="P9462" s="2" t="str">
        <f t="shared" si="443"/>
        <v>Q2</v>
      </c>
    </row>
    <row r="9463" spans="2:16"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c r="N9463" s="2">
        <f t="shared" si="441"/>
        <v>2023</v>
      </c>
      <c r="O9463" s="2">
        <f t="shared" si="442"/>
        <v>6</v>
      </c>
      <c r="P9463" s="2" t="str">
        <f t="shared" si="443"/>
        <v>Q2</v>
      </c>
    </row>
    <row r="9464" spans="2:16"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c r="N9464" s="2">
        <f t="shared" si="441"/>
        <v>2023</v>
      </c>
      <c r="O9464" s="2">
        <f t="shared" si="442"/>
        <v>7</v>
      </c>
      <c r="P9464" s="2" t="str">
        <f t="shared" si="443"/>
        <v>Q3</v>
      </c>
    </row>
    <row r="9465" spans="2:16"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c r="N9465" s="2">
        <f t="shared" si="441"/>
        <v>2023</v>
      </c>
      <c r="O9465" s="2">
        <f t="shared" si="442"/>
        <v>7</v>
      </c>
      <c r="P9465" s="2" t="str">
        <f t="shared" si="443"/>
        <v>Q3</v>
      </c>
    </row>
    <row r="9466" spans="2:16"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c r="N9466" s="2">
        <f t="shared" si="441"/>
        <v>2023</v>
      </c>
      <c r="O9466" s="2">
        <f t="shared" si="442"/>
        <v>7</v>
      </c>
      <c r="P9466" s="2" t="str">
        <f t="shared" si="443"/>
        <v>Q3</v>
      </c>
    </row>
    <row r="9467" spans="2:16"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c r="N9467" s="2">
        <f t="shared" si="441"/>
        <v>2023</v>
      </c>
      <c r="O9467" s="2">
        <f t="shared" si="442"/>
        <v>7</v>
      </c>
      <c r="P9467" s="2" t="str">
        <f t="shared" si="443"/>
        <v>Q3</v>
      </c>
    </row>
    <row r="9468" spans="2:16"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c r="N9468" s="2">
        <f t="shared" si="441"/>
        <v>2023</v>
      </c>
      <c r="O9468" s="2">
        <f t="shared" si="442"/>
        <v>7</v>
      </c>
      <c r="P9468" s="2" t="str">
        <f t="shared" si="443"/>
        <v>Q3</v>
      </c>
    </row>
    <row r="9469" spans="2:16"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c r="N9469" s="2">
        <f t="shared" si="441"/>
        <v>2023</v>
      </c>
      <c r="O9469" s="2">
        <f t="shared" si="442"/>
        <v>7</v>
      </c>
      <c r="P9469" s="2" t="str">
        <f t="shared" si="443"/>
        <v>Q3</v>
      </c>
    </row>
    <row r="9470" spans="2:16"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c r="N9470" s="2">
        <f t="shared" si="441"/>
        <v>2023</v>
      </c>
      <c r="O9470" s="2">
        <f t="shared" si="442"/>
        <v>8</v>
      </c>
      <c r="P9470" s="2" t="str">
        <f t="shared" si="443"/>
        <v>Q3</v>
      </c>
    </row>
    <row r="9471" spans="2:16"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c r="N9471" s="2">
        <f t="shared" si="441"/>
        <v>2023</v>
      </c>
      <c r="O9471" s="2">
        <f t="shared" si="442"/>
        <v>8</v>
      </c>
      <c r="P9471" s="2" t="str">
        <f t="shared" si="443"/>
        <v>Q3</v>
      </c>
    </row>
    <row r="9472" spans="2:16"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c r="N9472" s="2">
        <f t="shared" si="441"/>
        <v>2023</v>
      </c>
      <c r="O9472" s="2">
        <f t="shared" si="442"/>
        <v>8</v>
      </c>
      <c r="P9472" s="2" t="str">
        <f t="shared" si="443"/>
        <v>Q3</v>
      </c>
    </row>
    <row r="9473" spans="2:16"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c r="N9473" s="2">
        <f t="shared" si="441"/>
        <v>2023</v>
      </c>
      <c r="O9473" s="2">
        <f t="shared" si="442"/>
        <v>8</v>
      </c>
      <c r="P9473" s="2" t="str">
        <f t="shared" si="443"/>
        <v>Q3</v>
      </c>
    </row>
    <row r="9474" spans="2:16"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c r="N9474" s="2">
        <f t="shared" si="441"/>
        <v>2023</v>
      </c>
      <c r="O9474" s="2">
        <f t="shared" si="442"/>
        <v>8</v>
      </c>
      <c r="P9474" s="2" t="str">
        <f t="shared" si="443"/>
        <v>Q3</v>
      </c>
    </row>
    <row r="9475" spans="2:16"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c r="N9475" s="2">
        <f t="shared" si="441"/>
        <v>2023</v>
      </c>
      <c r="O9475" s="2">
        <f t="shared" si="442"/>
        <v>8</v>
      </c>
      <c r="P9475" s="2" t="str">
        <f t="shared" si="443"/>
        <v>Q3</v>
      </c>
    </row>
    <row r="9476" spans="2:16"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c r="N9476" s="2">
        <f t="shared" si="441"/>
        <v>2023</v>
      </c>
      <c r="O9476" s="2">
        <f t="shared" si="442"/>
        <v>9</v>
      </c>
      <c r="P9476" s="2" t="str">
        <f t="shared" si="443"/>
        <v>Q3</v>
      </c>
    </row>
    <row r="9477" spans="2:16" x14ac:dyDescent="0.3">
      <c r="B9477" s="2" t="s">
        <v>127</v>
      </c>
      <c r="C9477" s="2">
        <v>1185732</v>
      </c>
      <c r="D9477" s="3">
        <v>45182</v>
      </c>
      <c r="E9477" s="2" t="s">
        <v>12</v>
      </c>
      <c r="F9477" s="2" t="s">
        <v>119</v>
      </c>
      <c r="G9477" s="2" t="s">
        <v>120</v>
      </c>
      <c r="H9477" s="2" t="s">
        <v>15</v>
      </c>
      <c r="I9477" s="4">
        <v>0.35</v>
      </c>
      <c r="J9477" s="5">
        <v>880</v>
      </c>
      <c r="K9477" s="6">
        <v>308</v>
      </c>
      <c r="L9477" s="6">
        <v>113.96</v>
      </c>
      <c r="M9477" s="7">
        <v>0.37</v>
      </c>
      <c r="N9477" s="2">
        <f t="shared" ref="N9477:N9540" si="444">YEAR(D9477)</f>
        <v>2023</v>
      </c>
      <c r="O9477" s="2">
        <f t="shared" ref="O9477:O9540" si="445">MONTH(D9477)</f>
        <v>9</v>
      </c>
      <c r="P9477" s="2" t="str">
        <f t="shared" ref="P9477:P9540" si="446">"Q"&amp;ROUNDUP(MONTH(D9477)/3,0)</f>
        <v>Q3</v>
      </c>
    </row>
    <row r="9478" spans="2:16" x14ac:dyDescent="0.3">
      <c r="B9478" s="2" t="s">
        <v>127</v>
      </c>
      <c r="C9478" s="2">
        <v>1185732</v>
      </c>
      <c r="D9478" s="3">
        <v>45182</v>
      </c>
      <c r="E9478" s="2" t="s">
        <v>12</v>
      </c>
      <c r="F9478" s="2" t="s">
        <v>119</v>
      </c>
      <c r="G9478" s="2" t="s">
        <v>120</v>
      </c>
      <c r="H9478" s="2" t="s">
        <v>16</v>
      </c>
      <c r="I9478" s="4">
        <v>0.3</v>
      </c>
      <c r="J9478" s="5">
        <v>470</v>
      </c>
      <c r="K9478" s="6">
        <v>141</v>
      </c>
      <c r="L9478" s="6">
        <v>42.3</v>
      </c>
      <c r="M9478" s="7">
        <v>0.3</v>
      </c>
      <c r="N9478" s="2">
        <f t="shared" si="444"/>
        <v>2023</v>
      </c>
      <c r="O9478" s="2">
        <f t="shared" si="445"/>
        <v>9</v>
      </c>
      <c r="P9478" s="2" t="str">
        <f t="shared" si="446"/>
        <v>Q3</v>
      </c>
    </row>
    <row r="9479" spans="2:16"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c r="N9479" s="2">
        <f t="shared" si="444"/>
        <v>2023</v>
      </c>
      <c r="O9479" s="2">
        <f t="shared" si="445"/>
        <v>9</v>
      </c>
      <c r="P9479" s="2" t="str">
        <f t="shared" si="446"/>
        <v>Q3</v>
      </c>
    </row>
    <row r="9480" spans="2:16"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c r="N9480" s="2">
        <f t="shared" si="444"/>
        <v>2023</v>
      </c>
      <c r="O9480" s="2">
        <f t="shared" si="445"/>
        <v>9</v>
      </c>
      <c r="P9480" s="2" t="str">
        <f t="shared" si="446"/>
        <v>Q3</v>
      </c>
    </row>
    <row r="9481" spans="2:16"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c r="N9481" s="2">
        <f t="shared" si="444"/>
        <v>2023</v>
      </c>
      <c r="O9481" s="2">
        <f t="shared" si="445"/>
        <v>9</v>
      </c>
      <c r="P9481" s="2" t="str">
        <f t="shared" si="446"/>
        <v>Q3</v>
      </c>
    </row>
    <row r="9482" spans="2:16"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c r="N9482" s="2">
        <f t="shared" si="444"/>
        <v>2023</v>
      </c>
      <c r="O9482" s="2">
        <f t="shared" si="445"/>
        <v>10</v>
      </c>
      <c r="P9482" s="2" t="str">
        <f t="shared" si="446"/>
        <v>Q4</v>
      </c>
    </row>
    <row r="9483" spans="2:16"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c r="N9483" s="2">
        <f t="shared" si="444"/>
        <v>2023</v>
      </c>
      <c r="O9483" s="2">
        <f t="shared" si="445"/>
        <v>10</v>
      </c>
      <c r="P9483" s="2" t="str">
        <f t="shared" si="446"/>
        <v>Q4</v>
      </c>
    </row>
    <row r="9484" spans="2:16"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c r="N9484" s="2">
        <f t="shared" si="444"/>
        <v>2023</v>
      </c>
      <c r="O9484" s="2">
        <f t="shared" si="445"/>
        <v>10</v>
      </c>
      <c r="P9484" s="2" t="str">
        <f t="shared" si="446"/>
        <v>Q4</v>
      </c>
    </row>
    <row r="9485" spans="2:16"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c r="N9485" s="2">
        <f t="shared" si="444"/>
        <v>2023</v>
      </c>
      <c r="O9485" s="2">
        <f t="shared" si="445"/>
        <v>10</v>
      </c>
      <c r="P9485" s="2" t="str">
        <f t="shared" si="446"/>
        <v>Q4</v>
      </c>
    </row>
    <row r="9486" spans="2:16"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c r="N9486" s="2">
        <f t="shared" si="444"/>
        <v>2023</v>
      </c>
      <c r="O9486" s="2">
        <f t="shared" si="445"/>
        <v>10</v>
      </c>
      <c r="P9486" s="2" t="str">
        <f t="shared" si="446"/>
        <v>Q4</v>
      </c>
    </row>
    <row r="9487" spans="2:16"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c r="N9487" s="2">
        <f t="shared" si="444"/>
        <v>2023</v>
      </c>
      <c r="O9487" s="2">
        <f t="shared" si="445"/>
        <v>10</v>
      </c>
      <c r="P9487" s="2" t="str">
        <f t="shared" si="446"/>
        <v>Q4</v>
      </c>
    </row>
    <row r="9488" spans="2:16"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c r="N9488" s="2">
        <f t="shared" si="444"/>
        <v>2023</v>
      </c>
      <c r="O9488" s="2">
        <f t="shared" si="445"/>
        <v>11</v>
      </c>
      <c r="P9488" s="2" t="str">
        <f t="shared" si="446"/>
        <v>Q4</v>
      </c>
    </row>
    <row r="9489" spans="2:16"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c r="N9489" s="2">
        <f t="shared" si="444"/>
        <v>2023</v>
      </c>
      <c r="O9489" s="2">
        <f t="shared" si="445"/>
        <v>11</v>
      </c>
      <c r="P9489" s="2" t="str">
        <f t="shared" si="446"/>
        <v>Q4</v>
      </c>
    </row>
    <row r="9490" spans="2:16"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c r="N9490" s="2">
        <f t="shared" si="444"/>
        <v>2023</v>
      </c>
      <c r="O9490" s="2">
        <f t="shared" si="445"/>
        <v>11</v>
      </c>
      <c r="P9490" s="2" t="str">
        <f t="shared" si="446"/>
        <v>Q4</v>
      </c>
    </row>
    <row r="9491" spans="2:16"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c r="N9491" s="2">
        <f t="shared" si="444"/>
        <v>2023</v>
      </c>
      <c r="O9491" s="2">
        <f t="shared" si="445"/>
        <v>11</v>
      </c>
      <c r="P9491" s="2" t="str">
        <f t="shared" si="446"/>
        <v>Q4</v>
      </c>
    </row>
    <row r="9492" spans="2:16" x14ac:dyDescent="0.3">
      <c r="B9492" s="2" t="s">
        <v>130</v>
      </c>
      <c r="C9492" s="2">
        <v>1185732</v>
      </c>
      <c r="D9492" s="3">
        <v>45244</v>
      </c>
      <c r="E9492" s="2" t="s">
        <v>12</v>
      </c>
      <c r="F9492" s="2" t="s">
        <v>119</v>
      </c>
      <c r="G9492" s="2" t="s">
        <v>120</v>
      </c>
      <c r="H9492" s="2" t="s">
        <v>18</v>
      </c>
      <c r="I9492" s="4">
        <v>0.5</v>
      </c>
      <c r="J9492" s="5">
        <v>780</v>
      </c>
      <c r="K9492" s="6">
        <v>390</v>
      </c>
      <c r="L9492" s="6">
        <v>124.8</v>
      </c>
      <c r="M9492" s="7">
        <v>0.32</v>
      </c>
      <c r="N9492" s="2">
        <f t="shared" si="444"/>
        <v>2023</v>
      </c>
      <c r="O9492" s="2">
        <f t="shared" si="445"/>
        <v>11</v>
      </c>
      <c r="P9492" s="2" t="str">
        <f t="shared" si="446"/>
        <v>Q4</v>
      </c>
    </row>
    <row r="9493" spans="2:16"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c r="N9493" s="2">
        <f t="shared" si="444"/>
        <v>2023</v>
      </c>
      <c r="O9493" s="2">
        <f t="shared" si="445"/>
        <v>11</v>
      </c>
      <c r="P9493" s="2" t="str">
        <f t="shared" si="446"/>
        <v>Q4</v>
      </c>
    </row>
    <row r="9494" spans="2:16"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c r="N9494" s="2">
        <f t="shared" si="444"/>
        <v>2023</v>
      </c>
      <c r="O9494" s="2">
        <f t="shared" si="445"/>
        <v>12</v>
      </c>
      <c r="P9494" s="2" t="str">
        <f t="shared" si="446"/>
        <v>Q4</v>
      </c>
    </row>
    <row r="9495" spans="2:16"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c r="N9495" s="2">
        <f t="shared" si="444"/>
        <v>2023</v>
      </c>
      <c r="O9495" s="2">
        <f t="shared" si="445"/>
        <v>12</v>
      </c>
      <c r="P9495" s="2" t="str">
        <f t="shared" si="446"/>
        <v>Q4</v>
      </c>
    </row>
    <row r="9496" spans="2:16"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c r="N9496" s="2">
        <f t="shared" si="444"/>
        <v>2023</v>
      </c>
      <c r="O9496" s="2">
        <f t="shared" si="445"/>
        <v>12</v>
      </c>
      <c r="P9496" s="2" t="str">
        <f t="shared" si="446"/>
        <v>Q4</v>
      </c>
    </row>
    <row r="9497" spans="2:16"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c r="N9497" s="2">
        <f t="shared" si="444"/>
        <v>2023</v>
      </c>
      <c r="O9497" s="2">
        <f t="shared" si="445"/>
        <v>12</v>
      </c>
      <c r="P9497" s="2" t="str">
        <f t="shared" si="446"/>
        <v>Q4</v>
      </c>
    </row>
    <row r="9498" spans="2:16"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c r="N9498" s="2">
        <f t="shared" si="444"/>
        <v>2023</v>
      </c>
      <c r="O9498" s="2">
        <f t="shared" si="445"/>
        <v>12</v>
      </c>
      <c r="P9498" s="2" t="str">
        <f t="shared" si="446"/>
        <v>Q4</v>
      </c>
    </row>
    <row r="9499" spans="2:16"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c r="N9499" s="2">
        <f t="shared" si="444"/>
        <v>2023</v>
      </c>
      <c r="O9499" s="2">
        <f t="shared" si="445"/>
        <v>12</v>
      </c>
      <c r="P9499" s="2" t="str">
        <f t="shared" si="446"/>
        <v>Q4</v>
      </c>
    </row>
    <row r="9500" spans="2:16"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c r="N9500" s="2">
        <f t="shared" si="444"/>
        <v>2023</v>
      </c>
      <c r="O9500" s="2">
        <f t="shared" si="445"/>
        <v>1</v>
      </c>
      <c r="P9500" s="2" t="str">
        <f t="shared" si="446"/>
        <v>Q1</v>
      </c>
    </row>
    <row r="9501" spans="2:16"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c r="N9501" s="2">
        <f t="shared" si="444"/>
        <v>2023</v>
      </c>
      <c r="O9501" s="2">
        <f t="shared" si="445"/>
        <v>1</v>
      </c>
      <c r="P9501" s="2" t="str">
        <f t="shared" si="446"/>
        <v>Q1</v>
      </c>
    </row>
    <row r="9502" spans="2:16"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c r="N9502" s="2">
        <f t="shared" si="444"/>
        <v>2023</v>
      </c>
      <c r="O9502" s="2">
        <f t="shared" si="445"/>
        <v>1</v>
      </c>
      <c r="P9502" s="2" t="str">
        <f t="shared" si="446"/>
        <v>Q1</v>
      </c>
    </row>
    <row r="9503" spans="2:16"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c r="N9503" s="2">
        <f t="shared" si="444"/>
        <v>2023</v>
      </c>
      <c r="O9503" s="2">
        <f t="shared" si="445"/>
        <v>1</v>
      </c>
      <c r="P9503" s="2" t="str">
        <f t="shared" si="446"/>
        <v>Q1</v>
      </c>
    </row>
    <row r="9504" spans="2:16" x14ac:dyDescent="0.3">
      <c r="B9504" s="2" t="s">
        <v>130</v>
      </c>
      <c r="C9504" s="2">
        <v>1185732</v>
      </c>
      <c r="D9504" s="3">
        <v>44940</v>
      </c>
      <c r="E9504" s="2" t="s">
        <v>12</v>
      </c>
      <c r="F9504" s="2" t="s">
        <v>119</v>
      </c>
      <c r="G9504" s="2" t="s">
        <v>120</v>
      </c>
      <c r="H9504" s="2" t="s">
        <v>18</v>
      </c>
      <c r="I9504" s="4">
        <v>0.37</v>
      </c>
      <c r="J9504" s="5">
        <v>700</v>
      </c>
      <c r="K9504" s="6">
        <v>259</v>
      </c>
      <c r="L9504" s="6">
        <v>106.19</v>
      </c>
      <c r="M9504" s="7">
        <v>0.41</v>
      </c>
      <c r="N9504" s="2">
        <f t="shared" si="444"/>
        <v>2023</v>
      </c>
      <c r="O9504" s="2">
        <f t="shared" si="445"/>
        <v>1</v>
      </c>
      <c r="P9504" s="2" t="str">
        <f t="shared" si="446"/>
        <v>Q1</v>
      </c>
    </row>
    <row r="9505" spans="2:16"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c r="N9505" s="2">
        <f t="shared" si="444"/>
        <v>2023</v>
      </c>
      <c r="O9505" s="2">
        <f t="shared" si="445"/>
        <v>1</v>
      </c>
      <c r="P9505" s="2" t="str">
        <f t="shared" si="446"/>
        <v>Q1</v>
      </c>
    </row>
    <row r="9506" spans="2:16"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c r="N9506" s="2">
        <f t="shared" si="444"/>
        <v>2023</v>
      </c>
      <c r="O9506" s="2">
        <f t="shared" si="445"/>
        <v>2</v>
      </c>
      <c r="P9506" s="2" t="str">
        <f t="shared" si="446"/>
        <v>Q1</v>
      </c>
    </row>
    <row r="9507" spans="2:16"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c r="N9507" s="2">
        <f t="shared" si="444"/>
        <v>2023</v>
      </c>
      <c r="O9507" s="2">
        <f t="shared" si="445"/>
        <v>2</v>
      </c>
      <c r="P9507" s="2" t="str">
        <f t="shared" si="446"/>
        <v>Q1</v>
      </c>
    </row>
    <row r="9508" spans="2:16"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c r="N9508" s="2">
        <f t="shared" si="444"/>
        <v>2023</v>
      </c>
      <c r="O9508" s="2">
        <f t="shared" si="445"/>
        <v>2</v>
      </c>
      <c r="P9508" s="2" t="str">
        <f t="shared" si="446"/>
        <v>Q1</v>
      </c>
    </row>
    <row r="9509" spans="2:16" x14ac:dyDescent="0.3">
      <c r="B9509" s="2" t="s">
        <v>130</v>
      </c>
      <c r="C9509" s="2">
        <v>1185732</v>
      </c>
      <c r="D9509" s="3">
        <v>44969</v>
      </c>
      <c r="E9509" s="2" t="s">
        <v>12</v>
      </c>
      <c r="F9509" s="2" t="s">
        <v>121</v>
      </c>
      <c r="G9509" s="2" t="s">
        <v>122</v>
      </c>
      <c r="H9509" s="2" t="s">
        <v>17</v>
      </c>
      <c r="I9509" s="4">
        <v>0.3</v>
      </c>
      <c r="J9509" s="5">
        <v>480</v>
      </c>
      <c r="K9509" s="6">
        <v>144</v>
      </c>
      <c r="L9509" s="6">
        <v>54.72</v>
      </c>
      <c r="M9509" s="7">
        <v>0.38</v>
      </c>
      <c r="N9509" s="2">
        <f t="shared" si="444"/>
        <v>2023</v>
      </c>
      <c r="O9509" s="2">
        <f t="shared" si="445"/>
        <v>2</v>
      </c>
      <c r="P9509" s="2" t="str">
        <f t="shared" si="446"/>
        <v>Q1</v>
      </c>
    </row>
    <row r="9510" spans="2:16"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c r="N9510" s="2">
        <f t="shared" si="444"/>
        <v>2023</v>
      </c>
      <c r="O9510" s="2">
        <f t="shared" si="445"/>
        <v>2</v>
      </c>
      <c r="P9510" s="2" t="str">
        <f t="shared" si="446"/>
        <v>Q1</v>
      </c>
    </row>
    <row r="9511" spans="2:16"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c r="N9511" s="2">
        <f t="shared" si="444"/>
        <v>2023</v>
      </c>
      <c r="O9511" s="2">
        <f t="shared" si="445"/>
        <v>2</v>
      </c>
      <c r="P9511" s="2" t="str">
        <f t="shared" si="446"/>
        <v>Q1</v>
      </c>
    </row>
    <row r="9512" spans="2:16"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c r="N9512" s="2">
        <f t="shared" si="444"/>
        <v>2023</v>
      </c>
      <c r="O9512" s="2">
        <f t="shared" si="445"/>
        <v>3</v>
      </c>
      <c r="P9512" s="2" t="str">
        <f t="shared" si="446"/>
        <v>Q1</v>
      </c>
    </row>
    <row r="9513" spans="2:16" x14ac:dyDescent="0.3">
      <c r="B9513" s="2" t="s">
        <v>130</v>
      </c>
      <c r="C9513" s="2">
        <v>1185732</v>
      </c>
      <c r="D9513" s="3">
        <v>44995</v>
      </c>
      <c r="E9513" s="2" t="s">
        <v>12</v>
      </c>
      <c r="F9513" s="2" t="s">
        <v>121</v>
      </c>
      <c r="G9513" s="2" t="s">
        <v>122</v>
      </c>
      <c r="H9513" s="2" t="s">
        <v>15</v>
      </c>
      <c r="I9513" s="4">
        <v>0.36</v>
      </c>
      <c r="J9513" s="5">
        <v>800</v>
      </c>
      <c r="K9513" s="6">
        <v>288</v>
      </c>
      <c r="L9513" s="6">
        <v>144</v>
      </c>
      <c r="M9513" s="7">
        <v>0.5</v>
      </c>
      <c r="N9513" s="2">
        <f t="shared" si="444"/>
        <v>2023</v>
      </c>
      <c r="O9513" s="2">
        <f t="shared" si="445"/>
        <v>3</v>
      </c>
      <c r="P9513" s="2" t="str">
        <f t="shared" si="446"/>
        <v>Q1</v>
      </c>
    </row>
    <row r="9514" spans="2:16"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c r="N9514" s="2">
        <f t="shared" si="444"/>
        <v>2023</v>
      </c>
      <c r="O9514" s="2">
        <f t="shared" si="445"/>
        <v>3</v>
      </c>
      <c r="P9514" s="2" t="str">
        <f t="shared" si="446"/>
        <v>Q1</v>
      </c>
    </row>
    <row r="9515" spans="2:16"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c r="N9515" s="2">
        <f t="shared" si="444"/>
        <v>2023</v>
      </c>
      <c r="O9515" s="2">
        <f t="shared" si="445"/>
        <v>3</v>
      </c>
      <c r="P9515" s="2" t="str">
        <f t="shared" si="446"/>
        <v>Q1</v>
      </c>
    </row>
    <row r="9516" spans="2:16"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c r="N9516" s="2">
        <f t="shared" si="444"/>
        <v>2023</v>
      </c>
      <c r="O9516" s="2">
        <f t="shared" si="445"/>
        <v>3</v>
      </c>
      <c r="P9516" s="2" t="str">
        <f t="shared" si="446"/>
        <v>Q1</v>
      </c>
    </row>
    <row r="9517" spans="2:16"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c r="N9517" s="2">
        <f t="shared" si="444"/>
        <v>2023</v>
      </c>
      <c r="O9517" s="2">
        <f t="shared" si="445"/>
        <v>3</v>
      </c>
      <c r="P9517" s="2" t="str">
        <f t="shared" si="446"/>
        <v>Q1</v>
      </c>
    </row>
    <row r="9518" spans="2:16" x14ac:dyDescent="0.3">
      <c r="B9518" s="2" t="s">
        <v>130</v>
      </c>
      <c r="C9518" s="2">
        <v>1185732</v>
      </c>
      <c r="D9518" s="3">
        <v>45027</v>
      </c>
      <c r="E9518" s="2" t="s">
        <v>12</v>
      </c>
      <c r="F9518" s="2" t="s">
        <v>121</v>
      </c>
      <c r="G9518" s="2" t="s">
        <v>122</v>
      </c>
      <c r="H9518" s="2" t="s">
        <v>14</v>
      </c>
      <c r="I9518" s="4">
        <v>0.3</v>
      </c>
      <c r="J9518" s="5">
        <v>1680</v>
      </c>
      <c r="K9518" s="6">
        <v>504</v>
      </c>
      <c r="L9518" s="6">
        <v>262.08</v>
      </c>
      <c r="M9518" s="7">
        <v>0.52</v>
      </c>
      <c r="N9518" s="2">
        <f t="shared" si="444"/>
        <v>2023</v>
      </c>
      <c r="O9518" s="2">
        <f t="shared" si="445"/>
        <v>4</v>
      </c>
      <c r="P9518" s="2" t="str">
        <f t="shared" si="446"/>
        <v>Q2</v>
      </c>
    </row>
    <row r="9519" spans="2:16"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c r="N9519" s="2">
        <f t="shared" si="444"/>
        <v>2023</v>
      </c>
      <c r="O9519" s="2">
        <f t="shared" si="445"/>
        <v>4</v>
      </c>
      <c r="P9519" s="2" t="str">
        <f t="shared" si="446"/>
        <v>Q2</v>
      </c>
    </row>
    <row r="9520" spans="2:16" x14ac:dyDescent="0.3">
      <c r="B9520" s="2" t="s">
        <v>130</v>
      </c>
      <c r="C9520" s="2">
        <v>1185732</v>
      </c>
      <c r="D9520" s="3">
        <v>45027</v>
      </c>
      <c r="E9520" s="2" t="s">
        <v>12</v>
      </c>
      <c r="F9520" s="2" t="s">
        <v>121</v>
      </c>
      <c r="G9520" s="2" t="s">
        <v>122</v>
      </c>
      <c r="H9520" s="2" t="s">
        <v>16</v>
      </c>
      <c r="I9520" s="4">
        <v>0.25</v>
      </c>
      <c r="J9520" s="5">
        <v>740</v>
      </c>
      <c r="K9520" s="6">
        <v>185</v>
      </c>
      <c r="L9520" s="6">
        <v>77.7</v>
      </c>
      <c r="M9520" s="7">
        <v>0.42</v>
      </c>
      <c r="N9520" s="2">
        <f t="shared" si="444"/>
        <v>2023</v>
      </c>
      <c r="O9520" s="2">
        <f t="shared" si="445"/>
        <v>4</v>
      </c>
      <c r="P9520" s="2" t="str">
        <f t="shared" si="446"/>
        <v>Q2</v>
      </c>
    </row>
    <row r="9521" spans="2:16"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c r="N9521" s="2">
        <f t="shared" si="444"/>
        <v>2023</v>
      </c>
      <c r="O9521" s="2">
        <f t="shared" si="445"/>
        <v>4</v>
      </c>
      <c r="P9521" s="2" t="str">
        <f t="shared" si="446"/>
        <v>Q2</v>
      </c>
    </row>
    <row r="9522" spans="2:16"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c r="N9522" s="2">
        <f t="shared" si="444"/>
        <v>2023</v>
      </c>
      <c r="O9522" s="2">
        <f t="shared" si="445"/>
        <v>4</v>
      </c>
      <c r="P9522" s="2" t="str">
        <f t="shared" si="446"/>
        <v>Q2</v>
      </c>
    </row>
    <row r="9523" spans="2:16"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c r="N9523" s="2">
        <f t="shared" si="444"/>
        <v>2023</v>
      </c>
      <c r="O9523" s="2">
        <f t="shared" si="445"/>
        <v>4</v>
      </c>
      <c r="P9523" s="2" t="str">
        <f t="shared" si="446"/>
        <v>Q2</v>
      </c>
    </row>
    <row r="9524" spans="2:16"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c r="N9524" s="2">
        <f t="shared" si="444"/>
        <v>2023</v>
      </c>
      <c r="O9524" s="2">
        <f t="shared" si="445"/>
        <v>5</v>
      </c>
      <c r="P9524" s="2" t="str">
        <f t="shared" si="446"/>
        <v>Q2</v>
      </c>
    </row>
    <row r="9525" spans="2:16"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c r="N9525" s="2">
        <f t="shared" si="444"/>
        <v>2023</v>
      </c>
      <c r="O9525" s="2">
        <f t="shared" si="445"/>
        <v>5</v>
      </c>
      <c r="P9525" s="2" t="str">
        <f t="shared" si="446"/>
        <v>Q2</v>
      </c>
    </row>
    <row r="9526" spans="2:16"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c r="N9526" s="2">
        <f t="shared" si="444"/>
        <v>2023</v>
      </c>
      <c r="O9526" s="2">
        <f t="shared" si="445"/>
        <v>5</v>
      </c>
      <c r="P9526" s="2" t="str">
        <f t="shared" si="446"/>
        <v>Q2</v>
      </c>
    </row>
    <row r="9527" spans="2:16"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c r="N9527" s="2">
        <f t="shared" si="444"/>
        <v>2023</v>
      </c>
      <c r="O9527" s="2">
        <f t="shared" si="445"/>
        <v>5</v>
      </c>
      <c r="P9527" s="2" t="str">
        <f t="shared" si="446"/>
        <v>Q2</v>
      </c>
    </row>
    <row r="9528" spans="2:16"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c r="N9528" s="2">
        <f t="shared" si="444"/>
        <v>2023</v>
      </c>
      <c r="O9528" s="2">
        <f t="shared" si="445"/>
        <v>5</v>
      </c>
      <c r="P9528" s="2" t="str">
        <f t="shared" si="446"/>
        <v>Q2</v>
      </c>
    </row>
    <row r="9529" spans="2:16"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c r="N9529" s="2">
        <f t="shared" si="444"/>
        <v>2023</v>
      </c>
      <c r="O9529" s="2">
        <f t="shared" si="445"/>
        <v>5</v>
      </c>
      <c r="P9529" s="2" t="str">
        <f t="shared" si="446"/>
        <v>Q2</v>
      </c>
    </row>
    <row r="9530" spans="2:16"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c r="N9530" s="2">
        <f t="shared" si="444"/>
        <v>2023</v>
      </c>
      <c r="O9530" s="2">
        <f t="shared" si="445"/>
        <v>6</v>
      </c>
      <c r="P9530" s="2" t="str">
        <f t="shared" si="446"/>
        <v>Q2</v>
      </c>
    </row>
    <row r="9531" spans="2:16" x14ac:dyDescent="0.3">
      <c r="B9531" s="2" t="s">
        <v>130</v>
      </c>
      <c r="C9531" s="2">
        <v>1185732</v>
      </c>
      <c r="D9531" s="3">
        <v>45089</v>
      </c>
      <c r="E9531" s="2" t="s">
        <v>12</v>
      </c>
      <c r="F9531" s="2" t="s">
        <v>121</v>
      </c>
      <c r="G9531" s="2" t="s">
        <v>122</v>
      </c>
      <c r="H9531" s="2" t="s">
        <v>15</v>
      </c>
      <c r="I9531" s="4">
        <v>0.44</v>
      </c>
      <c r="J9531" s="5">
        <v>1200</v>
      </c>
      <c r="K9531" s="6">
        <v>528</v>
      </c>
      <c r="L9531" s="6">
        <v>264</v>
      </c>
      <c r="M9531" s="7">
        <v>0.5</v>
      </c>
      <c r="N9531" s="2">
        <f t="shared" si="444"/>
        <v>2023</v>
      </c>
      <c r="O9531" s="2">
        <f t="shared" si="445"/>
        <v>6</v>
      </c>
      <c r="P9531" s="2" t="str">
        <f t="shared" si="446"/>
        <v>Q2</v>
      </c>
    </row>
    <row r="9532" spans="2:16"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c r="N9532" s="2">
        <f t="shared" si="444"/>
        <v>2023</v>
      </c>
      <c r="O9532" s="2">
        <f t="shared" si="445"/>
        <v>6</v>
      </c>
      <c r="P9532" s="2" t="str">
        <f t="shared" si="446"/>
        <v>Q2</v>
      </c>
    </row>
    <row r="9533" spans="2:16"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c r="N9533" s="2">
        <f t="shared" si="444"/>
        <v>2023</v>
      </c>
      <c r="O9533" s="2">
        <f t="shared" si="445"/>
        <v>6</v>
      </c>
      <c r="P9533" s="2" t="str">
        <f t="shared" si="446"/>
        <v>Q2</v>
      </c>
    </row>
    <row r="9534" spans="2:16"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c r="N9534" s="2">
        <f t="shared" si="444"/>
        <v>2023</v>
      </c>
      <c r="O9534" s="2">
        <f t="shared" si="445"/>
        <v>6</v>
      </c>
      <c r="P9534" s="2" t="str">
        <f t="shared" si="446"/>
        <v>Q2</v>
      </c>
    </row>
    <row r="9535" spans="2:16"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c r="N9535" s="2">
        <f t="shared" si="444"/>
        <v>2023</v>
      </c>
      <c r="O9535" s="2">
        <f t="shared" si="445"/>
        <v>6</v>
      </c>
      <c r="P9535" s="2" t="str">
        <f t="shared" si="446"/>
        <v>Q2</v>
      </c>
    </row>
    <row r="9536" spans="2:16"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c r="N9536" s="2">
        <f t="shared" si="444"/>
        <v>2023</v>
      </c>
      <c r="O9536" s="2">
        <f t="shared" si="445"/>
        <v>7</v>
      </c>
      <c r="P9536" s="2" t="str">
        <f t="shared" si="446"/>
        <v>Q3</v>
      </c>
    </row>
    <row r="9537" spans="2:16" x14ac:dyDescent="0.3">
      <c r="B9537" s="2" t="s">
        <v>130</v>
      </c>
      <c r="C9537" s="2">
        <v>1185732</v>
      </c>
      <c r="D9537" s="3">
        <v>45117</v>
      </c>
      <c r="E9537" s="2" t="s">
        <v>12</v>
      </c>
      <c r="F9537" s="2" t="s">
        <v>121</v>
      </c>
      <c r="G9537" s="2" t="s">
        <v>122</v>
      </c>
      <c r="H9537" s="2" t="s">
        <v>15</v>
      </c>
      <c r="I9537" s="4">
        <v>0.42</v>
      </c>
      <c r="J9537" s="5">
        <v>1450</v>
      </c>
      <c r="K9537" s="6">
        <v>609</v>
      </c>
      <c r="L9537" s="6">
        <v>304.5</v>
      </c>
      <c r="M9537" s="7">
        <v>0.5</v>
      </c>
      <c r="N9537" s="2">
        <f t="shared" si="444"/>
        <v>2023</v>
      </c>
      <c r="O9537" s="2">
        <f t="shared" si="445"/>
        <v>7</v>
      </c>
      <c r="P9537" s="2" t="str">
        <f t="shared" si="446"/>
        <v>Q3</v>
      </c>
    </row>
    <row r="9538" spans="2:16"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c r="N9538" s="2">
        <f t="shared" si="444"/>
        <v>2023</v>
      </c>
      <c r="O9538" s="2">
        <f t="shared" si="445"/>
        <v>7</v>
      </c>
      <c r="P9538" s="2" t="str">
        <f t="shared" si="446"/>
        <v>Q3</v>
      </c>
    </row>
    <row r="9539" spans="2:16"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c r="N9539" s="2">
        <f t="shared" si="444"/>
        <v>2023</v>
      </c>
      <c r="O9539" s="2">
        <f t="shared" si="445"/>
        <v>7</v>
      </c>
      <c r="P9539" s="2" t="str">
        <f t="shared" si="446"/>
        <v>Q3</v>
      </c>
    </row>
    <row r="9540" spans="2:16"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c r="N9540" s="2">
        <f t="shared" si="444"/>
        <v>2023</v>
      </c>
      <c r="O9540" s="2">
        <f t="shared" si="445"/>
        <v>7</v>
      </c>
      <c r="P9540" s="2" t="str">
        <f t="shared" si="446"/>
        <v>Q3</v>
      </c>
    </row>
    <row r="9541" spans="2:16"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c r="N9541" s="2">
        <f t="shared" ref="N9541:N9604" si="447">YEAR(D9541)</f>
        <v>2023</v>
      </c>
      <c r="O9541" s="2">
        <f t="shared" ref="O9541:O9604" si="448">MONTH(D9541)</f>
        <v>7</v>
      </c>
      <c r="P9541" s="2" t="str">
        <f t="shared" ref="P9541:P9604" si="449">"Q"&amp;ROUNDUP(MONTH(D9541)/3,0)</f>
        <v>Q3</v>
      </c>
    </row>
    <row r="9542" spans="2:16"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c r="N9542" s="2">
        <f t="shared" si="447"/>
        <v>2023</v>
      </c>
      <c r="O9542" s="2">
        <f t="shared" si="448"/>
        <v>8</v>
      </c>
      <c r="P9542" s="2" t="str">
        <f t="shared" si="449"/>
        <v>Q3</v>
      </c>
    </row>
    <row r="9543" spans="2:16"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c r="N9543" s="2">
        <f t="shared" si="447"/>
        <v>2023</v>
      </c>
      <c r="O9543" s="2">
        <f t="shared" si="448"/>
        <v>8</v>
      </c>
      <c r="P9543" s="2" t="str">
        <f t="shared" si="449"/>
        <v>Q3</v>
      </c>
    </row>
    <row r="9544" spans="2:16"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c r="N9544" s="2">
        <f t="shared" si="447"/>
        <v>2023</v>
      </c>
      <c r="O9544" s="2">
        <f t="shared" si="448"/>
        <v>8</v>
      </c>
      <c r="P9544" s="2" t="str">
        <f t="shared" si="449"/>
        <v>Q3</v>
      </c>
    </row>
    <row r="9545" spans="2:16"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c r="N9545" s="2">
        <f t="shared" si="447"/>
        <v>2023</v>
      </c>
      <c r="O9545" s="2">
        <f t="shared" si="448"/>
        <v>8</v>
      </c>
      <c r="P9545" s="2" t="str">
        <f t="shared" si="449"/>
        <v>Q3</v>
      </c>
    </row>
    <row r="9546" spans="2:16"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c r="N9546" s="2">
        <f t="shared" si="447"/>
        <v>2023</v>
      </c>
      <c r="O9546" s="2">
        <f t="shared" si="448"/>
        <v>8</v>
      </c>
      <c r="P9546" s="2" t="str">
        <f t="shared" si="449"/>
        <v>Q3</v>
      </c>
    </row>
    <row r="9547" spans="2:16"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c r="N9547" s="2">
        <f t="shared" si="447"/>
        <v>2023</v>
      </c>
      <c r="O9547" s="2">
        <f t="shared" si="448"/>
        <v>8</v>
      </c>
      <c r="P9547" s="2" t="str">
        <f t="shared" si="449"/>
        <v>Q3</v>
      </c>
    </row>
    <row r="9548" spans="2:16"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c r="N9548" s="2">
        <f t="shared" si="447"/>
        <v>2023</v>
      </c>
      <c r="O9548" s="2">
        <f t="shared" si="448"/>
        <v>9</v>
      </c>
      <c r="P9548" s="2" t="str">
        <f t="shared" si="449"/>
        <v>Q3</v>
      </c>
    </row>
    <row r="9549" spans="2:16"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c r="N9549" s="2">
        <f t="shared" si="447"/>
        <v>2023</v>
      </c>
      <c r="O9549" s="2">
        <f t="shared" si="448"/>
        <v>9</v>
      </c>
      <c r="P9549" s="2" t="str">
        <f t="shared" si="449"/>
        <v>Q3</v>
      </c>
    </row>
    <row r="9550" spans="2:16" x14ac:dyDescent="0.3">
      <c r="B9550" s="2" t="s">
        <v>130</v>
      </c>
      <c r="C9550" s="2">
        <v>1185732</v>
      </c>
      <c r="D9550" s="3">
        <v>45179</v>
      </c>
      <c r="E9550" s="2" t="s">
        <v>12</v>
      </c>
      <c r="F9550" s="2" t="s">
        <v>121</v>
      </c>
      <c r="G9550" s="2" t="s">
        <v>122</v>
      </c>
      <c r="H9550" s="2" t="s">
        <v>16</v>
      </c>
      <c r="I9550" s="4">
        <v>0.4</v>
      </c>
      <c r="J9550" s="5">
        <v>720</v>
      </c>
      <c r="K9550" s="6">
        <v>288</v>
      </c>
      <c r="L9550" s="6">
        <v>120.96</v>
      </c>
      <c r="M9550" s="7">
        <v>0.42</v>
      </c>
      <c r="N9550" s="2">
        <f t="shared" si="447"/>
        <v>2023</v>
      </c>
      <c r="O9550" s="2">
        <f t="shared" si="448"/>
        <v>9</v>
      </c>
      <c r="P9550" s="2" t="str">
        <f t="shared" si="449"/>
        <v>Q3</v>
      </c>
    </row>
    <row r="9551" spans="2:16"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c r="N9551" s="2">
        <f t="shared" si="447"/>
        <v>2023</v>
      </c>
      <c r="O9551" s="2">
        <f t="shared" si="448"/>
        <v>9</v>
      </c>
      <c r="P9551" s="2" t="str">
        <f t="shared" si="449"/>
        <v>Q3</v>
      </c>
    </row>
    <row r="9552" spans="2:16"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c r="N9552" s="2">
        <f t="shared" si="447"/>
        <v>2023</v>
      </c>
      <c r="O9552" s="2">
        <f t="shared" si="448"/>
        <v>9</v>
      </c>
      <c r="P9552" s="2" t="str">
        <f t="shared" si="449"/>
        <v>Q3</v>
      </c>
    </row>
    <row r="9553" spans="2:16"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c r="N9553" s="2">
        <f t="shared" si="447"/>
        <v>2023</v>
      </c>
      <c r="O9553" s="2">
        <f t="shared" si="448"/>
        <v>9</v>
      </c>
      <c r="P9553" s="2" t="str">
        <f t="shared" si="449"/>
        <v>Q3</v>
      </c>
    </row>
    <row r="9554" spans="2:16"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c r="N9554" s="2">
        <f t="shared" si="447"/>
        <v>2023</v>
      </c>
      <c r="O9554" s="2">
        <f t="shared" si="448"/>
        <v>10</v>
      </c>
      <c r="P9554" s="2" t="str">
        <f t="shared" si="449"/>
        <v>Q4</v>
      </c>
    </row>
    <row r="9555" spans="2:16"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c r="N9555" s="2">
        <f t="shared" si="447"/>
        <v>2023</v>
      </c>
      <c r="O9555" s="2">
        <f t="shared" si="448"/>
        <v>10</v>
      </c>
      <c r="P9555" s="2" t="str">
        <f t="shared" si="449"/>
        <v>Q4</v>
      </c>
    </row>
    <row r="9556" spans="2:16"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c r="N9556" s="2">
        <f t="shared" si="447"/>
        <v>2023</v>
      </c>
      <c r="O9556" s="2">
        <f t="shared" si="448"/>
        <v>10</v>
      </c>
      <c r="P9556" s="2" t="str">
        <f t="shared" si="449"/>
        <v>Q4</v>
      </c>
    </row>
    <row r="9557" spans="2:16"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c r="N9557" s="2">
        <f t="shared" si="447"/>
        <v>2023</v>
      </c>
      <c r="O9557" s="2">
        <f t="shared" si="448"/>
        <v>10</v>
      </c>
      <c r="P9557" s="2" t="str">
        <f t="shared" si="449"/>
        <v>Q4</v>
      </c>
    </row>
    <row r="9558" spans="2:16"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c r="N9558" s="2">
        <f t="shared" si="447"/>
        <v>2023</v>
      </c>
      <c r="O9558" s="2">
        <f t="shared" si="448"/>
        <v>10</v>
      </c>
      <c r="P9558" s="2" t="str">
        <f t="shared" si="449"/>
        <v>Q4</v>
      </c>
    </row>
    <row r="9559" spans="2:16"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c r="N9559" s="2">
        <f t="shared" si="447"/>
        <v>2023</v>
      </c>
      <c r="O9559" s="2">
        <f t="shared" si="448"/>
        <v>10</v>
      </c>
      <c r="P9559" s="2" t="str">
        <f t="shared" si="449"/>
        <v>Q4</v>
      </c>
    </row>
    <row r="9560" spans="2:16" x14ac:dyDescent="0.3">
      <c r="B9560" s="2" t="s">
        <v>128</v>
      </c>
      <c r="C9560" s="2">
        <v>1185732</v>
      </c>
      <c r="D9560" s="3">
        <v>45241</v>
      </c>
      <c r="E9560" s="2" t="s">
        <v>12</v>
      </c>
      <c r="F9560" s="2" t="s">
        <v>121</v>
      </c>
      <c r="G9560" s="2" t="s">
        <v>122</v>
      </c>
      <c r="H9560" s="2" t="s">
        <v>14</v>
      </c>
      <c r="I9560" s="4">
        <v>0.54</v>
      </c>
      <c r="J9560" s="5">
        <v>1400</v>
      </c>
      <c r="K9560" s="6">
        <v>756</v>
      </c>
      <c r="L9560" s="6">
        <v>378</v>
      </c>
      <c r="M9560" s="7">
        <v>0.5</v>
      </c>
      <c r="N9560" s="2">
        <f t="shared" si="447"/>
        <v>2023</v>
      </c>
      <c r="O9560" s="2">
        <f t="shared" si="448"/>
        <v>11</v>
      </c>
      <c r="P9560" s="2" t="str">
        <f t="shared" si="449"/>
        <v>Q4</v>
      </c>
    </row>
    <row r="9561" spans="2:16"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c r="N9561" s="2">
        <f t="shared" si="447"/>
        <v>2023</v>
      </c>
      <c r="O9561" s="2">
        <f t="shared" si="448"/>
        <v>11</v>
      </c>
      <c r="P9561" s="2" t="str">
        <f t="shared" si="449"/>
        <v>Q4</v>
      </c>
    </row>
    <row r="9562" spans="2:16"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c r="N9562" s="2">
        <f t="shared" si="447"/>
        <v>2023</v>
      </c>
      <c r="O9562" s="2">
        <f t="shared" si="448"/>
        <v>11</v>
      </c>
      <c r="P9562" s="2" t="str">
        <f t="shared" si="449"/>
        <v>Q4</v>
      </c>
    </row>
    <row r="9563" spans="2:16"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c r="N9563" s="2">
        <f t="shared" si="447"/>
        <v>2023</v>
      </c>
      <c r="O9563" s="2">
        <f t="shared" si="448"/>
        <v>11</v>
      </c>
      <c r="P9563" s="2" t="str">
        <f t="shared" si="449"/>
        <v>Q4</v>
      </c>
    </row>
    <row r="9564" spans="2:16"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c r="N9564" s="2">
        <f t="shared" si="447"/>
        <v>2023</v>
      </c>
      <c r="O9564" s="2">
        <f t="shared" si="448"/>
        <v>11</v>
      </c>
      <c r="P9564" s="2" t="str">
        <f t="shared" si="449"/>
        <v>Q4</v>
      </c>
    </row>
    <row r="9565" spans="2:16"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c r="N9565" s="2">
        <f t="shared" si="447"/>
        <v>2023</v>
      </c>
      <c r="O9565" s="2">
        <f t="shared" si="448"/>
        <v>11</v>
      </c>
      <c r="P9565" s="2" t="str">
        <f t="shared" si="449"/>
        <v>Q4</v>
      </c>
    </row>
    <row r="9566" spans="2:16"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c r="N9566" s="2">
        <f t="shared" si="447"/>
        <v>2023</v>
      </c>
      <c r="O9566" s="2">
        <f t="shared" si="448"/>
        <v>12</v>
      </c>
      <c r="P9566" s="2" t="str">
        <f t="shared" si="449"/>
        <v>Q4</v>
      </c>
    </row>
    <row r="9567" spans="2:16"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c r="N9567" s="2">
        <f t="shared" si="447"/>
        <v>2023</v>
      </c>
      <c r="O9567" s="2">
        <f t="shared" si="448"/>
        <v>12</v>
      </c>
      <c r="P9567" s="2" t="str">
        <f t="shared" si="449"/>
        <v>Q4</v>
      </c>
    </row>
    <row r="9568" spans="2:16"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c r="N9568" s="2">
        <f t="shared" si="447"/>
        <v>2023</v>
      </c>
      <c r="O9568" s="2">
        <f t="shared" si="448"/>
        <v>12</v>
      </c>
      <c r="P9568" s="2" t="str">
        <f t="shared" si="449"/>
        <v>Q4</v>
      </c>
    </row>
    <row r="9569" spans="2:16"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c r="N9569" s="2">
        <f t="shared" si="447"/>
        <v>2023</v>
      </c>
      <c r="O9569" s="2">
        <f t="shared" si="448"/>
        <v>12</v>
      </c>
      <c r="P9569" s="2" t="str">
        <f t="shared" si="449"/>
        <v>Q4</v>
      </c>
    </row>
    <row r="9570" spans="2:16"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c r="N9570" s="2">
        <f t="shared" si="447"/>
        <v>2023</v>
      </c>
      <c r="O9570" s="2">
        <f t="shared" si="448"/>
        <v>12</v>
      </c>
      <c r="P9570" s="2" t="str">
        <f t="shared" si="449"/>
        <v>Q4</v>
      </c>
    </row>
    <row r="9571" spans="2:16" x14ac:dyDescent="0.3">
      <c r="B9571" s="2" t="s">
        <v>130</v>
      </c>
      <c r="C9571" s="2">
        <v>1185732</v>
      </c>
      <c r="D9571" s="3">
        <v>45270</v>
      </c>
      <c r="E9571" s="2" t="s">
        <v>12</v>
      </c>
      <c r="F9571" s="2" t="s">
        <v>121</v>
      </c>
      <c r="G9571" s="2" t="s">
        <v>122</v>
      </c>
      <c r="H9571" s="2" t="s">
        <v>19</v>
      </c>
      <c r="I9571" s="4">
        <v>0.6</v>
      </c>
      <c r="J9571" s="5">
        <v>1450</v>
      </c>
      <c r="K9571" s="6">
        <v>870</v>
      </c>
      <c r="L9571" s="6">
        <v>408.9</v>
      </c>
      <c r="M9571" s="7">
        <v>0.47</v>
      </c>
      <c r="N9571" s="2">
        <f t="shared" si="447"/>
        <v>2023</v>
      </c>
      <c r="O9571" s="2">
        <f t="shared" si="448"/>
        <v>12</v>
      </c>
      <c r="P9571" s="2" t="str">
        <f t="shared" si="449"/>
        <v>Q4</v>
      </c>
    </row>
    <row r="9572" spans="2:16"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c r="N9572" s="2">
        <f t="shared" si="447"/>
        <v>2023</v>
      </c>
      <c r="O9572" s="2">
        <f t="shared" si="448"/>
        <v>1</v>
      </c>
      <c r="P9572" s="2" t="str">
        <f t="shared" si="449"/>
        <v>Q1</v>
      </c>
    </row>
    <row r="9573" spans="2:16"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c r="N9573" s="2">
        <f t="shared" si="447"/>
        <v>2023</v>
      </c>
      <c r="O9573" s="2">
        <f t="shared" si="448"/>
        <v>1</v>
      </c>
      <c r="P9573" s="2" t="str">
        <f t="shared" si="449"/>
        <v>Q1</v>
      </c>
    </row>
    <row r="9574" spans="2:16"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c r="N9574" s="2">
        <f t="shared" si="447"/>
        <v>2023</v>
      </c>
      <c r="O9574" s="2">
        <f t="shared" si="448"/>
        <v>1</v>
      </c>
      <c r="P9574" s="2" t="str">
        <f t="shared" si="449"/>
        <v>Q1</v>
      </c>
    </row>
    <row r="9575" spans="2:16" x14ac:dyDescent="0.3">
      <c r="B9575" s="2" t="s">
        <v>130</v>
      </c>
      <c r="C9575" s="2">
        <v>1185732</v>
      </c>
      <c r="D9575" s="3">
        <v>44947</v>
      </c>
      <c r="E9575" s="2" t="s">
        <v>12</v>
      </c>
      <c r="F9575" s="2" t="s">
        <v>121</v>
      </c>
      <c r="G9575" s="2" t="s">
        <v>122</v>
      </c>
      <c r="H9575" s="2" t="s">
        <v>17</v>
      </c>
      <c r="I9575" s="4">
        <v>0.36</v>
      </c>
      <c r="J9575" s="5">
        <v>600</v>
      </c>
      <c r="K9575" s="6">
        <v>216</v>
      </c>
      <c r="L9575" s="6">
        <v>69.12</v>
      </c>
      <c r="M9575" s="7">
        <v>0.32</v>
      </c>
      <c r="N9575" s="2">
        <f t="shared" si="447"/>
        <v>2023</v>
      </c>
      <c r="O9575" s="2">
        <f t="shared" si="448"/>
        <v>1</v>
      </c>
      <c r="P9575" s="2" t="str">
        <f t="shared" si="449"/>
        <v>Q1</v>
      </c>
    </row>
    <row r="9576" spans="2:16"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c r="N9576" s="2">
        <f t="shared" si="447"/>
        <v>2023</v>
      </c>
      <c r="O9576" s="2">
        <f t="shared" si="448"/>
        <v>1</v>
      </c>
      <c r="P9576" s="2" t="str">
        <f t="shared" si="449"/>
        <v>Q1</v>
      </c>
    </row>
    <row r="9577" spans="2:16"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c r="N9577" s="2">
        <f t="shared" si="447"/>
        <v>2023</v>
      </c>
      <c r="O9577" s="2">
        <f t="shared" si="448"/>
        <v>1</v>
      </c>
      <c r="P9577" s="2" t="str">
        <f t="shared" si="449"/>
        <v>Q1</v>
      </c>
    </row>
    <row r="9578" spans="2:16"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c r="N9578" s="2">
        <f t="shared" si="447"/>
        <v>2023</v>
      </c>
      <c r="O9578" s="2">
        <f t="shared" si="448"/>
        <v>2</v>
      </c>
      <c r="P9578" s="2" t="str">
        <f t="shared" si="449"/>
        <v>Q1</v>
      </c>
    </row>
    <row r="9579" spans="2:16"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c r="N9579" s="2">
        <f t="shared" si="447"/>
        <v>2023</v>
      </c>
      <c r="O9579" s="2">
        <f t="shared" si="448"/>
        <v>2</v>
      </c>
      <c r="P9579" s="2" t="str">
        <f t="shared" si="449"/>
        <v>Q1</v>
      </c>
    </row>
    <row r="9580" spans="2:16"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c r="N9580" s="2">
        <f t="shared" si="447"/>
        <v>2023</v>
      </c>
      <c r="O9580" s="2">
        <f t="shared" si="448"/>
        <v>2</v>
      </c>
      <c r="P9580" s="2" t="str">
        <f t="shared" si="449"/>
        <v>Q1</v>
      </c>
    </row>
    <row r="9581" spans="2:16"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c r="N9581" s="2">
        <f t="shared" si="447"/>
        <v>2023</v>
      </c>
      <c r="O9581" s="2">
        <f t="shared" si="448"/>
        <v>2</v>
      </c>
      <c r="P9581" s="2" t="str">
        <f t="shared" si="449"/>
        <v>Q1</v>
      </c>
    </row>
    <row r="9582" spans="2:16"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c r="N9582" s="2">
        <f t="shared" si="447"/>
        <v>2023</v>
      </c>
      <c r="O9582" s="2">
        <f t="shared" si="448"/>
        <v>2</v>
      </c>
      <c r="P9582" s="2" t="str">
        <f t="shared" si="449"/>
        <v>Q1</v>
      </c>
    </row>
    <row r="9583" spans="2:16"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c r="N9583" s="2">
        <f t="shared" si="447"/>
        <v>2023</v>
      </c>
      <c r="O9583" s="2">
        <f t="shared" si="448"/>
        <v>2</v>
      </c>
      <c r="P9583" s="2" t="str">
        <f t="shared" si="449"/>
        <v>Q1</v>
      </c>
    </row>
    <row r="9584" spans="2:16"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c r="N9584" s="2">
        <f t="shared" si="447"/>
        <v>2023</v>
      </c>
      <c r="O9584" s="2">
        <f t="shared" si="448"/>
        <v>3</v>
      </c>
      <c r="P9584" s="2" t="str">
        <f t="shared" si="449"/>
        <v>Q1</v>
      </c>
    </row>
    <row r="9585" spans="2:16"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c r="N9585" s="2">
        <f t="shared" si="447"/>
        <v>2023</v>
      </c>
      <c r="O9585" s="2">
        <f t="shared" si="448"/>
        <v>3</v>
      </c>
      <c r="P9585" s="2" t="str">
        <f t="shared" si="449"/>
        <v>Q1</v>
      </c>
    </row>
    <row r="9586" spans="2:16"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c r="N9586" s="2">
        <f t="shared" si="447"/>
        <v>2023</v>
      </c>
      <c r="O9586" s="2">
        <f t="shared" si="448"/>
        <v>3</v>
      </c>
      <c r="P9586" s="2" t="str">
        <f t="shared" si="449"/>
        <v>Q1</v>
      </c>
    </row>
    <row r="9587" spans="2:16"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c r="N9587" s="2">
        <f t="shared" si="447"/>
        <v>2023</v>
      </c>
      <c r="O9587" s="2">
        <f t="shared" si="448"/>
        <v>3</v>
      </c>
      <c r="P9587" s="2" t="str">
        <f t="shared" si="449"/>
        <v>Q1</v>
      </c>
    </row>
    <row r="9588" spans="2:16"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c r="N9588" s="2">
        <f t="shared" si="447"/>
        <v>2023</v>
      </c>
      <c r="O9588" s="2">
        <f t="shared" si="448"/>
        <v>3</v>
      </c>
      <c r="P9588" s="2" t="str">
        <f t="shared" si="449"/>
        <v>Q1</v>
      </c>
    </row>
    <row r="9589" spans="2:16"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c r="N9589" s="2">
        <f t="shared" si="447"/>
        <v>2023</v>
      </c>
      <c r="O9589" s="2">
        <f t="shared" si="448"/>
        <v>3</v>
      </c>
      <c r="P9589" s="2" t="str">
        <f t="shared" si="449"/>
        <v>Q1</v>
      </c>
    </row>
    <row r="9590" spans="2:16"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c r="N9590" s="2">
        <f t="shared" si="447"/>
        <v>2023</v>
      </c>
      <c r="O9590" s="2">
        <f t="shared" si="448"/>
        <v>4</v>
      </c>
      <c r="P9590" s="2" t="str">
        <f t="shared" si="449"/>
        <v>Q2</v>
      </c>
    </row>
    <row r="9591" spans="2:16"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c r="N9591" s="2">
        <f t="shared" si="447"/>
        <v>2023</v>
      </c>
      <c r="O9591" s="2">
        <f t="shared" si="448"/>
        <v>4</v>
      </c>
      <c r="P9591" s="2" t="str">
        <f t="shared" si="449"/>
        <v>Q2</v>
      </c>
    </row>
    <row r="9592" spans="2:16"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c r="N9592" s="2">
        <f t="shared" si="447"/>
        <v>2023</v>
      </c>
      <c r="O9592" s="2">
        <f t="shared" si="448"/>
        <v>4</v>
      </c>
      <c r="P9592" s="2" t="str">
        <f t="shared" si="449"/>
        <v>Q2</v>
      </c>
    </row>
    <row r="9593" spans="2:16" x14ac:dyDescent="0.3">
      <c r="B9593" s="2" t="s">
        <v>130</v>
      </c>
      <c r="C9593" s="2">
        <v>1185732</v>
      </c>
      <c r="D9593" s="3">
        <v>45034</v>
      </c>
      <c r="E9593" s="2" t="s">
        <v>12</v>
      </c>
      <c r="F9593" s="2" t="s">
        <v>123</v>
      </c>
      <c r="G9593" s="2" t="s">
        <v>124</v>
      </c>
      <c r="H9593" s="2" t="s">
        <v>17</v>
      </c>
      <c r="I9593" s="4">
        <v>0.35</v>
      </c>
      <c r="J9593" s="5">
        <v>530</v>
      </c>
      <c r="K9593" s="6">
        <v>185.5</v>
      </c>
      <c r="L9593" s="6">
        <v>59.36</v>
      </c>
      <c r="M9593" s="7">
        <v>0.32</v>
      </c>
      <c r="N9593" s="2">
        <f t="shared" si="447"/>
        <v>2023</v>
      </c>
      <c r="O9593" s="2">
        <f t="shared" si="448"/>
        <v>4</v>
      </c>
      <c r="P9593" s="2" t="str">
        <f t="shared" si="449"/>
        <v>Q2</v>
      </c>
    </row>
    <row r="9594" spans="2:16"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c r="N9594" s="2">
        <f t="shared" si="447"/>
        <v>2023</v>
      </c>
      <c r="O9594" s="2">
        <f t="shared" si="448"/>
        <v>4</v>
      </c>
      <c r="P9594" s="2" t="str">
        <f t="shared" si="449"/>
        <v>Q2</v>
      </c>
    </row>
    <row r="9595" spans="2:16"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c r="N9595" s="2">
        <f t="shared" si="447"/>
        <v>2023</v>
      </c>
      <c r="O9595" s="2">
        <f t="shared" si="448"/>
        <v>4</v>
      </c>
      <c r="P9595" s="2" t="str">
        <f t="shared" si="449"/>
        <v>Q2</v>
      </c>
    </row>
    <row r="9596" spans="2:16"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c r="N9596" s="2">
        <f t="shared" si="447"/>
        <v>2023</v>
      </c>
      <c r="O9596" s="2">
        <f t="shared" si="448"/>
        <v>5</v>
      </c>
      <c r="P9596" s="2" t="str">
        <f t="shared" si="449"/>
        <v>Q2</v>
      </c>
    </row>
    <row r="9597" spans="2:16"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c r="N9597" s="2">
        <f t="shared" si="447"/>
        <v>2023</v>
      </c>
      <c r="O9597" s="2">
        <f t="shared" si="448"/>
        <v>5</v>
      </c>
      <c r="P9597" s="2" t="str">
        <f t="shared" si="449"/>
        <v>Q2</v>
      </c>
    </row>
    <row r="9598" spans="2:16"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c r="N9598" s="2">
        <f t="shared" si="447"/>
        <v>2023</v>
      </c>
      <c r="O9598" s="2">
        <f t="shared" si="448"/>
        <v>5</v>
      </c>
      <c r="P9598" s="2" t="str">
        <f t="shared" si="449"/>
        <v>Q2</v>
      </c>
    </row>
    <row r="9599" spans="2:16"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c r="N9599" s="2">
        <f t="shared" si="447"/>
        <v>2023</v>
      </c>
      <c r="O9599" s="2">
        <f t="shared" si="448"/>
        <v>5</v>
      </c>
      <c r="P9599" s="2" t="str">
        <f t="shared" si="449"/>
        <v>Q2</v>
      </c>
    </row>
    <row r="9600" spans="2:16" x14ac:dyDescent="0.3">
      <c r="B9600" s="2" t="s">
        <v>130</v>
      </c>
      <c r="C9600" s="2">
        <v>1185732</v>
      </c>
      <c r="D9600" s="3">
        <v>45063</v>
      </c>
      <c r="E9600" s="2" t="s">
        <v>12</v>
      </c>
      <c r="F9600" s="2" t="s">
        <v>123</v>
      </c>
      <c r="G9600" s="2" t="s">
        <v>124</v>
      </c>
      <c r="H9600" s="2" t="s">
        <v>18</v>
      </c>
      <c r="I9600" s="4">
        <v>0.52</v>
      </c>
      <c r="J9600" s="5">
        <v>900</v>
      </c>
      <c r="K9600" s="6">
        <v>468</v>
      </c>
      <c r="L9600" s="6">
        <v>149.76</v>
      </c>
      <c r="M9600" s="7">
        <v>0.32</v>
      </c>
      <c r="N9600" s="2">
        <f t="shared" si="447"/>
        <v>2023</v>
      </c>
      <c r="O9600" s="2">
        <f t="shared" si="448"/>
        <v>5</v>
      </c>
      <c r="P9600" s="2" t="str">
        <f t="shared" si="449"/>
        <v>Q2</v>
      </c>
    </row>
    <row r="9601" spans="2:16"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c r="N9601" s="2">
        <f t="shared" si="447"/>
        <v>2023</v>
      </c>
      <c r="O9601" s="2">
        <f t="shared" si="448"/>
        <v>5</v>
      </c>
      <c r="P9601" s="2" t="str">
        <f t="shared" si="449"/>
        <v>Q2</v>
      </c>
    </row>
    <row r="9602" spans="2:16"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c r="N9602" s="2">
        <f t="shared" si="447"/>
        <v>2023</v>
      </c>
      <c r="O9602" s="2">
        <f t="shared" si="448"/>
        <v>6</v>
      </c>
      <c r="P9602" s="2" t="str">
        <f t="shared" si="449"/>
        <v>Q2</v>
      </c>
    </row>
    <row r="9603" spans="2:16"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c r="N9603" s="2">
        <f t="shared" si="447"/>
        <v>2023</v>
      </c>
      <c r="O9603" s="2">
        <f t="shared" si="448"/>
        <v>6</v>
      </c>
      <c r="P9603" s="2" t="str">
        <f t="shared" si="449"/>
        <v>Q2</v>
      </c>
    </row>
    <row r="9604" spans="2:16"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c r="N9604" s="2">
        <f t="shared" si="447"/>
        <v>2023</v>
      </c>
      <c r="O9604" s="2">
        <f t="shared" si="448"/>
        <v>6</v>
      </c>
      <c r="P9604" s="2" t="str">
        <f t="shared" si="449"/>
        <v>Q2</v>
      </c>
    </row>
    <row r="9605" spans="2:16"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c r="N9605" s="2">
        <f t="shared" ref="N9605:N9652" si="450">YEAR(D9605)</f>
        <v>2023</v>
      </c>
      <c r="O9605" s="2">
        <f t="shared" ref="O9605:O9652" si="451">MONTH(D9605)</f>
        <v>6</v>
      </c>
      <c r="P9605" s="2" t="str">
        <f t="shared" ref="P9605:P9652" si="452">"Q"&amp;ROUNDUP(MONTH(D9605)/3,0)</f>
        <v>Q2</v>
      </c>
    </row>
    <row r="9606" spans="2:16"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c r="N9606" s="2">
        <f t="shared" si="450"/>
        <v>2023</v>
      </c>
      <c r="O9606" s="2">
        <f t="shared" si="451"/>
        <v>6</v>
      </c>
      <c r="P9606" s="2" t="str">
        <f t="shared" si="452"/>
        <v>Q2</v>
      </c>
    </row>
    <row r="9607" spans="2:16" x14ac:dyDescent="0.3">
      <c r="B9607" s="2" t="s">
        <v>130</v>
      </c>
      <c r="C9607" s="2">
        <v>1185732</v>
      </c>
      <c r="D9607" s="3">
        <v>45096</v>
      </c>
      <c r="E9607" s="2" t="s">
        <v>12</v>
      </c>
      <c r="F9607" s="2" t="s">
        <v>123</v>
      </c>
      <c r="G9607" s="2" t="s">
        <v>124</v>
      </c>
      <c r="H9607" s="2" t="s">
        <v>19</v>
      </c>
      <c r="I9607" s="4">
        <v>0.5</v>
      </c>
      <c r="J9607" s="5">
        <v>1620</v>
      </c>
      <c r="K9607" s="6">
        <v>810</v>
      </c>
      <c r="L9607" s="6">
        <v>340.2</v>
      </c>
      <c r="M9607" s="7">
        <v>0.42</v>
      </c>
      <c r="N9607" s="2">
        <f t="shared" si="450"/>
        <v>2023</v>
      </c>
      <c r="O9607" s="2">
        <f t="shared" si="451"/>
        <v>6</v>
      </c>
      <c r="P9607" s="2" t="str">
        <f t="shared" si="452"/>
        <v>Q2</v>
      </c>
    </row>
    <row r="9608" spans="2:16"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c r="N9608" s="2">
        <f t="shared" si="450"/>
        <v>2023</v>
      </c>
      <c r="O9608" s="2">
        <f t="shared" si="451"/>
        <v>7</v>
      </c>
      <c r="P9608" s="2" t="str">
        <f t="shared" si="452"/>
        <v>Q3</v>
      </c>
    </row>
    <row r="9609" spans="2:16"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c r="N9609" s="2">
        <f t="shared" si="450"/>
        <v>2023</v>
      </c>
      <c r="O9609" s="2">
        <f t="shared" si="451"/>
        <v>7</v>
      </c>
      <c r="P9609" s="2" t="str">
        <f t="shared" si="452"/>
        <v>Q3</v>
      </c>
    </row>
    <row r="9610" spans="2:16"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c r="N9610" s="2">
        <f t="shared" si="450"/>
        <v>2023</v>
      </c>
      <c r="O9610" s="2">
        <f t="shared" si="451"/>
        <v>7</v>
      </c>
      <c r="P9610" s="2" t="str">
        <f t="shared" si="452"/>
        <v>Q3</v>
      </c>
    </row>
    <row r="9611" spans="2:16"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c r="N9611" s="2">
        <f t="shared" si="450"/>
        <v>2023</v>
      </c>
      <c r="O9611" s="2">
        <f t="shared" si="451"/>
        <v>7</v>
      </c>
      <c r="P9611" s="2" t="str">
        <f t="shared" si="452"/>
        <v>Q3</v>
      </c>
    </row>
    <row r="9612" spans="2:16"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c r="N9612" s="2">
        <f t="shared" si="450"/>
        <v>2023</v>
      </c>
      <c r="O9612" s="2">
        <f t="shared" si="451"/>
        <v>7</v>
      </c>
      <c r="P9612" s="2" t="str">
        <f t="shared" si="452"/>
        <v>Q3</v>
      </c>
    </row>
    <row r="9613" spans="2:16"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c r="N9613" s="2">
        <f t="shared" si="450"/>
        <v>2023</v>
      </c>
      <c r="O9613" s="2">
        <f t="shared" si="451"/>
        <v>7</v>
      </c>
      <c r="P9613" s="2" t="str">
        <f t="shared" si="452"/>
        <v>Q3</v>
      </c>
    </row>
    <row r="9614" spans="2:16"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c r="N9614" s="2">
        <f t="shared" si="450"/>
        <v>2023</v>
      </c>
      <c r="O9614" s="2">
        <f t="shared" si="451"/>
        <v>8</v>
      </c>
      <c r="P9614" s="2" t="str">
        <f t="shared" si="452"/>
        <v>Q3</v>
      </c>
    </row>
    <row r="9615" spans="2:16"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c r="N9615" s="2">
        <f t="shared" si="450"/>
        <v>2023</v>
      </c>
      <c r="O9615" s="2">
        <f t="shared" si="451"/>
        <v>8</v>
      </c>
      <c r="P9615" s="2" t="str">
        <f t="shared" si="452"/>
        <v>Q3</v>
      </c>
    </row>
    <row r="9616" spans="2:16"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c r="N9616" s="2">
        <f t="shared" si="450"/>
        <v>2023</v>
      </c>
      <c r="O9616" s="2">
        <f t="shared" si="451"/>
        <v>8</v>
      </c>
      <c r="P9616" s="2" t="str">
        <f t="shared" si="452"/>
        <v>Q3</v>
      </c>
    </row>
    <row r="9617" spans="2:16"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c r="N9617" s="2">
        <f t="shared" si="450"/>
        <v>2023</v>
      </c>
      <c r="O9617" s="2">
        <f t="shared" si="451"/>
        <v>8</v>
      </c>
      <c r="P9617" s="2" t="str">
        <f t="shared" si="452"/>
        <v>Q3</v>
      </c>
    </row>
    <row r="9618" spans="2:16"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c r="N9618" s="2">
        <f t="shared" si="450"/>
        <v>2023</v>
      </c>
      <c r="O9618" s="2">
        <f t="shared" si="451"/>
        <v>8</v>
      </c>
      <c r="P9618" s="2" t="str">
        <f t="shared" si="452"/>
        <v>Q3</v>
      </c>
    </row>
    <row r="9619" spans="2:16"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c r="N9619" s="2">
        <f t="shared" si="450"/>
        <v>2023</v>
      </c>
      <c r="O9619" s="2">
        <f t="shared" si="451"/>
        <v>8</v>
      </c>
      <c r="P9619" s="2" t="str">
        <f t="shared" si="452"/>
        <v>Q3</v>
      </c>
    </row>
    <row r="9620" spans="2:16"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c r="N9620" s="2">
        <f t="shared" si="450"/>
        <v>2023</v>
      </c>
      <c r="O9620" s="2">
        <f t="shared" si="451"/>
        <v>9</v>
      </c>
      <c r="P9620" s="2" t="str">
        <f t="shared" si="452"/>
        <v>Q3</v>
      </c>
    </row>
    <row r="9621" spans="2:16"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c r="N9621" s="2">
        <f t="shared" si="450"/>
        <v>2023</v>
      </c>
      <c r="O9621" s="2">
        <f t="shared" si="451"/>
        <v>9</v>
      </c>
      <c r="P9621" s="2" t="str">
        <f t="shared" si="452"/>
        <v>Q3</v>
      </c>
    </row>
    <row r="9622" spans="2:16"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c r="N9622" s="2">
        <f t="shared" si="450"/>
        <v>2023</v>
      </c>
      <c r="O9622" s="2">
        <f t="shared" si="451"/>
        <v>9</v>
      </c>
      <c r="P9622" s="2" t="str">
        <f t="shared" si="452"/>
        <v>Q3</v>
      </c>
    </row>
    <row r="9623" spans="2:16"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c r="N9623" s="2">
        <f t="shared" si="450"/>
        <v>2023</v>
      </c>
      <c r="O9623" s="2">
        <f t="shared" si="451"/>
        <v>9</v>
      </c>
      <c r="P9623" s="2" t="str">
        <f t="shared" si="452"/>
        <v>Q3</v>
      </c>
    </row>
    <row r="9624" spans="2:16" x14ac:dyDescent="0.3">
      <c r="B9624" s="2" t="s">
        <v>130</v>
      </c>
      <c r="C9624" s="2">
        <v>1185732</v>
      </c>
      <c r="D9624" s="3">
        <v>45186</v>
      </c>
      <c r="E9624" s="2" t="s">
        <v>12</v>
      </c>
      <c r="F9624" s="2" t="s">
        <v>123</v>
      </c>
      <c r="G9624" s="2" t="s">
        <v>124</v>
      </c>
      <c r="H9624" s="2" t="s">
        <v>18</v>
      </c>
      <c r="I9624" s="4">
        <v>0.48</v>
      </c>
      <c r="J9624" s="5">
        <v>700</v>
      </c>
      <c r="K9624" s="6">
        <v>336</v>
      </c>
      <c r="L9624" s="6">
        <v>120.96</v>
      </c>
      <c r="M9624" s="7">
        <v>0.36</v>
      </c>
      <c r="N9624" s="2">
        <f t="shared" si="450"/>
        <v>2023</v>
      </c>
      <c r="O9624" s="2">
        <f t="shared" si="451"/>
        <v>9</v>
      </c>
      <c r="P9624" s="2" t="str">
        <f t="shared" si="452"/>
        <v>Q3</v>
      </c>
    </row>
    <row r="9625" spans="2:16"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c r="N9625" s="2">
        <f t="shared" si="450"/>
        <v>2023</v>
      </c>
      <c r="O9625" s="2">
        <f t="shared" si="451"/>
        <v>9</v>
      </c>
      <c r="P9625" s="2" t="str">
        <f t="shared" si="452"/>
        <v>Q3</v>
      </c>
    </row>
    <row r="9626" spans="2:16"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c r="N9626" s="2">
        <f t="shared" si="450"/>
        <v>2023</v>
      </c>
      <c r="O9626" s="2">
        <f t="shared" si="451"/>
        <v>10</v>
      </c>
      <c r="P9626" s="2" t="str">
        <f t="shared" si="452"/>
        <v>Q4</v>
      </c>
    </row>
    <row r="9627" spans="2:16"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c r="N9627" s="2">
        <f t="shared" si="450"/>
        <v>2023</v>
      </c>
      <c r="O9627" s="2">
        <f t="shared" si="451"/>
        <v>10</v>
      </c>
      <c r="P9627" s="2" t="str">
        <f t="shared" si="452"/>
        <v>Q4</v>
      </c>
    </row>
    <row r="9628" spans="2:16"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c r="N9628" s="2">
        <f t="shared" si="450"/>
        <v>2023</v>
      </c>
      <c r="O9628" s="2">
        <f t="shared" si="451"/>
        <v>10</v>
      </c>
      <c r="P9628" s="2" t="str">
        <f t="shared" si="452"/>
        <v>Q4</v>
      </c>
    </row>
    <row r="9629" spans="2:16"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c r="N9629" s="2">
        <f t="shared" si="450"/>
        <v>2023</v>
      </c>
      <c r="O9629" s="2">
        <f t="shared" si="451"/>
        <v>10</v>
      </c>
      <c r="P9629" s="2" t="str">
        <f t="shared" si="452"/>
        <v>Q4</v>
      </c>
    </row>
    <row r="9630" spans="2:16" x14ac:dyDescent="0.3">
      <c r="B9630" s="2" t="s">
        <v>20</v>
      </c>
      <c r="C9630" s="2">
        <v>1185732</v>
      </c>
      <c r="D9630" s="3">
        <v>45218</v>
      </c>
      <c r="E9630" s="2" t="s">
        <v>12</v>
      </c>
      <c r="F9630" s="2" t="s">
        <v>123</v>
      </c>
      <c r="G9630" s="2" t="s">
        <v>124</v>
      </c>
      <c r="H9630" s="2" t="s">
        <v>18</v>
      </c>
      <c r="I9630" s="4">
        <v>0.5</v>
      </c>
      <c r="J9630" s="5">
        <v>580</v>
      </c>
      <c r="K9630" s="6">
        <v>290</v>
      </c>
      <c r="L9630" s="6">
        <v>92.8</v>
      </c>
      <c r="M9630" s="7">
        <v>0.32</v>
      </c>
      <c r="N9630" s="2">
        <f t="shared" si="450"/>
        <v>2023</v>
      </c>
      <c r="O9630" s="2">
        <f t="shared" si="451"/>
        <v>10</v>
      </c>
      <c r="P9630" s="2" t="str">
        <f t="shared" si="452"/>
        <v>Q4</v>
      </c>
    </row>
    <row r="9631" spans="2:16"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c r="N9631" s="2">
        <f t="shared" si="450"/>
        <v>2023</v>
      </c>
      <c r="O9631" s="2">
        <f t="shared" si="451"/>
        <v>10</v>
      </c>
      <c r="P9631" s="2" t="str">
        <f t="shared" si="452"/>
        <v>Q4</v>
      </c>
    </row>
    <row r="9632" spans="2:16"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c r="N9632" s="2">
        <f t="shared" si="450"/>
        <v>2023</v>
      </c>
      <c r="O9632" s="2">
        <f t="shared" si="451"/>
        <v>11</v>
      </c>
      <c r="P9632" s="2" t="str">
        <f t="shared" si="452"/>
        <v>Q4</v>
      </c>
    </row>
    <row r="9633" spans="2:16"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c r="N9633" s="2">
        <f t="shared" si="450"/>
        <v>2023</v>
      </c>
      <c r="O9633" s="2">
        <f t="shared" si="451"/>
        <v>11</v>
      </c>
      <c r="P9633" s="2" t="str">
        <f t="shared" si="452"/>
        <v>Q4</v>
      </c>
    </row>
    <row r="9634" spans="2:16"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c r="N9634" s="2">
        <f t="shared" si="450"/>
        <v>2023</v>
      </c>
      <c r="O9634" s="2">
        <f t="shared" si="451"/>
        <v>11</v>
      </c>
      <c r="P9634" s="2" t="str">
        <f t="shared" si="452"/>
        <v>Q4</v>
      </c>
    </row>
    <row r="9635" spans="2:16"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c r="N9635" s="2">
        <f t="shared" si="450"/>
        <v>2023</v>
      </c>
      <c r="O9635" s="2">
        <f t="shared" si="451"/>
        <v>11</v>
      </c>
      <c r="P9635" s="2" t="str">
        <f t="shared" si="452"/>
        <v>Q4</v>
      </c>
    </row>
    <row r="9636" spans="2:16"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c r="N9636" s="2">
        <f t="shared" si="450"/>
        <v>2023</v>
      </c>
      <c r="O9636" s="2">
        <f t="shared" si="451"/>
        <v>11</v>
      </c>
      <c r="P9636" s="2" t="str">
        <f t="shared" si="452"/>
        <v>Q4</v>
      </c>
    </row>
    <row r="9637" spans="2:16" x14ac:dyDescent="0.3">
      <c r="B9637" s="2" t="s">
        <v>20</v>
      </c>
      <c r="C9637" s="2">
        <v>1185732</v>
      </c>
      <c r="D9637" s="3">
        <v>45248</v>
      </c>
      <c r="E9637" s="2" t="s">
        <v>12</v>
      </c>
      <c r="F9637" s="2" t="s">
        <v>123</v>
      </c>
      <c r="G9637" s="2" t="s">
        <v>124</v>
      </c>
      <c r="H9637" s="2" t="s">
        <v>19</v>
      </c>
      <c r="I9637" s="4">
        <v>0.61</v>
      </c>
      <c r="J9637" s="5">
        <v>1200</v>
      </c>
      <c r="K9637" s="6">
        <v>732</v>
      </c>
      <c r="L9637" s="6">
        <v>300.12</v>
      </c>
      <c r="M9637" s="7">
        <v>0.41</v>
      </c>
      <c r="N9637" s="2">
        <f t="shared" si="450"/>
        <v>2023</v>
      </c>
      <c r="O9637" s="2">
        <f t="shared" si="451"/>
        <v>11</v>
      </c>
      <c r="P9637" s="2" t="str">
        <f t="shared" si="452"/>
        <v>Q4</v>
      </c>
    </row>
    <row r="9638" spans="2:16"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c r="N9638" s="2">
        <f t="shared" si="450"/>
        <v>2023</v>
      </c>
      <c r="O9638" s="2">
        <f t="shared" si="451"/>
        <v>12</v>
      </c>
      <c r="P9638" s="2" t="str">
        <f t="shared" si="452"/>
        <v>Q4</v>
      </c>
    </row>
    <row r="9639" spans="2:16"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c r="N9639" s="2">
        <f t="shared" si="450"/>
        <v>2023</v>
      </c>
      <c r="O9639" s="2">
        <f t="shared" si="451"/>
        <v>12</v>
      </c>
      <c r="P9639" s="2" t="str">
        <f t="shared" si="452"/>
        <v>Q4</v>
      </c>
    </row>
    <row r="9640" spans="2:16"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c r="N9640" s="2">
        <f t="shared" si="450"/>
        <v>2023</v>
      </c>
      <c r="O9640" s="2">
        <f t="shared" si="451"/>
        <v>12</v>
      </c>
      <c r="P9640" s="2" t="str">
        <f t="shared" si="452"/>
        <v>Q4</v>
      </c>
    </row>
    <row r="9641" spans="2:16"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c r="N9641" s="2">
        <f t="shared" si="450"/>
        <v>2023</v>
      </c>
      <c r="O9641" s="2">
        <f t="shared" si="451"/>
        <v>12</v>
      </c>
      <c r="P9641" s="2" t="str">
        <f t="shared" si="452"/>
        <v>Q4</v>
      </c>
    </row>
    <row r="9642" spans="2:16" x14ac:dyDescent="0.3">
      <c r="B9642" s="2" t="s">
        <v>20</v>
      </c>
      <c r="C9642" s="2">
        <v>1185732</v>
      </c>
      <c r="D9642" s="3">
        <v>45277</v>
      </c>
      <c r="E9642" s="2" t="s">
        <v>12</v>
      </c>
      <c r="F9642" s="2" t="s">
        <v>123</v>
      </c>
      <c r="G9642" s="2" t="s">
        <v>124</v>
      </c>
      <c r="H9642" s="2" t="s">
        <v>18</v>
      </c>
      <c r="I9642" s="4">
        <v>0.5</v>
      </c>
      <c r="J9642" s="5">
        <v>1230</v>
      </c>
      <c r="K9642" s="6">
        <v>615</v>
      </c>
      <c r="L9642" s="6">
        <v>227.55</v>
      </c>
      <c r="M9642" s="7">
        <v>0.37</v>
      </c>
      <c r="N9642" s="2">
        <f t="shared" si="450"/>
        <v>2023</v>
      </c>
      <c r="O9642" s="2">
        <f t="shared" si="451"/>
        <v>12</v>
      </c>
      <c r="P9642" s="2" t="str">
        <f t="shared" si="452"/>
        <v>Q4</v>
      </c>
    </row>
    <row r="9643" spans="2:16"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c r="N9643" s="2">
        <f t="shared" si="450"/>
        <v>2023</v>
      </c>
      <c r="O9643" s="2">
        <f t="shared" si="451"/>
        <v>12</v>
      </c>
      <c r="P9643" s="2" t="str">
        <f t="shared" si="452"/>
        <v>Q4</v>
      </c>
    </row>
    <row r="9644" spans="2:16"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c r="N9644" s="2">
        <f t="shared" si="450"/>
        <v>2023</v>
      </c>
      <c r="O9644" s="2">
        <f t="shared" si="451"/>
        <v>1</v>
      </c>
      <c r="P9644" s="2" t="str">
        <f t="shared" si="452"/>
        <v>Q1</v>
      </c>
    </row>
    <row r="9645" spans="2:16"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c r="N9645" s="2">
        <f t="shared" si="450"/>
        <v>2023</v>
      </c>
      <c r="O9645" s="2">
        <f t="shared" si="451"/>
        <v>1</v>
      </c>
      <c r="P9645" s="2" t="str">
        <f t="shared" si="452"/>
        <v>Q1</v>
      </c>
    </row>
    <row r="9646" spans="2:16"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c r="N9646" s="2">
        <f t="shared" si="450"/>
        <v>2023</v>
      </c>
      <c r="O9646" s="2">
        <f t="shared" si="451"/>
        <v>1</v>
      </c>
      <c r="P9646" s="2" t="str">
        <f t="shared" si="452"/>
        <v>Q1</v>
      </c>
    </row>
    <row r="9647" spans="2:16"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c r="N9647" s="2">
        <f t="shared" si="450"/>
        <v>2023</v>
      </c>
      <c r="O9647" s="2">
        <f t="shared" si="451"/>
        <v>1</v>
      </c>
      <c r="P9647" s="2" t="str">
        <f t="shared" si="452"/>
        <v>Q1</v>
      </c>
    </row>
    <row r="9648" spans="2:16"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c r="N9648" s="2">
        <f t="shared" si="450"/>
        <v>2023</v>
      </c>
      <c r="O9648" s="2">
        <f t="shared" si="451"/>
        <v>1</v>
      </c>
      <c r="P9648" s="2" t="str">
        <f t="shared" si="452"/>
        <v>Q1</v>
      </c>
    </row>
    <row r="9649" spans="2:16"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c r="N9649" s="2">
        <f t="shared" si="450"/>
        <v>2023</v>
      </c>
      <c r="O9649" s="2">
        <f t="shared" si="451"/>
        <v>1</v>
      </c>
      <c r="P9649" s="2" t="str">
        <f t="shared" si="452"/>
        <v>Q1</v>
      </c>
    </row>
    <row r="9650" spans="2:16"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c r="N9650" s="2">
        <f t="shared" si="450"/>
        <v>2023</v>
      </c>
      <c r="O9650" s="2">
        <f t="shared" si="451"/>
        <v>2</v>
      </c>
      <c r="P9650" s="2" t="str">
        <f t="shared" si="452"/>
        <v>Q1</v>
      </c>
    </row>
    <row r="9651" spans="2:16"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c r="N9651" s="2">
        <f t="shared" si="450"/>
        <v>2023</v>
      </c>
      <c r="O9651" s="2">
        <f t="shared" si="451"/>
        <v>2</v>
      </c>
      <c r="P9651" s="2" t="str">
        <f t="shared" si="452"/>
        <v>Q1</v>
      </c>
    </row>
    <row r="9652" spans="2:16"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c r="N9652" s="2">
        <f t="shared" si="450"/>
        <v>2023</v>
      </c>
      <c r="O9652" s="2">
        <f t="shared" si="451"/>
        <v>2</v>
      </c>
      <c r="P9652" s="2" t="str">
        <f t="shared" si="452"/>
        <v>Q1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B2:M38"/>
  <sheetViews>
    <sheetView topLeftCell="A25" workbookViewId="0">
      <selection activeCell="D38" sqref="D38"/>
    </sheetView>
  </sheetViews>
  <sheetFormatPr defaultColWidth="8.796875" defaultRowHeight="15.6" x14ac:dyDescent="0.3"/>
  <cols>
    <col min="2" max="2" width="16.296875" bestFit="1" customWidth="1"/>
    <col min="3" max="3" width="15.19921875" bestFit="1" customWidth="1"/>
    <col min="4" max="4" width="9.8984375" bestFit="1" customWidth="1"/>
    <col min="5" max="5" width="25.5" bestFit="1" customWidth="1"/>
    <col min="6" max="7" width="10.8984375" bestFit="1" customWidth="1"/>
    <col min="8" max="8" width="9.8984375" bestFit="1" customWidth="1"/>
    <col min="9" max="9" width="12.3984375" bestFit="1" customWidth="1"/>
    <col min="10" max="10" width="10.8984375" bestFit="1" customWidth="1"/>
    <col min="11" max="11" width="4.59765625" bestFit="1" customWidth="1"/>
    <col min="12" max="12" width="11.3984375" bestFit="1" customWidth="1"/>
    <col min="13" max="13" width="12.3984375" bestFit="1" customWidth="1"/>
  </cols>
  <sheetData>
    <row r="2" spans="2:5" x14ac:dyDescent="0.3">
      <c r="B2" t="s">
        <v>134</v>
      </c>
      <c r="C2" t="s">
        <v>135</v>
      </c>
      <c r="D2" t="s">
        <v>137</v>
      </c>
      <c r="E2" t="s">
        <v>146</v>
      </c>
    </row>
    <row r="3" spans="2:5" x14ac:dyDescent="0.3">
      <c r="B3" s="18">
        <v>12016665</v>
      </c>
      <c r="C3" s="18">
        <v>4722496.7699999996</v>
      </c>
      <c r="D3" s="18">
        <v>24788610</v>
      </c>
      <c r="E3" s="22">
        <v>0.45216625207296635</v>
      </c>
    </row>
    <row r="6" spans="2:5" x14ac:dyDescent="0.3">
      <c r="B6" s="13" t="s">
        <v>134</v>
      </c>
      <c r="C6" s="13" t="s">
        <v>149</v>
      </c>
    </row>
    <row r="7" spans="2:5" x14ac:dyDescent="0.3">
      <c r="B7" s="13" t="s">
        <v>147</v>
      </c>
      <c r="C7">
        <v>2022</v>
      </c>
      <c r="D7">
        <v>2023</v>
      </c>
    </row>
    <row r="8" spans="2:5" x14ac:dyDescent="0.3">
      <c r="B8" s="14" t="s">
        <v>14</v>
      </c>
      <c r="C8">
        <v>499102</v>
      </c>
      <c r="D8">
        <v>2268974.9</v>
      </c>
    </row>
    <row r="9" spans="2:5" x14ac:dyDescent="0.3">
      <c r="B9" s="14" t="s">
        <v>19</v>
      </c>
      <c r="C9">
        <v>469270.7</v>
      </c>
      <c r="D9">
        <v>1917827.8</v>
      </c>
    </row>
    <row r="10" spans="2:5" x14ac:dyDescent="0.3">
      <c r="B10" s="14" t="s">
        <v>15</v>
      </c>
      <c r="C10">
        <v>423758.7</v>
      </c>
      <c r="D10">
        <v>1633959.3</v>
      </c>
    </row>
    <row r="11" spans="2:5" x14ac:dyDescent="0.3">
      <c r="B11" s="14" t="s">
        <v>17</v>
      </c>
      <c r="C11">
        <v>315489.2</v>
      </c>
      <c r="D11">
        <v>1116062.8999999999</v>
      </c>
    </row>
    <row r="12" spans="2:5" x14ac:dyDescent="0.3">
      <c r="B12" s="14" t="s">
        <v>18</v>
      </c>
      <c r="C12">
        <v>349533.9</v>
      </c>
      <c r="D12">
        <v>1302529.3</v>
      </c>
    </row>
    <row r="13" spans="2:5" x14ac:dyDescent="0.3">
      <c r="B13" s="14" t="s">
        <v>16</v>
      </c>
      <c r="C13">
        <v>366578</v>
      </c>
      <c r="D13">
        <v>1353578.3</v>
      </c>
    </row>
    <row r="14" spans="2:5" x14ac:dyDescent="0.3">
      <c r="B14" s="14" t="s">
        <v>148</v>
      </c>
      <c r="C14">
        <v>2423732.5</v>
      </c>
      <c r="D14">
        <v>9592932.5</v>
      </c>
    </row>
    <row r="16" spans="2:5" x14ac:dyDescent="0.3">
      <c r="B16" s="13" t="s">
        <v>134</v>
      </c>
      <c r="C16" s="13" t="s">
        <v>149</v>
      </c>
    </row>
    <row r="17" spans="2:13" x14ac:dyDescent="0.3">
      <c r="B17" s="13" t="s">
        <v>147</v>
      </c>
      <c r="C17">
        <v>2022</v>
      </c>
      <c r="D17">
        <v>2023</v>
      </c>
    </row>
    <row r="18" spans="2:13" x14ac:dyDescent="0.3">
      <c r="B18" s="14" t="s">
        <v>130</v>
      </c>
      <c r="C18">
        <v>276210</v>
      </c>
      <c r="D18">
        <v>1009698.7</v>
      </c>
    </row>
    <row r="19" spans="2:13" x14ac:dyDescent="0.3">
      <c r="B19" s="14" t="s">
        <v>20</v>
      </c>
      <c r="C19">
        <v>466788</v>
      </c>
      <c r="D19">
        <v>2327606.5</v>
      </c>
    </row>
    <row r="20" spans="2:13" x14ac:dyDescent="0.3">
      <c r="B20" s="14" t="s">
        <v>127</v>
      </c>
      <c r="C20">
        <v>161210.1</v>
      </c>
      <c r="D20">
        <v>2262827.1</v>
      </c>
    </row>
    <row r="21" spans="2:13" x14ac:dyDescent="0.3">
      <c r="B21" s="14" t="s">
        <v>129</v>
      </c>
      <c r="C21">
        <v>9250.2999999999993</v>
      </c>
      <c r="D21">
        <v>1341995</v>
      </c>
    </row>
    <row r="22" spans="2:13" x14ac:dyDescent="0.3">
      <c r="B22" s="14" t="s">
        <v>126</v>
      </c>
      <c r="C22">
        <v>339912.5</v>
      </c>
      <c r="D22">
        <v>580211</v>
      </c>
    </row>
    <row r="23" spans="2:13" x14ac:dyDescent="0.3">
      <c r="B23" s="14" t="s">
        <v>128</v>
      </c>
      <c r="C23">
        <v>1170361.6000000001</v>
      </c>
      <c r="D23">
        <v>2070594.2</v>
      </c>
    </row>
    <row r="24" spans="2:13" x14ac:dyDescent="0.3">
      <c r="B24" s="14" t="s">
        <v>148</v>
      </c>
      <c r="C24">
        <v>2423732.5</v>
      </c>
      <c r="D24">
        <v>9592932.5</v>
      </c>
    </row>
    <row r="27" spans="2:13" x14ac:dyDescent="0.3">
      <c r="B27" s="13" t="s">
        <v>156</v>
      </c>
      <c r="C27" s="13" t="s">
        <v>157</v>
      </c>
      <c r="D27" t="s">
        <v>134</v>
      </c>
      <c r="E27" t="s">
        <v>136</v>
      </c>
    </row>
    <row r="28" spans="2:13" x14ac:dyDescent="0.3">
      <c r="B28" t="s">
        <v>150</v>
      </c>
      <c r="C28" t="s">
        <v>151</v>
      </c>
      <c r="D28">
        <v>692776.1</v>
      </c>
      <c r="E28">
        <v>0.40174683544303813</v>
      </c>
      <c r="G28" t="str">
        <f>B28</f>
        <v>2022</v>
      </c>
      <c r="H28" t="str">
        <f>C28</f>
        <v>Qtr1</v>
      </c>
      <c r="I28">
        <f>D28</f>
        <v>692776.1</v>
      </c>
      <c r="J28" s="15">
        <f>E28</f>
        <v>0.40174683544303813</v>
      </c>
      <c r="L28" s="16"/>
      <c r="M28" s="15"/>
    </row>
    <row r="29" spans="2:13" x14ac:dyDescent="0.3">
      <c r="C29" t="s">
        <v>152</v>
      </c>
      <c r="D29">
        <v>644203.9</v>
      </c>
      <c r="E29">
        <v>0.40000000000000013</v>
      </c>
      <c r="H29" t="str">
        <f t="shared" ref="H29:J35" si="0">C29</f>
        <v>Qtr2</v>
      </c>
      <c r="I29">
        <f t="shared" si="0"/>
        <v>644203.9</v>
      </c>
      <c r="J29" s="15">
        <f t="shared" si="0"/>
        <v>0.40000000000000013</v>
      </c>
      <c r="L29" s="16"/>
      <c r="M29" s="15"/>
    </row>
    <row r="30" spans="2:13" x14ac:dyDescent="0.3">
      <c r="C30" t="s">
        <v>153</v>
      </c>
      <c r="D30">
        <v>719170.4</v>
      </c>
      <c r="E30">
        <v>0.41026548672566365</v>
      </c>
      <c r="H30" t="str">
        <f t="shared" si="0"/>
        <v>Qtr3</v>
      </c>
      <c r="I30">
        <f t="shared" si="0"/>
        <v>719170.4</v>
      </c>
      <c r="J30" s="15">
        <f t="shared" si="0"/>
        <v>0.41026548672566365</v>
      </c>
      <c r="L30" s="16"/>
      <c r="M30" s="15"/>
    </row>
    <row r="31" spans="2:13" x14ac:dyDescent="0.3">
      <c r="C31" t="s">
        <v>154</v>
      </c>
      <c r="D31">
        <v>367582.1</v>
      </c>
      <c r="E31">
        <v>0.40243816254416942</v>
      </c>
      <c r="H31" t="str">
        <f t="shared" si="0"/>
        <v>Qtr4</v>
      </c>
      <c r="I31">
        <f t="shared" si="0"/>
        <v>367582.1</v>
      </c>
      <c r="J31" s="15">
        <f t="shared" si="0"/>
        <v>0.40243816254416942</v>
      </c>
      <c r="L31" s="16"/>
      <c r="M31" s="15"/>
    </row>
    <row r="32" spans="2:13" x14ac:dyDescent="0.3">
      <c r="B32" t="s">
        <v>155</v>
      </c>
      <c r="C32" t="s">
        <v>151</v>
      </c>
      <c r="D32">
        <v>1877584.3</v>
      </c>
      <c r="E32">
        <v>0.41657045009784693</v>
      </c>
      <c r="G32" t="str">
        <f>B32</f>
        <v>2023</v>
      </c>
      <c r="H32" t="str">
        <f t="shared" si="0"/>
        <v>Qtr1</v>
      </c>
      <c r="I32">
        <f t="shared" si="0"/>
        <v>1877584.3</v>
      </c>
      <c r="J32" s="15">
        <f t="shared" si="0"/>
        <v>0.41657045009784693</v>
      </c>
      <c r="L32" s="16"/>
      <c r="M32" s="15"/>
    </row>
    <row r="33" spans="2:13" x14ac:dyDescent="0.3">
      <c r="C33" t="s">
        <v>152</v>
      </c>
      <c r="D33">
        <v>2379424.7999999998</v>
      </c>
      <c r="E33">
        <v>0.42755819477434709</v>
      </c>
      <c r="H33" t="str">
        <f t="shared" si="0"/>
        <v>Qtr2</v>
      </c>
      <c r="I33">
        <f t="shared" si="0"/>
        <v>2379424.7999999998</v>
      </c>
      <c r="J33" s="15">
        <f t="shared" si="0"/>
        <v>0.42755819477434709</v>
      </c>
      <c r="L33" s="16"/>
      <c r="M33" s="15"/>
    </row>
    <row r="34" spans="2:13" x14ac:dyDescent="0.3">
      <c r="C34" t="s">
        <v>153</v>
      </c>
      <c r="D34">
        <v>2805752.5</v>
      </c>
      <c r="E34">
        <v>0.43470170454545437</v>
      </c>
      <c r="H34" t="str">
        <f t="shared" si="0"/>
        <v>Qtr3</v>
      </c>
      <c r="I34">
        <f t="shared" si="0"/>
        <v>2805752.5</v>
      </c>
      <c r="J34" s="15">
        <f t="shared" si="0"/>
        <v>0.43470170454545437</v>
      </c>
      <c r="L34" s="16"/>
      <c r="M34" s="15"/>
    </row>
    <row r="35" spans="2:13" x14ac:dyDescent="0.3">
      <c r="C35" t="s">
        <v>154</v>
      </c>
      <c r="D35">
        <v>2530170.9</v>
      </c>
      <c r="E35">
        <v>0.4248393285371701</v>
      </c>
      <c r="H35" t="str">
        <f t="shared" si="0"/>
        <v>Qtr4</v>
      </c>
      <c r="I35">
        <f t="shared" si="0"/>
        <v>2530170.9</v>
      </c>
      <c r="J35" s="15">
        <f t="shared" si="0"/>
        <v>0.4248393285371701</v>
      </c>
      <c r="L35" s="16"/>
      <c r="M35" s="15"/>
    </row>
    <row r="36" spans="2:13" x14ac:dyDescent="0.3">
      <c r="B36" t="s">
        <v>148</v>
      </c>
      <c r="D36">
        <v>12016665</v>
      </c>
      <c r="E36">
        <v>0.42299129353233988</v>
      </c>
      <c r="L36" s="16"/>
      <c r="M36" s="15"/>
    </row>
    <row r="38" spans="2:13" x14ac:dyDescent="0.3">
      <c r="G38" t="str">
        <f>B36</f>
        <v>Grand Total</v>
      </c>
      <c r="I38">
        <f>D36</f>
        <v>12016665</v>
      </c>
      <c r="J38" s="15">
        <f>E36</f>
        <v>0.42299129353233988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B2:L35"/>
  <sheetViews>
    <sheetView showGridLines="0" tabSelected="1" workbookViewId="0">
      <selection activeCell="M8" sqref="M8"/>
    </sheetView>
  </sheetViews>
  <sheetFormatPr defaultColWidth="11.19921875" defaultRowHeight="15.6" x14ac:dyDescent="0.3"/>
  <cols>
    <col min="1" max="1" width="1.8984375" customWidth="1"/>
    <col min="2" max="2" width="25.69921875" customWidth="1"/>
    <col min="3" max="3" width="1" customWidth="1"/>
    <col min="5" max="5" width="9.796875" customWidth="1"/>
    <col min="6" max="7" width="11.3984375" bestFit="1" customWidth="1"/>
    <col min="8" max="8" width="8.8984375" customWidth="1"/>
    <col min="9" max="9" width="12.19921875" customWidth="1"/>
  </cols>
  <sheetData>
    <row r="2" spans="2:12" x14ac:dyDescent="0.3">
      <c r="B2" s="10"/>
    </row>
    <row r="3" spans="2:12" x14ac:dyDescent="0.3">
      <c r="B3" s="10"/>
    </row>
    <row r="4" spans="2:12" x14ac:dyDescent="0.3">
      <c r="B4" s="10"/>
    </row>
    <row r="5" spans="2:12" x14ac:dyDescent="0.3">
      <c r="B5" s="10"/>
    </row>
    <row r="6" spans="2:12" x14ac:dyDescent="0.3">
      <c r="B6" s="10"/>
    </row>
    <row r="7" spans="2:12" x14ac:dyDescent="0.3">
      <c r="B7" s="10"/>
    </row>
    <row r="8" spans="2:12" x14ac:dyDescent="0.3">
      <c r="B8" s="10"/>
    </row>
    <row r="9" spans="2:12" x14ac:dyDescent="0.3">
      <c r="B9" s="10"/>
    </row>
    <row r="10" spans="2:12" x14ac:dyDescent="0.3">
      <c r="B10" s="10"/>
      <c r="D10" s="21" t="s">
        <v>138</v>
      </c>
      <c r="E10" s="12"/>
      <c r="F10" s="12"/>
      <c r="G10" s="12"/>
      <c r="I10" s="21" t="s">
        <v>144</v>
      </c>
      <c r="J10" s="12"/>
      <c r="K10" s="12"/>
      <c r="L10" s="12"/>
    </row>
    <row r="11" spans="2:12" x14ac:dyDescent="0.3">
      <c r="B11" s="10"/>
      <c r="D11" s="20" t="s">
        <v>139</v>
      </c>
      <c r="E11" s="20" t="s">
        <v>140</v>
      </c>
      <c r="F11" s="20" t="s">
        <v>141</v>
      </c>
      <c r="G11" s="20" t="s">
        <v>142</v>
      </c>
      <c r="I11" s="20" t="s">
        <v>143</v>
      </c>
      <c r="J11" s="20" t="s">
        <v>140</v>
      </c>
      <c r="K11" s="20" t="s">
        <v>141</v>
      </c>
      <c r="L11" s="20" t="s">
        <v>142</v>
      </c>
    </row>
    <row r="12" spans="2:12" x14ac:dyDescent="0.3">
      <c r="B12" s="10"/>
      <c r="D12" t="str">
        <f>Analyze!B8</f>
        <v>Coca-Cola</v>
      </c>
      <c r="E12" s="18">
        <f>Analyze!C8</f>
        <v>499102</v>
      </c>
      <c r="F12" s="18">
        <f>Analyze!D8</f>
        <v>2268974.9</v>
      </c>
      <c r="G12" s="18">
        <f>F12-E12</f>
        <v>1769872.9</v>
      </c>
      <c r="I12" t="str">
        <f>Analyze!B18</f>
        <v>Amazon</v>
      </c>
      <c r="J12" s="18">
        <f>Analyze!C18</f>
        <v>276210</v>
      </c>
      <c r="K12" s="18">
        <f>Analyze!D18</f>
        <v>1009698.7</v>
      </c>
      <c r="L12" s="18">
        <f>K12-J12</f>
        <v>733488.7</v>
      </c>
    </row>
    <row r="13" spans="2:12" x14ac:dyDescent="0.3">
      <c r="B13" s="10"/>
      <c r="D13" t="str">
        <f>Analyze!B9</f>
        <v>Dasani Water</v>
      </c>
      <c r="E13" s="18">
        <f>Analyze!C9</f>
        <v>469270.7</v>
      </c>
      <c r="F13" s="18">
        <f>Analyze!D9</f>
        <v>1917827.8</v>
      </c>
      <c r="G13" s="18">
        <f t="shared" ref="G13:G17" si="0">F13-E13</f>
        <v>1448557.1</v>
      </c>
      <c r="I13" t="str">
        <f>Analyze!B19</f>
        <v>BevCo</v>
      </c>
      <c r="J13" s="18">
        <f>Analyze!C19</f>
        <v>466788</v>
      </c>
      <c r="K13" s="18">
        <f>Analyze!D19</f>
        <v>2327606.5</v>
      </c>
      <c r="L13" s="18">
        <f t="shared" ref="L13:L17" si="1">K13-J13</f>
        <v>1860818.5</v>
      </c>
    </row>
    <row r="14" spans="2:12" x14ac:dyDescent="0.3">
      <c r="B14" s="10"/>
      <c r="D14" t="str">
        <f>Analyze!B10</f>
        <v>Diet Coke</v>
      </c>
      <c r="E14" s="18">
        <f>Analyze!C10</f>
        <v>423758.7</v>
      </c>
      <c r="F14" s="18">
        <f>Analyze!D10</f>
        <v>1633959.3</v>
      </c>
      <c r="G14" s="18">
        <f t="shared" si="0"/>
        <v>1210200.6000000001</v>
      </c>
      <c r="I14" t="str">
        <f>Analyze!B20</f>
        <v>FizzyCo</v>
      </c>
      <c r="J14" s="18">
        <f>Analyze!C20</f>
        <v>161210.1</v>
      </c>
      <c r="K14" s="18">
        <f>Analyze!D20</f>
        <v>2262827.1</v>
      </c>
      <c r="L14" s="18">
        <f t="shared" si="1"/>
        <v>2101617</v>
      </c>
    </row>
    <row r="15" spans="2:12" x14ac:dyDescent="0.3">
      <c r="B15" s="10"/>
      <c r="D15" t="str">
        <f>Analyze!B11</f>
        <v>Fanta</v>
      </c>
      <c r="E15" s="18">
        <f>Analyze!C11</f>
        <v>315489.2</v>
      </c>
      <c r="F15" s="18">
        <f>Analyze!D11</f>
        <v>1116062.8999999999</v>
      </c>
      <c r="G15" s="18">
        <f t="shared" si="0"/>
        <v>800573.7</v>
      </c>
      <c r="I15" t="str">
        <f>Analyze!B21</f>
        <v>Target</v>
      </c>
      <c r="J15" s="18">
        <f>Analyze!C21</f>
        <v>9250.2999999999993</v>
      </c>
      <c r="K15" s="18">
        <f>Analyze!D21</f>
        <v>1341995</v>
      </c>
      <c r="L15" s="18">
        <f t="shared" si="1"/>
        <v>1332744.7</v>
      </c>
    </row>
    <row r="16" spans="2:12" x14ac:dyDescent="0.3">
      <c r="B16" s="10"/>
      <c r="D16" t="str">
        <f>Analyze!B12</f>
        <v>Powerade</v>
      </c>
      <c r="E16" s="18">
        <f>Analyze!C12</f>
        <v>349533.9</v>
      </c>
      <c r="F16" s="18">
        <f>Analyze!D12</f>
        <v>1302529.3</v>
      </c>
      <c r="G16" s="18">
        <f t="shared" si="0"/>
        <v>952995.4</v>
      </c>
      <c r="I16" t="str">
        <f>Analyze!B22</f>
        <v>Walmart</v>
      </c>
      <c r="J16" s="18">
        <f>Analyze!C22</f>
        <v>339912.5</v>
      </c>
      <c r="K16" s="18">
        <f>Analyze!D22</f>
        <v>580211</v>
      </c>
      <c r="L16" s="18">
        <f t="shared" si="1"/>
        <v>240298.5</v>
      </c>
    </row>
    <row r="17" spans="2:12" x14ac:dyDescent="0.3">
      <c r="B17" s="10"/>
      <c r="D17" t="str">
        <f>Analyze!B13</f>
        <v>Sprite</v>
      </c>
      <c r="E17" s="18">
        <f>Analyze!C13</f>
        <v>366578</v>
      </c>
      <c r="F17" s="18">
        <f>Analyze!D13</f>
        <v>1353578.3</v>
      </c>
      <c r="G17" s="18">
        <f t="shared" si="0"/>
        <v>987000.3</v>
      </c>
      <c r="I17" t="str">
        <f>Analyze!B23</f>
        <v>West Soda</v>
      </c>
      <c r="J17" s="18">
        <f>Analyze!C23</f>
        <v>1170361.6000000001</v>
      </c>
      <c r="K17" s="18">
        <f>Analyze!D23</f>
        <v>2070594.2</v>
      </c>
      <c r="L17" s="18">
        <f t="shared" si="1"/>
        <v>900232.59999999986</v>
      </c>
    </row>
    <row r="18" spans="2:12" x14ac:dyDescent="0.3">
      <c r="B18" s="10"/>
      <c r="D18" s="17" t="str">
        <f>Analyze!B14</f>
        <v>Grand Total</v>
      </c>
      <c r="E18" s="19">
        <f>SUM(E12:E17)</f>
        <v>2423732.5</v>
      </c>
      <c r="F18" s="19">
        <f>SUM(F12:F17)</f>
        <v>9592932.5</v>
      </c>
      <c r="G18" s="19">
        <f>F18-E18</f>
        <v>7169200</v>
      </c>
      <c r="I18" s="17" t="str">
        <f>Analyze!B24</f>
        <v>Grand Total</v>
      </c>
      <c r="J18" s="19">
        <f>SUM(J12:J17)</f>
        <v>2423732.5</v>
      </c>
      <c r="K18" s="19">
        <f>SUM(K12:K17)</f>
        <v>9592932.5</v>
      </c>
      <c r="L18" s="19">
        <f>K18-J18</f>
        <v>7169200</v>
      </c>
    </row>
    <row r="19" spans="2:12" x14ac:dyDescent="0.3">
      <c r="B19" s="10"/>
    </row>
    <row r="20" spans="2:12" x14ac:dyDescent="0.3">
      <c r="B20" s="10"/>
      <c r="D20" s="21" t="s">
        <v>145</v>
      </c>
      <c r="E20" s="11"/>
      <c r="F20" s="11"/>
      <c r="G20" s="21"/>
      <c r="H20" s="11"/>
      <c r="I20" s="11"/>
      <c r="J20" s="11"/>
      <c r="K20" s="11"/>
      <c r="L20" s="11"/>
    </row>
    <row r="21" spans="2:12" x14ac:dyDescent="0.3">
      <c r="B21" s="10"/>
    </row>
    <row r="22" spans="2:12" x14ac:dyDescent="0.3">
      <c r="B22" s="10"/>
    </row>
    <row r="23" spans="2:12" x14ac:dyDescent="0.3">
      <c r="B23" s="10"/>
    </row>
    <row r="24" spans="2:12" x14ac:dyDescent="0.3">
      <c r="B24" s="10"/>
    </row>
    <row r="25" spans="2:12" x14ac:dyDescent="0.3">
      <c r="B25" s="10"/>
    </row>
    <row r="26" spans="2:12" x14ac:dyDescent="0.3">
      <c r="B26" s="10"/>
    </row>
    <row r="27" spans="2:12" x14ac:dyDescent="0.3">
      <c r="B27" s="10"/>
    </row>
    <row r="28" spans="2:12" x14ac:dyDescent="0.3">
      <c r="B28" s="10"/>
    </row>
    <row r="29" spans="2:12" x14ac:dyDescent="0.3">
      <c r="B29" s="10"/>
    </row>
    <row r="30" spans="2:12" x14ac:dyDescent="0.3">
      <c r="B30" s="10"/>
    </row>
    <row r="31" spans="2:12" x14ac:dyDescent="0.3">
      <c r="B31" s="10"/>
    </row>
    <row r="32" spans="2:12" x14ac:dyDescent="0.3">
      <c r="B32" s="10"/>
    </row>
    <row r="33" spans="2:2" x14ac:dyDescent="0.3">
      <c r="B33" s="10"/>
    </row>
    <row r="34" spans="2:2" x14ac:dyDescent="0.3">
      <c r="B34" s="10"/>
    </row>
    <row r="35" spans="2:2" x14ac:dyDescent="0.3">
      <c r="B35" s="10"/>
    </row>
  </sheetData>
  <conditionalFormatting sqref="G12:G17">
    <cfRule type="dataBar" priority="2">
      <dataBar>
        <cfvo type="min"/>
        <cfvo type="max"/>
        <color rgb="FF63C384"/>
      </dataBar>
      <extLst>
        <ext xmlns:x14="http://schemas.microsoft.com/office/spreadsheetml/2009/9/main" uri="{B025F937-C7B1-47D3-B67F-A62EFF666E3E}">
          <x14:id>{AFDA06A5-C05F-43A6-9DCE-69FD978C2C62}</x14:id>
        </ext>
      </extLst>
    </cfRule>
  </conditionalFormatting>
  <conditionalFormatting sqref="L12:L17">
    <cfRule type="dataBar" priority="1">
      <dataBar>
        <cfvo type="min"/>
        <cfvo type="max"/>
        <color rgb="FF63C384"/>
      </dataBar>
      <extLst>
        <ext xmlns:x14="http://schemas.microsoft.com/office/spreadsheetml/2009/9/main" uri="{B025F937-C7B1-47D3-B67F-A62EFF666E3E}">
          <x14:id>{01759A9B-4B34-4052-A39D-C987F13F826B}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FDA06A5-C05F-43A6-9DCE-69FD978C2C62}">
            <x14:dataBar minLength="0" maxLength="100" border="1" negativeBarBorderColorSameAsPositive="0">
              <x14:cfvo type="autoMin"/>
              <x14:cfvo type="autoMax"/>
              <x14:borderColor rgb="FF63C384"/>
              <x14:negativeFillColor rgb="FFFF0000"/>
              <x14:negativeBorderColor rgb="FFFF0000"/>
              <x14:axisColor rgb="FF000000"/>
            </x14:dataBar>
          </x14:cfRule>
          <xm:sqref>G12:G17</xm:sqref>
        </x14:conditionalFormatting>
        <x14:conditionalFormatting xmlns:xm="http://schemas.microsoft.com/office/excel/2006/main">
          <x14:cfRule type="dataBar" id="{01759A9B-4B34-4052-A39D-C987F13F826B}">
            <x14:dataBar minLength="0" maxLength="100" border="1" negativeBarBorderColorSameAsPositive="0">
              <x14:cfvo type="autoMin"/>
              <x14:cfvo type="autoMax"/>
              <x14:borderColor rgb="FF63C384"/>
              <x14:negativeFillColor rgb="FFFF0000"/>
              <x14:negativeBorderColor rgb="FFFF0000"/>
              <x14:axisColor rgb="FF000000"/>
            </x14:dataBar>
          </x14:cfRule>
          <xm:sqref>L12:L17</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CD13C6D-E57B-4952-B23C-498ED55497B3}">
  <ds:schemaRefs/>
</ds:datastoreItem>
</file>

<file path=customXml/itemProps2.xml><?xml version="1.0" encoding="utf-8"?>
<ds:datastoreItem xmlns:ds="http://schemas.openxmlformats.org/officeDocument/2006/customXml" ds:itemID="{E3F53B43-D9FE-4C1C-A874-94133F4E4B89}">
  <ds:schemaRefs/>
</ds:datastoreItem>
</file>

<file path=customXml/itemProps3.xml><?xml version="1.0" encoding="utf-8"?>
<ds:datastoreItem xmlns:ds="http://schemas.openxmlformats.org/officeDocument/2006/customXml" ds:itemID="{39524A77-FEC2-4A66-BF0B-6AF09459504B}">
  <ds:schemaRefs>
    <ds:schemaRef ds:uri="http://schemas.microsoft.com/DataMashup"/>
  </ds:schemaRefs>
</ds:datastoreItem>
</file>

<file path=customXml/itemProps4.xml><?xml version="1.0" encoding="utf-8"?>
<ds:datastoreItem xmlns:ds="http://schemas.openxmlformats.org/officeDocument/2006/customXml" ds:itemID="{908D4E72-EBAB-4DC5-BE8F-EF8A627DC39C}">
  <ds:schemaRefs/>
</ds:datastoreItem>
</file>

<file path=customXml/itemProps5.xml><?xml version="1.0" encoding="utf-8"?>
<ds:datastoreItem xmlns:ds="http://schemas.openxmlformats.org/officeDocument/2006/customXml" ds:itemID="{0C350FC3-3237-4678-9100-9E7A0E002196}">
  <ds:schemaRefs/>
</ds:datastoreItem>
</file>

<file path=customXml/itemProps6.xml><?xml version="1.0" encoding="utf-8"?>
<ds:datastoreItem xmlns:ds="http://schemas.openxmlformats.org/officeDocument/2006/customXml" ds:itemID="{A8C768D4-9298-46A9-B021-993ED7B1913A}">
  <ds:schemaRefs/>
</ds:datastoreItem>
</file>

<file path=customXml/itemProps7.xml><?xml version="1.0" encoding="utf-8"?>
<ds:datastoreItem xmlns:ds="http://schemas.openxmlformats.org/officeDocument/2006/customXml" ds:itemID="{3750682B-AC11-4CB4-AE1B-46D834F06E65}">
  <ds:schemaRefs/>
</ds:datastoreItem>
</file>

<file path=customXml/itemProps8.xml><?xml version="1.0" encoding="utf-8"?>
<ds:datastoreItem xmlns:ds="http://schemas.openxmlformats.org/officeDocument/2006/customXml" ds:itemID="{ACD38E7A-33F1-4E43-A3B2-9FF5B38779AD}">
  <ds:schemaRefs/>
</ds:datastoreItem>
</file>

<file path=customXml/itemProps9.xml><?xml version="1.0" encoding="utf-8"?>
<ds:datastoreItem xmlns:ds="http://schemas.openxmlformats.org/officeDocument/2006/customXml" ds:itemID="{DD0938CB-409D-4255-A87F-1A33C5C1E56F}">
  <ds:schemaRefs/>
</ds:datastoreItem>
</file>

<file path=customXml/itemProps10.xml><?xml version="1.0" encoding="utf-8"?>
<ds:datastoreItem xmlns:ds="http://schemas.openxmlformats.org/officeDocument/2006/customXml" ds:itemID="{3FA0D1EA-0C2E-4317-86F0-08EB395588F0}">
  <ds:schemaRefs/>
</ds:datastoreItem>
</file>

<file path=customXml/itemProps11.xml><?xml version="1.0" encoding="utf-8"?>
<ds:datastoreItem xmlns:ds="http://schemas.openxmlformats.org/officeDocument/2006/customXml" ds:itemID="{CC97A0B3-446E-4B76-881D-3C2FBC5246DA}">
  <ds:schemaRefs/>
</ds:datastoreItem>
</file>

<file path=customXml/itemProps12.xml><?xml version="1.0" encoding="utf-8"?>
<ds:datastoreItem xmlns:ds="http://schemas.openxmlformats.org/officeDocument/2006/customXml" ds:itemID="{ACAA6B12-0A70-4E50-A3B9-3E7365AD1013}">
  <ds:schemaRefs/>
</ds:datastoreItem>
</file>

<file path=customXml/itemProps13.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4.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15.xml><?xml version="1.0" encoding="utf-8"?>
<ds:datastoreItem xmlns:ds="http://schemas.openxmlformats.org/officeDocument/2006/customXml" ds:itemID="{8260A9C7-95F7-4CE0-AD73-D5BCE20C80F0}">
  <ds:schemaRefs/>
</ds:datastoreItem>
</file>

<file path=customXml/itemProps16.xml><?xml version="1.0" encoding="utf-8"?>
<ds:datastoreItem xmlns:ds="http://schemas.openxmlformats.org/officeDocument/2006/customXml" ds:itemID="{E4FFE649-6DC5-43A1-B642-BBA25338BEE8}">
  <ds:schemaRefs/>
</ds:datastoreItem>
</file>

<file path=customXml/itemProps17.xml><?xml version="1.0" encoding="utf-8"?>
<ds:datastoreItem xmlns:ds="http://schemas.openxmlformats.org/officeDocument/2006/customXml" ds:itemID="{EE9011FE-4C92-4FA2-B672-742A4E46D611}">
  <ds:schemaRefs/>
</ds:datastoreItem>
</file>

<file path=customXml/itemProps18.xml><?xml version="1.0" encoding="utf-8"?>
<ds:datastoreItem xmlns:ds="http://schemas.openxmlformats.org/officeDocument/2006/customXml" ds:itemID="{C872FED6-94D3-48AB-B0C0-E03C8EE72BA4}">
  <ds:schemaRefs/>
</ds:datastoreItem>
</file>

<file path=customXml/itemProps19.xml><?xml version="1.0" encoding="utf-8"?>
<ds:datastoreItem xmlns:ds="http://schemas.openxmlformats.org/officeDocument/2006/customXml" ds:itemID="{F9944275-04B6-4DE6-BBA4-4584E6D58C3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salman khan</cp:lastModifiedBy>
  <dcterms:created xsi:type="dcterms:W3CDTF">2023-12-18T11:08:00Z</dcterms:created>
  <dcterms:modified xsi:type="dcterms:W3CDTF">2026-07-07T11:42:23Z</dcterms:modified>
</cp:coreProperties>
</file>