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C\Desktop\Upload-IMU\"/>
    </mc:Choice>
  </mc:AlternateContent>
  <xr:revisionPtr revIDLastSave="0" documentId="13_ncr:1_{B3BB90FA-6140-4405-839A-1DB2DA5019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tency" sheetId="1" r:id="rId1"/>
    <sheet name="Latency_Improvement" sheetId="14" r:id="rId2"/>
    <sheet name="Cache_Hit_Ratio" sheetId="2" r:id="rId3"/>
    <sheet name="Cache_Hit_Ratio_Improvemen" sheetId="15" r:id="rId4"/>
    <sheet name="Path_Stretch" sheetId="3" r:id="rId5"/>
    <sheet name="Path_Stretch_Improvement" sheetId="16" r:id="rId6"/>
    <sheet name="Link_Load" sheetId="8" r:id="rId7"/>
    <sheet name="Link_Load_Improvement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F137" i="17" l="1"/>
  <c r="F136" i="17"/>
  <c r="F135" i="17"/>
  <c r="F134" i="17"/>
  <c r="F133" i="17"/>
  <c r="F131" i="17"/>
  <c r="F130" i="17"/>
  <c r="F129" i="17"/>
  <c r="F128" i="17"/>
  <c r="F127" i="17"/>
  <c r="F125" i="17"/>
  <c r="N124" i="17"/>
  <c r="M124" i="17"/>
  <c r="F124" i="17"/>
  <c r="N123" i="17"/>
  <c r="M123" i="17"/>
  <c r="F123" i="17"/>
  <c r="N122" i="17"/>
  <c r="M122" i="17"/>
  <c r="M125" i="17" s="1"/>
  <c r="F122" i="17"/>
  <c r="F121" i="17"/>
  <c r="H133" i="17" l="1"/>
  <c r="O124" i="17"/>
  <c r="H121" i="17"/>
  <c r="N125" i="17"/>
  <c r="O125" i="17" s="1"/>
  <c r="O123" i="17"/>
  <c r="H127" i="17"/>
  <c r="O122" i="17"/>
  <c r="J121" i="17" l="1"/>
  <c r="N30" i="17" l="1"/>
  <c r="M30" i="17"/>
  <c r="N29" i="17"/>
  <c r="M29" i="17"/>
  <c r="N28" i="17"/>
  <c r="N31" i="17" s="1"/>
  <c r="M28" i="17"/>
  <c r="M31" i="17" s="1"/>
  <c r="N58" i="17"/>
  <c r="M58" i="17"/>
  <c r="O58" i="17" s="1"/>
  <c r="N57" i="17"/>
  <c r="M57" i="17"/>
  <c r="N56" i="17"/>
  <c r="M56" i="17"/>
  <c r="N55" i="17"/>
  <c r="M55" i="17"/>
  <c r="N79" i="17"/>
  <c r="M79" i="17"/>
  <c r="N78" i="17"/>
  <c r="M78" i="17"/>
  <c r="M77" i="17"/>
  <c r="M80" i="17" s="1"/>
  <c r="N77" i="17"/>
  <c r="F110" i="17"/>
  <c r="M101" i="17"/>
  <c r="O101" i="17" s="1"/>
  <c r="N101" i="17"/>
  <c r="N100" i="17"/>
  <c r="M100" i="17"/>
  <c r="N99" i="17"/>
  <c r="M99" i="17"/>
  <c r="M102" i="17" s="1"/>
  <c r="N103" i="14"/>
  <c r="O103" i="14"/>
  <c r="O102" i="14"/>
  <c r="N102" i="14"/>
  <c r="O101" i="14"/>
  <c r="N101" i="14"/>
  <c r="O80" i="14"/>
  <c r="N80" i="14"/>
  <c r="O79" i="14"/>
  <c r="N79" i="14"/>
  <c r="O78" i="14"/>
  <c r="N78" i="14"/>
  <c r="O55" i="14"/>
  <c r="O54" i="14"/>
  <c r="O53" i="14"/>
  <c r="N55" i="14"/>
  <c r="N54" i="14"/>
  <c r="N53" i="14"/>
  <c r="O31" i="14"/>
  <c r="P31" i="14" s="1"/>
  <c r="O30" i="14"/>
  <c r="O29" i="14"/>
  <c r="N31" i="14"/>
  <c r="N30" i="14"/>
  <c r="N29" i="14"/>
  <c r="O12" i="14"/>
  <c r="O11" i="14"/>
  <c r="O10" i="14"/>
  <c r="O13" i="14" s="1"/>
  <c r="N12" i="14"/>
  <c r="N11" i="14"/>
  <c r="N10" i="14"/>
  <c r="P10" i="14" s="1"/>
  <c r="M11" i="17"/>
  <c r="P11" i="14" l="1"/>
  <c r="P103" i="14"/>
  <c r="O78" i="17"/>
  <c r="O99" i="17"/>
  <c r="N80" i="17"/>
  <c r="O80" i="17" s="1"/>
  <c r="P12" i="14"/>
  <c r="P13" i="14" s="1"/>
  <c r="P54" i="14"/>
  <c r="N102" i="17"/>
  <c r="O102" i="17" s="1"/>
  <c r="P55" i="14"/>
  <c r="O30" i="17"/>
  <c r="O28" i="17"/>
  <c r="O57" i="17"/>
  <c r="O56" i="17"/>
  <c r="O55" i="17"/>
  <c r="O79" i="17"/>
  <c r="O77" i="17"/>
  <c r="O100" i="17"/>
  <c r="O31" i="17"/>
  <c r="O29" i="17"/>
  <c r="P102" i="14"/>
  <c r="P101" i="14"/>
  <c r="P80" i="14"/>
  <c r="P79" i="14"/>
  <c r="P78" i="14"/>
  <c r="P53" i="14"/>
  <c r="P29" i="14"/>
  <c r="P30" i="14"/>
  <c r="N13" i="14"/>
  <c r="P56" i="14" l="1"/>
  <c r="P32" i="14"/>
  <c r="P104" i="14"/>
  <c r="P81" i="14"/>
  <c r="N11" i="17"/>
  <c r="O11" i="17" s="1"/>
  <c r="N10" i="17"/>
  <c r="M10" i="17"/>
  <c r="O10" i="17" s="1"/>
  <c r="N9" i="17"/>
  <c r="N12" i="17" s="1"/>
  <c r="M9" i="17"/>
  <c r="O9" i="17" s="1"/>
  <c r="M12" i="17" l="1"/>
  <c r="O12" i="17" s="1"/>
  <c r="F114" i="17"/>
  <c r="F113" i="17"/>
  <c r="F112" i="17"/>
  <c r="F111" i="17"/>
  <c r="F108" i="17"/>
  <c r="F107" i="17"/>
  <c r="F106" i="17"/>
  <c r="F105" i="17"/>
  <c r="F104" i="17"/>
  <c r="H104" i="17" s="1"/>
  <c r="F102" i="17"/>
  <c r="F101" i="17"/>
  <c r="F100" i="17"/>
  <c r="F99" i="17"/>
  <c r="F98" i="17"/>
  <c r="F91" i="17"/>
  <c r="F90" i="17"/>
  <c r="F89" i="17"/>
  <c r="F88" i="17"/>
  <c r="F87" i="17"/>
  <c r="H87" i="17" s="1"/>
  <c r="F85" i="17"/>
  <c r="F84" i="17"/>
  <c r="F83" i="17"/>
  <c r="F82" i="17"/>
  <c r="F81" i="17"/>
  <c r="H81" i="17" s="1"/>
  <c r="F79" i="17"/>
  <c r="F78" i="17"/>
  <c r="F77" i="17"/>
  <c r="F76" i="17"/>
  <c r="F75" i="17"/>
  <c r="F68" i="17"/>
  <c r="F67" i="17"/>
  <c r="F66" i="17"/>
  <c r="F65" i="17"/>
  <c r="F64" i="17"/>
  <c r="F62" i="17"/>
  <c r="F61" i="17"/>
  <c r="F60" i="17"/>
  <c r="F59" i="17"/>
  <c r="F58" i="17"/>
  <c r="F56" i="17"/>
  <c r="F55" i="17"/>
  <c r="F54" i="17"/>
  <c r="F53" i="17"/>
  <c r="F52" i="17"/>
  <c r="H52" i="17" s="1"/>
  <c r="F45" i="17"/>
  <c r="F44" i="17"/>
  <c r="F43" i="17"/>
  <c r="F42" i="17"/>
  <c r="F41" i="17"/>
  <c r="H41" i="17" s="1"/>
  <c r="F39" i="17"/>
  <c r="F38" i="17"/>
  <c r="F37" i="17"/>
  <c r="F36" i="17"/>
  <c r="F35" i="17"/>
  <c r="H35" i="17" s="1"/>
  <c r="F33" i="17"/>
  <c r="F32" i="17"/>
  <c r="F31" i="17"/>
  <c r="F30" i="17"/>
  <c r="F29" i="17"/>
  <c r="F22" i="17"/>
  <c r="F21" i="17"/>
  <c r="F20" i="17"/>
  <c r="F19" i="17"/>
  <c r="F18" i="17"/>
  <c r="F16" i="17"/>
  <c r="F15" i="17"/>
  <c r="F14" i="17"/>
  <c r="F13" i="17"/>
  <c r="F12" i="17"/>
  <c r="F10" i="17"/>
  <c r="F9" i="17"/>
  <c r="F8" i="17"/>
  <c r="F7" i="17"/>
  <c r="F6" i="17"/>
  <c r="F114" i="16"/>
  <c r="F113" i="16"/>
  <c r="F112" i="16"/>
  <c r="F111" i="16"/>
  <c r="F110" i="16"/>
  <c r="F108" i="16"/>
  <c r="F107" i="16"/>
  <c r="F106" i="16"/>
  <c r="F105" i="16"/>
  <c r="F104" i="16"/>
  <c r="F102" i="16"/>
  <c r="F101" i="16"/>
  <c r="F100" i="16"/>
  <c r="F99" i="16"/>
  <c r="F98" i="16"/>
  <c r="F91" i="16"/>
  <c r="F90" i="16"/>
  <c r="F89" i="16"/>
  <c r="F88" i="16"/>
  <c r="F87" i="16"/>
  <c r="F85" i="16"/>
  <c r="F84" i="16"/>
  <c r="F83" i="16"/>
  <c r="F82" i="16"/>
  <c r="F81" i="16"/>
  <c r="F79" i="16"/>
  <c r="F78" i="16"/>
  <c r="F77" i="16"/>
  <c r="F76" i="16"/>
  <c r="F75" i="16"/>
  <c r="F68" i="16"/>
  <c r="F67" i="16"/>
  <c r="F66" i="16"/>
  <c r="F65" i="16"/>
  <c r="F64" i="16"/>
  <c r="F62" i="16"/>
  <c r="F61" i="16"/>
  <c r="F60" i="16"/>
  <c r="F59" i="16"/>
  <c r="F58" i="16"/>
  <c r="F56" i="16"/>
  <c r="F55" i="16"/>
  <c r="F54" i="16"/>
  <c r="F53" i="16"/>
  <c r="F52" i="16"/>
  <c r="H52" i="16" s="1"/>
  <c r="F45" i="16"/>
  <c r="F44" i="16"/>
  <c r="F43" i="16"/>
  <c r="F42" i="16"/>
  <c r="F41" i="16"/>
  <c r="F39" i="16"/>
  <c r="F38" i="16"/>
  <c r="F37" i="16"/>
  <c r="F36" i="16"/>
  <c r="F35" i="16"/>
  <c r="H35" i="16" s="1"/>
  <c r="F33" i="16"/>
  <c r="F32" i="16"/>
  <c r="F31" i="16"/>
  <c r="F30" i="16"/>
  <c r="F29" i="16"/>
  <c r="F22" i="16"/>
  <c r="F21" i="16"/>
  <c r="F20" i="16"/>
  <c r="F19" i="16"/>
  <c r="F18" i="16"/>
  <c r="F16" i="16"/>
  <c r="F15" i="16"/>
  <c r="F14" i="16"/>
  <c r="F13" i="16"/>
  <c r="F12" i="16"/>
  <c r="F10" i="16"/>
  <c r="F9" i="16"/>
  <c r="F8" i="16"/>
  <c r="F7" i="16"/>
  <c r="F6" i="16"/>
  <c r="F114" i="15"/>
  <c r="F113" i="15"/>
  <c r="F112" i="15"/>
  <c r="F111" i="15"/>
  <c r="F110" i="15"/>
  <c r="F108" i="15"/>
  <c r="F107" i="15"/>
  <c r="F106" i="15"/>
  <c r="F105" i="15"/>
  <c r="F104" i="15"/>
  <c r="F102" i="15"/>
  <c r="F101" i="15"/>
  <c r="F100" i="15"/>
  <c r="F99" i="15"/>
  <c r="F98" i="15"/>
  <c r="F91" i="15"/>
  <c r="F90" i="15"/>
  <c r="F89" i="15"/>
  <c r="H87" i="15" s="1"/>
  <c r="F88" i="15"/>
  <c r="F87" i="15"/>
  <c r="F85" i="15"/>
  <c r="F84" i="15"/>
  <c r="F83" i="15"/>
  <c r="F82" i="15"/>
  <c r="F81" i="15"/>
  <c r="F79" i="15"/>
  <c r="F78" i="15"/>
  <c r="F77" i="15"/>
  <c r="F76" i="15"/>
  <c r="F75" i="15"/>
  <c r="F68" i="15"/>
  <c r="F67" i="15"/>
  <c r="F66" i="15"/>
  <c r="F65" i="15"/>
  <c r="F64" i="15"/>
  <c r="F62" i="15"/>
  <c r="F61" i="15"/>
  <c r="F60" i="15"/>
  <c r="F59" i="15"/>
  <c r="F58" i="15"/>
  <c r="F56" i="15"/>
  <c r="F55" i="15"/>
  <c r="F54" i="15"/>
  <c r="F53" i="15"/>
  <c r="F52" i="15"/>
  <c r="F45" i="15"/>
  <c r="F44" i="15"/>
  <c r="F43" i="15"/>
  <c r="F42" i="15"/>
  <c r="F41" i="15"/>
  <c r="F39" i="15"/>
  <c r="F38" i="15"/>
  <c r="F37" i="15"/>
  <c r="F36" i="15"/>
  <c r="F35" i="15"/>
  <c r="F33" i="15"/>
  <c r="F32" i="15"/>
  <c r="F31" i="15"/>
  <c r="F30" i="15"/>
  <c r="F29" i="15"/>
  <c r="F22" i="15"/>
  <c r="F21" i="15"/>
  <c r="F20" i="15"/>
  <c r="F19" i="15"/>
  <c r="F18" i="15"/>
  <c r="F16" i="15"/>
  <c r="F15" i="15"/>
  <c r="F14" i="15"/>
  <c r="F13" i="15"/>
  <c r="F12" i="15"/>
  <c r="F10" i="15"/>
  <c r="F9" i="15"/>
  <c r="F8" i="15"/>
  <c r="F7" i="15"/>
  <c r="F99" i="14"/>
  <c r="F100" i="14"/>
  <c r="F101" i="14"/>
  <c r="F102" i="14"/>
  <c r="F104" i="14"/>
  <c r="F105" i="14"/>
  <c r="F106" i="14"/>
  <c r="F107" i="14"/>
  <c r="F108" i="14"/>
  <c r="F110" i="14"/>
  <c r="F111" i="14"/>
  <c r="F112" i="14"/>
  <c r="F113" i="14"/>
  <c r="F114" i="14"/>
  <c r="F98" i="14"/>
  <c r="F76" i="14"/>
  <c r="F77" i="14"/>
  <c r="F78" i="14"/>
  <c r="F79" i="14"/>
  <c r="F81" i="14"/>
  <c r="F82" i="14"/>
  <c r="F83" i="14"/>
  <c r="F84" i="14"/>
  <c r="F85" i="14"/>
  <c r="F87" i="14"/>
  <c r="F88" i="14"/>
  <c r="F89" i="14"/>
  <c r="F90" i="14"/>
  <c r="F91" i="14"/>
  <c r="F75" i="14"/>
  <c r="F53" i="14"/>
  <c r="F54" i="14"/>
  <c r="F55" i="14"/>
  <c r="F56" i="14"/>
  <c r="F58" i="14"/>
  <c r="F59" i="14"/>
  <c r="F60" i="14"/>
  <c r="F61" i="14"/>
  <c r="F62" i="14"/>
  <c r="F64" i="14"/>
  <c r="F65" i="14"/>
  <c r="F66" i="14"/>
  <c r="F67" i="14"/>
  <c r="F68" i="14"/>
  <c r="F52" i="14"/>
  <c r="F30" i="14"/>
  <c r="F31" i="14"/>
  <c r="F32" i="14"/>
  <c r="F33" i="14"/>
  <c r="F35" i="14"/>
  <c r="F36" i="14"/>
  <c r="F37" i="14"/>
  <c r="F38" i="14"/>
  <c r="F39" i="14"/>
  <c r="F41" i="14"/>
  <c r="F42" i="14"/>
  <c r="F43" i="14"/>
  <c r="F44" i="14"/>
  <c r="F45" i="14"/>
  <c r="F29" i="14"/>
  <c r="F7" i="14"/>
  <c r="F8" i="14"/>
  <c r="F9" i="14"/>
  <c r="F10" i="14"/>
  <c r="F12" i="14"/>
  <c r="F13" i="14"/>
  <c r="F14" i="14"/>
  <c r="F15" i="14"/>
  <c r="F16" i="14"/>
  <c r="F18" i="14"/>
  <c r="F19" i="14"/>
  <c r="F20" i="14"/>
  <c r="F21" i="14"/>
  <c r="F22" i="14"/>
  <c r="F6" i="14"/>
  <c r="H81" i="15" l="1"/>
  <c r="H41" i="16"/>
  <c r="H81" i="16"/>
  <c r="H64" i="16"/>
  <c r="H12" i="16"/>
  <c r="H41" i="15"/>
  <c r="H35" i="15"/>
  <c r="H75" i="15"/>
  <c r="J75" i="15"/>
  <c r="H58" i="15"/>
  <c r="H75" i="17"/>
  <c r="J75" i="17" s="1"/>
  <c r="H29" i="15"/>
  <c r="J29" i="15" s="1"/>
  <c r="H104" i="16"/>
  <c r="H98" i="15"/>
  <c r="H29" i="17"/>
  <c r="J29" i="17" s="1"/>
  <c r="H12" i="15"/>
  <c r="H87" i="16"/>
  <c r="H12" i="17"/>
  <c r="H98" i="17"/>
  <c r="H52" i="15"/>
  <c r="H64" i="17"/>
  <c r="H104" i="15"/>
  <c r="H29" i="16"/>
  <c r="J29" i="16" s="1"/>
  <c r="H98" i="16"/>
  <c r="J98" i="16" s="1"/>
  <c r="H110" i="17"/>
  <c r="H58" i="17"/>
  <c r="J52" i="17" s="1"/>
  <c r="H6" i="17"/>
  <c r="H18" i="17"/>
  <c r="H110" i="16"/>
  <c r="H75" i="16"/>
  <c r="H58" i="16"/>
  <c r="J52" i="16" s="1"/>
  <c r="H6" i="16"/>
  <c r="H18" i="16"/>
  <c r="H110" i="15"/>
  <c r="H64" i="15"/>
  <c r="H6" i="15"/>
  <c r="J6" i="15" s="1"/>
  <c r="H18" i="15"/>
  <c r="J98" i="15" l="1"/>
  <c r="J52" i="15"/>
  <c r="J75" i="16"/>
  <c r="J98" i="17"/>
  <c r="J6" i="16"/>
  <c r="J6" i="17"/>
  <c r="H6" i="14" l="1"/>
  <c r="H98" i="14"/>
  <c r="H81" i="14"/>
  <c r="H52" i="14"/>
  <c r="H18" i="14"/>
  <c r="H110" i="14"/>
  <c r="H104" i="14"/>
  <c r="H87" i="14"/>
  <c r="H75" i="14"/>
  <c r="H58" i="14"/>
  <c r="H41" i="14"/>
  <c r="H35" i="14"/>
  <c r="H29" i="14"/>
  <c r="H12" i="14"/>
  <c r="H64" i="14"/>
  <c r="J52" i="14" l="1"/>
  <c r="J6" i="14"/>
  <c r="J98" i="14"/>
  <c r="J29" i="14"/>
  <c r="J75" i="14"/>
</calcChain>
</file>

<file path=xl/sharedStrings.xml><?xml version="1.0" encoding="utf-8"?>
<sst xmlns="http://schemas.openxmlformats.org/spreadsheetml/2006/main" count="443" uniqueCount="21">
  <si>
    <t>ALFA</t>
  </si>
  <si>
    <t>LCE</t>
  </si>
  <si>
    <t>CL4M</t>
  </si>
  <si>
    <t>ProbCache</t>
  </si>
  <si>
    <t>LCD</t>
  </si>
  <si>
    <t>Opt-Cache</t>
  </si>
  <si>
    <t>Cache Hit Ratio</t>
  </si>
  <si>
    <t>Latency</t>
  </si>
  <si>
    <t>Link Load</t>
  </si>
  <si>
    <t>CACHE_SIZE</t>
  </si>
  <si>
    <t>FIFO</t>
  </si>
  <si>
    <t>LFU</t>
  </si>
  <si>
    <t>LRU</t>
  </si>
  <si>
    <t>LFRU</t>
  </si>
  <si>
    <t>M_Cache</t>
  </si>
  <si>
    <t>Path Stretch</t>
  </si>
  <si>
    <t>Dynamic_Window</t>
  </si>
  <si>
    <t>Average Bytes</t>
  </si>
  <si>
    <t>SW bytes</t>
  </si>
  <si>
    <t>DW bytes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</si>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</sst>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B3FB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4" borderId="1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67F0F7"/>
      <color rgb="FFFFB3FB"/>
      <color rgb="FFFFFF99"/>
      <color rgb="FFFFE7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7"/>
  <sheetViews>
    <sheetView tabSelected="1" topLeftCell="A5" zoomScale="90" zoomScaleNormal="90" workbookViewId="0">
      <selection activeCell="P8" sqref="P8"/>
    </sheetView>
  </sheetViews>
  <sheetFormatPr defaultColWidth="9.109375" defaultRowHeight="14.4" x14ac:dyDescent="0.3"/>
  <cols>
    <col min="1" max="1" width="9.109375" style="1"/>
    <col min="2" max="2" width="5.44140625" style="1" bestFit="1" customWidth="1"/>
    <col min="3" max="3" width="11.44140625" style="1" bestFit="1" customWidth="1"/>
    <col min="4" max="7" width="12" style="1" bestFit="1" customWidth="1"/>
    <col min="8" max="8" width="12.44140625" style="1" bestFit="1" customWidth="1"/>
    <col min="9" max="9" width="17.33203125" style="1" bestFit="1" customWidth="1"/>
    <col min="10" max="10" width="9.109375" style="1"/>
    <col min="11" max="11" width="5.44140625" style="1" bestFit="1" customWidth="1"/>
    <col min="12" max="12" width="11.44140625" style="1" bestFit="1" customWidth="1"/>
    <col min="13" max="17" width="9.109375" style="1"/>
    <col min="18" max="18" width="17.33203125" style="1" bestFit="1" customWidth="1"/>
    <col min="19" max="19" width="9.109375" style="1"/>
    <col min="20" max="20" width="5.44140625" style="1" bestFit="1" customWidth="1"/>
    <col min="21" max="21" width="11.44140625" style="1" bestFit="1" customWidth="1"/>
    <col min="22" max="25" width="9.109375" style="1"/>
    <col min="26" max="26" width="12.44140625" style="1" bestFit="1" customWidth="1"/>
    <col min="27" max="27" width="17.33203125" style="1" bestFit="1" customWidth="1"/>
    <col min="28" max="16384" width="9.109375" style="1"/>
  </cols>
  <sheetData>
    <row r="1" spans="2:27" x14ac:dyDescent="0.3">
      <c r="M1" s="50" t="s">
        <v>7</v>
      </c>
      <c r="N1" s="51"/>
      <c r="O1" s="51"/>
      <c r="P1" s="51"/>
      <c r="Q1" s="51"/>
      <c r="R1" s="51"/>
      <c r="S1" s="51"/>
    </row>
    <row r="2" spans="2:27" x14ac:dyDescent="0.3">
      <c r="M2" s="51"/>
      <c r="N2" s="51"/>
      <c r="O2" s="51"/>
      <c r="P2" s="51"/>
      <c r="Q2" s="51"/>
      <c r="R2" s="51"/>
      <c r="S2" s="51"/>
    </row>
    <row r="3" spans="2:27" x14ac:dyDescent="0.3">
      <c r="H3" s="51"/>
      <c r="I3" s="51"/>
    </row>
    <row r="4" spans="2:27" ht="18" x14ac:dyDescent="0.35">
      <c r="E4" s="48" t="s">
        <v>1</v>
      </c>
      <c r="F4" s="48"/>
      <c r="I4" s="7" t="s">
        <v>16</v>
      </c>
      <c r="N4" s="52" t="s">
        <v>2</v>
      </c>
      <c r="O4" s="52"/>
      <c r="R4" s="7" t="s">
        <v>16</v>
      </c>
      <c r="W4" s="53" t="s">
        <v>3</v>
      </c>
      <c r="X4" s="53"/>
      <c r="AA4" s="7" t="s">
        <v>16</v>
      </c>
    </row>
    <row r="5" spans="2:27" x14ac:dyDescent="0.3">
      <c r="B5" s="2" t="s">
        <v>0</v>
      </c>
      <c r="C5" s="2" t="s">
        <v>9</v>
      </c>
      <c r="D5" s="2" t="s">
        <v>10</v>
      </c>
      <c r="E5" s="2" t="s">
        <v>12</v>
      </c>
      <c r="F5" s="2" t="s">
        <v>11</v>
      </c>
      <c r="G5" s="2" t="s">
        <v>13</v>
      </c>
      <c r="H5" s="19" t="s">
        <v>14</v>
      </c>
      <c r="I5" s="2" t="s">
        <v>14</v>
      </c>
      <c r="K5" s="2" t="s">
        <v>0</v>
      </c>
      <c r="L5" s="2" t="s">
        <v>9</v>
      </c>
      <c r="M5" s="2" t="s">
        <v>10</v>
      </c>
      <c r="N5" s="2" t="s">
        <v>12</v>
      </c>
      <c r="O5" s="2" t="s">
        <v>11</v>
      </c>
      <c r="P5" s="2" t="s">
        <v>13</v>
      </c>
      <c r="Q5" s="2" t="s">
        <v>14</v>
      </c>
      <c r="R5" s="2" t="s">
        <v>14</v>
      </c>
      <c r="T5" s="2" t="s">
        <v>0</v>
      </c>
      <c r="U5" s="2" t="s">
        <v>9</v>
      </c>
      <c r="V5" s="2" t="s">
        <v>10</v>
      </c>
      <c r="W5" s="2" t="s">
        <v>12</v>
      </c>
      <c r="X5" s="2" t="s">
        <v>11</v>
      </c>
      <c r="Y5" s="2" t="s">
        <v>13</v>
      </c>
      <c r="Z5" s="2" t="s">
        <v>14</v>
      </c>
      <c r="AA5" s="2" t="s">
        <v>14</v>
      </c>
    </row>
    <row r="6" spans="2:27" x14ac:dyDescent="0.3">
      <c r="B6" s="39">
        <v>0.6</v>
      </c>
      <c r="C6" s="2">
        <v>0.04</v>
      </c>
      <c r="D6" s="7">
        <v>86.849510000000009</v>
      </c>
      <c r="E6" s="7">
        <v>84.881200000000007</v>
      </c>
      <c r="F6" s="3">
        <v>85.356300000000005</v>
      </c>
      <c r="G6" s="3">
        <v>84.154399999999995</v>
      </c>
      <c r="H6" s="20">
        <v>79.536199999999994</v>
      </c>
      <c r="I6" s="7">
        <v>77.885909999999996</v>
      </c>
      <c r="K6" s="39">
        <v>0.6</v>
      </c>
      <c r="L6" s="2">
        <v>0.04</v>
      </c>
      <c r="M6" s="7">
        <v>84.181400000000011</v>
      </c>
      <c r="N6" s="7">
        <v>83.678799999999995</v>
      </c>
      <c r="O6" s="3">
        <v>83.833299999999994</v>
      </c>
      <c r="P6" s="3">
        <v>83.090400000000002</v>
      </c>
      <c r="Q6" s="7">
        <v>78.752199999999988</v>
      </c>
      <c r="R6" s="7">
        <v>75.662800000000004</v>
      </c>
      <c r="T6" s="39">
        <v>0.6</v>
      </c>
      <c r="U6" s="2">
        <v>0.04</v>
      </c>
      <c r="V6" s="7">
        <v>83.049000000000007</v>
      </c>
      <c r="W6" s="7">
        <v>82.176199999999994</v>
      </c>
      <c r="X6" s="3">
        <v>82.936599999999999</v>
      </c>
      <c r="Y6" s="3">
        <v>79.542599999999993</v>
      </c>
      <c r="Z6" s="7">
        <v>77.810100000000006</v>
      </c>
      <c r="AA6" s="7">
        <v>74.101900000000001</v>
      </c>
    </row>
    <row r="7" spans="2:27" x14ac:dyDescent="0.3">
      <c r="B7" s="40"/>
      <c r="C7" s="2">
        <v>0.08</v>
      </c>
      <c r="D7" s="7">
        <v>86.786410000000004</v>
      </c>
      <c r="E7" s="7">
        <v>84.818100000000001</v>
      </c>
      <c r="F7" s="3">
        <v>84.989400000000003</v>
      </c>
      <c r="G7" s="3">
        <v>81.065399999999997</v>
      </c>
      <c r="H7" s="20">
        <v>78.282300000000006</v>
      </c>
      <c r="I7" s="7">
        <v>76.822810000000004</v>
      </c>
      <c r="K7" s="40"/>
      <c r="L7" s="2">
        <v>0.08</v>
      </c>
      <c r="M7" s="7">
        <v>83.444900000000004</v>
      </c>
      <c r="N7" s="7">
        <v>82.5989</v>
      </c>
      <c r="O7" s="3">
        <v>82.392300000000006</v>
      </c>
      <c r="P7" s="3">
        <v>81.756200000000007</v>
      </c>
      <c r="Q7" s="7">
        <v>77.4983</v>
      </c>
      <c r="R7" s="7">
        <v>74.926299999999998</v>
      </c>
      <c r="T7" s="40"/>
      <c r="U7" s="2">
        <v>0.08</v>
      </c>
      <c r="V7" s="7">
        <v>81.39370000000001</v>
      </c>
      <c r="W7" s="7">
        <v>80.514700000000005</v>
      </c>
      <c r="X7" s="3">
        <v>79.743899999999996</v>
      </c>
      <c r="Y7" s="3">
        <v>77.443899999999999</v>
      </c>
      <c r="Z7" s="7">
        <v>75.852400000000003</v>
      </c>
      <c r="AA7" s="7">
        <v>72.446600000000004</v>
      </c>
    </row>
    <row r="8" spans="2:27" x14ac:dyDescent="0.3">
      <c r="B8" s="40"/>
      <c r="C8" s="2">
        <v>0.12</v>
      </c>
      <c r="D8" s="7">
        <v>86.880610000000004</v>
      </c>
      <c r="E8" s="7">
        <v>84.912300000000002</v>
      </c>
      <c r="F8" s="3">
        <v>83.322599999999994</v>
      </c>
      <c r="G8" s="3">
        <v>79.643799999999999</v>
      </c>
      <c r="H8" s="20">
        <v>77.252399999999994</v>
      </c>
      <c r="I8" s="7">
        <v>75.917010000000005</v>
      </c>
      <c r="K8" s="40"/>
      <c r="L8" s="2">
        <v>0.12</v>
      </c>
      <c r="M8" s="7">
        <v>82.857400000000013</v>
      </c>
      <c r="N8" s="7">
        <v>82.060299999999998</v>
      </c>
      <c r="O8" s="3">
        <v>81.034000000000006</v>
      </c>
      <c r="P8" s="3">
        <v>80.495900000000006</v>
      </c>
      <c r="Q8" s="7">
        <v>76.468399999999988</v>
      </c>
      <c r="R8" s="7">
        <v>74.33880000000002</v>
      </c>
      <c r="T8" s="40"/>
      <c r="U8" s="2">
        <v>0.12</v>
      </c>
      <c r="V8" s="7">
        <v>80.624700000000004</v>
      </c>
      <c r="W8" s="7">
        <v>79.745699999999999</v>
      </c>
      <c r="X8" s="3">
        <v>78.549899999999994</v>
      </c>
      <c r="Y8" s="3">
        <v>76.248699999999999</v>
      </c>
      <c r="Z8" s="7">
        <v>73.748400000000004</v>
      </c>
      <c r="AA8" s="7">
        <v>71.677599999999998</v>
      </c>
    </row>
    <row r="9" spans="2:27" x14ac:dyDescent="0.3">
      <c r="B9" s="40"/>
      <c r="C9" s="2">
        <v>0.16</v>
      </c>
      <c r="D9" s="7">
        <v>85.808809999999994</v>
      </c>
      <c r="E9" s="7">
        <v>84.840500000000006</v>
      </c>
      <c r="F9" s="3">
        <v>82.7166</v>
      </c>
      <c r="G9" s="3">
        <v>78.511600000000001</v>
      </c>
      <c r="H9" s="20">
        <v>76.404499999999999</v>
      </c>
      <c r="I9" s="7">
        <v>74.845209999999994</v>
      </c>
      <c r="K9" s="40"/>
      <c r="L9" s="2">
        <v>0.16</v>
      </c>
      <c r="M9" s="7">
        <v>82.2577</v>
      </c>
      <c r="N9" s="7">
        <v>81.681799999999996</v>
      </c>
      <c r="O9" s="3">
        <v>80.760999999999996</v>
      </c>
      <c r="P9" s="3">
        <v>80.379199999999997</v>
      </c>
      <c r="Q9" s="7">
        <v>75.620499999999993</v>
      </c>
      <c r="R9" s="7">
        <v>72.739099999999993</v>
      </c>
      <c r="T9" s="40"/>
      <c r="U9" s="2">
        <v>0.16</v>
      </c>
      <c r="V9" s="7">
        <v>79.758600000000001</v>
      </c>
      <c r="W9" s="7">
        <v>78.879599999999996</v>
      </c>
      <c r="X9" s="3">
        <v>77.946399999999997</v>
      </c>
      <c r="Y9" s="3">
        <v>73.813599999999994</v>
      </c>
      <c r="Z9" s="7">
        <v>72.7333</v>
      </c>
      <c r="AA9" s="7">
        <v>70.811499999999995</v>
      </c>
    </row>
    <row r="10" spans="2:27" x14ac:dyDescent="0.3">
      <c r="B10" s="41"/>
      <c r="C10" s="2">
        <v>0.2</v>
      </c>
      <c r="D10" s="7">
        <v>85.674310000000006</v>
      </c>
      <c r="E10" s="7">
        <v>84.706000000000003</v>
      </c>
      <c r="F10" s="3">
        <v>82.101900000000001</v>
      </c>
      <c r="G10" s="3">
        <v>77.812299999999993</v>
      </c>
      <c r="H10" s="20">
        <v>75.737899999999996</v>
      </c>
      <c r="I10" s="7">
        <v>72.710710000000006</v>
      </c>
      <c r="K10" s="41"/>
      <c r="L10" s="2">
        <v>0.2</v>
      </c>
      <c r="M10" s="7">
        <v>81.93480000000001</v>
      </c>
      <c r="N10" s="7">
        <v>81.167000000000002</v>
      </c>
      <c r="O10" s="3">
        <v>80.453299999999999</v>
      </c>
      <c r="P10" s="3">
        <v>79.803200000000004</v>
      </c>
      <c r="Q10" s="7">
        <v>74.95389999999999</v>
      </c>
      <c r="R10" s="7">
        <v>71.416200000000003</v>
      </c>
      <c r="T10" s="41"/>
      <c r="U10" s="2">
        <v>0.2</v>
      </c>
      <c r="V10" s="7">
        <v>78.872600000000006</v>
      </c>
      <c r="W10" s="7">
        <v>77.993600000000001</v>
      </c>
      <c r="X10" s="3">
        <v>77.220100000000002</v>
      </c>
      <c r="Y10" s="3">
        <v>71.9452</v>
      </c>
      <c r="Z10" s="7">
        <v>70.83120000000001</v>
      </c>
      <c r="AA10" s="7">
        <v>69.9255</v>
      </c>
    </row>
    <row r="11" spans="2:27" x14ac:dyDescent="0.3">
      <c r="B11" s="4"/>
      <c r="C11" s="4"/>
      <c r="D11" s="8"/>
      <c r="E11" s="8"/>
      <c r="F11" s="8"/>
      <c r="G11" s="8"/>
      <c r="H11" s="21"/>
      <c r="I11" s="21"/>
      <c r="K11" s="4"/>
      <c r="L11" s="4"/>
      <c r="M11" s="9"/>
      <c r="N11" s="8"/>
      <c r="O11" s="8"/>
      <c r="P11" s="8"/>
      <c r="Q11" s="9"/>
      <c r="R11" s="8"/>
      <c r="T11" s="4"/>
      <c r="U11" s="4"/>
      <c r="V11" s="9"/>
      <c r="W11" s="8"/>
      <c r="X11" s="8"/>
      <c r="Y11" s="8"/>
      <c r="Z11" s="9"/>
      <c r="AA11" s="9"/>
    </row>
    <row r="12" spans="2:27" x14ac:dyDescent="0.3">
      <c r="B12" s="39">
        <v>0.8</v>
      </c>
      <c r="C12" s="2">
        <v>0.04</v>
      </c>
      <c r="D12" s="7">
        <v>76.342449999999999</v>
      </c>
      <c r="E12" s="7">
        <v>74.354799999999997</v>
      </c>
      <c r="F12" s="3">
        <v>74.841099999999997</v>
      </c>
      <c r="G12" s="3">
        <v>71.164299999999997</v>
      </c>
      <c r="H12" s="20">
        <v>64.436300000000003</v>
      </c>
      <c r="I12" s="7">
        <v>62.778849999999998</v>
      </c>
      <c r="K12" s="39">
        <v>0.8</v>
      </c>
      <c r="L12" s="2">
        <v>0.04</v>
      </c>
      <c r="M12" s="7">
        <v>72.205500000000001</v>
      </c>
      <c r="N12" s="7">
        <v>71.187700000000007</v>
      </c>
      <c r="O12" s="3">
        <v>72.101100000000002</v>
      </c>
      <c r="P12" s="3">
        <v>69.933099999999996</v>
      </c>
      <c r="Q12" s="7">
        <v>63.652300000000004</v>
      </c>
      <c r="R12" s="7">
        <v>60.582099999999997</v>
      </c>
      <c r="T12" s="39">
        <v>0.8</v>
      </c>
      <c r="U12" s="2">
        <v>0.04</v>
      </c>
      <c r="V12" s="7">
        <v>71.71350000000001</v>
      </c>
      <c r="W12" s="7">
        <v>70.834500000000006</v>
      </c>
      <c r="X12" s="3">
        <v>71.718199999999996</v>
      </c>
      <c r="Y12" s="3">
        <v>65.724900000000005</v>
      </c>
      <c r="Z12" s="7">
        <v>64.877799999999993</v>
      </c>
      <c r="AA12" s="7">
        <v>60.578800000000008</v>
      </c>
    </row>
    <row r="13" spans="2:27" x14ac:dyDescent="0.3">
      <c r="B13" s="40"/>
      <c r="C13" s="2">
        <v>0.08</v>
      </c>
      <c r="D13" s="7">
        <v>73.330150000000003</v>
      </c>
      <c r="E13" s="7">
        <v>71.342500000000001</v>
      </c>
      <c r="F13" s="3">
        <v>70.375500000000002</v>
      </c>
      <c r="G13" s="3">
        <v>67.003900000000002</v>
      </c>
      <c r="H13" s="20">
        <v>62.107799999999997</v>
      </c>
      <c r="I13" s="7">
        <v>60.766550000000002</v>
      </c>
      <c r="K13" s="40"/>
      <c r="L13" s="2">
        <v>0.08</v>
      </c>
      <c r="M13" s="7">
        <v>70.080100000000002</v>
      </c>
      <c r="N13" s="7">
        <v>67.137</v>
      </c>
      <c r="O13" s="3">
        <v>66.972499999999997</v>
      </c>
      <c r="P13" s="3">
        <v>65.795000000000002</v>
      </c>
      <c r="Q13" s="7">
        <v>60.323799999999999</v>
      </c>
      <c r="R13" s="7">
        <v>58.456699999999998</v>
      </c>
      <c r="T13" s="40"/>
      <c r="U13" s="2">
        <v>0.08</v>
      </c>
      <c r="V13" s="7">
        <v>66.892400000000009</v>
      </c>
      <c r="W13" s="7">
        <v>66.013400000000004</v>
      </c>
      <c r="X13" s="3">
        <v>65.589200000000005</v>
      </c>
      <c r="Y13" s="3">
        <v>64.049599999999998</v>
      </c>
      <c r="Z13" s="7">
        <v>62.98749999999999</v>
      </c>
      <c r="AA13" s="7">
        <v>59.757700000000007</v>
      </c>
    </row>
    <row r="14" spans="2:27" x14ac:dyDescent="0.3">
      <c r="B14" s="40"/>
      <c r="C14" s="2">
        <v>0.12</v>
      </c>
      <c r="D14" s="7">
        <v>71.378650000000007</v>
      </c>
      <c r="E14" s="7">
        <v>69.391000000000005</v>
      </c>
      <c r="F14" s="3">
        <v>67.545400000000001</v>
      </c>
      <c r="G14" s="3">
        <v>64.5077</v>
      </c>
      <c r="H14" s="20">
        <v>61.027300000000004</v>
      </c>
      <c r="I14" s="7">
        <v>58.815049999999999</v>
      </c>
      <c r="K14" s="40"/>
      <c r="L14" s="2">
        <v>0.12</v>
      </c>
      <c r="M14" s="7">
        <v>68.840800000000002</v>
      </c>
      <c r="N14" s="7">
        <v>64.7928</v>
      </c>
      <c r="O14" s="3">
        <v>63.055999999999997</v>
      </c>
      <c r="P14" s="3">
        <v>62.685000000000002</v>
      </c>
      <c r="Q14" s="7">
        <v>59.243299999999998</v>
      </c>
      <c r="R14" s="7">
        <v>57.217399999999998</v>
      </c>
      <c r="T14" s="40"/>
      <c r="U14" s="2">
        <v>0.12</v>
      </c>
      <c r="V14" s="7">
        <v>63.526799999999994</v>
      </c>
      <c r="W14" s="7">
        <v>62.647799999999997</v>
      </c>
      <c r="X14" s="3">
        <v>61.917999999999999</v>
      </c>
      <c r="Y14" s="3">
        <v>61.089599999999997</v>
      </c>
      <c r="Z14" s="7">
        <v>59.457999999999998</v>
      </c>
      <c r="AA14" s="7">
        <v>56.392099999999992</v>
      </c>
    </row>
    <row r="15" spans="2:27" x14ac:dyDescent="0.3">
      <c r="B15" s="40"/>
      <c r="C15" s="2">
        <v>0.16</v>
      </c>
      <c r="D15" s="7">
        <v>69.301249999999996</v>
      </c>
      <c r="E15" s="7">
        <v>67.313599999999994</v>
      </c>
      <c r="F15" s="3">
        <v>66.596999999999994</v>
      </c>
      <c r="G15" s="3">
        <v>63.137</v>
      </c>
      <c r="H15" s="20">
        <v>60.266100000000002</v>
      </c>
      <c r="I15" s="7">
        <v>57.737650000000002</v>
      </c>
      <c r="K15" s="40"/>
      <c r="L15" s="2">
        <v>0.16</v>
      </c>
      <c r="M15" s="7">
        <v>68.165300000000002</v>
      </c>
      <c r="N15" s="7">
        <v>63.486600000000003</v>
      </c>
      <c r="O15" s="3">
        <v>62.630400000000002</v>
      </c>
      <c r="P15" s="3">
        <v>60.767200000000003</v>
      </c>
      <c r="Q15" s="7">
        <v>57.482100000000003</v>
      </c>
      <c r="R15" s="7">
        <v>56.541899999999998</v>
      </c>
      <c r="T15" s="40"/>
      <c r="U15" s="2">
        <v>0.16</v>
      </c>
      <c r="V15" s="7">
        <v>62.617100000000001</v>
      </c>
      <c r="W15" s="7">
        <v>61.738100000000003</v>
      </c>
      <c r="X15" s="3">
        <v>60.747599999999998</v>
      </c>
      <c r="Y15" s="3">
        <v>58.9818</v>
      </c>
      <c r="Z15" s="7">
        <v>57.679499999999997</v>
      </c>
      <c r="AA15" s="7">
        <v>55.482399999999998</v>
      </c>
    </row>
    <row r="16" spans="2:27" x14ac:dyDescent="0.3">
      <c r="B16" s="41"/>
      <c r="C16" s="2">
        <v>0.2</v>
      </c>
      <c r="D16" s="7">
        <v>67.924050000000008</v>
      </c>
      <c r="E16" s="7">
        <v>65.936400000000006</v>
      </c>
      <c r="F16" s="3">
        <v>63.601500000000001</v>
      </c>
      <c r="G16" s="3">
        <v>62.365000000000002</v>
      </c>
      <c r="H16" s="20">
        <v>60.0501</v>
      </c>
      <c r="I16" s="7">
        <v>56.36045</v>
      </c>
      <c r="K16" s="41"/>
      <c r="L16" s="2">
        <v>0.2</v>
      </c>
      <c r="M16" s="7">
        <v>67.156200000000013</v>
      </c>
      <c r="N16" s="7">
        <v>62.153199999999998</v>
      </c>
      <c r="O16" s="3">
        <v>60.909300000000002</v>
      </c>
      <c r="P16" s="3">
        <v>58.203899999999997</v>
      </c>
      <c r="Q16" s="7">
        <v>56.266100000000002</v>
      </c>
      <c r="R16" s="7">
        <v>53.532800000000002</v>
      </c>
      <c r="T16" s="41"/>
      <c r="U16" s="2">
        <v>0.2</v>
      </c>
      <c r="V16" s="7">
        <v>61.8322</v>
      </c>
      <c r="W16" s="7">
        <v>60.953200000000002</v>
      </c>
      <c r="X16" s="3">
        <v>60.136800000000001</v>
      </c>
      <c r="Y16" s="3">
        <v>58.430900000000001</v>
      </c>
      <c r="Z16" s="7">
        <v>57.318399999999997</v>
      </c>
      <c r="AA16" s="7">
        <v>54.697499999999998</v>
      </c>
    </row>
    <row r="17" spans="2:27" x14ac:dyDescent="0.3">
      <c r="B17" s="4"/>
      <c r="C17" s="4"/>
      <c r="D17" s="8"/>
      <c r="E17" s="8"/>
      <c r="F17" s="8"/>
      <c r="G17" s="8"/>
      <c r="H17" s="21"/>
      <c r="I17" s="21"/>
      <c r="K17" s="4"/>
      <c r="L17" s="4"/>
      <c r="M17" s="9"/>
      <c r="N17" s="8"/>
      <c r="O17" s="8"/>
      <c r="P17" s="8"/>
      <c r="Q17" s="9"/>
      <c r="R17" s="8"/>
      <c r="T17" s="4"/>
      <c r="U17" s="4"/>
      <c r="V17" s="9"/>
      <c r="W17" s="8"/>
      <c r="X17" s="8"/>
      <c r="Y17" s="8"/>
      <c r="Z17" s="9"/>
      <c r="AA17" s="9"/>
    </row>
    <row r="18" spans="2:27" x14ac:dyDescent="0.3">
      <c r="B18" s="42">
        <v>1</v>
      </c>
      <c r="C18" s="2">
        <v>0.04</v>
      </c>
      <c r="D18" s="7">
        <v>50.401700000000005</v>
      </c>
      <c r="E18" s="7">
        <v>49.411900000000003</v>
      </c>
      <c r="F18" s="3">
        <v>50.400799999999997</v>
      </c>
      <c r="G18" s="3">
        <v>47.354399999999998</v>
      </c>
      <c r="H18" s="20">
        <v>40.703800000000001</v>
      </c>
      <c r="I18" s="7">
        <v>37.838099999999997</v>
      </c>
      <c r="K18" s="42">
        <v>1</v>
      </c>
      <c r="L18" s="2">
        <v>0.04</v>
      </c>
      <c r="M18" s="7">
        <v>44.799599999999998</v>
      </c>
      <c r="N18" s="7">
        <v>43.511499999999998</v>
      </c>
      <c r="O18" s="3">
        <v>44.053600000000003</v>
      </c>
      <c r="P18" s="3">
        <v>42.283099999999997</v>
      </c>
      <c r="Q18" s="7">
        <v>36.919800000000002</v>
      </c>
      <c r="R18" s="7">
        <v>33.811999999999998</v>
      </c>
      <c r="T18" s="42">
        <v>1</v>
      </c>
      <c r="U18" s="2">
        <v>0.04</v>
      </c>
      <c r="V18" s="7">
        <v>44.107599999999998</v>
      </c>
      <c r="W18" s="7">
        <v>42.7286</v>
      </c>
      <c r="X18" s="3">
        <v>43.881900000000002</v>
      </c>
      <c r="Y18" s="3">
        <v>38.482999999999997</v>
      </c>
      <c r="Z18" s="7">
        <v>36.122</v>
      </c>
      <c r="AA18" s="7">
        <v>33.086399999999998</v>
      </c>
    </row>
    <row r="19" spans="2:27" x14ac:dyDescent="0.3">
      <c r="B19" s="43"/>
      <c r="C19" s="2">
        <v>0.08</v>
      </c>
      <c r="D19" s="7">
        <v>47.645700000000005</v>
      </c>
      <c r="E19" s="7">
        <v>46.655900000000003</v>
      </c>
      <c r="F19" s="3">
        <v>47.536299999999997</v>
      </c>
      <c r="G19" s="3">
        <v>41.088200000000001</v>
      </c>
      <c r="H19" s="20">
        <v>35.617400000000004</v>
      </c>
      <c r="I19" s="7">
        <v>35.082099999999997</v>
      </c>
      <c r="K19" s="43"/>
      <c r="L19" s="2">
        <v>0.08</v>
      </c>
      <c r="M19" s="7">
        <v>42.835999999999999</v>
      </c>
      <c r="N19" s="7">
        <v>41.152700000000003</v>
      </c>
      <c r="O19" s="3">
        <v>41.726900000000001</v>
      </c>
      <c r="P19" s="3">
        <v>40.450200000000002</v>
      </c>
      <c r="Q19" s="7">
        <v>34.833400000000005</v>
      </c>
      <c r="R19" s="7">
        <v>31.848399999999998</v>
      </c>
      <c r="T19" s="43"/>
      <c r="U19" s="2">
        <v>0.08</v>
      </c>
      <c r="V19" s="7">
        <v>40.071300000000001</v>
      </c>
      <c r="W19" s="7">
        <v>39.192300000000003</v>
      </c>
      <c r="X19" s="3">
        <v>40.210900000000002</v>
      </c>
      <c r="Y19" s="3">
        <v>37.998399999999997</v>
      </c>
      <c r="Z19" s="7">
        <v>35.416199999999996</v>
      </c>
      <c r="AA19" s="7">
        <v>29.950099999999999</v>
      </c>
    </row>
    <row r="20" spans="2:27" x14ac:dyDescent="0.3">
      <c r="B20" s="43"/>
      <c r="C20" s="2">
        <v>0.12</v>
      </c>
      <c r="D20" s="7">
        <v>44.323599999999999</v>
      </c>
      <c r="E20" s="7">
        <v>43.333799999999997</v>
      </c>
      <c r="F20" s="3">
        <v>42.335700000000003</v>
      </c>
      <c r="G20" s="3">
        <v>37.549799999999998</v>
      </c>
      <c r="H20" s="20">
        <v>34.304400000000001</v>
      </c>
      <c r="I20" s="7">
        <v>32.137599999999999</v>
      </c>
      <c r="K20" s="43"/>
      <c r="L20" s="2">
        <v>0.12</v>
      </c>
      <c r="M20" s="7">
        <v>41.180500000000002</v>
      </c>
      <c r="N20" s="7">
        <v>40.494900000000001</v>
      </c>
      <c r="O20" s="3">
        <v>39.683599999999998</v>
      </c>
      <c r="P20" s="3">
        <v>39.059800000000003</v>
      </c>
      <c r="Q20" s="7">
        <v>33.520400000000002</v>
      </c>
      <c r="R20" s="7">
        <v>30.192900000000002</v>
      </c>
      <c r="T20" s="43"/>
      <c r="U20" s="2">
        <v>0.12</v>
      </c>
      <c r="V20" s="7">
        <v>38.083599999999997</v>
      </c>
      <c r="W20" s="7">
        <v>37.204599999999999</v>
      </c>
      <c r="X20" s="3">
        <v>36.542700000000004</v>
      </c>
      <c r="Y20" s="3">
        <v>36.110199999999999</v>
      </c>
      <c r="Z20" s="7">
        <v>32.761800000000001</v>
      </c>
      <c r="AA20" s="7">
        <v>27.062399999999997</v>
      </c>
    </row>
    <row r="21" spans="2:27" x14ac:dyDescent="0.3">
      <c r="B21" s="43"/>
      <c r="C21" s="2">
        <v>0.16</v>
      </c>
      <c r="D21" s="7">
        <v>42.745900000000006</v>
      </c>
      <c r="E21" s="7">
        <v>41.756100000000004</v>
      </c>
      <c r="F21" s="3">
        <v>40.8474</v>
      </c>
      <c r="G21" s="3">
        <v>36.182600000000001</v>
      </c>
      <c r="H21" s="20">
        <v>33.566500000000005</v>
      </c>
      <c r="I21" s="7">
        <v>31.182300000000001</v>
      </c>
      <c r="K21" s="43"/>
      <c r="L21" s="2">
        <v>0.16</v>
      </c>
      <c r="M21" s="7">
        <v>40.2849</v>
      </c>
      <c r="N21" s="7">
        <v>39.594799999999999</v>
      </c>
      <c r="O21" s="3">
        <v>38.761099999999999</v>
      </c>
      <c r="P21" s="3">
        <v>38.469499999999996</v>
      </c>
      <c r="Q21" s="7">
        <v>32.782500000000006</v>
      </c>
      <c r="R21" s="7">
        <v>29.2973</v>
      </c>
      <c r="T21" s="43"/>
      <c r="U21" s="2">
        <v>0.16</v>
      </c>
      <c r="V21" s="7">
        <v>37.4343</v>
      </c>
      <c r="W21" s="7">
        <v>36.555300000000003</v>
      </c>
      <c r="X21" s="3">
        <v>36.138500000000001</v>
      </c>
      <c r="Y21" s="3">
        <v>34.809600000000003</v>
      </c>
      <c r="Z21" s="7">
        <v>32.130000000000003</v>
      </c>
      <c r="AA21" s="7">
        <v>26.9131</v>
      </c>
    </row>
    <row r="22" spans="2:27" x14ac:dyDescent="0.3">
      <c r="B22" s="44"/>
      <c r="C22" s="2">
        <v>0.2</v>
      </c>
      <c r="D22" s="7">
        <v>41.1494</v>
      </c>
      <c r="E22" s="7">
        <v>40.159599999999998</v>
      </c>
      <c r="F22" s="3">
        <v>38.766399999999997</v>
      </c>
      <c r="G22" s="3">
        <v>36.0289</v>
      </c>
      <c r="H22" s="20">
        <v>33.624900000000004</v>
      </c>
      <c r="I22" s="7">
        <v>30.585799999999999</v>
      </c>
      <c r="K22" s="44"/>
      <c r="L22" s="2">
        <v>0.2</v>
      </c>
      <c r="M22" s="7">
        <v>40.191200000000002</v>
      </c>
      <c r="N22" s="7">
        <v>38.579599999999999</v>
      </c>
      <c r="O22" s="3">
        <v>37.537199999999999</v>
      </c>
      <c r="P22" s="3">
        <v>37.377400000000002</v>
      </c>
      <c r="Q22" s="7">
        <v>32.840900000000005</v>
      </c>
      <c r="R22" s="7">
        <v>28.203600000000002</v>
      </c>
      <c r="T22" s="44"/>
      <c r="U22" s="2">
        <v>0.2</v>
      </c>
      <c r="V22" s="7">
        <v>36.843499999999999</v>
      </c>
      <c r="W22" s="7">
        <v>35.964500000000001</v>
      </c>
      <c r="X22" s="3">
        <v>34.899799999999999</v>
      </c>
      <c r="Y22" s="3">
        <v>33.967300000000002</v>
      </c>
      <c r="Z22" s="7">
        <v>31.361000000000001</v>
      </c>
      <c r="AA22" s="7">
        <v>26.182300000000001</v>
      </c>
    </row>
    <row r="23" spans="2:27" x14ac:dyDescent="0.3">
      <c r="B23" s="5"/>
      <c r="C23" s="6"/>
      <c r="D23" s="6"/>
      <c r="E23" s="6"/>
      <c r="F23" s="6"/>
      <c r="G23" s="6"/>
      <c r="H23" s="6"/>
      <c r="I23" s="6"/>
      <c r="K23" s="5"/>
      <c r="L23" s="6"/>
      <c r="M23" s="6"/>
      <c r="N23" s="6"/>
      <c r="O23" s="46"/>
      <c r="P23" s="46"/>
      <c r="Q23" s="46"/>
      <c r="R23" s="47"/>
      <c r="T23" s="5"/>
      <c r="U23" s="6"/>
      <c r="V23" s="6"/>
      <c r="W23" s="6"/>
      <c r="X23" s="6"/>
      <c r="Y23" s="6"/>
      <c r="Z23" s="6"/>
      <c r="AA23" s="6"/>
    </row>
    <row r="25" spans="2:27" x14ac:dyDescent="0.3">
      <c r="T25"/>
      <c r="U25"/>
      <c r="V25"/>
      <c r="W25"/>
      <c r="X25"/>
      <c r="Y25"/>
      <c r="Z25"/>
      <c r="AA25"/>
    </row>
    <row r="26" spans="2:27" ht="18" x14ac:dyDescent="0.35">
      <c r="E26" s="49" t="s">
        <v>4</v>
      </c>
      <c r="F26" s="49"/>
      <c r="I26" s="7" t="s">
        <v>16</v>
      </c>
      <c r="N26" s="45" t="s">
        <v>5</v>
      </c>
      <c r="O26" s="45"/>
      <c r="R26" s="7" t="s">
        <v>16</v>
      </c>
      <c r="T26"/>
      <c r="U26"/>
      <c r="V26"/>
      <c r="W26"/>
      <c r="X26"/>
      <c r="Y26"/>
      <c r="Z26"/>
      <c r="AA26"/>
    </row>
    <row r="27" spans="2:27" x14ac:dyDescent="0.3">
      <c r="B27" s="2" t="s">
        <v>0</v>
      </c>
      <c r="C27" s="2" t="s">
        <v>9</v>
      </c>
      <c r="D27" s="2" t="s">
        <v>10</v>
      </c>
      <c r="E27" s="2" t="s">
        <v>12</v>
      </c>
      <c r="F27" s="2" t="s">
        <v>11</v>
      </c>
      <c r="G27" s="2" t="s">
        <v>13</v>
      </c>
      <c r="H27" s="2" t="s">
        <v>14</v>
      </c>
      <c r="I27" s="2" t="s">
        <v>14</v>
      </c>
      <c r="K27" s="2" t="s">
        <v>0</v>
      </c>
      <c r="L27" s="2" t="s">
        <v>9</v>
      </c>
      <c r="M27" s="2" t="s">
        <v>10</v>
      </c>
      <c r="N27" s="2" t="s">
        <v>12</v>
      </c>
      <c r="O27" s="2" t="s">
        <v>11</v>
      </c>
      <c r="P27" s="2" t="s">
        <v>13</v>
      </c>
      <c r="Q27" s="2" t="s">
        <v>14</v>
      </c>
      <c r="R27" s="2" t="s">
        <v>14</v>
      </c>
      <c r="T27"/>
      <c r="U27"/>
      <c r="V27"/>
      <c r="W27"/>
      <c r="X27"/>
      <c r="Y27"/>
      <c r="Z27"/>
      <c r="AA27"/>
    </row>
    <row r="28" spans="2:27" x14ac:dyDescent="0.3">
      <c r="B28" s="39">
        <v>0.6</v>
      </c>
      <c r="C28" s="2">
        <v>0.04</v>
      </c>
      <c r="D28" s="7">
        <v>83.126900000000006</v>
      </c>
      <c r="E28" s="7">
        <v>80.333100000000002</v>
      </c>
      <c r="F28" s="3">
        <v>81.103300000000004</v>
      </c>
      <c r="G28" s="3">
        <v>80.002399999999994</v>
      </c>
      <c r="H28" s="7">
        <v>75.91510000000001</v>
      </c>
      <c r="I28" s="7">
        <v>74.092800000000011</v>
      </c>
      <c r="K28" s="39">
        <v>0.6</v>
      </c>
      <c r="L28" s="2">
        <v>0.04</v>
      </c>
      <c r="M28" s="7">
        <v>79.166550000000001</v>
      </c>
      <c r="N28" s="7">
        <v>77.768100000000004</v>
      </c>
      <c r="O28" s="3">
        <v>78.978800000000007</v>
      </c>
      <c r="P28" s="3">
        <v>76.115899999999996</v>
      </c>
      <c r="Q28" s="7">
        <v>73.999100000000013</v>
      </c>
      <c r="R28" s="7">
        <v>70.537450000000007</v>
      </c>
      <c r="T28"/>
      <c r="U28"/>
      <c r="V28"/>
      <c r="W28"/>
      <c r="X28"/>
      <c r="Y28"/>
      <c r="Z28"/>
      <c r="AA28"/>
    </row>
    <row r="29" spans="2:27" x14ac:dyDescent="0.3">
      <c r="B29" s="40"/>
      <c r="C29" s="2">
        <v>0.08</v>
      </c>
      <c r="D29" s="7">
        <v>81.088300000000004</v>
      </c>
      <c r="E29" s="7">
        <v>78.375399999999999</v>
      </c>
      <c r="F29" s="3">
        <v>77.262299999999996</v>
      </c>
      <c r="G29" s="3">
        <v>78.009699999999995</v>
      </c>
      <c r="H29" s="7">
        <v>73.957400000000007</v>
      </c>
      <c r="I29" s="7">
        <v>71.054199999999994</v>
      </c>
      <c r="K29" s="40"/>
      <c r="L29" s="2">
        <v>0.08</v>
      </c>
      <c r="M29" s="7">
        <v>76.697149999999993</v>
      </c>
      <c r="N29" s="7">
        <v>75.298699999999997</v>
      </c>
      <c r="O29" s="3">
        <v>75.709400000000002</v>
      </c>
      <c r="P29" s="3">
        <v>72.646500000000003</v>
      </c>
      <c r="Q29" s="7">
        <v>72.04140000000001</v>
      </c>
      <c r="R29" s="7">
        <v>68.068049999999999</v>
      </c>
      <c r="T29"/>
      <c r="U29"/>
      <c r="V29"/>
      <c r="W29"/>
      <c r="X29"/>
      <c r="Y29"/>
      <c r="Z29"/>
      <c r="AA29"/>
    </row>
    <row r="30" spans="2:27" x14ac:dyDescent="0.3">
      <c r="B30" s="40"/>
      <c r="C30" s="2">
        <v>0.12</v>
      </c>
      <c r="D30" s="7">
        <v>80.021000000000001</v>
      </c>
      <c r="E30" s="7">
        <v>76.2714</v>
      </c>
      <c r="F30" s="3">
        <v>74.903999999999996</v>
      </c>
      <c r="G30" s="3">
        <v>76.815699999999993</v>
      </c>
      <c r="H30" s="7">
        <v>71.853400000000008</v>
      </c>
      <c r="I30" s="7">
        <v>69.986900000000006</v>
      </c>
      <c r="K30" s="40"/>
      <c r="L30" s="2">
        <v>0.12</v>
      </c>
      <c r="M30" s="7">
        <v>75.326049999999995</v>
      </c>
      <c r="N30" s="7">
        <v>73.927599999999998</v>
      </c>
      <c r="O30" s="3">
        <v>72.338300000000004</v>
      </c>
      <c r="P30" s="3">
        <v>71.275400000000005</v>
      </c>
      <c r="Q30" s="7">
        <v>69.937400000000011</v>
      </c>
      <c r="R30" s="7">
        <v>66.696950000000001</v>
      </c>
      <c r="T30"/>
      <c r="U30"/>
      <c r="V30"/>
      <c r="W30"/>
      <c r="X30"/>
      <c r="Y30"/>
      <c r="Z30"/>
      <c r="AA30"/>
    </row>
    <row r="31" spans="2:27" x14ac:dyDescent="0.3">
      <c r="B31" s="40"/>
      <c r="C31" s="2">
        <v>0.16</v>
      </c>
      <c r="D31" s="7">
        <v>79.1541</v>
      </c>
      <c r="E31" s="7">
        <v>75.256299999999996</v>
      </c>
      <c r="F31" s="3">
        <v>74.631</v>
      </c>
      <c r="G31" s="3">
        <v>76.212199999999996</v>
      </c>
      <c r="H31" s="7">
        <v>70.838300000000004</v>
      </c>
      <c r="I31" s="7">
        <v>67.129400000000004</v>
      </c>
      <c r="K31" s="40"/>
      <c r="L31" s="2">
        <v>0.16</v>
      </c>
      <c r="M31" s="7">
        <v>74.236549999999994</v>
      </c>
      <c r="N31" s="7">
        <v>72.838099999999997</v>
      </c>
      <c r="O31" s="3">
        <v>71.248800000000003</v>
      </c>
      <c r="P31" s="3">
        <v>70.185900000000004</v>
      </c>
      <c r="Q31" s="7">
        <v>68.922300000000007</v>
      </c>
      <c r="R31" s="7">
        <v>65.60745</v>
      </c>
      <c r="T31"/>
      <c r="U31"/>
      <c r="V31"/>
      <c r="W31"/>
      <c r="X31"/>
      <c r="Y31"/>
      <c r="Z31"/>
      <c r="AA31"/>
    </row>
    <row r="32" spans="2:27" x14ac:dyDescent="0.3">
      <c r="B32" s="41"/>
      <c r="C32" s="2">
        <v>0.2</v>
      </c>
      <c r="D32" s="7">
        <v>78.193200000000004</v>
      </c>
      <c r="E32" s="7">
        <v>73.354200000000006</v>
      </c>
      <c r="F32" s="3">
        <v>72.323300000000003</v>
      </c>
      <c r="G32" s="3">
        <v>75.685900000000004</v>
      </c>
      <c r="H32" s="7">
        <v>68.936200000000014</v>
      </c>
      <c r="I32" s="7">
        <v>65.419600000000003</v>
      </c>
      <c r="K32" s="41"/>
      <c r="L32" s="2">
        <v>0.2</v>
      </c>
      <c r="M32" s="7">
        <v>73.383449999999996</v>
      </c>
      <c r="N32" s="7">
        <v>71.984999999999999</v>
      </c>
      <c r="O32" s="3">
        <v>70.395700000000005</v>
      </c>
      <c r="P32" s="3">
        <v>69.832800000000006</v>
      </c>
      <c r="Q32" s="7">
        <v>67.020200000000017</v>
      </c>
      <c r="R32" s="7">
        <v>64.754350000000002</v>
      </c>
      <c r="T32"/>
      <c r="U32"/>
      <c r="V32"/>
      <c r="W32"/>
      <c r="X32"/>
      <c r="Y32"/>
      <c r="Z32"/>
      <c r="AA32"/>
    </row>
    <row r="33" spans="2:27" x14ac:dyDescent="0.3">
      <c r="B33" s="4"/>
      <c r="C33" s="4"/>
      <c r="D33" s="9"/>
      <c r="E33" s="8"/>
      <c r="F33" s="8"/>
      <c r="G33" s="8"/>
      <c r="H33" s="9"/>
      <c r="I33" s="9"/>
      <c r="K33" s="4"/>
      <c r="L33" s="4"/>
      <c r="M33" s="9"/>
      <c r="N33" s="8"/>
      <c r="O33" s="8"/>
      <c r="P33" s="8"/>
      <c r="Q33" s="9"/>
      <c r="R33" s="9"/>
      <c r="T33"/>
      <c r="U33"/>
      <c r="V33"/>
      <c r="W33"/>
      <c r="X33"/>
      <c r="Y33"/>
      <c r="Z33"/>
      <c r="AA33"/>
    </row>
    <row r="34" spans="2:27" x14ac:dyDescent="0.3">
      <c r="B34" s="39">
        <v>0.8</v>
      </c>
      <c r="C34" s="2">
        <v>0.04</v>
      </c>
      <c r="D34" s="7">
        <v>69.281100000000009</v>
      </c>
      <c r="E34" s="7">
        <v>68.400800000000004</v>
      </c>
      <c r="F34" s="3">
        <v>69.971100000000007</v>
      </c>
      <c r="G34" s="3">
        <v>64.983999999999995</v>
      </c>
      <c r="H34" s="7">
        <v>63.982800000000005</v>
      </c>
      <c r="I34" s="7">
        <v>60.247000000000007</v>
      </c>
      <c r="K34" s="39">
        <v>0.8</v>
      </c>
      <c r="L34" s="2">
        <v>0.04</v>
      </c>
      <c r="M34" s="7">
        <v>67.234049999999996</v>
      </c>
      <c r="N34" s="7">
        <v>65.835599999999999</v>
      </c>
      <c r="O34" s="3">
        <v>67.246300000000005</v>
      </c>
      <c r="P34" s="3">
        <v>64.183400000000006</v>
      </c>
      <c r="Q34" s="7">
        <v>62.066800000000008</v>
      </c>
      <c r="R34" s="7">
        <v>59.295549999999999</v>
      </c>
      <c r="T34"/>
      <c r="U34"/>
      <c r="V34"/>
      <c r="W34"/>
      <c r="X34"/>
      <c r="Y34"/>
      <c r="Z34"/>
      <c r="AA34"/>
    </row>
    <row r="35" spans="2:27" x14ac:dyDescent="0.3">
      <c r="B35" s="40"/>
      <c r="C35" s="2">
        <v>0.08</v>
      </c>
      <c r="D35" s="7">
        <v>66.555900000000008</v>
      </c>
      <c r="E35" s="7">
        <v>65.510499999999993</v>
      </c>
      <c r="F35" s="3">
        <v>64.342500000000001</v>
      </c>
      <c r="G35" s="3">
        <v>62.355000000000004</v>
      </c>
      <c r="H35" s="7">
        <v>61.092499999999987</v>
      </c>
      <c r="I35" s="7">
        <v>57.521800000000006</v>
      </c>
      <c r="K35" s="40"/>
      <c r="L35" s="2">
        <v>0.08</v>
      </c>
      <c r="M35" s="7">
        <v>64.757549999999995</v>
      </c>
      <c r="N35" s="7">
        <v>63.359099999999998</v>
      </c>
      <c r="O35" s="3">
        <v>62.769799999999996</v>
      </c>
      <c r="P35" s="3">
        <v>60.706899999999997</v>
      </c>
      <c r="Q35" s="7">
        <v>59.17649999999999</v>
      </c>
      <c r="R35" s="7">
        <v>56.819049999999997</v>
      </c>
      <c r="T35"/>
      <c r="U35"/>
      <c r="V35"/>
      <c r="W35"/>
      <c r="X35"/>
      <c r="Y35"/>
      <c r="Z35"/>
      <c r="AA35"/>
    </row>
    <row r="36" spans="2:27" x14ac:dyDescent="0.3">
      <c r="B36" s="40"/>
      <c r="C36" s="2">
        <v>0.12</v>
      </c>
      <c r="D36" s="7">
        <v>64.656300000000002</v>
      </c>
      <c r="E36" s="7">
        <v>61.981000000000002</v>
      </c>
      <c r="F36" s="3">
        <v>61.382599999999996</v>
      </c>
      <c r="G36" s="3">
        <v>61.183799999999998</v>
      </c>
      <c r="H36" s="7">
        <v>57.562999999999995</v>
      </c>
      <c r="I36" s="7">
        <v>55.622199999999999</v>
      </c>
      <c r="K36" s="40"/>
      <c r="L36" s="2">
        <v>0.12</v>
      </c>
      <c r="M36" s="7">
        <v>62.123049999999999</v>
      </c>
      <c r="N36" s="7">
        <v>60.724600000000002</v>
      </c>
      <c r="O36" s="3">
        <v>59.135300000000001</v>
      </c>
      <c r="P36" s="3">
        <v>58.072400000000002</v>
      </c>
      <c r="Q36" s="7">
        <v>55.646999999999998</v>
      </c>
      <c r="R36" s="7">
        <v>54.184550000000002</v>
      </c>
      <c r="T36"/>
      <c r="U36"/>
      <c r="V36"/>
      <c r="W36"/>
      <c r="X36"/>
      <c r="Y36"/>
      <c r="Z36"/>
      <c r="AA36"/>
    </row>
    <row r="37" spans="2:27" x14ac:dyDescent="0.3">
      <c r="B37" s="40"/>
      <c r="C37" s="2">
        <v>0.16</v>
      </c>
      <c r="D37" s="7">
        <v>63.571100000000001</v>
      </c>
      <c r="E37" s="7">
        <v>60.202500000000001</v>
      </c>
      <c r="F37" s="3">
        <v>59.500399999999999</v>
      </c>
      <c r="G37" s="3">
        <v>59.013399999999997</v>
      </c>
      <c r="H37" s="7">
        <v>55.784499999999994</v>
      </c>
      <c r="I37" s="7">
        <v>53.532699999999998</v>
      </c>
      <c r="K37" s="40"/>
      <c r="L37" s="2">
        <v>0.16</v>
      </c>
      <c r="M37" s="7">
        <v>60.38785</v>
      </c>
      <c r="N37" s="7">
        <v>58.989400000000003</v>
      </c>
      <c r="O37" s="3">
        <v>57.400100000000002</v>
      </c>
      <c r="P37" s="3">
        <v>56.337200000000003</v>
      </c>
      <c r="Q37" s="7">
        <v>53.868499999999997</v>
      </c>
      <c r="R37" s="7">
        <v>52.449350000000003</v>
      </c>
      <c r="T37"/>
      <c r="U37"/>
      <c r="V37"/>
      <c r="W37"/>
      <c r="X37"/>
      <c r="Y37"/>
      <c r="Z37"/>
      <c r="AA37"/>
    </row>
    <row r="38" spans="2:27" x14ac:dyDescent="0.3">
      <c r="B38" s="41"/>
      <c r="C38" s="2">
        <v>0.2</v>
      </c>
      <c r="D38" s="7">
        <v>62.642499999999998</v>
      </c>
      <c r="E38" s="7">
        <v>59.8414</v>
      </c>
      <c r="F38" s="3">
        <v>58.779299999999999</v>
      </c>
      <c r="G38" s="3">
        <v>58.582599999999999</v>
      </c>
      <c r="H38" s="7">
        <v>55.423399999999994</v>
      </c>
      <c r="I38" s="7">
        <v>52.608400000000003</v>
      </c>
      <c r="K38" s="41"/>
      <c r="L38" s="2">
        <v>0.2</v>
      </c>
      <c r="M38" s="7">
        <v>58.655649999999994</v>
      </c>
      <c r="N38" s="7">
        <v>57.257199999999997</v>
      </c>
      <c r="O38" s="3">
        <v>55.9679</v>
      </c>
      <c r="P38" s="3">
        <v>54.905200000000001</v>
      </c>
      <c r="Q38" s="7">
        <v>53.507399999999997</v>
      </c>
      <c r="R38" s="7">
        <v>50.717149999999997</v>
      </c>
      <c r="T38"/>
      <c r="U38"/>
      <c r="V38"/>
      <c r="W38"/>
      <c r="X38"/>
      <c r="Y38"/>
      <c r="Z38"/>
      <c r="AA38"/>
    </row>
    <row r="39" spans="2:27" x14ac:dyDescent="0.3">
      <c r="B39" s="4"/>
      <c r="C39" s="4"/>
      <c r="D39" s="9"/>
      <c r="E39" s="8"/>
      <c r="F39" s="8"/>
      <c r="G39" s="8"/>
      <c r="H39" s="9"/>
      <c r="I39" s="9"/>
      <c r="K39" s="4"/>
      <c r="L39" s="4"/>
      <c r="M39" s="9"/>
      <c r="N39" s="8"/>
      <c r="O39" s="8"/>
      <c r="P39" s="8"/>
      <c r="Q39" s="9"/>
      <c r="R39" s="9"/>
      <c r="T39"/>
      <c r="U39"/>
      <c r="V39"/>
      <c r="W39"/>
      <c r="X39"/>
      <c r="Y39"/>
      <c r="Z39"/>
      <c r="AA39"/>
    </row>
    <row r="40" spans="2:27" x14ac:dyDescent="0.3">
      <c r="B40" s="42">
        <v>1</v>
      </c>
      <c r="C40" s="2">
        <v>0.04</v>
      </c>
      <c r="D40" s="7">
        <v>41.914200000000001</v>
      </c>
      <c r="E40" s="7">
        <v>40.645000000000003</v>
      </c>
      <c r="F40" s="3">
        <v>41.723599999999998</v>
      </c>
      <c r="G40" s="3">
        <v>37.1477</v>
      </c>
      <c r="H40" s="7">
        <v>36.226999999999997</v>
      </c>
      <c r="I40" s="7">
        <v>32.880099999999999</v>
      </c>
      <c r="K40" s="42">
        <v>1</v>
      </c>
      <c r="L40" s="2">
        <v>0.04</v>
      </c>
      <c r="M40" s="7">
        <v>39.632549999999995</v>
      </c>
      <c r="N40" s="7">
        <v>38.234099999999998</v>
      </c>
      <c r="O40" s="3">
        <v>39.644799999999996</v>
      </c>
      <c r="P40" s="3">
        <v>36.381900000000002</v>
      </c>
      <c r="Q40" s="7">
        <v>34.311</v>
      </c>
      <c r="R40" s="7">
        <v>31.807449999999996</v>
      </c>
      <c r="T40"/>
      <c r="U40"/>
      <c r="V40"/>
      <c r="W40"/>
      <c r="X40"/>
      <c r="Y40"/>
      <c r="Z40"/>
      <c r="AA40"/>
    </row>
    <row r="41" spans="2:27" x14ac:dyDescent="0.3">
      <c r="B41" s="43"/>
      <c r="C41" s="2">
        <v>0.08</v>
      </c>
      <c r="D41" s="7">
        <v>38.806199999999997</v>
      </c>
      <c r="E41" s="7">
        <v>37.9392</v>
      </c>
      <c r="F41" s="3">
        <v>38.596899999999998</v>
      </c>
      <c r="G41" s="3">
        <v>35.476700000000001</v>
      </c>
      <c r="H41" s="7">
        <v>33.521199999999993</v>
      </c>
      <c r="I41" s="7">
        <v>29.772099999999995</v>
      </c>
      <c r="K41" s="43"/>
      <c r="L41" s="2">
        <v>0.08</v>
      </c>
      <c r="M41" s="7">
        <v>37.389649999999996</v>
      </c>
      <c r="N41" s="7">
        <v>35.991199999999999</v>
      </c>
      <c r="O41" s="3">
        <v>36.401899999999998</v>
      </c>
      <c r="P41" s="3">
        <v>33.943899999999999</v>
      </c>
      <c r="Q41" s="7">
        <v>31.6052</v>
      </c>
      <c r="R41" s="7">
        <v>29.564549999999997</v>
      </c>
      <c r="T41"/>
      <c r="U41"/>
      <c r="V41"/>
      <c r="W41"/>
      <c r="X41"/>
      <c r="Y41"/>
      <c r="Z41"/>
      <c r="AA41"/>
    </row>
    <row r="42" spans="2:27" x14ac:dyDescent="0.3">
      <c r="B42" s="43"/>
      <c r="C42" s="2">
        <v>0.12</v>
      </c>
      <c r="D42" s="7">
        <v>37.712600000000002</v>
      </c>
      <c r="E42" s="7">
        <v>36.284799999999997</v>
      </c>
      <c r="F42" s="3">
        <v>35.553600000000003</v>
      </c>
      <c r="G42" s="3">
        <v>34.808500000000002</v>
      </c>
      <c r="H42" s="7">
        <v>31.866799999999994</v>
      </c>
      <c r="I42" s="7">
        <v>28.6785</v>
      </c>
      <c r="K42" s="43"/>
      <c r="L42" s="2">
        <v>0.12</v>
      </c>
      <c r="M42" s="7">
        <v>36.09675</v>
      </c>
      <c r="N42" s="7">
        <v>34.698300000000003</v>
      </c>
      <c r="O42" s="3">
        <v>33.109000000000002</v>
      </c>
      <c r="P42" s="3">
        <v>32.646099999999997</v>
      </c>
      <c r="Q42" s="7">
        <v>29.950800000000001</v>
      </c>
      <c r="R42" s="7">
        <v>28.271650000000001</v>
      </c>
      <c r="T42"/>
      <c r="U42"/>
      <c r="V42"/>
      <c r="W42"/>
      <c r="X42"/>
      <c r="Y42"/>
      <c r="Z42"/>
      <c r="AA42"/>
    </row>
    <row r="43" spans="2:27" x14ac:dyDescent="0.3">
      <c r="B43" s="43"/>
      <c r="C43" s="2">
        <v>0.16</v>
      </c>
      <c r="D43" s="7">
        <v>37.075800000000001</v>
      </c>
      <c r="E43" s="7">
        <v>35.652999999999999</v>
      </c>
      <c r="F43" s="3">
        <v>34.631100000000004</v>
      </c>
      <c r="G43" s="3">
        <v>34.404299999999999</v>
      </c>
      <c r="H43" s="7">
        <v>31.234999999999996</v>
      </c>
      <c r="I43" s="7">
        <v>28.041699999999999</v>
      </c>
      <c r="K43" s="43"/>
      <c r="L43" s="2">
        <v>0.16</v>
      </c>
      <c r="M43" s="7">
        <v>35.378349999999998</v>
      </c>
      <c r="N43" s="7">
        <v>33.979900000000001</v>
      </c>
      <c r="O43" s="3">
        <v>32.390599999999999</v>
      </c>
      <c r="P43" s="3">
        <v>31.927700000000002</v>
      </c>
      <c r="Q43" s="7">
        <v>27.318999999999999</v>
      </c>
      <c r="R43" s="7">
        <v>26.553249999999998</v>
      </c>
      <c r="T43"/>
      <c r="U43"/>
      <c r="V43"/>
      <c r="W43"/>
      <c r="X43"/>
      <c r="Y43"/>
      <c r="Z43"/>
      <c r="AA43"/>
    </row>
    <row r="44" spans="2:27" x14ac:dyDescent="0.3">
      <c r="B44" s="44"/>
      <c r="C44" s="2">
        <v>0.2</v>
      </c>
      <c r="D44" s="7">
        <v>36.493299999999998</v>
      </c>
      <c r="E44" s="7">
        <v>35.584000000000003</v>
      </c>
      <c r="F44" s="3">
        <v>34.2072</v>
      </c>
      <c r="G44" s="3">
        <v>34.165599999999998</v>
      </c>
      <c r="H44" s="7">
        <v>31.166</v>
      </c>
      <c r="I44" s="7">
        <v>27.459199999999996</v>
      </c>
      <c r="K44" s="44"/>
      <c r="L44" s="2">
        <v>0.2</v>
      </c>
      <c r="M44" s="7">
        <v>33.91525</v>
      </c>
      <c r="N44" s="7">
        <v>32.516800000000003</v>
      </c>
      <c r="O44" s="3">
        <v>30.927500000000002</v>
      </c>
      <c r="P44" s="3">
        <v>30.264600000000002</v>
      </c>
      <c r="Q44" s="7">
        <v>27.25</v>
      </c>
      <c r="R44" s="7">
        <v>26.090150000000001</v>
      </c>
      <c r="T44"/>
      <c r="U44"/>
      <c r="V44"/>
      <c r="W44"/>
      <c r="X44"/>
      <c r="Y44"/>
      <c r="Z44"/>
      <c r="AA44"/>
    </row>
    <row r="45" spans="2:27" x14ac:dyDescent="0.3">
      <c r="B45" s="5"/>
      <c r="C45" s="6"/>
      <c r="D45" s="6"/>
      <c r="E45" s="6"/>
      <c r="F45" s="6"/>
      <c r="G45" s="6"/>
      <c r="H45" s="6"/>
      <c r="I45" s="6"/>
      <c r="K45" s="5"/>
      <c r="L45" s="6"/>
      <c r="M45" s="6"/>
      <c r="N45" s="6"/>
      <c r="O45" s="6"/>
      <c r="P45" s="6"/>
      <c r="Q45" s="6"/>
      <c r="R45" s="6"/>
      <c r="T45"/>
      <c r="U45"/>
      <c r="V45"/>
      <c r="W45"/>
      <c r="X45"/>
      <c r="Y45"/>
      <c r="Z45"/>
      <c r="AA45"/>
    </row>
    <row r="46" spans="2:27" x14ac:dyDescent="0.3">
      <c r="T46"/>
      <c r="U46"/>
      <c r="V46"/>
      <c r="W46"/>
      <c r="X46"/>
      <c r="Y46"/>
      <c r="Z46"/>
      <c r="AA46"/>
    </row>
    <row r="47" spans="2:27" x14ac:dyDescent="0.3">
      <c r="T47"/>
      <c r="U47"/>
      <c r="V47"/>
      <c r="W47"/>
      <c r="X47"/>
      <c r="Y47"/>
      <c r="Z47"/>
      <c r="AA47"/>
    </row>
  </sheetData>
  <mergeCells count="23">
    <mergeCell ref="W4:X4"/>
    <mergeCell ref="T6:T10"/>
    <mergeCell ref="T12:T16"/>
    <mergeCell ref="T18:T22"/>
    <mergeCell ref="B40:B44"/>
    <mergeCell ref="M1:S2"/>
    <mergeCell ref="K40:K44"/>
    <mergeCell ref="N4:O4"/>
    <mergeCell ref="K6:K10"/>
    <mergeCell ref="K12:K16"/>
    <mergeCell ref="K18:K22"/>
    <mergeCell ref="H3:I3"/>
    <mergeCell ref="K34:K38"/>
    <mergeCell ref="O23:R23"/>
    <mergeCell ref="E4:F4"/>
    <mergeCell ref="E26:F26"/>
    <mergeCell ref="B28:B32"/>
    <mergeCell ref="B34:B38"/>
    <mergeCell ref="B6:B10"/>
    <mergeCell ref="B12:B16"/>
    <mergeCell ref="B18:B22"/>
    <mergeCell ref="N26:O26"/>
    <mergeCell ref="K28:K3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5AC9-3652-4000-97B3-21BB8D75B1FA}">
  <dimension ref="A1:R116"/>
  <sheetViews>
    <sheetView topLeftCell="A27" zoomScale="80" zoomScaleNormal="80" workbookViewId="0">
      <selection activeCell="M21" sqref="M21"/>
    </sheetView>
  </sheetViews>
  <sheetFormatPr defaultColWidth="9.109375" defaultRowHeight="14.4" x14ac:dyDescent="0.3"/>
  <cols>
    <col min="1" max="1" width="5.44140625" style="1" bestFit="1" customWidth="1"/>
    <col min="2" max="2" width="11.44140625" style="1" bestFit="1" customWidth="1"/>
    <col min="3" max="3" width="10.33203125" style="1" bestFit="1" customWidth="1"/>
    <col min="4" max="4" width="18.88671875" style="1" bestFit="1" customWidth="1"/>
    <col min="5" max="5" width="5.44140625" style="1" bestFit="1" customWidth="1"/>
    <col min="6" max="6" width="9.109375" style="1"/>
    <col min="7" max="7" width="5.5546875" style="1" customWidth="1"/>
    <col min="8" max="8" width="11.44140625" style="1" bestFit="1" customWidth="1"/>
    <col min="9" max="12" width="9.109375" style="1"/>
    <col min="13" max="13" width="14.88671875" style="1" bestFit="1" customWidth="1"/>
    <col min="14" max="14" width="9.109375" style="1"/>
    <col min="15" max="15" width="10.33203125" style="1" bestFit="1" customWidth="1"/>
    <col min="16" max="16" width="14.33203125" style="1" bestFit="1" customWidth="1"/>
    <col min="17" max="16384" width="9.109375" style="1"/>
  </cols>
  <sheetData>
    <row r="1" spans="1:18" x14ac:dyDescent="0.3">
      <c r="F1" s="51"/>
      <c r="G1" s="51"/>
    </row>
    <row r="2" spans="1:18" x14ac:dyDescent="0.3">
      <c r="F2" s="51"/>
      <c r="G2" s="51"/>
    </row>
    <row r="3" spans="1:18" ht="18" x14ac:dyDescent="0.35">
      <c r="C3" s="56" t="s">
        <v>1</v>
      </c>
      <c r="D3" s="57"/>
      <c r="F3" s="13"/>
      <c r="G3" s="13"/>
      <c r="H3" s="13"/>
      <c r="I3" s="13"/>
      <c r="J3" s="13"/>
      <c r="K3" s="13"/>
    </row>
    <row r="4" spans="1:18" x14ac:dyDescent="0.3">
      <c r="D4" s="7" t="s">
        <v>16</v>
      </c>
    </row>
    <row r="5" spans="1:18" x14ac:dyDescent="0.3">
      <c r="A5" s="2" t="s">
        <v>0</v>
      </c>
      <c r="B5" s="2" t="s">
        <v>9</v>
      </c>
      <c r="C5" s="2" t="s">
        <v>14</v>
      </c>
      <c r="D5" s="2" t="s">
        <v>14</v>
      </c>
      <c r="F5" s="12" t="s">
        <v>14</v>
      </c>
      <c r="H5" s="12" t="s">
        <v>14</v>
      </c>
      <c r="J5" s="12" t="s">
        <v>14</v>
      </c>
    </row>
    <row r="6" spans="1:18" x14ac:dyDescent="0.3">
      <c r="A6" s="39">
        <v>0.6</v>
      </c>
      <c r="B6" s="2">
        <v>0.04</v>
      </c>
      <c r="C6" s="34">
        <v>79.536199999999994</v>
      </c>
      <c r="D6" s="34">
        <v>77.885909999999996</v>
      </c>
      <c r="E6" s="18"/>
      <c r="F6" s="35">
        <f>((D6-C6)/C6)*100</f>
        <v>-2.0748916845411252</v>
      </c>
      <c r="G6"/>
      <c r="H6" s="18">
        <f>AVERAGE(F6:F10)</f>
        <v>-2.3411311407525126</v>
      </c>
      <c r="J6" s="18">
        <f>AVERAGE(H6,H12,H18)</f>
        <v>-4.0935371586206344</v>
      </c>
    </row>
    <row r="7" spans="1:18" x14ac:dyDescent="0.3">
      <c r="A7" s="40"/>
      <c r="B7" s="2">
        <v>0.08</v>
      </c>
      <c r="C7" s="34">
        <v>78.282300000000006</v>
      </c>
      <c r="D7" s="34">
        <v>76.822810000000004</v>
      </c>
      <c r="E7" s="18"/>
      <c r="F7" s="35">
        <f t="shared" ref="F7:F22" si="0">((D7-C7)/C7)*100</f>
        <v>-1.8643933558416173</v>
      </c>
      <c r="H7" s="18"/>
    </row>
    <row r="8" spans="1:18" x14ac:dyDescent="0.3">
      <c r="A8" s="40"/>
      <c r="B8" s="2">
        <v>0.12</v>
      </c>
      <c r="C8" s="34">
        <v>77.252399999999994</v>
      </c>
      <c r="D8" s="34">
        <v>75.917010000000005</v>
      </c>
      <c r="E8" s="18"/>
      <c r="F8" s="35">
        <f t="shared" si="0"/>
        <v>-1.7286064898954463</v>
      </c>
      <c r="H8" s="18"/>
    </row>
    <row r="9" spans="1:18" x14ac:dyDescent="0.3">
      <c r="A9" s="40"/>
      <c r="B9" s="2">
        <v>0.16</v>
      </c>
      <c r="C9" s="34">
        <v>76.404499999999999</v>
      </c>
      <c r="D9" s="34">
        <v>74.845209999999994</v>
      </c>
      <c r="E9" s="18"/>
      <c r="F9" s="35">
        <f t="shared" si="0"/>
        <v>-2.0408352911150578</v>
      </c>
      <c r="H9" s="18"/>
      <c r="M9" s="26" t="s">
        <v>0</v>
      </c>
      <c r="N9" s="26" t="s">
        <v>18</v>
      </c>
      <c r="O9" s="26" t="s">
        <v>19</v>
      </c>
      <c r="P9" s="26" t="s">
        <v>20</v>
      </c>
    </row>
    <row r="10" spans="1:18" x14ac:dyDescent="0.3">
      <c r="A10" s="41"/>
      <c r="B10" s="2">
        <v>0.2</v>
      </c>
      <c r="C10" s="34">
        <v>75.737899999999996</v>
      </c>
      <c r="D10" s="34">
        <v>72.710710000000006</v>
      </c>
      <c r="E10" s="18"/>
      <c r="F10" s="35">
        <f t="shared" si="0"/>
        <v>-3.9969288823693159</v>
      </c>
      <c r="H10" s="18"/>
      <c r="K10" s="18"/>
      <c r="M10" s="27">
        <v>0.6</v>
      </c>
      <c r="N10" s="30">
        <f>SUM(C6:C10)</f>
        <v>387.2133</v>
      </c>
      <c r="O10" s="30">
        <f>SUM(D6:D10)</f>
        <v>378.18164999999999</v>
      </c>
      <c r="P10" s="30">
        <f>((N10-O10)/N10)*100</f>
        <v>2.3324741169789398</v>
      </c>
      <c r="R10" s="18"/>
    </row>
    <row r="11" spans="1:18" x14ac:dyDescent="0.3">
      <c r="A11" s="4"/>
      <c r="B11" s="4"/>
      <c r="C11" s="36"/>
      <c r="D11" s="37"/>
      <c r="E11" s="18"/>
      <c r="F11" s="35"/>
      <c r="H11" s="18"/>
      <c r="M11" s="28">
        <v>0.8</v>
      </c>
      <c r="N11" s="31">
        <f>SUM(C12:C16)</f>
        <v>307.88760000000002</v>
      </c>
      <c r="O11" s="31">
        <f>SUM(D12:D16)</f>
        <v>296.45855</v>
      </c>
      <c r="P11" s="30">
        <f t="shared" ref="P11:P12" si="1">((N11-O11)/N11)*100</f>
        <v>3.7120851895302107</v>
      </c>
    </row>
    <row r="12" spans="1:18" x14ac:dyDescent="0.3">
      <c r="A12" s="39">
        <v>0.8</v>
      </c>
      <c r="B12" s="2">
        <v>0.04</v>
      </c>
      <c r="C12" s="34">
        <v>64.436300000000003</v>
      </c>
      <c r="D12" s="34">
        <v>62.778849999999998</v>
      </c>
      <c r="E12" s="18"/>
      <c r="F12" s="35">
        <f t="shared" si="0"/>
        <v>-2.572230249098729</v>
      </c>
      <c r="H12" s="18">
        <f>AVERAGE(F12:F16)</f>
        <v>-3.739312290244277</v>
      </c>
      <c r="M12" s="29">
        <v>1</v>
      </c>
      <c r="N12" s="32">
        <f>SUM(C18:C22)</f>
        <v>177.81700000000001</v>
      </c>
      <c r="O12" s="32">
        <f>SUM(D18:D22)</f>
        <v>166.82589999999999</v>
      </c>
      <c r="P12" s="30">
        <f t="shared" si="1"/>
        <v>6.1811300381853345</v>
      </c>
    </row>
    <row r="13" spans="1:18" x14ac:dyDescent="0.3">
      <c r="A13" s="40"/>
      <c r="B13" s="2">
        <v>0.08</v>
      </c>
      <c r="C13" s="34">
        <v>62.107799999999997</v>
      </c>
      <c r="D13" s="34">
        <v>60.766550000000002</v>
      </c>
      <c r="E13" s="18"/>
      <c r="F13" s="35">
        <f t="shared" si="0"/>
        <v>-2.1595516183152443</v>
      </c>
      <c r="H13" s="18"/>
      <c r="M13" s="23"/>
      <c r="N13" s="23">
        <f>AVERAGE(N10:N12)</f>
        <v>290.97263333333336</v>
      </c>
      <c r="O13" s="33">
        <f>AVERAGE(O10:O12)</f>
        <v>280.48870000000005</v>
      </c>
      <c r="P13" s="33">
        <f>AVERAGE(P10:P12)</f>
        <v>4.0752297815648282</v>
      </c>
    </row>
    <row r="14" spans="1:18" x14ac:dyDescent="0.3">
      <c r="A14" s="40"/>
      <c r="B14" s="2">
        <v>0.12</v>
      </c>
      <c r="C14" s="34">
        <v>61.027300000000004</v>
      </c>
      <c r="D14" s="34">
        <v>58.815049999999999</v>
      </c>
      <c r="E14" s="18"/>
      <c r="F14" s="35">
        <f t="shared" si="0"/>
        <v>-3.6250170005882683</v>
      </c>
      <c r="H14" s="18"/>
    </row>
    <row r="15" spans="1:18" x14ac:dyDescent="0.3">
      <c r="A15" s="40"/>
      <c r="B15" s="2">
        <v>0.16</v>
      </c>
      <c r="C15" s="34">
        <v>60.266100000000002</v>
      </c>
      <c r="D15" s="34">
        <v>57.737650000000002</v>
      </c>
      <c r="E15" s="18"/>
      <c r="F15" s="35">
        <f t="shared" si="0"/>
        <v>-4.1954763955192043</v>
      </c>
      <c r="H15" s="18"/>
    </row>
    <row r="16" spans="1:18" x14ac:dyDescent="0.3">
      <c r="A16" s="41"/>
      <c r="B16" s="2">
        <v>0.2</v>
      </c>
      <c r="C16" s="34">
        <v>60.0501</v>
      </c>
      <c r="D16" s="34">
        <v>56.36045</v>
      </c>
      <c r="E16" s="18"/>
      <c r="F16" s="35">
        <f t="shared" si="0"/>
        <v>-6.1442861876999375</v>
      </c>
      <c r="H16" s="18"/>
      <c r="N16" s="18"/>
      <c r="O16" s="18"/>
    </row>
    <row r="17" spans="1:16" x14ac:dyDescent="0.3">
      <c r="A17" s="4"/>
      <c r="B17" s="4"/>
      <c r="C17" s="36"/>
      <c r="D17" s="37"/>
      <c r="E17" s="18"/>
      <c r="F17" s="35"/>
      <c r="H17" s="18"/>
    </row>
    <row r="18" spans="1:16" x14ac:dyDescent="0.3">
      <c r="A18" s="42">
        <v>1</v>
      </c>
      <c r="B18" s="2">
        <v>0.04</v>
      </c>
      <c r="C18" s="34">
        <v>40.703800000000001</v>
      </c>
      <c r="D18" s="34">
        <v>37.838099999999997</v>
      </c>
      <c r="E18" s="18"/>
      <c r="F18" s="35">
        <f t="shared" si="0"/>
        <v>-7.0403746087588965</v>
      </c>
      <c r="H18" s="18">
        <f>AVERAGE(F18:F22)</f>
        <v>-6.200168044865114</v>
      </c>
    </row>
    <row r="19" spans="1:16" x14ac:dyDescent="0.3">
      <c r="A19" s="43"/>
      <c r="B19" s="2">
        <v>0.08</v>
      </c>
      <c r="C19" s="34">
        <v>35.617400000000004</v>
      </c>
      <c r="D19" s="34">
        <v>35.082099999999997</v>
      </c>
      <c r="E19" s="18"/>
      <c r="F19" s="35">
        <f t="shared" si="0"/>
        <v>-1.5029171135456447</v>
      </c>
    </row>
    <row r="20" spans="1:16" x14ac:dyDescent="0.3">
      <c r="A20" s="43"/>
      <c r="B20" s="2">
        <v>0.12</v>
      </c>
      <c r="C20" s="34">
        <v>34.304400000000001</v>
      </c>
      <c r="D20" s="34">
        <v>32.137599999999999</v>
      </c>
      <c r="E20" s="18"/>
      <c r="F20" s="35">
        <f t="shared" si="0"/>
        <v>-6.3163909002926806</v>
      </c>
    </row>
    <row r="21" spans="1:16" x14ac:dyDescent="0.3">
      <c r="A21" s="43"/>
      <c r="B21" s="2">
        <v>0.16</v>
      </c>
      <c r="C21" s="34">
        <v>33.566500000000005</v>
      </c>
      <c r="D21" s="34">
        <v>31.182300000000001</v>
      </c>
      <c r="E21" s="18"/>
      <c r="F21" s="35">
        <f t="shared" si="0"/>
        <v>-7.1029151088138569</v>
      </c>
    </row>
    <row r="22" spans="1:16" x14ac:dyDescent="0.3">
      <c r="A22" s="44"/>
      <c r="B22" s="2">
        <v>0.2</v>
      </c>
      <c r="C22" s="34">
        <v>33.624900000000004</v>
      </c>
      <c r="D22" s="34">
        <v>30.585799999999999</v>
      </c>
      <c r="E22" s="18"/>
      <c r="F22" s="35">
        <f t="shared" si="0"/>
        <v>-9.03824249291449</v>
      </c>
    </row>
    <row r="23" spans="1:16" x14ac:dyDescent="0.3">
      <c r="A23" s="5"/>
      <c r="B23" s="6"/>
      <c r="C23" s="6"/>
      <c r="D23" s="6"/>
      <c r="F23"/>
    </row>
    <row r="24" spans="1:16" x14ac:dyDescent="0.3">
      <c r="F24"/>
    </row>
    <row r="25" spans="1:16" x14ac:dyDescent="0.3">
      <c r="F25"/>
    </row>
    <row r="26" spans="1:16" ht="18" x14ac:dyDescent="0.35">
      <c r="C26" s="58" t="s">
        <v>2</v>
      </c>
      <c r="D26" s="59"/>
      <c r="F26"/>
    </row>
    <row r="27" spans="1:16" x14ac:dyDescent="0.3">
      <c r="D27" s="7" t="s">
        <v>16</v>
      </c>
      <c r="F27"/>
    </row>
    <row r="28" spans="1:16" x14ac:dyDescent="0.3">
      <c r="A28" s="2" t="s">
        <v>0</v>
      </c>
      <c r="B28" s="2" t="s">
        <v>9</v>
      </c>
      <c r="C28" s="2" t="s">
        <v>14</v>
      </c>
      <c r="D28" s="2" t="s">
        <v>14</v>
      </c>
      <c r="F28" s="12" t="s">
        <v>14</v>
      </c>
      <c r="H28" s="12" t="s">
        <v>14</v>
      </c>
      <c r="J28" s="12" t="s">
        <v>14</v>
      </c>
      <c r="M28" s="26" t="s">
        <v>0</v>
      </c>
      <c r="N28" s="26" t="s">
        <v>18</v>
      </c>
      <c r="O28" s="26" t="s">
        <v>19</v>
      </c>
      <c r="P28" s="26" t="s">
        <v>20</v>
      </c>
    </row>
    <row r="29" spans="1:16" x14ac:dyDescent="0.3">
      <c r="A29" s="39">
        <v>0.6</v>
      </c>
      <c r="B29" s="2">
        <v>0.04</v>
      </c>
      <c r="C29" s="7">
        <v>78.752199999999988</v>
      </c>
      <c r="D29" s="7">
        <v>75.662800000000004</v>
      </c>
      <c r="F29">
        <f>((D29-C29)/C29)*100</f>
        <v>-3.9229380258583051</v>
      </c>
      <c r="H29" s="18">
        <f>AVERAGE(F29:F33)</f>
        <v>-3.7113677249698869</v>
      </c>
      <c r="J29" s="1">
        <f t="shared" ref="J29" si="2">AVERAGE(H29,H35,H41)</f>
        <v>-5.8702719344662677</v>
      </c>
      <c r="M29" s="27">
        <v>0.6</v>
      </c>
      <c r="N29" s="30">
        <f>AVERAGE(C29:C33)</f>
        <v>76.658659999999983</v>
      </c>
      <c r="O29" s="30">
        <f>AVERAGE(D29:D33)</f>
        <v>73.816640000000007</v>
      </c>
      <c r="P29" s="30">
        <f>((N29-O29)/N29)*100</f>
        <v>3.7073697870533837</v>
      </c>
    </row>
    <row r="30" spans="1:16" x14ac:dyDescent="0.3">
      <c r="A30" s="40"/>
      <c r="B30" s="2">
        <v>0.08</v>
      </c>
      <c r="C30" s="7">
        <v>77.4983</v>
      </c>
      <c r="D30" s="7">
        <v>74.926299999999998</v>
      </c>
      <c r="F30">
        <f t="shared" ref="F30:F45" si="3">((D30-C30)/C30)*100</f>
        <v>-3.3187824765188432</v>
      </c>
      <c r="H30" s="18"/>
      <c r="M30" s="28">
        <v>0.8</v>
      </c>
      <c r="N30" s="31">
        <f>AVERAGE(C35:C39)</f>
        <v>59.393520000000002</v>
      </c>
      <c r="O30" s="31">
        <f>AVERAGE(D35:D39)</f>
        <v>57.266179999999999</v>
      </c>
      <c r="P30" s="30">
        <f t="shared" ref="P30:P31" si="4">((N30-O30)/N30)*100</f>
        <v>3.5817712100579389</v>
      </c>
    </row>
    <row r="31" spans="1:16" x14ac:dyDescent="0.3">
      <c r="A31" s="40"/>
      <c r="B31" s="2">
        <v>0.12</v>
      </c>
      <c r="C31" s="7">
        <v>76.468399999999988</v>
      </c>
      <c r="D31" s="7">
        <v>74.33880000000002</v>
      </c>
      <c r="F31">
        <f t="shared" si="3"/>
        <v>-2.7849412306259422</v>
      </c>
      <c r="H31" s="18"/>
      <c r="M31" s="29">
        <v>1</v>
      </c>
      <c r="N31" s="32">
        <f>AVERAGE(C41:C45)</f>
        <v>34.179400000000001</v>
      </c>
      <c r="O31" s="32">
        <f>AVERAGE(D41:D45)</f>
        <v>30.670839999999998</v>
      </c>
      <c r="P31" s="30">
        <f t="shared" si="4"/>
        <v>10.265130458697353</v>
      </c>
    </row>
    <row r="32" spans="1:16" x14ac:dyDescent="0.3">
      <c r="A32" s="40"/>
      <c r="B32" s="2">
        <v>0.16</v>
      </c>
      <c r="C32" s="7">
        <v>75.620499999999993</v>
      </c>
      <c r="D32" s="7">
        <v>72.739099999999993</v>
      </c>
      <c r="F32">
        <f t="shared" si="3"/>
        <v>-3.8103424335993541</v>
      </c>
      <c r="H32" s="18"/>
      <c r="M32" s="23"/>
      <c r="N32" s="23"/>
      <c r="O32" s="33"/>
      <c r="P32" s="33">
        <f>AVERAGE(P29:P31)</f>
        <v>5.8514238186028917</v>
      </c>
    </row>
    <row r="33" spans="1:8" x14ac:dyDescent="0.3">
      <c r="A33" s="41"/>
      <c r="B33" s="2">
        <v>0.2</v>
      </c>
      <c r="C33" s="7">
        <v>74.95389999999999</v>
      </c>
      <c r="D33" s="7">
        <v>71.416200000000003</v>
      </c>
      <c r="F33">
        <f t="shared" si="3"/>
        <v>-4.7198344582469858</v>
      </c>
      <c r="H33" s="18"/>
    </row>
    <row r="34" spans="1:8" x14ac:dyDescent="0.3">
      <c r="A34" s="4"/>
      <c r="B34" s="4"/>
      <c r="C34" s="9"/>
      <c r="D34" s="8"/>
      <c r="F34"/>
      <c r="H34" s="18"/>
    </row>
    <row r="35" spans="1:8" x14ac:dyDescent="0.3">
      <c r="A35" s="39">
        <v>0.8</v>
      </c>
      <c r="B35" s="2">
        <v>0.04</v>
      </c>
      <c r="C35" s="7">
        <v>63.652300000000004</v>
      </c>
      <c r="D35" s="7">
        <v>60.582099999999997</v>
      </c>
      <c r="F35">
        <f t="shared" si="3"/>
        <v>-4.8233920848107719</v>
      </c>
      <c r="H35" s="18">
        <f>AVERAGE(F35:F39)</f>
        <v>-3.566319687064472</v>
      </c>
    </row>
    <row r="36" spans="1:8" x14ac:dyDescent="0.3">
      <c r="A36" s="40"/>
      <c r="B36" s="2">
        <v>0.08</v>
      </c>
      <c r="C36" s="7">
        <v>60.323799999999999</v>
      </c>
      <c r="D36" s="7">
        <v>58.456699999999998</v>
      </c>
      <c r="F36">
        <f t="shared" si="3"/>
        <v>-3.0951299487101287</v>
      </c>
      <c r="H36" s="18"/>
    </row>
    <row r="37" spans="1:8" x14ac:dyDescent="0.3">
      <c r="A37" s="40"/>
      <c r="B37" s="2">
        <v>0.12</v>
      </c>
      <c r="C37" s="7">
        <v>59.243299999999998</v>
      </c>
      <c r="D37" s="7">
        <v>57.217399999999998</v>
      </c>
      <c r="F37">
        <f t="shared" si="3"/>
        <v>-3.4196271983498558</v>
      </c>
      <c r="H37" s="18"/>
    </row>
    <row r="38" spans="1:8" x14ac:dyDescent="0.3">
      <c r="A38" s="40"/>
      <c r="B38" s="2">
        <v>0.16</v>
      </c>
      <c r="C38" s="7">
        <v>57.482100000000003</v>
      </c>
      <c r="D38" s="7">
        <v>56.541899999999998</v>
      </c>
      <c r="F38">
        <f t="shared" si="3"/>
        <v>-1.6356396165067115</v>
      </c>
      <c r="H38" s="18"/>
    </row>
    <row r="39" spans="1:8" x14ac:dyDescent="0.3">
      <c r="A39" s="41"/>
      <c r="B39" s="2">
        <v>0.2</v>
      </c>
      <c r="C39" s="7">
        <v>56.266100000000002</v>
      </c>
      <c r="D39" s="7">
        <v>53.532800000000002</v>
      </c>
      <c r="F39">
        <f t="shared" si="3"/>
        <v>-4.8578095869448914</v>
      </c>
      <c r="H39" s="18"/>
    </row>
    <row r="40" spans="1:8" x14ac:dyDescent="0.3">
      <c r="A40" s="4"/>
      <c r="B40" s="4"/>
      <c r="C40" s="9"/>
      <c r="D40" s="8"/>
      <c r="F40"/>
      <c r="H40" s="18"/>
    </row>
    <row r="41" spans="1:8" x14ac:dyDescent="0.3">
      <c r="A41" s="42">
        <v>1</v>
      </c>
      <c r="B41" s="2">
        <v>0.04</v>
      </c>
      <c r="C41" s="7">
        <v>36.919800000000002</v>
      </c>
      <c r="D41" s="7">
        <v>33.811999999999998</v>
      </c>
      <c r="F41">
        <f t="shared" si="3"/>
        <v>-8.4177054046880109</v>
      </c>
      <c r="H41" s="18">
        <f>AVERAGE(F41:F45)</f>
        <v>-10.333128391364445</v>
      </c>
    </row>
    <row r="42" spans="1:8" x14ac:dyDescent="0.3">
      <c r="A42" s="43"/>
      <c r="B42" s="2">
        <v>0.08</v>
      </c>
      <c r="C42" s="7">
        <v>34.833400000000005</v>
      </c>
      <c r="D42" s="7">
        <v>31.848399999999998</v>
      </c>
      <c r="F42">
        <f t="shared" si="3"/>
        <v>-8.5693615897386017</v>
      </c>
      <c r="H42" s="18"/>
    </row>
    <row r="43" spans="1:8" x14ac:dyDescent="0.3">
      <c r="A43" s="43"/>
      <c r="B43" s="2">
        <v>0.12</v>
      </c>
      <c r="C43" s="7">
        <v>33.520400000000002</v>
      </c>
      <c r="D43" s="7">
        <v>30.192900000000002</v>
      </c>
      <c r="F43">
        <f t="shared" si="3"/>
        <v>-9.9267908497511979</v>
      </c>
      <c r="H43" s="18"/>
    </row>
    <row r="44" spans="1:8" x14ac:dyDescent="0.3">
      <c r="A44" s="43"/>
      <c r="B44" s="2">
        <v>0.16</v>
      </c>
      <c r="C44" s="7">
        <v>32.782500000000006</v>
      </c>
      <c r="D44" s="7">
        <v>29.2973</v>
      </c>
      <c r="F44">
        <f t="shared" si="3"/>
        <v>-10.631281933958684</v>
      </c>
      <c r="H44" s="18"/>
    </row>
    <row r="45" spans="1:8" x14ac:dyDescent="0.3">
      <c r="A45" s="44"/>
      <c r="B45" s="2">
        <v>0.2</v>
      </c>
      <c r="C45" s="7">
        <v>32.840900000000005</v>
      </c>
      <c r="D45" s="7">
        <v>28.203600000000002</v>
      </c>
      <c r="F45">
        <f t="shared" si="3"/>
        <v>-14.120502178685731</v>
      </c>
      <c r="H45" s="18"/>
    </row>
    <row r="46" spans="1:8" x14ac:dyDescent="0.3">
      <c r="A46" s="5"/>
      <c r="B46" s="6"/>
      <c r="C46" s="6"/>
      <c r="D46" s="6"/>
      <c r="F46"/>
    </row>
    <row r="47" spans="1:8" x14ac:dyDescent="0.3">
      <c r="F47"/>
    </row>
    <row r="48" spans="1:8" x14ac:dyDescent="0.3">
      <c r="F48"/>
    </row>
    <row r="49" spans="1:16" ht="18" x14ac:dyDescent="0.35">
      <c r="C49" s="60" t="s">
        <v>3</v>
      </c>
      <c r="D49" s="61"/>
      <c r="F49"/>
    </row>
    <row r="50" spans="1:16" x14ac:dyDescent="0.3">
      <c r="D50" s="7" t="s">
        <v>16</v>
      </c>
      <c r="F50"/>
    </row>
    <row r="51" spans="1:16" x14ac:dyDescent="0.3">
      <c r="A51" s="2" t="s">
        <v>0</v>
      </c>
      <c r="B51" s="2" t="s">
        <v>9</v>
      </c>
      <c r="C51" s="2" t="s">
        <v>14</v>
      </c>
      <c r="D51" s="2" t="s">
        <v>14</v>
      </c>
      <c r="F51" s="12" t="s">
        <v>14</v>
      </c>
      <c r="H51" s="12" t="s">
        <v>14</v>
      </c>
      <c r="J51" s="12" t="s">
        <v>14</v>
      </c>
    </row>
    <row r="52" spans="1:16" x14ac:dyDescent="0.3">
      <c r="A52" s="39">
        <v>0.6</v>
      </c>
      <c r="B52" s="2">
        <v>0.04</v>
      </c>
      <c r="C52" s="7">
        <v>77.810100000000006</v>
      </c>
      <c r="D52" s="7">
        <v>74.101900000000001</v>
      </c>
      <c r="F52">
        <f>((D52-C52)/C52)*100</f>
        <v>-4.7657052233578998</v>
      </c>
      <c r="H52" s="18">
        <f>AVERAGE(F52:F56)</f>
        <v>-3.1969192574970986</v>
      </c>
      <c r="J52" s="1">
        <f t="shared" ref="J52" si="5">AVERAGE(H52,H58,H64)</f>
        <v>-7.6840555493719878</v>
      </c>
      <c r="M52" s="26" t="s">
        <v>0</v>
      </c>
      <c r="N52" s="26" t="s">
        <v>18</v>
      </c>
      <c r="O52" s="26" t="s">
        <v>19</v>
      </c>
      <c r="P52" s="26" t="s">
        <v>20</v>
      </c>
    </row>
    <row r="53" spans="1:16" x14ac:dyDescent="0.3">
      <c r="A53" s="40"/>
      <c r="B53" s="2">
        <v>0.08</v>
      </c>
      <c r="C53" s="7">
        <v>75.852400000000003</v>
      </c>
      <c r="D53" s="7">
        <v>72.446600000000004</v>
      </c>
      <c r="F53">
        <f t="shared" ref="F53:F68" si="6">((D53-C53)/C53)*100</f>
        <v>-4.490035911849855</v>
      </c>
      <c r="H53" s="18"/>
      <c r="M53" s="27">
        <v>0.6</v>
      </c>
      <c r="N53" s="30">
        <f>AVERAGE(C52:C56)</f>
        <v>74.195080000000004</v>
      </c>
      <c r="O53" s="30">
        <f>AVERAGE(D52:D56)</f>
        <v>71.792619999999999</v>
      </c>
      <c r="P53" s="30">
        <f>((N53-O53)/N53)*100</f>
        <v>3.2380314166384143</v>
      </c>
    </row>
    <row r="54" spans="1:16" x14ac:dyDescent="0.3">
      <c r="A54" s="40"/>
      <c r="B54" s="2">
        <v>0.12</v>
      </c>
      <c r="C54" s="7">
        <v>73.748400000000004</v>
      </c>
      <c r="D54" s="7">
        <v>71.677599999999998</v>
      </c>
      <c r="F54">
        <f t="shared" si="6"/>
        <v>-2.8079253244816234</v>
      </c>
      <c r="H54" s="18"/>
      <c r="M54" s="28">
        <v>0.8</v>
      </c>
      <c r="N54" s="31">
        <f>AVERAGE(C58:C62)</f>
        <v>60.464239999999997</v>
      </c>
      <c r="O54" s="31">
        <f>AVERAGE(D58:D62)</f>
        <v>57.381700000000002</v>
      </c>
      <c r="P54" s="30">
        <f t="shared" ref="P54:P55" si="7">((N54-O54)/N54)*100</f>
        <v>5.0981208066122958</v>
      </c>
    </row>
    <row r="55" spans="1:16" x14ac:dyDescent="0.3">
      <c r="A55" s="40"/>
      <c r="B55" s="2">
        <v>0.16</v>
      </c>
      <c r="C55" s="7">
        <v>72.7333</v>
      </c>
      <c r="D55" s="7">
        <v>70.811499999999995</v>
      </c>
      <c r="F55">
        <f t="shared" si="6"/>
        <v>-2.6422560230320977</v>
      </c>
      <c r="H55" s="18"/>
      <c r="M55" s="29">
        <v>1</v>
      </c>
      <c r="N55" s="32">
        <f>AVERAGE(C64:C68)</f>
        <v>33.558199999999992</v>
      </c>
      <c r="O55" s="32">
        <f>AVERAGE(D64:D68)</f>
        <v>28.638860000000001</v>
      </c>
      <c r="P55" s="30">
        <f t="shared" si="7"/>
        <v>14.659129512309935</v>
      </c>
    </row>
    <row r="56" spans="1:16" x14ac:dyDescent="0.3">
      <c r="A56" s="41"/>
      <c r="B56" s="2">
        <v>0.2</v>
      </c>
      <c r="C56" s="7">
        <v>70.83120000000001</v>
      </c>
      <c r="D56" s="7">
        <v>69.9255</v>
      </c>
      <c r="F56">
        <f t="shared" si="6"/>
        <v>-1.2786738047640165</v>
      </c>
      <c r="H56" s="18"/>
      <c r="M56" s="23"/>
      <c r="N56" s="23"/>
      <c r="O56" s="33"/>
      <c r="P56" s="33">
        <f>AVERAGE(P53:P55)</f>
        <v>7.6650939118535488</v>
      </c>
    </row>
    <row r="57" spans="1:16" x14ac:dyDescent="0.3">
      <c r="A57" s="4"/>
      <c r="B57" s="4"/>
      <c r="C57" s="9"/>
      <c r="D57" s="9"/>
      <c r="F57"/>
      <c r="H57" s="18"/>
    </row>
    <row r="58" spans="1:16" x14ac:dyDescent="0.3">
      <c r="A58" s="39">
        <v>0.8</v>
      </c>
      <c r="B58" s="2">
        <v>0.04</v>
      </c>
      <c r="C58" s="7">
        <v>64.877799999999993</v>
      </c>
      <c r="D58" s="7">
        <v>60.578800000000008</v>
      </c>
      <c r="F58">
        <f t="shared" si="6"/>
        <v>-6.626303604622823</v>
      </c>
      <c r="H58" s="18">
        <f>AVERAGE(F58:F62)</f>
        <v>-5.0584162181847336</v>
      </c>
    </row>
    <row r="59" spans="1:16" x14ac:dyDescent="0.3">
      <c r="A59" s="40"/>
      <c r="B59" s="2">
        <v>0.08</v>
      </c>
      <c r="C59" s="7">
        <v>62.98749999999999</v>
      </c>
      <c r="D59" s="7">
        <v>59.757700000000007</v>
      </c>
      <c r="F59">
        <f t="shared" si="6"/>
        <v>-5.127684064298446</v>
      </c>
      <c r="H59" s="18"/>
    </row>
    <row r="60" spans="1:16" x14ac:dyDescent="0.3">
      <c r="A60" s="40"/>
      <c r="B60" s="2">
        <v>0.12</v>
      </c>
      <c r="C60" s="7">
        <v>59.457999999999998</v>
      </c>
      <c r="D60" s="7">
        <v>56.392099999999992</v>
      </c>
      <c r="F60">
        <f t="shared" si="6"/>
        <v>-5.1564129301355681</v>
      </c>
      <c r="H60" s="18"/>
    </row>
    <row r="61" spans="1:16" x14ac:dyDescent="0.3">
      <c r="A61" s="40"/>
      <c r="B61" s="2">
        <v>0.16</v>
      </c>
      <c r="C61" s="7">
        <v>57.679499999999997</v>
      </c>
      <c r="D61" s="7">
        <v>55.482399999999998</v>
      </c>
      <c r="F61">
        <f t="shared" si="6"/>
        <v>-3.8091522984769268</v>
      </c>
      <c r="H61" s="18"/>
    </row>
    <row r="62" spans="1:16" x14ac:dyDescent="0.3">
      <c r="A62" s="41"/>
      <c r="B62" s="2">
        <v>0.2</v>
      </c>
      <c r="C62" s="7">
        <v>57.318399999999997</v>
      </c>
      <c r="D62" s="7">
        <v>54.697499999999998</v>
      </c>
      <c r="F62">
        <f t="shared" si="6"/>
        <v>-4.5725281933899051</v>
      </c>
      <c r="H62" s="18"/>
    </row>
    <row r="63" spans="1:16" x14ac:dyDescent="0.3">
      <c r="A63" s="4"/>
      <c r="B63" s="4"/>
      <c r="C63" s="9"/>
      <c r="D63" s="9"/>
      <c r="F63"/>
      <c r="H63" s="18"/>
    </row>
    <row r="64" spans="1:16" x14ac:dyDescent="0.3">
      <c r="A64" s="42">
        <v>1</v>
      </c>
      <c r="B64" s="2">
        <v>0.04</v>
      </c>
      <c r="C64" s="7">
        <v>36.122</v>
      </c>
      <c r="D64" s="7">
        <v>33.086399999999998</v>
      </c>
      <c r="F64">
        <f t="shared" si="6"/>
        <v>-8.403742871380329</v>
      </c>
      <c r="H64" s="18">
        <f>AVERAGE(F64:F68)</f>
        <v>-14.796831172434134</v>
      </c>
    </row>
    <row r="65" spans="1:16" x14ac:dyDescent="0.3">
      <c r="A65" s="43"/>
      <c r="B65" s="2">
        <v>0.08</v>
      </c>
      <c r="C65" s="7">
        <v>35.416199999999996</v>
      </c>
      <c r="D65" s="7">
        <v>29.950099999999999</v>
      </c>
      <c r="F65">
        <f t="shared" si="6"/>
        <v>-15.433897481943285</v>
      </c>
    </row>
    <row r="66" spans="1:16" x14ac:dyDescent="0.3">
      <c r="A66" s="43"/>
      <c r="B66" s="2">
        <v>0.12</v>
      </c>
      <c r="C66" s="7">
        <v>32.761800000000001</v>
      </c>
      <c r="D66" s="7">
        <v>27.062399999999997</v>
      </c>
      <c r="F66">
        <f t="shared" si="6"/>
        <v>-17.396480046883884</v>
      </c>
    </row>
    <row r="67" spans="1:16" x14ac:dyDescent="0.3">
      <c r="A67" s="43"/>
      <c r="B67" s="2">
        <v>0.16</v>
      </c>
      <c r="C67" s="7">
        <v>32.130000000000003</v>
      </c>
      <c r="D67" s="7">
        <v>26.9131</v>
      </c>
      <c r="F67">
        <f t="shared" si="6"/>
        <v>-16.236850295673833</v>
      </c>
    </row>
    <row r="68" spans="1:16" x14ac:dyDescent="0.3">
      <c r="A68" s="44"/>
      <c r="B68" s="2">
        <v>0.2</v>
      </c>
      <c r="C68" s="7">
        <v>31.361000000000001</v>
      </c>
      <c r="D68" s="7">
        <v>26.182300000000001</v>
      </c>
      <c r="F68">
        <f t="shared" si="6"/>
        <v>-16.513185166289336</v>
      </c>
    </row>
    <row r="69" spans="1:16" x14ac:dyDescent="0.3">
      <c r="A69" s="5"/>
      <c r="B69" s="6"/>
      <c r="C69" s="6"/>
      <c r="D69" s="6"/>
      <c r="F69"/>
    </row>
    <row r="70" spans="1:16" x14ac:dyDescent="0.3">
      <c r="F70"/>
    </row>
    <row r="71" spans="1:16" x14ac:dyDescent="0.3">
      <c r="F71"/>
    </row>
    <row r="72" spans="1:16" ht="18" x14ac:dyDescent="0.35">
      <c r="C72" s="62" t="s">
        <v>4</v>
      </c>
      <c r="D72" s="63"/>
      <c r="F72"/>
    </row>
    <row r="73" spans="1:16" x14ac:dyDescent="0.3">
      <c r="D73" s="7" t="s">
        <v>16</v>
      </c>
      <c r="F73"/>
    </row>
    <row r="74" spans="1:16" x14ac:dyDescent="0.3">
      <c r="A74" s="2" t="s">
        <v>0</v>
      </c>
      <c r="B74" s="2" t="s">
        <v>9</v>
      </c>
      <c r="C74" s="2" t="s">
        <v>14</v>
      </c>
      <c r="D74" s="2" t="s">
        <v>14</v>
      </c>
      <c r="F74" s="12" t="s">
        <v>14</v>
      </c>
      <c r="H74" s="12" t="s">
        <v>14</v>
      </c>
      <c r="J74" s="12" t="s">
        <v>14</v>
      </c>
    </row>
    <row r="75" spans="1:16" x14ac:dyDescent="0.3">
      <c r="A75" s="39">
        <v>0.6</v>
      </c>
      <c r="B75" s="2">
        <v>0.04</v>
      </c>
      <c r="C75" s="7">
        <v>75.91510000000001</v>
      </c>
      <c r="D75" s="7">
        <v>74.092800000000011</v>
      </c>
      <c r="F75">
        <f>((D75-C75)/C75)*100</f>
        <v>-2.4004447073111912</v>
      </c>
      <c r="H75" s="18">
        <f>AVERAGE(F75:F79)</f>
        <v>-3.8521127040099286</v>
      </c>
      <c r="J75" s="1">
        <f t="shared" ref="J75" si="8">AVERAGE(H75,H81,H87)</f>
        <v>-6.3984398297413021</v>
      </c>
    </row>
    <row r="76" spans="1:16" x14ac:dyDescent="0.3">
      <c r="A76" s="40"/>
      <c r="B76" s="2">
        <v>0.08</v>
      </c>
      <c r="C76" s="7">
        <v>73.957400000000007</v>
      </c>
      <c r="D76" s="7">
        <v>71.054199999999994</v>
      </c>
      <c r="F76">
        <f t="shared" ref="F76:F91" si="9">((D76-C76)/C76)*100</f>
        <v>-3.9255030598696172</v>
      </c>
      <c r="H76" s="18"/>
    </row>
    <row r="77" spans="1:16" x14ac:dyDescent="0.3">
      <c r="A77" s="40"/>
      <c r="B77" s="2">
        <v>0.12</v>
      </c>
      <c r="C77" s="7">
        <v>71.853400000000008</v>
      </c>
      <c r="D77" s="7">
        <v>69.986900000000006</v>
      </c>
      <c r="F77">
        <f t="shared" si="9"/>
        <v>-2.5976502155778318</v>
      </c>
      <c r="H77" s="18"/>
      <c r="M77" s="26" t="s">
        <v>0</v>
      </c>
      <c r="N77" s="26" t="s">
        <v>18</v>
      </c>
      <c r="O77" s="26" t="s">
        <v>19</v>
      </c>
      <c r="P77" s="26" t="s">
        <v>20</v>
      </c>
    </row>
    <row r="78" spans="1:16" x14ac:dyDescent="0.3">
      <c r="A78" s="40"/>
      <c r="B78" s="2">
        <v>0.16</v>
      </c>
      <c r="C78" s="7">
        <v>70.838300000000004</v>
      </c>
      <c r="D78" s="7">
        <v>67.129400000000004</v>
      </c>
      <c r="F78">
        <f t="shared" si="9"/>
        <v>-5.2357270007891206</v>
      </c>
      <c r="H78" s="18"/>
      <c r="M78" s="27">
        <v>0.6</v>
      </c>
      <c r="N78" s="30">
        <f>AVERAGE(C75:C79)</f>
        <v>72.300080000000008</v>
      </c>
      <c r="O78" s="30">
        <f>AVERAGE(D75:D79)</f>
        <v>69.536579999999987</v>
      </c>
      <c r="P78" s="30">
        <f>((N78-O78)/N78)*100</f>
        <v>3.8222640970798674</v>
      </c>
    </row>
    <row r="79" spans="1:16" x14ac:dyDescent="0.3">
      <c r="A79" s="41"/>
      <c r="B79" s="2">
        <v>0.2</v>
      </c>
      <c r="C79" s="7">
        <v>68.936200000000014</v>
      </c>
      <c r="D79" s="7">
        <v>65.419600000000003</v>
      </c>
      <c r="F79">
        <f t="shared" si="9"/>
        <v>-5.1012385365018824</v>
      </c>
      <c r="H79" s="18"/>
      <c r="M79" s="28">
        <v>0.8</v>
      </c>
      <c r="N79" s="31">
        <f>AVERAGE(C81:C85)</f>
        <v>58.769240000000003</v>
      </c>
      <c r="O79" s="31">
        <f>AVERAGE(D81:D85)</f>
        <v>55.906420000000004</v>
      </c>
      <c r="P79" s="30">
        <f t="shared" ref="P79:P80" si="10">((N79-O79)/N79)*100</f>
        <v>4.8712898107921747</v>
      </c>
    </row>
    <row r="80" spans="1:16" x14ac:dyDescent="0.3">
      <c r="A80" s="4"/>
      <c r="B80" s="4"/>
      <c r="C80" s="9"/>
      <c r="D80" s="9"/>
      <c r="F80"/>
      <c r="H80" s="18"/>
      <c r="M80" s="29">
        <v>1</v>
      </c>
      <c r="N80" s="32">
        <f>AVERAGE(C87:C91)</f>
        <v>32.803199999999997</v>
      </c>
      <c r="O80" s="32">
        <f>AVERAGE(D87:D91)</f>
        <v>29.366319999999995</v>
      </c>
      <c r="P80" s="30">
        <f t="shared" si="10"/>
        <v>10.477270510194135</v>
      </c>
    </row>
    <row r="81" spans="1:16" x14ac:dyDescent="0.3">
      <c r="A81" s="39">
        <v>0.8</v>
      </c>
      <c r="B81" s="2">
        <v>0.04</v>
      </c>
      <c r="C81" s="7">
        <v>63.982800000000005</v>
      </c>
      <c r="D81" s="7">
        <v>60.247000000000007</v>
      </c>
      <c r="F81">
        <f t="shared" si="9"/>
        <v>-5.8387566658539436</v>
      </c>
      <c r="H81" s="18">
        <f>AVERAGE(F81:F85)</f>
        <v>-4.8341595597576275</v>
      </c>
      <c r="M81" s="23"/>
      <c r="N81" s="23"/>
      <c r="O81" s="33"/>
      <c r="P81" s="33">
        <f>AVERAGE(P78:P80)</f>
        <v>6.3902748060220587</v>
      </c>
    </row>
    <row r="82" spans="1:16" x14ac:dyDescent="0.3">
      <c r="A82" s="40"/>
      <c r="B82" s="2">
        <v>0.08</v>
      </c>
      <c r="C82" s="7">
        <v>61.092499999999987</v>
      </c>
      <c r="D82" s="7">
        <v>57.521800000000006</v>
      </c>
      <c r="F82">
        <f t="shared" si="9"/>
        <v>-5.8447436264680306</v>
      </c>
      <c r="H82" s="18"/>
    </row>
    <row r="83" spans="1:16" x14ac:dyDescent="0.3">
      <c r="A83" s="40"/>
      <c r="B83" s="2">
        <v>0.12</v>
      </c>
      <c r="C83" s="7">
        <v>57.562999999999995</v>
      </c>
      <c r="D83" s="7">
        <v>55.622199999999999</v>
      </c>
      <c r="F83">
        <f t="shared" si="9"/>
        <v>-3.3716102357417026</v>
      </c>
      <c r="H83" s="18"/>
    </row>
    <row r="84" spans="1:16" x14ac:dyDescent="0.3">
      <c r="A84" s="40"/>
      <c r="B84" s="2">
        <v>0.16</v>
      </c>
      <c r="C84" s="7">
        <v>55.784499999999994</v>
      </c>
      <c r="D84" s="7">
        <v>53.532699999999998</v>
      </c>
      <c r="F84">
        <f t="shared" si="9"/>
        <v>-4.0366051501761175</v>
      </c>
      <c r="H84" s="18"/>
    </row>
    <row r="85" spans="1:16" x14ac:dyDescent="0.3">
      <c r="A85" s="41"/>
      <c r="B85" s="2">
        <v>0.2</v>
      </c>
      <c r="C85" s="7">
        <v>55.423399999999994</v>
      </c>
      <c r="D85" s="7">
        <v>52.608400000000003</v>
      </c>
      <c r="F85">
        <f t="shared" si="9"/>
        <v>-5.0790821205483443</v>
      </c>
      <c r="H85" s="18"/>
    </row>
    <row r="86" spans="1:16" x14ac:dyDescent="0.3">
      <c r="A86" s="4"/>
      <c r="B86" s="4"/>
      <c r="C86" s="9"/>
      <c r="D86" s="9"/>
      <c r="F86"/>
      <c r="H86" s="18"/>
    </row>
    <row r="87" spans="1:16" x14ac:dyDescent="0.3">
      <c r="A87" s="42">
        <v>1</v>
      </c>
      <c r="B87" s="2">
        <v>0.04</v>
      </c>
      <c r="C87" s="7">
        <v>36.226999999999997</v>
      </c>
      <c r="D87" s="7">
        <v>32.880099999999999</v>
      </c>
      <c r="F87">
        <f t="shared" si="9"/>
        <v>-9.2386893753277892</v>
      </c>
      <c r="H87" s="18">
        <f>AVERAGE(F87:F91)</f>
        <v>-10.509047225456351</v>
      </c>
    </row>
    <row r="88" spans="1:16" x14ac:dyDescent="0.3">
      <c r="A88" s="43"/>
      <c r="B88" s="2">
        <v>0.08</v>
      </c>
      <c r="C88" s="7">
        <v>33.521199999999993</v>
      </c>
      <c r="D88" s="7">
        <v>29.772099999999995</v>
      </c>
      <c r="F88">
        <f t="shared" si="9"/>
        <v>-11.184265479756093</v>
      </c>
    </row>
    <row r="89" spans="1:16" x14ac:dyDescent="0.3">
      <c r="A89" s="43"/>
      <c r="B89" s="2">
        <v>0.12</v>
      </c>
      <c r="C89" s="7">
        <v>31.866799999999994</v>
      </c>
      <c r="D89" s="7">
        <v>28.6785</v>
      </c>
      <c r="F89">
        <f t="shared" si="9"/>
        <v>-10.005083660737805</v>
      </c>
    </row>
    <row r="90" spans="1:16" x14ac:dyDescent="0.3">
      <c r="A90" s="43"/>
      <c r="B90" s="2">
        <v>0.16</v>
      </c>
      <c r="C90" s="7">
        <v>31.234999999999996</v>
      </c>
      <c r="D90" s="7">
        <v>28.041699999999999</v>
      </c>
      <c r="F90">
        <f t="shared" si="9"/>
        <v>-10.22346726428685</v>
      </c>
    </row>
    <row r="91" spans="1:16" x14ac:dyDescent="0.3">
      <c r="A91" s="44"/>
      <c r="B91" s="2">
        <v>0.2</v>
      </c>
      <c r="C91" s="7">
        <v>31.166</v>
      </c>
      <c r="D91" s="7">
        <v>27.459199999999996</v>
      </c>
      <c r="F91">
        <f t="shared" si="9"/>
        <v>-11.893730347173216</v>
      </c>
    </row>
    <row r="92" spans="1:16" x14ac:dyDescent="0.3">
      <c r="A92" s="5"/>
      <c r="B92" s="6"/>
      <c r="C92" s="6"/>
      <c r="D92" s="6"/>
      <c r="F92"/>
    </row>
    <row r="93" spans="1:16" x14ac:dyDescent="0.3">
      <c r="F93"/>
    </row>
    <row r="94" spans="1:16" x14ac:dyDescent="0.3">
      <c r="F94"/>
    </row>
    <row r="95" spans="1:16" ht="18" x14ac:dyDescent="0.35">
      <c r="C95" s="54" t="s">
        <v>5</v>
      </c>
      <c r="D95" s="55"/>
      <c r="F95"/>
    </row>
    <row r="96" spans="1:16" x14ac:dyDescent="0.3">
      <c r="D96" s="7" t="s">
        <v>16</v>
      </c>
      <c r="F96"/>
    </row>
    <row r="97" spans="1:16" x14ac:dyDescent="0.3">
      <c r="A97" s="2" t="s">
        <v>0</v>
      </c>
      <c r="B97" s="2" t="s">
        <v>9</v>
      </c>
      <c r="C97" s="2" t="s">
        <v>14</v>
      </c>
      <c r="D97" s="2" t="s">
        <v>14</v>
      </c>
      <c r="F97" s="12" t="s">
        <v>14</v>
      </c>
      <c r="H97" s="12" t="s">
        <v>14</v>
      </c>
      <c r="J97" s="12" t="s">
        <v>14</v>
      </c>
    </row>
    <row r="98" spans="1:16" x14ac:dyDescent="0.3">
      <c r="A98" s="39">
        <v>0.6</v>
      </c>
      <c r="B98" s="2">
        <v>0.04</v>
      </c>
      <c r="C98" s="7">
        <v>73.999100000000013</v>
      </c>
      <c r="D98" s="7">
        <v>70.537450000000007</v>
      </c>
      <c r="F98">
        <f>((D98-C98)/C98)*100</f>
        <v>-4.6779622995414885</v>
      </c>
      <c r="H98" s="18">
        <f>AVERAGE(F98:F102)</f>
        <v>-4.6034166467290394</v>
      </c>
      <c r="J98" s="1">
        <f t="shared" ref="J98" si="11">AVERAGE(H98,H104,H110)</f>
        <v>-4.5574707607837821</v>
      </c>
    </row>
    <row r="99" spans="1:16" x14ac:dyDescent="0.3">
      <c r="A99" s="40"/>
      <c r="B99" s="2">
        <v>0.08</v>
      </c>
      <c r="C99" s="7">
        <v>72.04140000000001</v>
      </c>
      <c r="D99" s="7">
        <v>68.068049999999999</v>
      </c>
      <c r="F99">
        <f t="shared" ref="F99:F114" si="12">((D99-C99)/C99)*100</f>
        <v>-5.5153703287276628</v>
      </c>
      <c r="H99" s="18"/>
    </row>
    <row r="100" spans="1:16" x14ac:dyDescent="0.3">
      <c r="A100" s="40"/>
      <c r="B100" s="2">
        <v>0.12</v>
      </c>
      <c r="C100" s="7">
        <v>69.937400000000011</v>
      </c>
      <c r="D100" s="7">
        <v>66.696950000000001</v>
      </c>
      <c r="F100">
        <f t="shared" si="12"/>
        <v>-4.6333578314321233</v>
      </c>
      <c r="H100" s="18"/>
      <c r="M100" s="26" t="s">
        <v>0</v>
      </c>
      <c r="N100" s="26" t="s">
        <v>18</v>
      </c>
      <c r="O100" s="26" t="s">
        <v>19</v>
      </c>
      <c r="P100" s="26" t="s">
        <v>20</v>
      </c>
    </row>
    <row r="101" spans="1:16" x14ac:dyDescent="0.3">
      <c r="A101" s="40"/>
      <c r="B101" s="2">
        <v>0.16</v>
      </c>
      <c r="C101" s="7">
        <v>68.922300000000007</v>
      </c>
      <c r="D101" s="7">
        <v>65.60745</v>
      </c>
      <c r="F101">
        <f t="shared" si="12"/>
        <v>-4.8095464022529812</v>
      </c>
      <c r="H101" s="18"/>
      <c r="M101" s="27">
        <v>0.6</v>
      </c>
      <c r="N101" s="30">
        <f>AVERAGE(C98:C102)</f>
        <v>70.384080000000012</v>
      </c>
      <c r="O101" s="30">
        <f>AVERAGE(D98:D102)</f>
        <v>67.132849999999991</v>
      </c>
      <c r="P101" s="30">
        <f>((N101-O101)/N101)*100</f>
        <v>4.619269016516264</v>
      </c>
    </row>
    <row r="102" spans="1:16" x14ac:dyDescent="0.3">
      <c r="A102" s="41"/>
      <c r="B102" s="2">
        <v>0.2</v>
      </c>
      <c r="C102" s="7">
        <v>67.020200000000017</v>
      </c>
      <c r="D102" s="7">
        <v>64.754350000000002</v>
      </c>
      <c r="F102">
        <f t="shared" si="12"/>
        <v>-3.3808463716909438</v>
      </c>
      <c r="H102" s="18"/>
      <c r="M102" s="28">
        <v>0.8</v>
      </c>
      <c r="N102" s="31">
        <f>AVERAGE(C104:C108)</f>
        <v>56.853240000000007</v>
      </c>
      <c r="O102" s="31">
        <f>AVERAGE(D104:D108)</f>
        <v>54.693129999999996</v>
      </c>
      <c r="P102" s="30">
        <f t="shared" ref="P102:P103" si="13">((N102-O102)/N102)*100</f>
        <v>3.799449248626833</v>
      </c>
    </row>
    <row r="103" spans="1:16" x14ac:dyDescent="0.3">
      <c r="A103" s="4"/>
      <c r="B103" s="4"/>
      <c r="C103" s="9"/>
      <c r="D103" s="9"/>
      <c r="F103"/>
      <c r="H103" s="18"/>
      <c r="M103" s="29">
        <v>1</v>
      </c>
      <c r="N103" s="32">
        <f>AVERAGE(C110:C114)</f>
        <v>30.087200000000003</v>
      </c>
      <c r="O103" s="32">
        <f>AVERAGE(D110:D114)</f>
        <v>28.457409999999999</v>
      </c>
      <c r="P103" s="30">
        <f t="shared" si="13"/>
        <v>5.4168882448350244</v>
      </c>
    </row>
    <row r="104" spans="1:16" x14ac:dyDescent="0.3">
      <c r="A104" s="39">
        <v>0.8</v>
      </c>
      <c r="B104" s="2">
        <v>0.04</v>
      </c>
      <c r="C104" s="7">
        <v>62.066800000000008</v>
      </c>
      <c r="D104" s="7">
        <v>59.295549999999999</v>
      </c>
      <c r="F104">
        <f t="shared" si="12"/>
        <v>-4.4649474437219396</v>
      </c>
      <c r="H104" s="18">
        <f t="shared" ref="H104" si="14">AVERAGE(F104:F108)</f>
        <v>-3.7851924636234839</v>
      </c>
      <c r="M104" s="23"/>
      <c r="N104" s="23"/>
      <c r="O104" s="33"/>
      <c r="P104" s="33">
        <f>AVERAGE(P101:P103)</f>
        <v>4.6118688366593732</v>
      </c>
    </row>
    <row r="105" spans="1:16" x14ac:dyDescent="0.3">
      <c r="A105" s="40"/>
      <c r="B105" s="2">
        <v>0.08</v>
      </c>
      <c r="C105" s="7">
        <v>59.17649999999999</v>
      </c>
      <c r="D105" s="7">
        <v>56.819049999999997</v>
      </c>
      <c r="F105">
        <f t="shared" si="12"/>
        <v>-3.9837604454470834</v>
      </c>
      <c r="H105" s="18"/>
    </row>
    <row r="106" spans="1:16" x14ac:dyDescent="0.3">
      <c r="A106" s="40"/>
      <c r="B106" s="2">
        <v>0.12</v>
      </c>
      <c r="C106" s="7">
        <v>55.646999999999998</v>
      </c>
      <c r="D106" s="7">
        <v>54.184550000000002</v>
      </c>
      <c r="F106">
        <f t="shared" si="12"/>
        <v>-2.6280841734504947</v>
      </c>
      <c r="H106" s="18"/>
    </row>
    <row r="107" spans="1:16" x14ac:dyDescent="0.3">
      <c r="A107" s="40"/>
      <c r="B107" s="2">
        <v>0.16</v>
      </c>
      <c r="C107" s="7">
        <v>53.868499999999997</v>
      </c>
      <c r="D107" s="7">
        <v>52.449350000000003</v>
      </c>
      <c r="F107">
        <f t="shared" si="12"/>
        <v>-2.6344709802574693</v>
      </c>
      <c r="H107" s="18"/>
    </row>
    <row r="108" spans="1:16" x14ac:dyDescent="0.3">
      <c r="A108" s="41"/>
      <c r="B108" s="2">
        <v>0.2</v>
      </c>
      <c r="C108" s="7">
        <v>53.507399999999997</v>
      </c>
      <c r="D108" s="7">
        <v>50.717149999999997</v>
      </c>
      <c r="F108">
        <f t="shared" si="12"/>
        <v>-5.2146992752404353</v>
      </c>
      <c r="H108" s="18"/>
    </row>
    <row r="109" spans="1:16" x14ac:dyDescent="0.3">
      <c r="A109" s="4"/>
      <c r="B109" s="4"/>
      <c r="C109" s="9"/>
      <c r="D109" s="9"/>
      <c r="F109"/>
      <c r="H109" s="18"/>
    </row>
    <row r="110" spans="1:16" x14ac:dyDescent="0.3">
      <c r="A110" s="42">
        <v>1</v>
      </c>
      <c r="B110" s="2">
        <v>0.04</v>
      </c>
      <c r="C110" s="7">
        <v>34.311</v>
      </c>
      <c r="D110" s="7">
        <v>31.807449999999996</v>
      </c>
      <c r="F110">
        <f t="shared" si="12"/>
        <v>-7.2966395616566233</v>
      </c>
      <c r="H110" s="18">
        <f t="shared" ref="H110" si="15">AVERAGE(F110:F114)</f>
        <v>-5.2838031719988221</v>
      </c>
    </row>
    <row r="111" spans="1:16" x14ac:dyDescent="0.3">
      <c r="A111" s="43"/>
      <c r="B111" s="2">
        <v>0.08</v>
      </c>
      <c r="C111" s="7">
        <v>31.6052</v>
      </c>
      <c r="D111" s="7">
        <v>29.564549999999997</v>
      </c>
      <c r="F111">
        <f t="shared" si="12"/>
        <v>-6.4566906711553891</v>
      </c>
      <c r="H111" s="18"/>
    </row>
    <row r="112" spans="1:16" x14ac:dyDescent="0.3">
      <c r="A112" s="43"/>
      <c r="B112" s="2">
        <v>0.12</v>
      </c>
      <c r="C112" s="7">
        <v>29.950800000000001</v>
      </c>
      <c r="D112" s="7">
        <v>28.271650000000001</v>
      </c>
      <c r="F112">
        <f t="shared" si="12"/>
        <v>-5.6063610988688106</v>
      </c>
      <c r="H112" s="18"/>
    </row>
    <row r="113" spans="1:8" x14ac:dyDescent="0.3">
      <c r="A113" s="43"/>
      <c r="B113" s="2">
        <v>0.16</v>
      </c>
      <c r="C113" s="7">
        <v>27.318999999999999</v>
      </c>
      <c r="D113" s="7">
        <v>26.553249999999998</v>
      </c>
      <c r="F113">
        <f t="shared" si="12"/>
        <v>-2.8029942530839365</v>
      </c>
      <c r="H113" s="18"/>
    </row>
    <row r="114" spans="1:8" x14ac:dyDescent="0.3">
      <c r="A114" s="44"/>
      <c r="B114" s="2">
        <v>0.2</v>
      </c>
      <c r="C114" s="7">
        <v>27.25</v>
      </c>
      <c r="D114" s="7">
        <v>26.090150000000001</v>
      </c>
      <c r="F114">
        <f t="shared" si="12"/>
        <v>-4.2563302752293533</v>
      </c>
      <c r="H114" s="18"/>
    </row>
    <row r="115" spans="1:8" x14ac:dyDescent="0.3">
      <c r="A115" s="5"/>
      <c r="B115" s="6"/>
      <c r="C115" s="6"/>
      <c r="D115" s="6"/>
      <c r="F115"/>
      <c r="H115" s="18"/>
    </row>
    <row r="116" spans="1:8" x14ac:dyDescent="0.3">
      <c r="F116"/>
      <c r="H116" s="18"/>
    </row>
  </sheetData>
  <mergeCells count="21">
    <mergeCell ref="A104:A108"/>
    <mergeCell ref="A87:A91"/>
    <mergeCell ref="A110:A114"/>
    <mergeCell ref="A12:A16"/>
    <mergeCell ref="A35:A39"/>
    <mergeCell ref="A58:A62"/>
    <mergeCell ref="A18:A22"/>
    <mergeCell ref="A41:A45"/>
    <mergeCell ref="A64:A68"/>
    <mergeCell ref="A52:A56"/>
    <mergeCell ref="F1:G2"/>
    <mergeCell ref="A6:A10"/>
    <mergeCell ref="A29:A33"/>
    <mergeCell ref="A75:A79"/>
    <mergeCell ref="A98:A102"/>
    <mergeCell ref="A81:A85"/>
    <mergeCell ref="C95:D95"/>
    <mergeCell ref="C3:D3"/>
    <mergeCell ref="C26:D26"/>
    <mergeCell ref="C49:D49"/>
    <mergeCell ref="C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5BE2-FB09-4BA1-B464-8556A80F3E19}">
  <dimension ref="A1:Z46"/>
  <sheetViews>
    <sheetView topLeftCell="L1" zoomScale="90" zoomScaleNormal="90" workbookViewId="0">
      <selection activeCell="S25" sqref="S25:Z46"/>
    </sheetView>
  </sheetViews>
  <sheetFormatPr defaultColWidth="9.109375" defaultRowHeight="14.4" x14ac:dyDescent="0.3"/>
  <cols>
    <col min="1" max="1" width="5.44140625" style="1" bestFit="1" customWidth="1"/>
    <col min="2" max="2" width="11.44140625" style="1" bestFit="1" customWidth="1"/>
    <col min="3" max="6" width="12" style="1" bestFit="1" customWidth="1"/>
    <col min="7" max="7" width="13.44140625" style="1" bestFit="1" customWidth="1"/>
    <col min="8" max="8" width="17.33203125" style="1" bestFit="1" customWidth="1"/>
    <col min="9" max="9" width="9.109375" style="1"/>
    <col min="10" max="10" width="5.44140625" style="1" bestFit="1" customWidth="1"/>
    <col min="11" max="11" width="18.6640625" style="1" bestFit="1" customWidth="1"/>
    <col min="12" max="15" width="9.109375" style="1"/>
    <col min="16" max="16" width="13.44140625" style="1" bestFit="1" customWidth="1"/>
    <col min="17" max="17" width="17.33203125" style="1" bestFit="1" customWidth="1"/>
    <col min="18" max="18" width="9.109375" style="1"/>
    <col min="19" max="19" width="5.44140625" style="1" bestFit="1" customWidth="1"/>
    <col min="20" max="20" width="18.6640625" style="1" bestFit="1" customWidth="1"/>
    <col min="21" max="24" width="9.109375" style="1"/>
    <col min="25" max="25" width="13.44140625" style="1" bestFit="1" customWidth="1"/>
    <col min="26" max="26" width="19.109375" style="1" bestFit="1" customWidth="1"/>
    <col min="27" max="16384" width="9.109375" style="1"/>
  </cols>
  <sheetData>
    <row r="1" spans="1:26" x14ac:dyDescent="0.3">
      <c r="L1" s="50" t="s">
        <v>6</v>
      </c>
      <c r="M1" s="51"/>
      <c r="N1" s="51"/>
      <c r="O1" s="51"/>
      <c r="P1" s="51"/>
      <c r="Q1" s="51"/>
      <c r="R1" s="51"/>
    </row>
    <row r="2" spans="1:26" x14ac:dyDescent="0.3">
      <c r="L2" s="51"/>
      <c r="M2" s="51"/>
      <c r="N2" s="51"/>
      <c r="O2" s="51"/>
      <c r="P2" s="51"/>
      <c r="Q2" s="51"/>
      <c r="R2" s="51"/>
    </row>
    <row r="4" spans="1:26" ht="18" x14ac:dyDescent="0.35">
      <c r="D4" s="48" t="s">
        <v>1</v>
      </c>
      <c r="E4" s="48"/>
      <c r="H4" s="7" t="s">
        <v>16</v>
      </c>
      <c r="M4" s="52" t="s">
        <v>2</v>
      </c>
      <c r="N4" s="52"/>
      <c r="Q4" s="7" t="s">
        <v>16</v>
      </c>
      <c r="V4" s="53" t="s">
        <v>3</v>
      </c>
      <c r="W4" s="53"/>
      <c r="Z4" s="7" t="s">
        <v>16</v>
      </c>
    </row>
    <row r="5" spans="1:26" x14ac:dyDescent="0.3">
      <c r="A5" s="2" t="s">
        <v>0</v>
      </c>
      <c r="B5" s="2" t="s">
        <v>9</v>
      </c>
      <c r="C5" s="2" t="s">
        <v>10</v>
      </c>
      <c r="D5" s="2" t="s">
        <v>12</v>
      </c>
      <c r="E5" s="2" t="s">
        <v>11</v>
      </c>
      <c r="F5" s="2" t="s">
        <v>13</v>
      </c>
      <c r="G5" s="2" t="s">
        <v>14</v>
      </c>
      <c r="H5" s="2" t="s">
        <v>14</v>
      </c>
      <c r="J5" s="2" t="s">
        <v>0</v>
      </c>
      <c r="K5" s="2" t="s">
        <v>9</v>
      </c>
      <c r="L5" s="2" t="s">
        <v>10</v>
      </c>
      <c r="M5" s="2" t="s">
        <v>12</v>
      </c>
      <c r="N5" s="2" t="s">
        <v>11</v>
      </c>
      <c r="O5" s="2" t="s">
        <v>13</v>
      </c>
      <c r="P5" s="2" t="s">
        <v>14</v>
      </c>
      <c r="Q5" s="2" t="s">
        <v>14</v>
      </c>
      <c r="S5" s="2" t="s">
        <v>0</v>
      </c>
      <c r="T5" s="2" t="s">
        <v>9</v>
      </c>
      <c r="U5" s="2" t="s">
        <v>10</v>
      </c>
      <c r="V5" s="2" t="s">
        <v>12</v>
      </c>
      <c r="W5" s="2" t="s">
        <v>11</v>
      </c>
      <c r="X5" s="2" t="s">
        <v>13</v>
      </c>
      <c r="Y5" s="2" t="s">
        <v>14</v>
      </c>
      <c r="Z5" s="2" t="s">
        <v>14</v>
      </c>
    </row>
    <row r="6" spans="1:26" x14ac:dyDescent="0.3">
      <c r="A6" s="39">
        <v>0.6</v>
      </c>
      <c r="B6" s="2">
        <v>0.04</v>
      </c>
      <c r="C6" s="7">
        <v>1.0659999999999999E-2</v>
      </c>
      <c r="D6" s="3">
        <v>2.2870000000000001E-2</v>
      </c>
      <c r="E6" s="3">
        <v>2.002E-2</v>
      </c>
      <c r="F6" s="3">
        <v>2.9850000000000002E-2</v>
      </c>
      <c r="G6" s="3">
        <v>4.9537999999999999E-2</v>
      </c>
      <c r="H6" s="7">
        <v>6.2962000000000004E-2</v>
      </c>
      <c r="J6" s="39">
        <v>0.6</v>
      </c>
      <c r="K6" s="2">
        <v>0.04</v>
      </c>
      <c r="L6" s="7">
        <v>4.2775000000000001E-2</v>
      </c>
      <c r="M6" s="3">
        <v>4.5449999999999997E-2</v>
      </c>
      <c r="N6" s="3">
        <v>4.4574999999999997E-2</v>
      </c>
      <c r="O6" s="3">
        <v>5.4450999999999999E-2</v>
      </c>
      <c r="P6" s="3">
        <v>6.5963999999999995E-2</v>
      </c>
      <c r="Q6" s="7">
        <v>8.1174999999999997E-2</v>
      </c>
      <c r="S6" s="39">
        <v>0.6</v>
      </c>
      <c r="T6" s="2">
        <v>0.04</v>
      </c>
      <c r="U6" s="7">
        <v>4.7875000000000001E-2</v>
      </c>
      <c r="V6" s="3">
        <v>4.863E-2</v>
      </c>
      <c r="W6" s="3">
        <v>4.7925000000000002E-2</v>
      </c>
      <c r="X6" s="3">
        <v>5.9505000000000002E-2</v>
      </c>
      <c r="Y6" s="3">
        <v>8.2354999999999998E-2</v>
      </c>
      <c r="Z6" s="7">
        <v>9.6629999999999994E-2</v>
      </c>
    </row>
    <row r="7" spans="1:26" x14ac:dyDescent="0.3">
      <c r="A7" s="40"/>
      <c r="B7" s="2">
        <v>0.08</v>
      </c>
      <c r="C7" s="7">
        <v>1.5939999999999999E-2</v>
      </c>
      <c r="D7" s="3">
        <v>3.015E-2</v>
      </c>
      <c r="E7" s="3">
        <v>3.1345999999999999E-2</v>
      </c>
      <c r="F7" s="3">
        <v>3.9100000000000003E-2</v>
      </c>
      <c r="G7" s="3">
        <v>7.8849000000000002E-2</v>
      </c>
      <c r="H7" s="7">
        <v>9.8264000000000004E-2</v>
      </c>
      <c r="J7" s="40"/>
      <c r="K7" s="2">
        <v>0.08</v>
      </c>
      <c r="L7" s="7">
        <v>5.6800000000000003E-2</v>
      </c>
      <c r="M7" s="3">
        <v>5.9830000000000001E-2</v>
      </c>
      <c r="N7" s="3">
        <v>6.2625E-2</v>
      </c>
      <c r="O7" s="3">
        <v>7.7501E-2</v>
      </c>
      <c r="P7" s="3">
        <v>8.3529999999999993E-2</v>
      </c>
      <c r="Q7" s="7">
        <v>0.1052</v>
      </c>
      <c r="S7" s="40"/>
      <c r="T7" s="2">
        <v>0.08</v>
      </c>
      <c r="U7" s="7">
        <v>7.2275000000000006E-2</v>
      </c>
      <c r="V7" s="3">
        <v>7.2800000000000004E-2</v>
      </c>
      <c r="W7" s="3">
        <v>7.5425000000000006E-2</v>
      </c>
      <c r="X7" s="3">
        <v>8.5357500000000003E-2</v>
      </c>
      <c r="Y7" s="3">
        <v>0.102855</v>
      </c>
      <c r="Z7" s="7">
        <v>0.1208</v>
      </c>
    </row>
    <row r="8" spans="1:26" x14ac:dyDescent="0.3">
      <c r="A8" s="40"/>
      <c r="B8" s="2">
        <v>0.12</v>
      </c>
      <c r="C8" s="7">
        <v>1.804E-2</v>
      </c>
      <c r="D8" s="3">
        <v>3.2250000000000001E-2</v>
      </c>
      <c r="E8" s="3">
        <v>3.9425000000000002E-2</v>
      </c>
      <c r="F8" s="3">
        <v>5.6274999999999999E-2</v>
      </c>
      <c r="G8" s="3">
        <v>0.100865</v>
      </c>
      <c r="H8" s="7">
        <v>0.11038100000000001</v>
      </c>
      <c r="J8" s="40"/>
      <c r="K8" s="2">
        <v>0.12</v>
      </c>
      <c r="L8" s="7">
        <v>6.515E-2</v>
      </c>
      <c r="M8" s="3">
        <v>6.6229999999999997E-2</v>
      </c>
      <c r="N8" s="3">
        <v>7.1674000000000002E-2</v>
      </c>
      <c r="O8" s="3">
        <v>8.9275999999999994E-2</v>
      </c>
      <c r="P8" s="3">
        <v>0.103574</v>
      </c>
      <c r="Q8" s="7">
        <v>0.13855000000000001</v>
      </c>
      <c r="S8" s="40"/>
      <c r="T8" s="2">
        <v>0.12</v>
      </c>
      <c r="U8" s="7">
        <v>8.9499999999999996E-2</v>
      </c>
      <c r="V8" s="3">
        <v>9.5320000000000002E-2</v>
      </c>
      <c r="W8" s="3">
        <v>0.100325</v>
      </c>
      <c r="X8" s="3">
        <v>0.112453</v>
      </c>
      <c r="Y8" s="3">
        <v>0.119755</v>
      </c>
      <c r="Z8" s="7">
        <v>0.14332</v>
      </c>
    </row>
    <row r="9" spans="1:26" x14ac:dyDescent="0.3">
      <c r="A9" s="40"/>
      <c r="B9" s="2">
        <v>0.16</v>
      </c>
      <c r="C9" s="7">
        <v>4.512E-2</v>
      </c>
      <c r="D9" s="3">
        <v>5.9330000000000001E-2</v>
      </c>
      <c r="E9" s="3">
        <v>6.1874999999999999E-2</v>
      </c>
      <c r="F9" s="3">
        <v>8.1125000000000003E-2</v>
      </c>
      <c r="G9" s="3">
        <v>0.12099500000000001</v>
      </c>
      <c r="H9" s="7">
        <v>0.13742699999999999</v>
      </c>
      <c r="J9" s="40"/>
      <c r="K9" s="2">
        <v>0.16</v>
      </c>
      <c r="L9" s="7">
        <v>7.2025000000000006E-2</v>
      </c>
      <c r="M9" s="3">
        <v>7.1720000000000006E-2</v>
      </c>
      <c r="N9" s="3">
        <v>8.3900000000000002E-2</v>
      </c>
      <c r="O9" s="3">
        <v>9.3775999999999998E-2</v>
      </c>
      <c r="P9" s="3">
        <v>0.12835199999999999</v>
      </c>
      <c r="Q9" s="7">
        <v>0.142425</v>
      </c>
      <c r="S9" s="40"/>
      <c r="T9" s="2">
        <v>0.16</v>
      </c>
      <c r="U9" s="7">
        <v>0.103225</v>
      </c>
      <c r="V9" s="3">
        <v>0.10598</v>
      </c>
      <c r="W9" s="3">
        <v>0.10835</v>
      </c>
      <c r="X9" s="3">
        <v>0.116477</v>
      </c>
      <c r="Y9" s="3">
        <v>0.12778</v>
      </c>
      <c r="Z9" s="7">
        <v>0.15398000000000001</v>
      </c>
    </row>
    <row r="10" spans="1:26" x14ac:dyDescent="0.3">
      <c r="A10" s="41"/>
      <c r="B10" s="2">
        <v>0.2</v>
      </c>
      <c r="C10" s="7">
        <v>6.6339999999999996E-2</v>
      </c>
      <c r="D10" s="3">
        <v>8.0549999999999997E-2</v>
      </c>
      <c r="E10" s="3">
        <v>8.8175000000000003E-2</v>
      </c>
      <c r="F10" s="3">
        <v>0.10925</v>
      </c>
      <c r="G10" s="3">
        <v>0.13783400000000001</v>
      </c>
      <c r="H10" s="7">
        <v>0.14964</v>
      </c>
      <c r="J10" s="41"/>
      <c r="K10" s="2">
        <v>0.2</v>
      </c>
      <c r="L10" s="7">
        <v>7.6350000000000001E-2</v>
      </c>
      <c r="M10" s="3">
        <v>9.8119999999999999E-2</v>
      </c>
      <c r="N10" s="3">
        <v>0.10725</v>
      </c>
      <c r="O10" s="3">
        <v>0.11712599999999999</v>
      </c>
      <c r="P10" s="3">
        <v>0.13927200000000001</v>
      </c>
      <c r="Q10" s="7">
        <v>0.14974999999999999</v>
      </c>
      <c r="S10" s="41"/>
      <c r="T10" s="2">
        <v>0.2</v>
      </c>
      <c r="U10" s="7">
        <v>0.11434999999999999</v>
      </c>
      <c r="V10" s="3">
        <v>0.11768000000000001</v>
      </c>
      <c r="W10" s="3">
        <v>0.119675</v>
      </c>
      <c r="X10" s="3">
        <v>0.12931799999999999</v>
      </c>
      <c r="Y10" s="3">
        <v>0.13910500000000001</v>
      </c>
      <c r="Z10" s="7">
        <v>0.16567999999999999</v>
      </c>
    </row>
    <row r="11" spans="1:26" x14ac:dyDescent="0.3">
      <c r="A11" s="4"/>
      <c r="B11" s="4"/>
      <c r="C11" s="8"/>
      <c r="D11" s="4"/>
      <c r="E11" s="8"/>
      <c r="F11" s="8"/>
      <c r="G11" s="8"/>
      <c r="H11" s="8"/>
      <c r="J11" s="4"/>
      <c r="K11" s="4"/>
      <c r="L11" s="8"/>
      <c r="M11" s="4"/>
      <c r="N11" s="8"/>
      <c r="O11" s="8"/>
      <c r="P11" s="8"/>
      <c r="Q11" s="8"/>
      <c r="S11" s="4"/>
      <c r="T11" s="4"/>
      <c r="U11" s="8"/>
      <c r="V11" s="4"/>
      <c r="W11" s="8"/>
      <c r="X11" s="8"/>
      <c r="Y11" s="8"/>
      <c r="Z11" s="8"/>
    </row>
    <row r="12" spans="1:26" x14ac:dyDescent="0.3">
      <c r="A12" s="39">
        <v>0.8</v>
      </c>
      <c r="B12" s="2">
        <v>0.04</v>
      </c>
      <c r="C12" s="7">
        <v>0.14460999999999999</v>
      </c>
      <c r="D12" s="3">
        <v>0.15881999999999999</v>
      </c>
      <c r="E12" s="3">
        <v>0.15337500000000001</v>
      </c>
      <c r="F12" s="3">
        <v>0.16201399999999999</v>
      </c>
      <c r="G12" s="3">
        <v>0.20566000000000001</v>
      </c>
      <c r="H12" s="7">
        <v>0.23461000000000001</v>
      </c>
      <c r="J12" s="39">
        <v>0.8</v>
      </c>
      <c r="K12" s="2">
        <v>0.04</v>
      </c>
      <c r="L12" s="7">
        <v>0.19467499999999999</v>
      </c>
      <c r="M12" s="3">
        <v>0.2021</v>
      </c>
      <c r="N12" s="3">
        <v>0.19844999999999999</v>
      </c>
      <c r="O12" s="3">
        <v>0.21832599999999999</v>
      </c>
      <c r="P12" s="3">
        <v>0.24709500000000001</v>
      </c>
      <c r="Q12" s="7">
        <v>0.257075</v>
      </c>
      <c r="S12" s="39">
        <v>0.8</v>
      </c>
      <c r="T12" s="2">
        <v>0.04</v>
      </c>
      <c r="U12" s="7">
        <v>0.1948</v>
      </c>
      <c r="V12" s="3">
        <v>0.20344999999999999</v>
      </c>
      <c r="W12" s="3">
        <v>0.201575</v>
      </c>
      <c r="X12" s="3">
        <v>0.22106999999999999</v>
      </c>
      <c r="Y12" s="3">
        <v>0.25800499999999998</v>
      </c>
      <c r="Z12" s="7">
        <v>0.26845000000000002</v>
      </c>
    </row>
    <row r="13" spans="1:26" x14ac:dyDescent="0.3">
      <c r="A13" s="40"/>
      <c r="B13" s="2">
        <v>0.08</v>
      </c>
      <c r="C13" s="7">
        <v>0.18404000000000001</v>
      </c>
      <c r="D13" s="3">
        <v>0.19825000000000001</v>
      </c>
      <c r="E13" s="3">
        <v>0.20827499999999999</v>
      </c>
      <c r="F13" s="3">
        <v>0.212475</v>
      </c>
      <c r="G13" s="3">
        <v>0.255938</v>
      </c>
      <c r="H13" s="7">
        <v>0.28404000000000001</v>
      </c>
      <c r="J13" s="40"/>
      <c r="K13" s="2">
        <v>0.08</v>
      </c>
      <c r="L13" s="7">
        <v>0.22162499999999999</v>
      </c>
      <c r="M13" s="3">
        <v>0.23125000000000001</v>
      </c>
      <c r="N13" s="3">
        <v>0.23974999999999999</v>
      </c>
      <c r="O13" s="3">
        <v>0.24662600000000001</v>
      </c>
      <c r="P13" s="3">
        <v>0.26716600000000001</v>
      </c>
      <c r="Q13" s="7">
        <v>0.28002500000000002</v>
      </c>
      <c r="S13" s="40"/>
      <c r="T13" s="2">
        <v>0.08</v>
      </c>
      <c r="U13" s="7">
        <v>0.24335000000000001</v>
      </c>
      <c r="V13" s="3">
        <v>0.25052999999999997</v>
      </c>
      <c r="W13" s="3">
        <v>0.26042500000000002</v>
      </c>
      <c r="X13" s="3">
        <v>0.27595500000000001</v>
      </c>
      <c r="Y13" s="3">
        <v>0.28985500000000003</v>
      </c>
      <c r="Z13" s="7">
        <v>0.29852999999999996</v>
      </c>
    </row>
    <row r="14" spans="1:26" x14ac:dyDescent="0.3">
      <c r="A14" s="40"/>
      <c r="B14" s="2">
        <v>0.12</v>
      </c>
      <c r="C14" s="7">
        <v>0.18708</v>
      </c>
      <c r="D14" s="3">
        <v>0.20129</v>
      </c>
      <c r="E14" s="3">
        <v>0.22614999999999999</v>
      </c>
      <c r="F14" s="3">
        <v>0.252475</v>
      </c>
      <c r="G14" s="3">
        <v>0.29094700000000001</v>
      </c>
      <c r="H14" s="7">
        <v>0.30408000000000002</v>
      </c>
      <c r="J14" s="40"/>
      <c r="K14" s="2">
        <v>0.12</v>
      </c>
      <c r="L14" s="7">
        <v>0.23719999999999999</v>
      </c>
      <c r="M14" s="3">
        <v>0.23943</v>
      </c>
      <c r="N14" s="3">
        <v>0.26497500000000002</v>
      </c>
      <c r="O14" s="3">
        <v>0.27485100000000001</v>
      </c>
      <c r="P14" s="3">
        <v>0.29658800000000002</v>
      </c>
      <c r="Q14" s="7">
        <v>0.31756000000000001</v>
      </c>
      <c r="S14" s="40"/>
      <c r="T14" s="2">
        <v>0.12</v>
      </c>
      <c r="U14" s="7">
        <v>0.26934999999999998</v>
      </c>
      <c r="V14" s="3">
        <v>0.27837000000000001</v>
      </c>
      <c r="W14" s="3">
        <v>0.28989999999999999</v>
      </c>
      <c r="X14" s="3">
        <v>0.30202499999999999</v>
      </c>
      <c r="Y14" s="3">
        <v>0.30932999999999999</v>
      </c>
      <c r="Z14" s="7">
        <v>0.32636999999999999</v>
      </c>
    </row>
    <row r="15" spans="1:26" x14ac:dyDescent="0.3">
      <c r="A15" s="40"/>
      <c r="B15" s="2">
        <v>0.16</v>
      </c>
      <c r="C15" s="7">
        <v>0.21035000000000001</v>
      </c>
      <c r="D15" s="3">
        <v>0.22456000000000001</v>
      </c>
      <c r="E15" s="3">
        <v>0.255575</v>
      </c>
      <c r="F15" s="3">
        <v>0.27957500000000002</v>
      </c>
      <c r="G15" s="3">
        <v>0.31720300000000001</v>
      </c>
      <c r="H15" s="7">
        <v>0.32035000000000002</v>
      </c>
      <c r="J15" s="40"/>
      <c r="K15" s="2">
        <v>0.16</v>
      </c>
      <c r="L15" s="7">
        <v>0.2467</v>
      </c>
      <c r="M15" s="3">
        <v>0.25202999999999998</v>
      </c>
      <c r="N15" s="3">
        <v>0.27007500000000001</v>
      </c>
      <c r="O15" s="3">
        <v>0.27995100000000001</v>
      </c>
      <c r="P15" s="3">
        <v>0.32900699999999999</v>
      </c>
      <c r="Q15" s="7">
        <v>0.34850999999999999</v>
      </c>
      <c r="S15" s="40"/>
      <c r="T15" s="2">
        <v>0.16</v>
      </c>
      <c r="U15" s="7">
        <v>0.29004999999999997</v>
      </c>
      <c r="V15" s="3">
        <v>0.2949</v>
      </c>
      <c r="W15" s="3">
        <v>0.30235000000000001</v>
      </c>
      <c r="X15" s="3">
        <v>0.314475</v>
      </c>
      <c r="Y15" s="3">
        <v>0.32178000000000001</v>
      </c>
      <c r="Z15" s="7">
        <v>0.34289999999999998</v>
      </c>
    </row>
    <row r="16" spans="1:26" x14ac:dyDescent="0.3">
      <c r="A16" s="41"/>
      <c r="B16" s="2">
        <v>0.2</v>
      </c>
      <c r="C16" s="7">
        <v>0.22731999999999999</v>
      </c>
      <c r="D16" s="3">
        <v>0.24152999999999999</v>
      </c>
      <c r="E16" s="3">
        <v>0.26972499999999999</v>
      </c>
      <c r="F16" s="3">
        <v>0.299375</v>
      </c>
      <c r="G16" s="3">
        <v>0.33889799999999998</v>
      </c>
      <c r="H16" s="7">
        <v>0.34832000000000002</v>
      </c>
      <c r="J16" s="41"/>
      <c r="K16" s="2">
        <v>0.2</v>
      </c>
      <c r="L16" s="7">
        <v>0.25967499999999999</v>
      </c>
      <c r="M16" s="3">
        <v>0.25862000000000002</v>
      </c>
      <c r="N16" s="3">
        <v>0.27950999999999998</v>
      </c>
      <c r="O16" s="3">
        <v>0.29414600000000002</v>
      </c>
      <c r="P16" s="3">
        <v>0.34625800000000001</v>
      </c>
      <c r="Q16" s="7">
        <v>0.36807499999999999</v>
      </c>
      <c r="S16" s="41"/>
      <c r="T16" s="2">
        <v>0.2</v>
      </c>
      <c r="U16" s="7">
        <v>0.30509999999999998</v>
      </c>
      <c r="V16" s="3">
        <v>0.31374999999999997</v>
      </c>
      <c r="W16" s="3">
        <v>0.31885000000000002</v>
      </c>
      <c r="X16" s="3">
        <v>0.32097500000000001</v>
      </c>
      <c r="Y16" s="3">
        <v>0.33828000000000003</v>
      </c>
      <c r="Z16" s="7">
        <v>0.36174999999999996</v>
      </c>
    </row>
    <row r="17" spans="1:26" x14ac:dyDescent="0.3">
      <c r="A17" s="4"/>
      <c r="B17" s="4"/>
      <c r="C17" s="8"/>
      <c r="D17" s="4"/>
      <c r="E17" s="8"/>
      <c r="F17" s="8"/>
      <c r="G17" s="8"/>
      <c r="H17" s="8"/>
      <c r="J17" s="4"/>
      <c r="K17" s="4"/>
      <c r="L17" s="8"/>
      <c r="M17" s="4"/>
      <c r="N17" s="8"/>
      <c r="O17" s="8"/>
      <c r="P17" s="8"/>
      <c r="Q17" s="8"/>
      <c r="S17" s="4"/>
      <c r="T17" s="4"/>
      <c r="U17" s="8"/>
      <c r="V17" s="4"/>
      <c r="W17" s="8"/>
      <c r="X17" s="8"/>
      <c r="Y17" s="8"/>
      <c r="Z17" s="8"/>
    </row>
    <row r="18" spans="1:26" x14ac:dyDescent="0.3">
      <c r="A18" s="42">
        <v>1</v>
      </c>
      <c r="B18" s="2">
        <v>0.04</v>
      </c>
      <c r="C18" s="7">
        <v>0.44656000000000001</v>
      </c>
      <c r="D18" s="3">
        <v>0.46077000000000001</v>
      </c>
      <c r="E18" s="3">
        <v>0.45102500000000001</v>
      </c>
      <c r="F18" s="3">
        <v>0.45707500000000001</v>
      </c>
      <c r="G18" s="3">
        <v>0.54395700000000002</v>
      </c>
      <c r="H18" s="7">
        <v>0.57655999999999996</v>
      </c>
      <c r="J18" s="42">
        <v>1</v>
      </c>
      <c r="K18" s="2">
        <v>0.04</v>
      </c>
      <c r="L18" s="7">
        <v>0.51615</v>
      </c>
      <c r="M18" s="3">
        <v>0.53334999999999999</v>
      </c>
      <c r="N18" s="3">
        <v>0.52432500000000004</v>
      </c>
      <c r="O18" s="3">
        <v>0.56420099999999995</v>
      </c>
      <c r="P18" s="3">
        <v>0.58565999999999996</v>
      </c>
      <c r="Q18" s="7">
        <v>0.59455000000000002</v>
      </c>
      <c r="S18" s="42">
        <v>1</v>
      </c>
      <c r="T18" s="2">
        <v>0.04</v>
      </c>
      <c r="U18" s="7">
        <v>0.52780000000000005</v>
      </c>
      <c r="V18" s="3">
        <v>0.54317000000000004</v>
      </c>
      <c r="W18" s="3">
        <v>0.52947999999999995</v>
      </c>
      <c r="X18" s="3">
        <v>0.57692500000000002</v>
      </c>
      <c r="Y18" s="3">
        <v>0.59422999999999992</v>
      </c>
      <c r="Z18" s="7">
        <v>0.61116999999999999</v>
      </c>
    </row>
    <row r="19" spans="1:26" x14ac:dyDescent="0.3">
      <c r="A19" s="43"/>
      <c r="B19" s="2">
        <v>0.08</v>
      </c>
      <c r="C19" s="7">
        <v>0.46411000000000002</v>
      </c>
      <c r="D19" s="3">
        <v>0.47832000000000002</v>
      </c>
      <c r="E19" s="3">
        <v>0.47589999999999999</v>
      </c>
      <c r="F19" s="3">
        <v>0.49785000000000001</v>
      </c>
      <c r="G19" s="3">
        <v>0.59838100000000005</v>
      </c>
      <c r="H19" s="7">
        <v>0.62411000000000005</v>
      </c>
      <c r="J19" s="43"/>
      <c r="K19" s="2">
        <v>0.08</v>
      </c>
      <c r="L19" s="7">
        <v>0.54995000000000005</v>
      </c>
      <c r="M19" s="3">
        <v>0.56288000000000005</v>
      </c>
      <c r="N19" s="3">
        <v>0.56147499999999995</v>
      </c>
      <c r="O19" s="3">
        <v>0.59135099999999996</v>
      </c>
      <c r="P19" s="3">
        <v>0.60427399999999998</v>
      </c>
      <c r="Q19" s="7">
        <v>0.62834999999999996</v>
      </c>
      <c r="S19" s="43"/>
      <c r="T19" s="2">
        <v>0.08</v>
      </c>
      <c r="U19" s="7">
        <v>0.57715000000000005</v>
      </c>
      <c r="V19" s="3">
        <v>0.58542000000000005</v>
      </c>
      <c r="W19" s="3">
        <v>0.57364999999999999</v>
      </c>
      <c r="X19" s="3">
        <v>0.61577500000000007</v>
      </c>
      <c r="Y19" s="3">
        <v>0.63307999999999998</v>
      </c>
      <c r="Z19" s="7">
        <v>0.64341999999999999</v>
      </c>
    </row>
    <row r="20" spans="1:26" x14ac:dyDescent="0.3">
      <c r="A20" s="43"/>
      <c r="B20" s="2">
        <v>0.12</v>
      </c>
      <c r="C20" s="7">
        <v>0.47747000000000001</v>
      </c>
      <c r="D20" s="3">
        <v>0.49168000000000001</v>
      </c>
      <c r="E20" s="3">
        <v>0.51117500000000005</v>
      </c>
      <c r="F20" s="3">
        <v>0.56542499999999996</v>
      </c>
      <c r="G20" s="3">
        <v>0.62843599999999999</v>
      </c>
      <c r="H20" s="7">
        <v>0.64746999999999999</v>
      </c>
      <c r="J20" s="43"/>
      <c r="K20" s="2">
        <v>0.12</v>
      </c>
      <c r="L20" s="7">
        <v>0.57127499999999998</v>
      </c>
      <c r="M20" s="3">
        <v>0.57125000000000004</v>
      </c>
      <c r="N20" s="3">
        <v>0.58222499999999999</v>
      </c>
      <c r="O20" s="3">
        <v>0.59610099999999999</v>
      </c>
      <c r="P20" s="3">
        <v>0.62995299999999999</v>
      </c>
      <c r="Q20" s="7">
        <v>0.649675</v>
      </c>
      <c r="S20" s="43"/>
      <c r="T20" s="2">
        <v>0.12</v>
      </c>
      <c r="U20" s="7">
        <v>0.60222500000000001</v>
      </c>
      <c r="V20" s="3">
        <v>0.60997999999999997</v>
      </c>
      <c r="W20" s="3">
        <v>0.61952499999999999</v>
      </c>
      <c r="X20" s="3">
        <v>0.63165000000000004</v>
      </c>
      <c r="Y20" s="3">
        <v>0.63895499999999994</v>
      </c>
      <c r="Z20" s="7">
        <v>0.65798000000000001</v>
      </c>
    </row>
    <row r="21" spans="1:26" x14ac:dyDescent="0.3">
      <c r="A21" s="43"/>
      <c r="B21" s="2">
        <v>0.16</v>
      </c>
      <c r="C21" s="7">
        <v>0.52205999999999997</v>
      </c>
      <c r="D21" s="3">
        <v>0.53627000000000002</v>
      </c>
      <c r="E21" s="3">
        <v>0.54817400000000005</v>
      </c>
      <c r="F21" s="3">
        <v>0.57255</v>
      </c>
      <c r="G21" s="3">
        <v>0.648837</v>
      </c>
      <c r="H21" s="7">
        <v>0.67205999999999999</v>
      </c>
      <c r="J21" s="43"/>
      <c r="K21" s="2">
        <v>0.16</v>
      </c>
      <c r="L21" s="7">
        <v>0.58225000000000005</v>
      </c>
      <c r="M21" s="3">
        <v>0.58289999999999997</v>
      </c>
      <c r="N21" s="3">
        <v>0.59404999999999997</v>
      </c>
      <c r="O21" s="3">
        <v>0.60392599999999996</v>
      </c>
      <c r="P21" s="3">
        <v>0.64767300000000005</v>
      </c>
      <c r="Q21" s="7">
        <v>0.67064999999999997</v>
      </c>
      <c r="S21" s="43"/>
      <c r="T21" s="2">
        <v>0.16</v>
      </c>
      <c r="U21" s="7">
        <v>0.61734999999999995</v>
      </c>
      <c r="V21" s="3">
        <v>0.61775000000000002</v>
      </c>
      <c r="W21" s="3">
        <v>0.62639999999999996</v>
      </c>
      <c r="X21" s="3">
        <v>0.63852500000000001</v>
      </c>
      <c r="Y21" s="3">
        <v>0.6458299999999999</v>
      </c>
      <c r="Z21" s="7">
        <v>0.66575000000000006</v>
      </c>
    </row>
    <row r="22" spans="1:26" x14ac:dyDescent="0.3">
      <c r="A22" s="44"/>
      <c r="B22" s="2">
        <v>0.2</v>
      </c>
      <c r="C22" s="7">
        <v>0.53994000000000009</v>
      </c>
      <c r="D22" s="3">
        <v>0.55415000000000003</v>
      </c>
      <c r="E22" s="3">
        <v>0.551566</v>
      </c>
      <c r="F22" s="3">
        <v>0.61480000000000001</v>
      </c>
      <c r="G22" s="3">
        <v>0.65522800000000003</v>
      </c>
      <c r="H22" s="7">
        <v>0.68994</v>
      </c>
      <c r="J22" s="44"/>
      <c r="K22" s="2">
        <v>0.2</v>
      </c>
      <c r="L22" s="7">
        <v>0.58402500000000002</v>
      </c>
      <c r="M22" s="3">
        <v>0.59604999999999997</v>
      </c>
      <c r="N22" s="3">
        <v>0.59930000000000005</v>
      </c>
      <c r="O22" s="3">
        <v>0.60917600000000005</v>
      </c>
      <c r="P22" s="3">
        <v>0.65703199999999995</v>
      </c>
      <c r="Q22" s="7">
        <v>0.67242500000000005</v>
      </c>
      <c r="S22" s="44"/>
      <c r="T22" s="2">
        <v>0.2</v>
      </c>
      <c r="U22" s="7">
        <v>0.62180000000000002</v>
      </c>
      <c r="V22" s="3">
        <v>0.62561999999999995</v>
      </c>
      <c r="W22" s="3">
        <v>0.63242500000000001</v>
      </c>
      <c r="X22" s="3">
        <v>0.64054999999999995</v>
      </c>
      <c r="Y22" s="3">
        <v>0.65185499999999996</v>
      </c>
      <c r="Z22" s="7">
        <v>0.67362</v>
      </c>
    </row>
    <row r="23" spans="1:26" x14ac:dyDescent="0.3">
      <c r="A23" s="5"/>
      <c r="B23" s="6"/>
      <c r="C23" s="9"/>
      <c r="D23" s="4"/>
      <c r="E23" s="8"/>
      <c r="F23" s="8"/>
      <c r="G23" s="9"/>
      <c r="H23" s="6"/>
      <c r="J23" s="5"/>
      <c r="K23" s="6"/>
      <c r="L23" s="9"/>
      <c r="M23" s="4"/>
      <c r="N23" s="8"/>
      <c r="O23" s="8"/>
      <c r="P23" s="9"/>
      <c r="Q23" s="6"/>
      <c r="S23" s="5"/>
      <c r="T23" s="6"/>
      <c r="U23" s="9"/>
      <c r="V23" s="4"/>
      <c r="W23" s="8"/>
      <c r="X23" s="8"/>
      <c r="Y23" s="9"/>
      <c r="Z23" s="6"/>
    </row>
    <row r="25" spans="1:26" x14ac:dyDescent="0.3">
      <c r="S25"/>
      <c r="T25"/>
      <c r="U25"/>
      <c r="V25"/>
      <c r="W25"/>
      <c r="X25"/>
      <c r="Y25"/>
      <c r="Z25"/>
    </row>
    <row r="26" spans="1:26" ht="18" x14ac:dyDescent="0.35">
      <c r="D26" s="49" t="s">
        <v>4</v>
      </c>
      <c r="E26" s="49"/>
      <c r="H26" s="7" t="s">
        <v>16</v>
      </c>
      <c r="M26" s="45" t="s">
        <v>5</v>
      </c>
      <c r="N26" s="45"/>
      <c r="Q26" s="7" t="s">
        <v>16</v>
      </c>
      <c r="S26"/>
      <c r="T26"/>
      <c r="U26"/>
      <c r="V26"/>
      <c r="W26"/>
      <c r="X26"/>
      <c r="Y26"/>
      <c r="Z26"/>
    </row>
    <row r="27" spans="1:26" x14ac:dyDescent="0.3">
      <c r="A27" s="2" t="s">
        <v>0</v>
      </c>
      <c r="B27" s="2" t="s">
        <v>9</v>
      </c>
      <c r="C27" s="2" t="s">
        <v>10</v>
      </c>
      <c r="D27" s="2" t="s">
        <v>12</v>
      </c>
      <c r="E27" s="2" t="s">
        <v>11</v>
      </c>
      <c r="F27" s="2" t="s">
        <v>13</v>
      </c>
      <c r="G27" s="2" t="s">
        <v>14</v>
      </c>
      <c r="H27" s="2" t="s">
        <v>14</v>
      </c>
      <c r="J27" s="2" t="s">
        <v>0</v>
      </c>
      <c r="K27" s="2" t="s">
        <v>9</v>
      </c>
      <c r="L27" s="2" t="s">
        <v>10</v>
      </c>
      <c r="M27" s="2" t="s">
        <v>12</v>
      </c>
      <c r="N27" s="2" t="s">
        <v>11</v>
      </c>
      <c r="O27" s="2" t="s">
        <v>13</v>
      </c>
      <c r="P27" s="2" t="s">
        <v>14</v>
      </c>
      <c r="Q27" s="2" t="s">
        <v>14</v>
      </c>
      <c r="S27"/>
      <c r="T27"/>
      <c r="U27"/>
      <c r="V27"/>
      <c r="W27"/>
      <c r="X27"/>
      <c r="Y27"/>
      <c r="Z27"/>
    </row>
    <row r="28" spans="1:26" x14ac:dyDescent="0.3">
      <c r="A28" s="39">
        <v>0.6</v>
      </c>
      <c r="B28" s="2">
        <v>0.04</v>
      </c>
      <c r="C28" s="7">
        <v>5.0549999999999998E-2</v>
      </c>
      <c r="D28" s="3">
        <v>6.5110000000000001E-2</v>
      </c>
      <c r="E28" s="3">
        <v>6.4549999999999996E-2</v>
      </c>
      <c r="F28" s="3">
        <v>7.0937500000000001E-2</v>
      </c>
      <c r="G28" s="3">
        <v>9.5133999999999996E-2</v>
      </c>
      <c r="H28" s="7">
        <v>0.10055</v>
      </c>
      <c r="J28" s="39">
        <v>0.6</v>
      </c>
      <c r="K28" s="2">
        <v>0.04</v>
      </c>
      <c r="L28" s="7">
        <v>6.3250000000000001E-2</v>
      </c>
      <c r="M28" s="3">
        <v>6.6559999999999994E-2</v>
      </c>
      <c r="N28" s="3">
        <v>6.5712999999999994E-2</v>
      </c>
      <c r="O28" s="3">
        <v>8.2799999999999999E-2</v>
      </c>
      <c r="P28" s="3">
        <v>0.109931</v>
      </c>
      <c r="Q28" s="7">
        <v>0.12325</v>
      </c>
      <c r="S28"/>
      <c r="T28"/>
      <c r="U28"/>
      <c r="V28"/>
      <c r="W28"/>
      <c r="X28"/>
      <c r="Y28"/>
      <c r="Z28"/>
    </row>
    <row r="29" spans="1:26" x14ac:dyDescent="0.3">
      <c r="A29" s="40"/>
      <c r="B29" s="2">
        <v>0.08</v>
      </c>
      <c r="C29" s="7">
        <v>7.5889999999999999E-2</v>
      </c>
      <c r="D29" s="3">
        <v>9.0450000000000003E-2</v>
      </c>
      <c r="E29" s="3">
        <v>9.3475000000000003E-2</v>
      </c>
      <c r="F29" s="3">
        <v>0.1099125</v>
      </c>
      <c r="G29" s="3">
        <v>0.116109</v>
      </c>
      <c r="H29" s="7">
        <v>0.12589</v>
      </c>
      <c r="J29" s="40"/>
      <c r="K29" s="2">
        <v>0.08</v>
      </c>
      <c r="L29" s="7">
        <v>9.0749999999999997E-2</v>
      </c>
      <c r="M29" s="3">
        <v>9.8710000000000006E-2</v>
      </c>
      <c r="N29" s="3">
        <v>9.7968799999999995E-2</v>
      </c>
      <c r="O29" s="3">
        <v>0.11495000000000001</v>
      </c>
      <c r="P29" s="3">
        <v>0.12507399999999999</v>
      </c>
      <c r="Q29" s="7">
        <v>0.15075</v>
      </c>
      <c r="S29"/>
      <c r="T29"/>
      <c r="U29"/>
      <c r="V29"/>
      <c r="W29"/>
      <c r="X29"/>
      <c r="Y29"/>
      <c r="Z29"/>
    </row>
    <row r="30" spans="1:26" x14ac:dyDescent="0.3">
      <c r="A30" s="40"/>
      <c r="B30" s="2">
        <v>0.12</v>
      </c>
      <c r="C30" s="7">
        <v>8.609E-2</v>
      </c>
      <c r="D30" s="3">
        <v>0.10065</v>
      </c>
      <c r="E30" s="3">
        <v>0.1153</v>
      </c>
      <c r="F30" s="3">
        <v>0.1257375</v>
      </c>
      <c r="G30" s="3">
        <v>0.14193399999999998</v>
      </c>
      <c r="H30" s="7">
        <v>0.15609000000000001</v>
      </c>
      <c r="J30" s="40"/>
      <c r="K30" s="2">
        <v>0.12</v>
      </c>
      <c r="L30" s="7">
        <v>0.10502499999999999</v>
      </c>
      <c r="M30" s="3">
        <v>0.11212</v>
      </c>
      <c r="N30" s="3">
        <v>0.12851299999999999</v>
      </c>
      <c r="O30" s="3">
        <v>0.13036</v>
      </c>
      <c r="P30" s="3">
        <v>0.15167700000000001</v>
      </c>
      <c r="Q30" s="7">
        <v>0.16502499999999998</v>
      </c>
      <c r="S30"/>
      <c r="T30"/>
      <c r="U30"/>
      <c r="V30"/>
      <c r="W30"/>
      <c r="X30"/>
      <c r="Y30"/>
      <c r="Z30"/>
    </row>
    <row r="31" spans="1:26" x14ac:dyDescent="0.3">
      <c r="A31" s="40"/>
      <c r="B31" s="2">
        <v>0.16</v>
      </c>
      <c r="C31" s="7">
        <v>0.10542</v>
      </c>
      <c r="D31" s="3">
        <v>0.11998</v>
      </c>
      <c r="E31" s="3">
        <v>0.123625</v>
      </c>
      <c r="F31" s="3">
        <v>0.1340625</v>
      </c>
      <c r="G31" s="3">
        <v>0.15025899999999998</v>
      </c>
      <c r="H31" s="7">
        <v>0.18142</v>
      </c>
      <c r="J31" s="40"/>
      <c r="K31" s="2">
        <v>0.16</v>
      </c>
      <c r="L31" s="7">
        <v>0.116425</v>
      </c>
      <c r="M31" s="3">
        <v>0.12111</v>
      </c>
      <c r="N31" s="3">
        <v>0.13683799999999999</v>
      </c>
      <c r="O31" s="3">
        <v>0.14935000000000001</v>
      </c>
      <c r="P31" s="3">
        <v>0.173266</v>
      </c>
      <c r="Q31" s="7">
        <v>0.18642500000000001</v>
      </c>
      <c r="S31"/>
      <c r="T31"/>
      <c r="U31"/>
      <c r="V31"/>
      <c r="W31"/>
      <c r="X31"/>
      <c r="Y31"/>
      <c r="Z31"/>
    </row>
    <row r="32" spans="1:26" x14ac:dyDescent="0.3">
      <c r="A32" s="41"/>
      <c r="B32" s="2">
        <v>0.2</v>
      </c>
      <c r="C32" s="7">
        <v>0.11458999999999998</v>
      </c>
      <c r="D32" s="3">
        <v>0.12914999999999999</v>
      </c>
      <c r="E32" s="3">
        <v>0.13075000000000001</v>
      </c>
      <c r="F32" s="3">
        <v>0.1431875</v>
      </c>
      <c r="G32" s="3">
        <v>0.15338399999999999</v>
      </c>
      <c r="H32" s="7">
        <v>0.19858999999999999</v>
      </c>
      <c r="J32" s="41"/>
      <c r="K32" s="2">
        <v>0.2</v>
      </c>
      <c r="L32" s="7">
        <v>0.130075</v>
      </c>
      <c r="M32" s="3">
        <v>0.13721</v>
      </c>
      <c r="N32" s="3">
        <v>0.139963</v>
      </c>
      <c r="O32" s="3">
        <v>0.15245</v>
      </c>
      <c r="P32" s="3">
        <v>0.181252</v>
      </c>
      <c r="Q32" s="7">
        <v>0.193075</v>
      </c>
      <c r="S32"/>
      <c r="T32"/>
      <c r="U32"/>
      <c r="V32"/>
      <c r="W32"/>
      <c r="X32"/>
      <c r="Y32"/>
      <c r="Z32"/>
    </row>
    <row r="33" spans="1:26" x14ac:dyDescent="0.3">
      <c r="A33" s="4"/>
      <c r="B33" s="4"/>
      <c r="C33" s="8"/>
      <c r="D33" s="4"/>
      <c r="E33" s="8"/>
      <c r="F33" s="8"/>
      <c r="G33" s="8"/>
      <c r="H33" s="8"/>
      <c r="J33" s="4"/>
      <c r="K33" s="4"/>
      <c r="L33" s="8"/>
      <c r="M33" s="4"/>
      <c r="N33" s="8"/>
      <c r="O33" s="8"/>
      <c r="P33" s="8"/>
      <c r="Q33" s="8"/>
      <c r="S33"/>
      <c r="T33"/>
      <c r="U33"/>
      <c r="V33"/>
      <c r="W33"/>
      <c r="X33"/>
      <c r="Y33"/>
      <c r="Z33"/>
    </row>
    <row r="34" spans="1:26" x14ac:dyDescent="0.3">
      <c r="A34" s="39">
        <v>0.8</v>
      </c>
      <c r="B34" s="2">
        <v>0.04</v>
      </c>
      <c r="C34" s="7">
        <v>0.22389000000000001</v>
      </c>
      <c r="D34" s="3">
        <v>0.23845</v>
      </c>
      <c r="E34" s="3">
        <v>0.22305</v>
      </c>
      <c r="F34" s="3">
        <v>0.25948749999999998</v>
      </c>
      <c r="G34" s="3">
        <v>0.29968400000000001</v>
      </c>
      <c r="H34" s="7">
        <v>0.27389000000000002</v>
      </c>
      <c r="J34" s="39">
        <v>0.8</v>
      </c>
      <c r="K34" s="2">
        <v>0.04</v>
      </c>
      <c r="L34" s="7">
        <v>0.23597499999999999</v>
      </c>
      <c r="M34" s="3">
        <v>0.24529999999999999</v>
      </c>
      <c r="N34" s="3">
        <v>0.22826299999999999</v>
      </c>
      <c r="O34" s="3">
        <v>0.25153999999999999</v>
      </c>
      <c r="P34" s="3">
        <v>0.29963600000000001</v>
      </c>
      <c r="Q34" s="7">
        <v>0.31597500000000001</v>
      </c>
      <c r="S34"/>
      <c r="T34"/>
      <c r="U34"/>
      <c r="V34"/>
      <c r="W34"/>
      <c r="X34"/>
      <c r="Y34"/>
      <c r="Z34"/>
    </row>
    <row r="35" spans="1:26" x14ac:dyDescent="0.3">
      <c r="A35" s="40"/>
      <c r="B35" s="2">
        <v>0.08</v>
      </c>
      <c r="C35" s="7">
        <v>0.26201999999999998</v>
      </c>
      <c r="D35" s="3">
        <v>0.27657999999999999</v>
      </c>
      <c r="E35" s="3">
        <v>0.284775</v>
      </c>
      <c r="F35" s="3">
        <v>0.3052125</v>
      </c>
      <c r="G35" s="3">
        <v>0.31140899999999999</v>
      </c>
      <c r="H35" s="7">
        <v>0.32801999999999998</v>
      </c>
      <c r="J35" s="40"/>
      <c r="K35" s="2">
        <v>0.08</v>
      </c>
      <c r="L35" s="7">
        <v>0.27174999999999999</v>
      </c>
      <c r="M35" s="3">
        <v>0.27888000000000002</v>
      </c>
      <c r="N35" s="3">
        <v>0.28798800000000002</v>
      </c>
      <c r="O35" s="3">
        <v>0.31512000000000001</v>
      </c>
      <c r="P35" s="3">
        <v>0.32213600000000003</v>
      </c>
      <c r="Q35" s="7">
        <v>0.33174999999999999</v>
      </c>
      <c r="S35"/>
      <c r="T35"/>
      <c r="U35"/>
      <c r="V35"/>
      <c r="W35"/>
      <c r="X35"/>
      <c r="Y35"/>
      <c r="Z35"/>
    </row>
    <row r="36" spans="1:26" x14ac:dyDescent="0.3">
      <c r="A36" s="40"/>
      <c r="B36" s="2">
        <v>0.12</v>
      </c>
      <c r="C36" s="7">
        <v>0.28893999999999997</v>
      </c>
      <c r="D36" s="3">
        <v>0.30349999999999999</v>
      </c>
      <c r="E36" s="3">
        <v>0.31042500000000001</v>
      </c>
      <c r="F36" s="3">
        <v>0.32086249999999999</v>
      </c>
      <c r="G36" s="3">
        <v>0.337059</v>
      </c>
      <c r="H36" s="7">
        <v>0.35893999999999998</v>
      </c>
      <c r="J36" s="40"/>
      <c r="K36" s="2">
        <v>0.12</v>
      </c>
      <c r="L36" s="7">
        <v>0.29694999999999999</v>
      </c>
      <c r="M36" s="3">
        <v>0.31001000000000001</v>
      </c>
      <c r="N36" s="3">
        <v>0.32363799999999998</v>
      </c>
      <c r="O36" s="3">
        <v>0.33624999999999999</v>
      </c>
      <c r="P36" s="3">
        <v>0.35614899999999999</v>
      </c>
      <c r="Q36" s="7">
        <v>0.36695</v>
      </c>
      <c r="S36"/>
      <c r="T36"/>
      <c r="U36"/>
      <c r="V36"/>
      <c r="W36"/>
      <c r="X36"/>
      <c r="Y36"/>
      <c r="Z36"/>
    </row>
    <row r="37" spans="1:26" x14ac:dyDescent="0.3">
      <c r="A37" s="40"/>
      <c r="B37" s="2">
        <v>0.16</v>
      </c>
      <c r="C37" s="7">
        <v>0.30513999999999997</v>
      </c>
      <c r="D37" s="3">
        <v>0.31969999999999998</v>
      </c>
      <c r="E37" s="3">
        <v>0.31932500000000003</v>
      </c>
      <c r="F37" s="3">
        <v>0.32776250000000001</v>
      </c>
      <c r="G37" s="3">
        <v>0.34595900000000002</v>
      </c>
      <c r="H37" s="7">
        <v>0.36614000000000002</v>
      </c>
      <c r="J37" s="40"/>
      <c r="K37" s="2">
        <v>0.16</v>
      </c>
      <c r="L37" s="7">
        <v>0.31214999999999998</v>
      </c>
      <c r="M37" s="3">
        <v>0.32111000000000001</v>
      </c>
      <c r="N37" s="3">
        <v>0.332538</v>
      </c>
      <c r="O37" s="3">
        <v>0.34634999999999999</v>
      </c>
      <c r="P37" s="3">
        <v>0.381492</v>
      </c>
      <c r="Q37" s="7">
        <v>0.40215000000000001</v>
      </c>
      <c r="S37"/>
      <c r="T37"/>
      <c r="U37"/>
      <c r="V37"/>
      <c r="W37"/>
      <c r="X37"/>
      <c r="Y37"/>
      <c r="Z37"/>
    </row>
    <row r="38" spans="1:26" x14ac:dyDescent="0.3">
      <c r="A38" s="41"/>
      <c r="B38" s="2">
        <v>0.2</v>
      </c>
      <c r="C38" s="7">
        <v>0.31666</v>
      </c>
      <c r="D38" s="3">
        <v>0.33122000000000001</v>
      </c>
      <c r="E38" s="3">
        <v>0.34712500000000002</v>
      </c>
      <c r="F38" s="3">
        <v>0.35756250000000001</v>
      </c>
      <c r="G38" s="3">
        <v>0.37375900000000001</v>
      </c>
      <c r="H38" s="7">
        <v>0.39666000000000001</v>
      </c>
      <c r="J38" s="41"/>
      <c r="K38" s="2">
        <v>0.2</v>
      </c>
      <c r="L38" s="7">
        <v>0.3236</v>
      </c>
      <c r="M38" s="3">
        <v>0.33796999999999999</v>
      </c>
      <c r="N38" s="3">
        <v>0.34033799999999997</v>
      </c>
      <c r="O38" s="3">
        <v>0.36420999999999998</v>
      </c>
      <c r="P38" s="3">
        <v>0.40068000000000004</v>
      </c>
      <c r="Q38" s="7">
        <v>0.41936000000000001</v>
      </c>
      <c r="S38"/>
      <c r="T38"/>
      <c r="U38"/>
      <c r="V38"/>
      <c r="W38"/>
      <c r="X38"/>
      <c r="Y38"/>
      <c r="Z38"/>
    </row>
    <row r="39" spans="1:26" x14ac:dyDescent="0.3">
      <c r="A39" s="4"/>
      <c r="B39" s="4"/>
      <c r="C39" s="8"/>
      <c r="D39" s="4"/>
      <c r="E39" s="8"/>
      <c r="F39" s="8"/>
      <c r="G39" s="8"/>
      <c r="H39" s="8"/>
      <c r="J39" s="4"/>
      <c r="K39" s="4"/>
      <c r="L39" s="8"/>
      <c r="M39" s="4"/>
      <c r="N39" s="8"/>
      <c r="O39" s="8"/>
      <c r="P39" s="8"/>
      <c r="Q39" s="8"/>
      <c r="S39"/>
      <c r="T39"/>
      <c r="U39"/>
      <c r="V39"/>
      <c r="W39"/>
      <c r="X39"/>
      <c r="Y39"/>
      <c r="Z39"/>
    </row>
    <row r="40" spans="1:26" x14ac:dyDescent="0.3">
      <c r="A40" s="42">
        <v>1</v>
      </c>
      <c r="B40" s="2">
        <v>0.04</v>
      </c>
      <c r="C40" s="7">
        <v>0.55918999999999996</v>
      </c>
      <c r="D40" s="3">
        <v>0.57374999999999998</v>
      </c>
      <c r="E40" s="3">
        <v>0.55627499999999996</v>
      </c>
      <c r="F40" s="3">
        <v>0.60671249999999999</v>
      </c>
      <c r="G40" s="3">
        <v>0.62290900000000005</v>
      </c>
      <c r="H40" s="7">
        <v>0.64919000000000004</v>
      </c>
      <c r="J40" s="42">
        <v>1</v>
      </c>
      <c r="K40" s="2">
        <v>0.04</v>
      </c>
      <c r="L40" s="7">
        <v>0.56652499999999995</v>
      </c>
      <c r="M40" s="3">
        <v>0.58123000000000002</v>
      </c>
      <c r="N40" s="3">
        <v>0.56948799999999999</v>
      </c>
      <c r="O40" s="3">
        <v>0.59747000000000006</v>
      </c>
      <c r="P40" s="3">
        <v>0.62512699999999999</v>
      </c>
      <c r="Q40" s="7">
        <v>0.63652500000000001</v>
      </c>
      <c r="S40"/>
      <c r="T40"/>
      <c r="U40"/>
      <c r="V40"/>
      <c r="W40"/>
      <c r="X40"/>
      <c r="Y40"/>
      <c r="Z40"/>
    </row>
    <row r="41" spans="1:26" x14ac:dyDescent="0.3">
      <c r="A41" s="43"/>
      <c r="B41" s="2">
        <v>0.08</v>
      </c>
      <c r="C41" s="7">
        <v>0.59468999999999994</v>
      </c>
      <c r="D41" s="3">
        <v>0.60924999999999996</v>
      </c>
      <c r="E41" s="3">
        <v>0.58777999999999997</v>
      </c>
      <c r="F41" s="3">
        <v>0.6282375</v>
      </c>
      <c r="G41" s="3">
        <v>0.64443400000000006</v>
      </c>
      <c r="H41" s="7">
        <v>0.67467999999999995</v>
      </c>
      <c r="J41" s="43"/>
      <c r="K41" s="2">
        <v>0.08</v>
      </c>
      <c r="L41" s="7">
        <v>0.606375</v>
      </c>
      <c r="M41" s="3">
        <v>0.61234</v>
      </c>
      <c r="N41" s="3">
        <v>0.60801300000000003</v>
      </c>
      <c r="O41" s="3">
        <v>0.63858000000000004</v>
      </c>
      <c r="P41" s="3">
        <v>0.65138099999999999</v>
      </c>
      <c r="Q41" s="7">
        <v>0.68637499999999996</v>
      </c>
      <c r="S41"/>
      <c r="T41"/>
      <c r="U41"/>
      <c r="V41"/>
      <c r="W41"/>
      <c r="X41"/>
      <c r="Y41"/>
      <c r="Z41"/>
    </row>
    <row r="42" spans="1:26" x14ac:dyDescent="0.3">
      <c r="A42" s="43"/>
      <c r="B42" s="2">
        <v>0.12</v>
      </c>
      <c r="C42" s="7">
        <v>0.61610999999999994</v>
      </c>
      <c r="D42" s="3">
        <v>0.63066999999999995</v>
      </c>
      <c r="E42" s="3">
        <v>0.62737500000000002</v>
      </c>
      <c r="F42" s="3">
        <v>0.6378125</v>
      </c>
      <c r="G42" s="3">
        <v>0.65400900000000006</v>
      </c>
      <c r="H42" s="7">
        <v>0.68611</v>
      </c>
      <c r="J42" s="43"/>
      <c r="K42" s="2">
        <v>0.12</v>
      </c>
      <c r="L42" s="7">
        <v>0.62095</v>
      </c>
      <c r="M42" s="3">
        <v>0.63956000000000002</v>
      </c>
      <c r="N42" s="3">
        <v>0.64058800000000005</v>
      </c>
      <c r="O42" s="3">
        <v>0.65958000000000006</v>
      </c>
      <c r="P42" s="3">
        <v>0.67776700000000001</v>
      </c>
      <c r="Q42" s="7">
        <v>0.70094999999999996</v>
      </c>
      <c r="S42"/>
      <c r="T42"/>
      <c r="U42"/>
      <c r="V42"/>
      <c r="W42"/>
      <c r="X42"/>
      <c r="Y42"/>
      <c r="Z42"/>
    </row>
    <row r="43" spans="1:26" x14ac:dyDescent="0.3">
      <c r="A43" s="43"/>
      <c r="B43" s="2">
        <v>0.16</v>
      </c>
      <c r="C43" s="7">
        <v>0.62476999999999994</v>
      </c>
      <c r="D43" s="3">
        <v>0.63932999999999995</v>
      </c>
      <c r="E43" s="3">
        <v>0.63372499999999998</v>
      </c>
      <c r="F43" s="3">
        <v>0.64216249999999997</v>
      </c>
      <c r="G43" s="3">
        <v>0.66035900000000003</v>
      </c>
      <c r="H43" s="7">
        <v>0.69477</v>
      </c>
      <c r="J43" s="43"/>
      <c r="K43" s="2">
        <v>0.16</v>
      </c>
      <c r="L43" s="7">
        <v>0.62990000000000002</v>
      </c>
      <c r="M43" s="3">
        <v>0.64344999999999997</v>
      </c>
      <c r="N43" s="3">
        <v>0.64693800000000001</v>
      </c>
      <c r="O43" s="3">
        <v>0.66369</v>
      </c>
      <c r="P43" s="3">
        <v>0.68540599999999996</v>
      </c>
      <c r="Q43" s="7">
        <v>0.70899000000000001</v>
      </c>
      <c r="S43"/>
      <c r="T43"/>
      <c r="U43"/>
      <c r="V43"/>
      <c r="W43"/>
      <c r="X43"/>
      <c r="Y43"/>
      <c r="Z43"/>
    </row>
    <row r="44" spans="1:26" x14ac:dyDescent="0.3">
      <c r="A44" s="44"/>
      <c r="B44" s="2">
        <v>0.2</v>
      </c>
      <c r="C44" s="7">
        <v>0.62583</v>
      </c>
      <c r="D44" s="3">
        <v>0.64039000000000001</v>
      </c>
      <c r="E44" s="3">
        <v>0.63682499999999997</v>
      </c>
      <c r="F44" s="3">
        <v>0.64726249999999996</v>
      </c>
      <c r="G44" s="3">
        <v>0.66245900000000002</v>
      </c>
      <c r="H44" s="7">
        <v>0.69582999999999995</v>
      </c>
      <c r="J44" s="44"/>
      <c r="K44" s="2">
        <v>0.2</v>
      </c>
      <c r="L44" s="7">
        <v>0.63744999999999996</v>
      </c>
      <c r="M44" s="3">
        <v>0.64988999999999997</v>
      </c>
      <c r="N44" s="3">
        <v>0.649038</v>
      </c>
      <c r="O44" s="3">
        <v>0.66613</v>
      </c>
      <c r="P44" s="3">
        <v>0.69703499999999996</v>
      </c>
      <c r="Q44" s="7">
        <v>0.71074499999999996</v>
      </c>
      <c r="S44"/>
      <c r="T44"/>
      <c r="U44"/>
      <c r="V44"/>
      <c r="W44"/>
      <c r="X44"/>
      <c r="Y44"/>
      <c r="Z44"/>
    </row>
    <row r="45" spans="1:26" x14ac:dyDescent="0.3">
      <c r="A45" s="5"/>
      <c r="B45" s="6"/>
      <c r="C45" s="9"/>
      <c r="D45" s="4"/>
      <c r="E45" s="8"/>
      <c r="F45" s="8"/>
      <c r="G45" s="9"/>
      <c r="H45" s="6"/>
      <c r="J45" s="5"/>
      <c r="K45" s="6"/>
      <c r="L45" s="9"/>
      <c r="M45" s="4"/>
      <c r="N45" s="8"/>
      <c r="O45" s="8"/>
      <c r="P45" s="9"/>
      <c r="Q45" s="6"/>
      <c r="S45"/>
      <c r="T45"/>
      <c r="U45"/>
      <c r="V45"/>
      <c r="W45"/>
      <c r="X45"/>
      <c r="Y45"/>
      <c r="Z45"/>
    </row>
    <row r="46" spans="1:26" x14ac:dyDescent="0.3">
      <c r="S46"/>
      <c r="T46"/>
      <c r="U46"/>
      <c r="V46"/>
      <c r="W46"/>
      <c r="X46"/>
      <c r="Y46"/>
      <c r="Z46"/>
    </row>
  </sheetData>
  <mergeCells count="21">
    <mergeCell ref="A40:A44"/>
    <mergeCell ref="J40:J44"/>
    <mergeCell ref="A12:A16"/>
    <mergeCell ref="J12:J16"/>
    <mergeCell ref="S12:S16"/>
    <mergeCell ref="A18:A22"/>
    <mergeCell ref="J18:J22"/>
    <mergeCell ref="S18:S22"/>
    <mergeCell ref="A28:A32"/>
    <mergeCell ref="J28:J32"/>
    <mergeCell ref="A34:A38"/>
    <mergeCell ref="J34:J38"/>
    <mergeCell ref="D26:E26"/>
    <mergeCell ref="M26:N26"/>
    <mergeCell ref="L1:R2"/>
    <mergeCell ref="D4:E4"/>
    <mergeCell ref="M4:N4"/>
    <mergeCell ref="V4:W4"/>
    <mergeCell ref="A6:A10"/>
    <mergeCell ref="J6:J10"/>
    <mergeCell ref="S6:S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A647-D6D1-4E9E-8A36-8517BA135609}">
  <dimension ref="A1:M116"/>
  <sheetViews>
    <sheetView zoomScale="84" zoomScaleNormal="84" workbookViewId="0">
      <selection activeCell="L1" sqref="L1:L1048576"/>
    </sheetView>
  </sheetViews>
  <sheetFormatPr defaultColWidth="9.109375" defaultRowHeight="14.4" x14ac:dyDescent="0.3"/>
  <cols>
    <col min="1" max="1" width="5.44140625" style="1" bestFit="1" customWidth="1"/>
    <col min="2" max="2" width="11.44140625" style="1" bestFit="1" customWidth="1"/>
    <col min="3" max="3" width="10.33203125" style="1" bestFit="1" customWidth="1"/>
    <col min="4" max="4" width="18.88671875" style="1" bestFit="1" customWidth="1"/>
    <col min="5" max="5" width="5.44140625" style="1" bestFit="1" customWidth="1"/>
    <col min="6" max="6" width="9.109375" style="1"/>
    <col min="7" max="7" width="5.5546875" style="1" customWidth="1"/>
    <col min="8" max="8" width="11.44140625" style="1" bestFit="1" customWidth="1"/>
    <col min="9" max="16384" width="9.109375" style="1"/>
  </cols>
  <sheetData>
    <row r="1" spans="1:13" x14ac:dyDescent="0.3">
      <c r="F1" s="51"/>
      <c r="G1" s="51"/>
    </row>
    <row r="2" spans="1:13" x14ac:dyDescent="0.3">
      <c r="F2" s="51"/>
      <c r="G2" s="51"/>
    </row>
    <row r="3" spans="1:13" ht="18" x14ac:dyDescent="0.35">
      <c r="C3" s="56" t="s">
        <v>1</v>
      </c>
      <c r="D3" s="57"/>
      <c r="F3" s="13"/>
      <c r="G3" s="13"/>
      <c r="H3" s="13"/>
      <c r="I3" s="13"/>
      <c r="J3" s="13"/>
      <c r="K3" s="13"/>
    </row>
    <row r="4" spans="1:13" x14ac:dyDescent="0.3">
      <c r="D4" s="7" t="s">
        <v>16</v>
      </c>
    </row>
    <row r="5" spans="1:13" x14ac:dyDescent="0.3">
      <c r="A5" s="2" t="s">
        <v>0</v>
      </c>
      <c r="B5" s="2" t="s">
        <v>9</v>
      </c>
      <c r="C5" s="2" t="s">
        <v>14</v>
      </c>
      <c r="D5" s="2" t="s">
        <v>14</v>
      </c>
      <c r="F5" s="12" t="s">
        <v>14</v>
      </c>
      <c r="H5" s="12" t="s">
        <v>14</v>
      </c>
      <c r="J5" s="12" t="s">
        <v>14</v>
      </c>
    </row>
    <row r="6" spans="1:13" x14ac:dyDescent="0.3">
      <c r="A6" s="39">
        <v>0.6</v>
      </c>
      <c r="B6" s="2">
        <v>0.04</v>
      </c>
      <c r="C6" s="3">
        <v>4.9537999999999999E-2</v>
      </c>
      <c r="D6" s="7">
        <v>6.2962000000000004E-2</v>
      </c>
      <c r="F6">
        <f>((D6-C6)/C6)*100</f>
        <v>27.098389115426553</v>
      </c>
      <c r="G6"/>
      <c r="H6" s="18">
        <f>AVERAGE(F6:F10)</f>
        <v>16.660379489336812</v>
      </c>
      <c r="J6" s="1">
        <f t="shared" ref="J6" si="0">AVERAGE(H6,H12,H18)</f>
        <v>9.2562540123957273</v>
      </c>
    </row>
    <row r="7" spans="1:13" x14ac:dyDescent="0.3">
      <c r="A7" s="40"/>
      <c r="B7" s="2">
        <v>0.08</v>
      </c>
      <c r="C7" s="3">
        <v>7.8849000000000002E-2</v>
      </c>
      <c r="D7" s="7">
        <v>9.8264000000000004E-2</v>
      </c>
      <c r="F7">
        <f t="shared" ref="F7:F22" si="1">((D7-C7)/C7)*100</f>
        <v>24.623013608289263</v>
      </c>
      <c r="H7" s="18"/>
    </row>
    <row r="8" spans="1:13" x14ac:dyDescent="0.3">
      <c r="A8" s="40"/>
      <c r="B8" s="2">
        <v>0.12</v>
      </c>
      <c r="C8" s="3">
        <v>0.100865</v>
      </c>
      <c r="D8" s="7">
        <v>0.11038100000000001</v>
      </c>
      <c r="F8">
        <f t="shared" si="1"/>
        <v>9.4343925048332036</v>
      </c>
      <c r="H8" s="18"/>
    </row>
    <row r="9" spans="1:13" x14ac:dyDescent="0.3">
      <c r="A9" s="40"/>
      <c r="B9" s="2">
        <v>0.16</v>
      </c>
      <c r="C9" s="3">
        <v>0.12099500000000001</v>
      </c>
      <c r="D9" s="7">
        <v>0.13742699999999999</v>
      </c>
      <c r="F9">
        <f t="shared" si="1"/>
        <v>13.580726476300665</v>
      </c>
      <c r="H9" s="18"/>
    </row>
    <row r="10" spans="1:13" x14ac:dyDescent="0.3">
      <c r="A10" s="41"/>
      <c r="B10" s="2">
        <v>0.2</v>
      </c>
      <c r="C10" s="3">
        <v>0.13783400000000001</v>
      </c>
      <c r="D10" s="7">
        <v>0.14964</v>
      </c>
      <c r="F10">
        <f t="shared" si="1"/>
        <v>8.5653757418343677</v>
      </c>
      <c r="H10" s="18"/>
    </row>
    <row r="11" spans="1:13" x14ac:dyDescent="0.3">
      <c r="A11" s="4"/>
      <c r="B11" s="4"/>
      <c r="C11" s="8"/>
      <c r="D11" s="8"/>
      <c r="F11"/>
      <c r="H11" s="18"/>
      <c r="M11"/>
    </row>
    <row r="12" spans="1:13" x14ac:dyDescent="0.3">
      <c r="A12" s="39">
        <v>0.8</v>
      </c>
      <c r="B12" s="2">
        <v>0.04</v>
      </c>
      <c r="C12" s="3">
        <v>0.20566000000000001</v>
      </c>
      <c r="D12" s="7">
        <v>0.23461000000000001</v>
      </c>
      <c r="F12">
        <f t="shared" si="1"/>
        <v>14.076631333268502</v>
      </c>
      <c r="H12" s="18">
        <f>AVERAGE(F12:F16)</f>
        <v>6.6685623081622767</v>
      </c>
      <c r="M12"/>
    </row>
    <row r="13" spans="1:13" x14ac:dyDescent="0.3">
      <c r="A13" s="40"/>
      <c r="B13" s="2">
        <v>0.08</v>
      </c>
      <c r="C13" s="3">
        <v>0.255938</v>
      </c>
      <c r="D13" s="7">
        <v>0.28404000000000001</v>
      </c>
      <c r="F13">
        <f t="shared" si="1"/>
        <v>10.980002969469174</v>
      </c>
      <c r="H13" s="18"/>
    </row>
    <row r="14" spans="1:13" x14ac:dyDescent="0.3">
      <c r="A14" s="40"/>
      <c r="B14" s="2">
        <v>0.12</v>
      </c>
      <c r="C14" s="3">
        <v>0.29094700000000001</v>
      </c>
      <c r="D14" s="7">
        <v>0.30408000000000002</v>
      </c>
      <c r="F14">
        <f t="shared" si="1"/>
        <v>4.5138805349427917</v>
      </c>
      <c r="H14" s="18"/>
    </row>
    <row r="15" spans="1:13" x14ac:dyDescent="0.3">
      <c r="A15" s="40"/>
      <c r="B15" s="2">
        <v>0.16</v>
      </c>
      <c r="C15" s="3">
        <v>0.31720300000000001</v>
      </c>
      <c r="D15" s="7">
        <v>0.32035000000000002</v>
      </c>
      <c r="F15">
        <f t="shared" si="1"/>
        <v>0.99210915407483868</v>
      </c>
      <c r="H15" s="18"/>
    </row>
    <row r="16" spans="1:13" x14ac:dyDescent="0.3">
      <c r="A16" s="41"/>
      <c r="B16" s="2">
        <v>0.2</v>
      </c>
      <c r="C16" s="3">
        <v>0.33889799999999998</v>
      </c>
      <c r="D16" s="7">
        <v>0.34832000000000002</v>
      </c>
      <c r="F16">
        <f t="shared" si="1"/>
        <v>2.7801875490560706</v>
      </c>
      <c r="H16" s="18"/>
    </row>
    <row r="17" spans="1:10" x14ac:dyDescent="0.3">
      <c r="A17" s="4"/>
      <c r="B17" s="4"/>
      <c r="C17" s="8"/>
      <c r="D17" s="8"/>
      <c r="F17"/>
      <c r="H17" s="18"/>
    </row>
    <row r="18" spans="1:10" x14ac:dyDescent="0.3">
      <c r="A18" s="42">
        <v>1</v>
      </c>
      <c r="B18" s="2">
        <v>0.04</v>
      </c>
      <c r="C18" s="3">
        <v>0.54395700000000002</v>
      </c>
      <c r="D18" s="7">
        <v>0.57655999999999996</v>
      </c>
      <c r="F18">
        <f t="shared" si="1"/>
        <v>5.993672293949694</v>
      </c>
      <c r="H18" s="18">
        <f>AVERAGE(F18:F22)</f>
        <v>4.4398202396880935</v>
      </c>
    </row>
    <row r="19" spans="1:10" x14ac:dyDescent="0.3">
      <c r="A19" s="43"/>
      <c r="B19" s="2">
        <v>0.08</v>
      </c>
      <c r="C19" s="3">
        <v>0.59838100000000005</v>
      </c>
      <c r="D19" s="7">
        <v>0.62411000000000005</v>
      </c>
      <c r="F19">
        <f t="shared" si="1"/>
        <v>4.2997688763513553</v>
      </c>
    </row>
    <row r="20" spans="1:10" x14ac:dyDescent="0.3">
      <c r="A20" s="43"/>
      <c r="B20" s="2">
        <v>0.12</v>
      </c>
      <c r="C20" s="3">
        <v>0.62843599999999999</v>
      </c>
      <c r="D20" s="7">
        <v>0.64746999999999999</v>
      </c>
      <c r="F20">
        <f t="shared" si="1"/>
        <v>3.0287889299785493</v>
      </c>
    </row>
    <row r="21" spans="1:10" x14ac:dyDescent="0.3">
      <c r="A21" s="43"/>
      <c r="B21" s="2">
        <v>0.16</v>
      </c>
      <c r="C21" s="3">
        <v>0.648837</v>
      </c>
      <c r="D21" s="7">
        <v>0.67205999999999999</v>
      </c>
      <c r="F21">
        <f t="shared" si="1"/>
        <v>3.579173197582751</v>
      </c>
    </row>
    <row r="22" spans="1:10" x14ac:dyDescent="0.3">
      <c r="A22" s="44"/>
      <c r="B22" s="2">
        <v>0.2</v>
      </c>
      <c r="C22" s="3">
        <v>0.65522800000000003</v>
      </c>
      <c r="D22" s="7">
        <v>0.68994</v>
      </c>
      <c r="F22">
        <f t="shared" si="1"/>
        <v>5.2976979005781137</v>
      </c>
    </row>
    <row r="23" spans="1:10" x14ac:dyDescent="0.3">
      <c r="A23" s="5"/>
      <c r="B23" s="6"/>
      <c r="C23" s="6"/>
      <c r="D23" s="6"/>
      <c r="F23"/>
    </row>
    <row r="24" spans="1:10" x14ac:dyDescent="0.3">
      <c r="F24"/>
    </row>
    <row r="25" spans="1:10" x14ac:dyDescent="0.3">
      <c r="F25"/>
    </row>
    <row r="26" spans="1:10" ht="18" x14ac:dyDescent="0.35">
      <c r="C26" s="58" t="s">
        <v>2</v>
      </c>
      <c r="D26" s="59"/>
      <c r="F26"/>
    </row>
    <row r="27" spans="1:10" x14ac:dyDescent="0.3">
      <c r="D27" s="7" t="s">
        <v>16</v>
      </c>
      <c r="F27"/>
    </row>
    <row r="28" spans="1:10" x14ac:dyDescent="0.3">
      <c r="A28" s="2" t="s">
        <v>0</v>
      </c>
      <c r="B28" s="2" t="s">
        <v>9</v>
      </c>
      <c r="C28" s="2" t="s">
        <v>14</v>
      </c>
      <c r="D28" s="2" t="s">
        <v>14</v>
      </c>
      <c r="F28" s="12" t="s">
        <v>14</v>
      </c>
      <c r="H28" s="12" t="s">
        <v>14</v>
      </c>
      <c r="J28" s="12" t="s">
        <v>14</v>
      </c>
    </row>
    <row r="29" spans="1:10" x14ac:dyDescent="0.3">
      <c r="A29" s="39">
        <v>0.6</v>
      </c>
      <c r="B29" s="2">
        <v>0.04</v>
      </c>
      <c r="C29" s="3">
        <v>6.5963999999999995E-2</v>
      </c>
      <c r="D29" s="7">
        <v>8.1174999999999997E-2</v>
      </c>
      <c r="F29">
        <f>((D29-C29)/C29)*100</f>
        <v>23.059547632041724</v>
      </c>
      <c r="H29" s="18">
        <f>AVERAGE(F29:F33)</f>
        <v>20.251840390492653</v>
      </c>
      <c r="J29" s="1">
        <f t="shared" ref="J29" si="2">AVERAGE(H29,H35,H41)</f>
        <v>9.5956225456700235</v>
      </c>
    </row>
    <row r="30" spans="1:10" x14ac:dyDescent="0.3">
      <c r="A30" s="40"/>
      <c r="B30" s="2">
        <v>0.08</v>
      </c>
      <c r="C30" s="3">
        <v>8.3529999999999993E-2</v>
      </c>
      <c r="D30" s="7">
        <v>0.1052</v>
      </c>
      <c r="F30">
        <f t="shared" ref="F30:F45" si="3">((D30-C30)/C30)*100</f>
        <v>25.942775050879934</v>
      </c>
      <c r="H30" s="18"/>
    </row>
    <row r="31" spans="1:10" x14ac:dyDescent="0.3">
      <c r="A31" s="40"/>
      <c r="B31" s="2">
        <v>0.12</v>
      </c>
      <c r="C31" s="3">
        <v>0.103574</v>
      </c>
      <c r="D31" s="7">
        <v>0.13855000000000001</v>
      </c>
      <c r="F31">
        <f t="shared" si="3"/>
        <v>33.769092629424378</v>
      </c>
      <c r="H31" s="18"/>
    </row>
    <row r="32" spans="1:10" x14ac:dyDescent="0.3">
      <c r="A32" s="40"/>
      <c r="B32" s="2">
        <v>0.16</v>
      </c>
      <c r="C32" s="3">
        <v>0.12835199999999999</v>
      </c>
      <c r="D32" s="7">
        <v>0.142425</v>
      </c>
      <c r="F32">
        <f t="shared" si="3"/>
        <v>10.964379207180256</v>
      </c>
      <c r="H32" s="18"/>
    </row>
    <row r="33" spans="1:8" x14ac:dyDescent="0.3">
      <c r="A33" s="41"/>
      <c r="B33" s="2">
        <v>0.2</v>
      </c>
      <c r="C33" s="3">
        <v>0.13927200000000001</v>
      </c>
      <c r="D33" s="7">
        <v>0.14974999999999999</v>
      </c>
      <c r="F33">
        <f t="shared" si="3"/>
        <v>7.5234074329369767</v>
      </c>
      <c r="H33" s="18"/>
    </row>
    <row r="34" spans="1:8" x14ac:dyDescent="0.3">
      <c r="A34" s="4"/>
      <c r="B34" s="4"/>
      <c r="C34" s="8"/>
      <c r="D34" s="8"/>
      <c r="F34"/>
      <c r="H34" s="18"/>
    </row>
    <row r="35" spans="1:8" x14ac:dyDescent="0.3">
      <c r="A35" s="39">
        <v>0.8</v>
      </c>
      <c r="B35" s="2">
        <v>0.04</v>
      </c>
      <c r="C35" s="3">
        <v>0.24709500000000001</v>
      </c>
      <c r="D35" s="7">
        <v>0.257075</v>
      </c>
      <c r="F35">
        <f t="shared" si="3"/>
        <v>4.0389323944231927</v>
      </c>
      <c r="H35" s="18">
        <f>AVERAGE(F35:F39)</f>
        <v>5.6303527613259163</v>
      </c>
    </row>
    <row r="36" spans="1:8" x14ac:dyDescent="0.3">
      <c r="A36" s="40"/>
      <c r="B36" s="2">
        <v>0.08</v>
      </c>
      <c r="C36" s="3">
        <v>0.26716600000000001</v>
      </c>
      <c r="D36" s="7">
        <v>0.28002500000000002</v>
      </c>
      <c r="F36">
        <f t="shared" si="3"/>
        <v>4.8131124469431024</v>
      </c>
      <c r="H36" s="18"/>
    </row>
    <row r="37" spans="1:8" x14ac:dyDescent="0.3">
      <c r="A37" s="40"/>
      <c r="B37" s="2">
        <v>0.12</v>
      </c>
      <c r="C37" s="3">
        <v>0.29658800000000002</v>
      </c>
      <c r="D37" s="7">
        <v>0.31756000000000001</v>
      </c>
      <c r="F37">
        <f t="shared" si="3"/>
        <v>7.0710885133585952</v>
      </c>
      <c r="H37" s="18"/>
    </row>
    <row r="38" spans="1:8" x14ac:dyDescent="0.3">
      <c r="A38" s="40"/>
      <c r="B38" s="2">
        <v>0.16</v>
      </c>
      <c r="C38" s="3">
        <v>0.32900699999999999</v>
      </c>
      <c r="D38" s="7">
        <v>0.34850999999999999</v>
      </c>
      <c r="F38">
        <f t="shared" si="3"/>
        <v>5.9278374016358288</v>
      </c>
      <c r="H38" s="18"/>
    </row>
    <row r="39" spans="1:8" x14ac:dyDescent="0.3">
      <c r="A39" s="41"/>
      <c r="B39" s="2">
        <v>0.2</v>
      </c>
      <c r="C39" s="3">
        <v>0.34625800000000001</v>
      </c>
      <c r="D39" s="7">
        <v>0.36807499999999999</v>
      </c>
      <c r="F39">
        <f t="shared" si="3"/>
        <v>6.3007930502688669</v>
      </c>
      <c r="H39" s="18"/>
    </row>
    <row r="40" spans="1:8" x14ac:dyDescent="0.3">
      <c r="A40" s="4"/>
      <c r="B40" s="4"/>
      <c r="C40" s="8"/>
      <c r="D40" s="8"/>
      <c r="F40"/>
      <c r="H40" s="18"/>
    </row>
    <row r="41" spans="1:8" x14ac:dyDescent="0.3">
      <c r="A41" s="42">
        <v>1</v>
      </c>
      <c r="B41" s="2">
        <v>0.04</v>
      </c>
      <c r="C41" s="3">
        <v>0.58565999999999996</v>
      </c>
      <c r="D41" s="7">
        <v>0.59455000000000002</v>
      </c>
      <c r="F41">
        <f t="shared" si="3"/>
        <v>1.5179455656865868</v>
      </c>
      <c r="H41" s="18">
        <f>AVERAGE(F41:F45)</f>
        <v>2.904674485191499</v>
      </c>
    </row>
    <row r="42" spans="1:8" x14ac:dyDescent="0.3">
      <c r="A42" s="43"/>
      <c r="B42" s="2">
        <v>0.08</v>
      </c>
      <c r="C42" s="3">
        <v>0.60427399999999998</v>
      </c>
      <c r="D42" s="7">
        <v>0.62834999999999996</v>
      </c>
      <c r="F42">
        <f t="shared" si="3"/>
        <v>3.9842852745608761</v>
      </c>
      <c r="H42" s="18"/>
    </row>
    <row r="43" spans="1:8" x14ac:dyDescent="0.3">
      <c r="A43" s="43"/>
      <c r="B43" s="2">
        <v>0.12</v>
      </c>
      <c r="C43" s="3">
        <v>0.62995299999999999</v>
      </c>
      <c r="D43" s="7">
        <v>0.649675</v>
      </c>
      <c r="F43">
        <f t="shared" si="3"/>
        <v>3.130709751362406</v>
      </c>
      <c r="H43" s="18"/>
    </row>
    <row r="44" spans="1:8" x14ac:dyDescent="0.3">
      <c r="A44" s="43"/>
      <c r="B44" s="2">
        <v>0.16</v>
      </c>
      <c r="C44" s="3">
        <v>0.64767300000000005</v>
      </c>
      <c r="D44" s="7">
        <v>0.67064999999999997</v>
      </c>
      <c r="F44">
        <f t="shared" si="3"/>
        <v>3.5476235693011615</v>
      </c>
      <c r="H44" s="18"/>
    </row>
    <row r="45" spans="1:8" x14ac:dyDescent="0.3">
      <c r="A45" s="44"/>
      <c r="B45" s="2">
        <v>0.2</v>
      </c>
      <c r="C45" s="3">
        <v>0.65703199999999995</v>
      </c>
      <c r="D45" s="7">
        <v>0.67242500000000005</v>
      </c>
      <c r="F45">
        <f t="shared" si="3"/>
        <v>2.3428082650464668</v>
      </c>
      <c r="H45" s="18"/>
    </row>
    <row r="46" spans="1:8" x14ac:dyDescent="0.3">
      <c r="A46" s="5"/>
      <c r="B46" s="6"/>
      <c r="C46" s="6"/>
      <c r="D46" s="6"/>
      <c r="F46"/>
    </row>
    <row r="47" spans="1:8" x14ac:dyDescent="0.3">
      <c r="F47"/>
    </row>
    <row r="48" spans="1:8" x14ac:dyDescent="0.3">
      <c r="F48"/>
    </row>
    <row r="49" spans="1:10" ht="18" x14ac:dyDescent="0.35">
      <c r="C49" s="60" t="s">
        <v>3</v>
      </c>
      <c r="D49" s="61"/>
      <c r="F49"/>
    </row>
    <row r="50" spans="1:10" x14ac:dyDescent="0.3">
      <c r="D50" s="7" t="s">
        <v>16</v>
      </c>
      <c r="F50"/>
    </row>
    <row r="51" spans="1:10" x14ac:dyDescent="0.3">
      <c r="A51" s="2" t="s">
        <v>0</v>
      </c>
      <c r="B51" s="2" t="s">
        <v>9</v>
      </c>
      <c r="C51" s="2" t="s">
        <v>14</v>
      </c>
      <c r="D51" s="2" t="s">
        <v>14</v>
      </c>
      <c r="F51" s="12" t="s">
        <v>14</v>
      </c>
      <c r="H51" s="12" t="s">
        <v>14</v>
      </c>
      <c r="J51" s="12" t="s">
        <v>14</v>
      </c>
    </row>
    <row r="52" spans="1:10" x14ac:dyDescent="0.3">
      <c r="A52" s="39">
        <v>0.6</v>
      </c>
      <c r="B52" s="2">
        <v>0.04</v>
      </c>
      <c r="C52" s="3">
        <v>8.2354999999999998E-2</v>
      </c>
      <c r="D52" s="7">
        <v>9.6629999999999994E-2</v>
      </c>
      <c r="F52">
        <f>((D52-C52)/C52)*100</f>
        <v>17.333495234047717</v>
      </c>
      <c r="H52" s="18">
        <f>AVERAGE(F52:F56)</f>
        <v>18.813265345469894</v>
      </c>
      <c r="J52" s="1">
        <f t="shared" ref="J52" si="4">AVERAGE(H52,H58,H64)</f>
        <v>8.9335113607904315</v>
      </c>
    </row>
    <row r="53" spans="1:10" x14ac:dyDescent="0.3">
      <c r="A53" s="40"/>
      <c r="B53" s="2">
        <v>0.08</v>
      </c>
      <c r="C53" s="3">
        <v>0.102855</v>
      </c>
      <c r="D53" s="7">
        <v>0.1208</v>
      </c>
      <c r="F53">
        <f t="shared" ref="F53:F68" si="5">((D53-C53)/C53)*100</f>
        <v>17.446891254678921</v>
      </c>
      <c r="H53" s="18"/>
    </row>
    <row r="54" spans="1:10" x14ac:dyDescent="0.3">
      <c r="A54" s="40"/>
      <c r="B54" s="2">
        <v>0.12</v>
      </c>
      <c r="C54" s="3">
        <v>0.119755</v>
      </c>
      <c r="D54" s="7">
        <v>0.14332</v>
      </c>
      <c r="F54">
        <f t="shared" si="5"/>
        <v>19.677675253642857</v>
      </c>
      <c r="H54" s="18"/>
    </row>
    <row r="55" spans="1:10" x14ac:dyDescent="0.3">
      <c r="A55" s="40"/>
      <c r="B55" s="2">
        <v>0.16</v>
      </c>
      <c r="C55" s="3">
        <v>0.12778</v>
      </c>
      <c r="D55" s="7">
        <v>0.15398000000000001</v>
      </c>
      <c r="F55">
        <f t="shared" si="5"/>
        <v>20.503991234935047</v>
      </c>
      <c r="H55" s="18"/>
    </row>
    <row r="56" spans="1:10" x14ac:dyDescent="0.3">
      <c r="A56" s="41"/>
      <c r="B56" s="2">
        <v>0.2</v>
      </c>
      <c r="C56" s="3">
        <v>0.13910500000000001</v>
      </c>
      <c r="D56" s="7">
        <v>0.16567999999999999</v>
      </c>
      <c r="F56">
        <f t="shared" si="5"/>
        <v>19.104273750044921</v>
      </c>
      <c r="H56" s="18"/>
    </row>
    <row r="57" spans="1:10" x14ac:dyDescent="0.3">
      <c r="A57" s="4"/>
      <c r="B57" s="4"/>
      <c r="C57" s="8"/>
      <c r="D57" s="8"/>
      <c r="F57"/>
      <c r="H57" s="18"/>
    </row>
    <row r="58" spans="1:10" x14ac:dyDescent="0.3">
      <c r="A58" s="39">
        <v>0.8</v>
      </c>
      <c r="B58" s="2">
        <v>0.04</v>
      </c>
      <c r="C58" s="3">
        <v>0.25800499999999998</v>
      </c>
      <c r="D58" s="7">
        <v>0.26845000000000002</v>
      </c>
      <c r="F58">
        <f t="shared" si="5"/>
        <v>4.0483711555977751</v>
      </c>
      <c r="H58" s="18">
        <f>AVERAGE(F58:F62)</f>
        <v>5.2102914063574346</v>
      </c>
    </row>
    <row r="59" spans="1:10" x14ac:dyDescent="0.3">
      <c r="A59" s="40"/>
      <c r="B59" s="2">
        <v>0.08</v>
      </c>
      <c r="C59" s="3">
        <v>0.28985500000000003</v>
      </c>
      <c r="D59" s="7">
        <v>0.29852999999999996</v>
      </c>
      <c r="F59">
        <f t="shared" si="5"/>
        <v>2.9928757482189137</v>
      </c>
      <c r="H59" s="18"/>
    </row>
    <row r="60" spans="1:10" x14ac:dyDescent="0.3">
      <c r="A60" s="40"/>
      <c r="B60" s="2">
        <v>0.12</v>
      </c>
      <c r="C60" s="3">
        <v>0.30932999999999999</v>
      </c>
      <c r="D60" s="7">
        <v>0.32636999999999999</v>
      </c>
      <c r="F60">
        <f t="shared" si="5"/>
        <v>5.508680050431578</v>
      </c>
      <c r="H60" s="18"/>
    </row>
    <row r="61" spans="1:10" x14ac:dyDescent="0.3">
      <c r="A61" s="40"/>
      <c r="B61" s="2">
        <v>0.16</v>
      </c>
      <c r="C61" s="3">
        <v>0.32178000000000001</v>
      </c>
      <c r="D61" s="7">
        <v>0.34289999999999998</v>
      </c>
      <c r="F61">
        <f t="shared" si="5"/>
        <v>6.5634905836285578</v>
      </c>
      <c r="H61" s="18"/>
    </row>
    <row r="62" spans="1:10" x14ac:dyDescent="0.3">
      <c r="A62" s="41"/>
      <c r="B62" s="2">
        <v>0.2</v>
      </c>
      <c r="C62" s="3">
        <v>0.33828000000000003</v>
      </c>
      <c r="D62" s="7">
        <v>0.36174999999999996</v>
      </c>
      <c r="F62">
        <f t="shared" si="5"/>
        <v>6.9380394939103498</v>
      </c>
      <c r="H62" s="18"/>
    </row>
    <row r="63" spans="1:10" x14ac:dyDescent="0.3">
      <c r="A63" s="4"/>
      <c r="B63" s="4"/>
      <c r="C63" s="8"/>
      <c r="D63" s="8"/>
      <c r="F63"/>
      <c r="H63" s="18"/>
    </row>
    <row r="64" spans="1:10" x14ac:dyDescent="0.3">
      <c r="A64" s="42">
        <v>1</v>
      </c>
      <c r="B64" s="2">
        <v>0.04</v>
      </c>
      <c r="C64" s="3">
        <v>0.59422999999999992</v>
      </c>
      <c r="D64" s="7">
        <v>0.61116999999999999</v>
      </c>
      <c r="F64">
        <f t="shared" si="5"/>
        <v>2.8507480268582985</v>
      </c>
      <c r="H64" s="18">
        <f>AVERAGE(F64:F68)</f>
        <v>2.7769773305439664</v>
      </c>
    </row>
    <row r="65" spans="1:10" x14ac:dyDescent="0.3">
      <c r="A65" s="43"/>
      <c r="B65" s="2">
        <v>0.08</v>
      </c>
      <c r="C65" s="3">
        <v>0.63307999999999998</v>
      </c>
      <c r="D65" s="7">
        <v>0.64341999999999999</v>
      </c>
      <c r="F65">
        <f t="shared" si="5"/>
        <v>1.6332848929045327</v>
      </c>
    </row>
    <row r="66" spans="1:10" x14ac:dyDescent="0.3">
      <c r="A66" s="43"/>
      <c r="B66" s="2">
        <v>0.12</v>
      </c>
      <c r="C66" s="3">
        <v>0.63895499999999994</v>
      </c>
      <c r="D66" s="7">
        <v>0.65798000000000001</v>
      </c>
      <c r="F66">
        <f t="shared" si="5"/>
        <v>2.9775179785744021</v>
      </c>
    </row>
    <row r="67" spans="1:10" x14ac:dyDescent="0.3">
      <c r="A67" s="43"/>
      <c r="B67" s="2">
        <v>0.16</v>
      </c>
      <c r="C67" s="3">
        <v>0.6458299999999999</v>
      </c>
      <c r="D67" s="7">
        <v>0.66575000000000006</v>
      </c>
      <c r="F67">
        <f t="shared" si="5"/>
        <v>3.0844030162736575</v>
      </c>
    </row>
    <row r="68" spans="1:10" x14ac:dyDescent="0.3">
      <c r="A68" s="44"/>
      <c r="B68" s="2">
        <v>0.2</v>
      </c>
      <c r="C68" s="3">
        <v>0.65185499999999996</v>
      </c>
      <c r="D68" s="7">
        <v>0.67362</v>
      </c>
      <c r="F68">
        <f t="shared" si="5"/>
        <v>3.3389327381089409</v>
      </c>
    </row>
    <row r="69" spans="1:10" x14ac:dyDescent="0.3">
      <c r="A69" s="5"/>
      <c r="B69" s="6"/>
      <c r="C69" s="6"/>
      <c r="D69" s="6"/>
      <c r="F69"/>
    </row>
    <row r="70" spans="1:10" x14ac:dyDescent="0.3">
      <c r="F70"/>
    </row>
    <row r="71" spans="1:10" x14ac:dyDescent="0.3">
      <c r="F71"/>
    </row>
    <row r="72" spans="1:10" ht="18" x14ac:dyDescent="0.35">
      <c r="C72" s="62" t="s">
        <v>4</v>
      </c>
      <c r="D72" s="63"/>
      <c r="F72"/>
    </row>
    <row r="73" spans="1:10" x14ac:dyDescent="0.3">
      <c r="D73" s="7" t="s">
        <v>16</v>
      </c>
      <c r="F73"/>
    </row>
    <row r="74" spans="1:10" x14ac:dyDescent="0.3">
      <c r="A74" s="2" t="s">
        <v>0</v>
      </c>
      <c r="B74" s="2" t="s">
        <v>9</v>
      </c>
      <c r="C74" s="2" t="s">
        <v>14</v>
      </c>
      <c r="D74" s="2" t="s">
        <v>14</v>
      </c>
      <c r="F74" s="12" t="s">
        <v>14</v>
      </c>
      <c r="H74" s="12" t="s">
        <v>14</v>
      </c>
      <c r="J74" s="12" t="s">
        <v>14</v>
      </c>
    </row>
    <row r="75" spans="1:10" x14ac:dyDescent="0.3">
      <c r="A75" s="39">
        <v>0.6</v>
      </c>
      <c r="B75" s="2">
        <v>0.04</v>
      </c>
      <c r="C75" s="3">
        <v>9.5133999999999996E-2</v>
      </c>
      <c r="D75" s="7">
        <v>0.10055</v>
      </c>
      <c r="F75">
        <f>((D75-C75)/C75)*100</f>
        <v>5.6930224735636097</v>
      </c>
      <c r="H75" s="18">
        <f>AVERAGE(F75:F79)</f>
        <v>14.860256072589479</v>
      </c>
      <c r="J75" s="1">
        <f t="shared" ref="J75" si="6">AVERAGE(H75,H81,H87)</f>
        <v>7.5699929904964769</v>
      </c>
    </row>
    <row r="76" spans="1:10" x14ac:dyDescent="0.3">
      <c r="A76" s="40"/>
      <c r="B76" s="2">
        <v>0.08</v>
      </c>
      <c r="C76" s="3">
        <v>0.116109</v>
      </c>
      <c r="D76" s="7">
        <v>0.12589</v>
      </c>
      <c r="F76">
        <f t="shared" ref="F76:F91" si="7">((D76-C76)/C76)*100</f>
        <v>8.4239809144855258</v>
      </c>
      <c r="H76" s="18"/>
    </row>
    <row r="77" spans="1:10" x14ac:dyDescent="0.3">
      <c r="A77" s="40"/>
      <c r="B77" s="2">
        <v>0.12</v>
      </c>
      <c r="C77" s="3">
        <v>0.14193399999999998</v>
      </c>
      <c r="D77" s="7">
        <v>0.15609000000000001</v>
      </c>
      <c r="F77">
        <f t="shared" si="7"/>
        <v>9.9736497245198699</v>
      </c>
      <c r="H77" s="18"/>
    </row>
    <row r="78" spans="1:10" x14ac:dyDescent="0.3">
      <c r="A78" s="40"/>
      <c r="B78" s="2">
        <v>0.16</v>
      </c>
      <c r="C78" s="3">
        <v>0.15025899999999998</v>
      </c>
      <c r="D78" s="7">
        <v>0.18142</v>
      </c>
      <c r="F78">
        <f t="shared" si="7"/>
        <v>20.738192055051631</v>
      </c>
      <c r="H78" s="18"/>
    </row>
    <row r="79" spans="1:10" x14ac:dyDescent="0.3">
      <c r="A79" s="41"/>
      <c r="B79" s="2">
        <v>0.2</v>
      </c>
      <c r="C79" s="3">
        <v>0.15338399999999999</v>
      </c>
      <c r="D79" s="7">
        <v>0.19858999999999999</v>
      </c>
      <c r="F79">
        <f t="shared" si="7"/>
        <v>29.472435195326764</v>
      </c>
      <c r="H79" s="18"/>
    </row>
    <row r="80" spans="1:10" x14ac:dyDescent="0.3">
      <c r="A80" s="4"/>
      <c r="B80" s="4"/>
      <c r="C80" s="8"/>
      <c r="D80" s="8"/>
      <c r="F80"/>
      <c r="H80" s="18"/>
    </row>
    <row r="81" spans="1:8" x14ac:dyDescent="0.3">
      <c r="A81" s="39">
        <v>0.8</v>
      </c>
      <c r="B81" s="2">
        <v>0.04</v>
      </c>
      <c r="C81" s="3">
        <v>0.29968400000000001</v>
      </c>
      <c r="D81" s="7">
        <v>0.27389000000000002</v>
      </c>
      <c r="F81">
        <f t="shared" si="7"/>
        <v>-8.6070661096354772</v>
      </c>
      <c r="H81" s="18">
        <f>AVERAGE(F81:F85)</f>
        <v>3.0358757520178785</v>
      </c>
    </row>
    <row r="82" spans="1:8" x14ac:dyDescent="0.3">
      <c r="A82" s="40"/>
      <c r="B82" s="2">
        <v>0.08</v>
      </c>
      <c r="C82" s="3">
        <v>0.31140899999999999</v>
      </c>
      <c r="D82" s="7">
        <v>0.32801999999999998</v>
      </c>
      <c r="F82">
        <f t="shared" si="7"/>
        <v>5.3341425585002327</v>
      </c>
      <c r="H82" s="18"/>
    </row>
    <row r="83" spans="1:8" x14ac:dyDescent="0.3">
      <c r="A83" s="40"/>
      <c r="B83" s="2">
        <v>0.12</v>
      </c>
      <c r="C83" s="3">
        <v>0.337059</v>
      </c>
      <c r="D83" s="7">
        <v>0.35893999999999998</v>
      </c>
      <c r="F83">
        <f t="shared" si="7"/>
        <v>6.4917418018803783</v>
      </c>
      <c r="H83" s="18"/>
    </row>
    <row r="84" spans="1:8" x14ac:dyDescent="0.3">
      <c r="A84" s="40"/>
      <c r="B84" s="2">
        <v>0.16</v>
      </c>
      <c r="C84" s="3">
        <v>0.34595900000000002</v>
      </c>
      <c r="D84" s="7">
        <v>0.36614000000000002</v>
      </c>
      <c r="F84">
        <f t="shared" si="7"/>
        <v>5.8333501946762487</v>
      </c>
      <c r="H84" s="18"/>
    </row>
    <row r="85" spans="1:8" x14ac:dyDescent="0.3">
      <c r="A85" s="41"/>
      <c r="B85" s="2">
        <v>0.2</v>
      </c>
      <c r="C85" s="3">
        <v>0.37375900000000001</v>
      </c>
      <c r="D85" s="7">
        <v>0.39666000000000001</v>
      </c>
      <c r="F85">
        <f t="shared" si="7"/>
        <v>6.1272103146680097</v>
      </c>
      <c r="H85" s="18"/>
    </row>
    <row r="86" spans="1:8" x14ac:dyDescent="0.3">
      <c r="A86" s="4"/>
      <c r="B86" s="4"/>
      <c r="C86" s="8"/>
      <c r="D86" s="8"/>
      <c r="F86"/>
      <c r="H86" s="18"/>
    </row>
    <row r="87" spans="1:8" x14ac:dyDescent="0.3">
      <c r="A87" s="42">
        <v>1</v>
      </c>
      <c r="B87" s="2">
        <v>0.04</v>
      </c>
      <c r="C87" s="3">
        <v>0.62290900000000005</v>
      </c>
      <c r="D87" s="7">
        <v>0.64919000000000004</v>
      </c>
      <c r="F87">
        <f t="shared" si="7"/>
        <v>4.2190753384523259</v>
      </c>
      <c r="H87" s="18">
        <f>AVERAGE(F87:F91)</f>
        <v>4.8138471468820727</v>
      </c>
    </row>
    <row r="88" spans="1:8" x14ac:dyDescent="0.3">
      <c r="A88" s="43"/>
      <c r="B88" s="2">
        <v>0.08</v>
      </c>
      <c r="C88" s="3">
        <v>0.64443400000000006</v>
      </c>
      <c r="D88" s="7">
        <v>0.67467999999999995</v>
      </c>
      <c r="F88">
        <f t="shared" si="7"/>
        <v>4.693420893373081</v>
      </c>
    </row>
    <row r="89" spans="1:8" x14ac:dyDescent="0.3">
      <c r="A89" s="43"/>
      <c r="B89" s="2">
        <v>0.12</v>
      </c>
      <c r="C89" s="3">
        <v>0.65400900000000006</v>
      </c>
      <c r="D89" s="7">
        <v>0.68611</v>
      </c>
      <c r="F89">
        <f t="shared" si="7"/>
        <v>4.9083422399385839</v>
      </c>
    </row>
    <row r="90" spans="1:8" x14ac:dyDescent="0.3">
      <c r="A90" s="43"/>
      <c r="B90" s="2">
        <v>0.16</v>
      </c>
      <c r="C90" s="3">
        <v>0.66035900000000003</v>
      </c>
      <c r="D90" s="7">
        <v>0.69477</v>
      </c>
      <c r="F90">
        <f t="shared" si="7"/>
        <v>5.2109534359340852</v>
      </c>
    </row>
    <row r="91" spans="1:8" x14ac:dyDescent="0.3">
      <c r="A91" s="44"/>
      <c r="B91" s="2">
        <v>0.2</v>
      </c>
      <c r="C91" s="3">
        <v>0.66245900000000002</v>
      </c>
      <c r="D91" s="7">
        <v>0.69582999999999995</v>
      </c>
      <c r="F91">
        <f t="shared" si="7"/>
        <v>5.0374438267122841</v>
      </c>
    </row>
    <row r="92" spans="1:8" x14ac:dyDescent="0.3">
      <c r="A92" s="5"/>
      <c r="B92" s="6"/>
      <c r="C92" s="6"/>
      <c r="D92" s="6"/>
      <c r="F92"/>
    </row>
    <row r="93" spans="1:8" x14ac:dyDescent="0.3">
      <c r="F93"/>
    </row>
    <row r="94" spans="1:8" x14ac:dyDescent="0.3">
      <c r="F94"/>
    </row>
    <row r="95" spans="1:8" ht="18" x14ac:dyDescent="0.35">
      <c r="C95" s="54" t="s">
        <v>5</v>
      </c>
      <c r="D95" s="55"/>
      <c r="F95"/>
    </row>
    <row r="96" spans="1:8" x14ac:dyDescent="0.3">
      <c r="D96" s="7" t="s">
        <v>16</v>
      </c>
      <c r="F96"/>
    </row>
    <row r="97" spans="1:10" x14ac:dyDescent="0.3">
      <c r="A97" s="2" t="s">
        <v>0</v>
      </c>
      <c r="B97" s="2" t="s">
        <v>9</v>
      </c>
      <c r="C97" s="2" t="s">
        <v>14</v>
      </c>
      <c r="D97" s="2" t="s">
        <v>14</v>
      </c>
      <c r="F97" s="12" t="s">
        <v>14</v>
      </c>
      <c r="H97" s="12" t="s">
        <v>14</v>
      </c>
      <c r="J97" s="12" t="s">
        <v>14</v>
      </c>
    </row>
    <row r="98" spans="1:10" x14ac:dyDescent="0.3">
      <c r="A98" s="39">
        <v>0.6</v>
      </c>
      <c r="B98" s="2">
        <v>0.04</v>
      </c>
      <c r="C98" s="3">
        <v>0.109931</v>
      </c>
      <c r="D98" s="7">
        <v>0.12325</v>
      </c>
      <c r="F98">
        <f>((D98-C98)/C98)*100</f>
        <v>12.11578171762287</v>
      </c>
      <c r="H98" s="18">
        <f>AVERAGE(F98:F102)</f>
        <v>11.112470363182027</v>
      </c>
      <c r="J98" s="1">
        <f t="shared" ref="J98" si="8">AVERAGE(H98,H104,H110)</f>
        <v>6.2088980952481547</v>
      </c>
    </row>
    <row r="99" spans="1:10" x14ac:dyDescent="0.3">
      <c r="A99" s="40"/>
      <c r="B99" s="2">
        <v>0.08</v>
      </c>
      <c r="C99" s="3">
        <v>0.12507399999999999</v>
      </c>
      <c r="D99" s="7">
        <v>0.15075</v>
      </c>
      <c r="F99">
        <f t="shared" ref="F99:F114" si="9">((D99-C99)/C99)*100</f>
        <v>20.528647040951761</v>
      </c>
      <c r="H99" s="18"/>
    </row>
    <row r="100" spans="1:10" x14ac:dyDescent="0.3">
      <c r="A100" s="40"/>
      <c r="B100" s="2">
        <v>0.12</v>
      </c>
      <c r="C100" s="3">
        <v>0.15167700000000001</v>
      </c>
      <c r="D100" s="7">
        <v>0.16502499999999998</v>
      </c>
      <c r="F100">
        <f t="shared" si="9"/>
        <v>8.8002795413938646</v>
      </c>
      <c r="H100" s="18"/>
    </row>
    <row r="101" spans="1:10" x14ac:dyDescent="0.3">
      <c r="A101" s="40"/>
      <c r="B101" s="2">
        <v>0.16</v>
      </c>
      <c r="C101" s="3">
        <v>0.173266</v>
      </c>
      <c r="D101" s="7">
        <v>0.18642500000000001</v>
      </c>
      <c r="F101">
        <f t="shared" si="9"/>
        <v>7.5946810107003131</v>
      </c>
      <c r="H101" s="18"/>
    </row>
    <row r="102" spans="1:10" x14ac:dyDescent="0.3">
      <c r="A102" s="41"/>
      <c r="B102" s="2">
        <v>0.2</v>
      </c>
      <c r="C102" s="3">
        <v>0.181252</v>
      </c>
      <c r="D102" s="7">
        <v>0.193075</v>
      </c>
      <c r="F102">
        <f t="shared" si="9"/>
        <v>6.5229625052413214</v>
      </c>
      <c r="H102" s="18"/>
    </row>
    <row r="103" spans="1:10" x14ac:dyDescent="0.3">
      <c r="A103" s="4"/>
      <c r="B103" s="4"/>
      <c r="C103" s="8"/>
      <c r="D103" s="8"/>
      <c r="F103"/>
      <c r="H103" s="18"/>
    </row>
    <row r="104" spans="1:10" x14ac:dyDescent="0.3">
      <c r="A104" s="39">
        <v>0.8</v>
      </c>
      <c r="B104" s="2">
        <v>0.04</v>
      </c>
      <c r="C104" s="3">
        <v>0.29963600000000001</v>
      </c>
      <c r="D104" s="7">
        <v>0.31597500000000001</v>
      </c>
      <c r="F104">
        <f t="shared" si="9"/>
        <v>5.4529495788223015</v>
      </c>
      <c r="H104" s="18">
        <f t="shared" ref="H104" si="10">AVERAGE(F104:F108)</f>
        <v>4.3094503700359938</v>
      </c>
    </row>
    <row r="105" spans="1:10" x14ac:dyDescent="0.3">
      <c r="A105" s="40"/>
      <c r="B105" s="2">
        <v>0.08</v>
      </c>
      <c r="C105" s="3">
        <v>0.32213600000000003</v>
      </c>
      <c r="D105" s="7">
        <v>0.33174999999999999</v>
      </c>
      <c r="F105">
        <f t="shared" si="9"/>
        <v>2.9844537710780399</v>
      </c>
      <c r="H105" s="18"/>
    </row>
    <row r="106" spans="1:10" x14ac:dyDescent="0.3">
      <c r="A106" s="40"/>
      <c r="B106" s="2">
        <v>0.12</v>
      </c>
      <c r="C106" s="3">
        <v>0.35614899999999999</v>
      </c>
      <c r="D106" s="7">
        <v>0.36695</v>
      </c>
      <c r="F106">
        <f t="shared" si="9"/>
        <v>3.032719451690165</v>
      </c>
      <c r="H106" s="18"/>
    </row>
    <row r="107" spans="1:10" x14ac:dyDescent="0.3">
      <c r="A107" s="40"/>
      <c r="B107" s="2">
        <v>0.16</v>
      </c>
      <c r="C107" s="3">
        <v>0.381492</v>
      </c>
      <c r="D107" s="7">
        <v>0.40215000000000001</v>
      </c>
      <c r="F107">
        <f t="shared" si="9"/>
        <v>5.4150545751942403</v>
      </c>
      <c r="H107" s="18"/>
    </row>
    <row r="108" spans="1:10" x14ac:dyDescent="0.3">
      <c r="A108" s="41"/>
      <c r="B108" s="2">
        <v>0.2</v>
      </c>
      <c r="C108" s="3">
        <v>0.40068000000000004</v>
      </c>
      <c r="D108" s="7">
        <v>0.41936000000000001</v>
      </c>
      <c r="F108">
        <f t="shared" si="9"/>
        <v>4.6620744733952213</v>
      </c>
      <c r="H108" s="18"/>
    </row>
    <row r="109" spans="1:10" x14ac:dyDescent="0.3">
      <c r="A109" s="4"/>
      <c r="B109" s="4"/>
      <c r="C109" s="8"/>
      <c r="D109" s="8"/>
      <c r="F109"/>
      <c r="H109" s="18"/>
    </row>
    <row r="110" spans="1:10" x14ac:dyDescent="0.3">
      <c r="A110" s="42">
        <v>1</v>
      </c>
      <c r="B110" s="2">
        <v>0.04</v>
      </c>
      <c r="C110" s="3">
        <v>0.62512699999999999</v>
      </c>
      <c r="D110" s="7">
        <v>0.63652500000000001</v>
      </c>
      <c r="F110">
        <f t="shared" si="9"/>
        <v>1.8233095035088902</v>
      </c>
      <c r="H110" s="18">
        <f t="shared" ref="H110" si="11">AVERAGE(F110:F114)</f>
        <v>3.2047735525264449</v>
      </c>
    </row>
    <row r="111" spans="1:10" x14ac:dyDescent="0.3">
      <c r="A111" s="43"/>
      <c r="B111" s="2">
        <v>0.08</v>
      </c>
      <c r="C111" s="3">
        <v>0.65138099999999999</v>
      </c>
      <c r="D111" s="7">
        <v>0.68637499999999996</v>
      </c>
      <c r="F111">
        <f t="shared" si="9"/>
        <v>5.3722782826026503</v>
      </c>
    </row>
    <row r="112" spans="1:10" x14ac:dyDescent="0.3">
      <c r="A112" s="43"/>
      <c r="B112" s="2">
        <v>0.12</v>
      </c>
      <c r="C112" s="3">
        <v>0.67776700000000001</v>
      </c>
      <c r="D112" s="7">
        <v>0.70094999999999996</v>
      </c>
      <c r="F112">
        <f t="shared" si="9"/>
        <v>3.4204970144607145</v>
      </c>
    </row>
    <row r="113" spans="1:6" x14ac:dyDescent="0.3">
      <c r="A113" s="43"/>
      <c r="B113" s="2">
        <v>0.16</v>
      </c>
      <c r="C113" s="3">
        <v>0.68540599999999996</v>
      </c>
      <c r="D113" s="7">
        <v>0.70899000000000001</v>
      </c>
      <c r="F113">
        <f t="shared" si="9"/>
        <v>3.4408802957663123</v>
      </c>
    </row>
    <row r="114" spans="1:6" x14ac:dyDescent="0.3">
      <c r="A114" s="44"/>
      <c r="B114" s="2">
        <v>0.2</v>
      </c>
      <c r="C114" s="3">
        <v>0.69703499999999996</v>
      </c>
      <c r="D114" s="7">
        <v>0.71074499999999996</v>
      </c>
      <c r="F114">
        <f t="shared" si="9"/>
        <v>1.9669026662936584</v>
      </c>
    </row>
    <row r="115" spans="1:6" x14ac:dyDescent="0.3">
      <c r="A115" s="5"/>
      <c r="B115" s="6"/>
      <c r="C115" s="6"/>
      <c r="D115" s="6"/>
      <c r="F115"/>
    </row>
    <row r="116" spans="1:6" x14ac:dyDescent="0.3">
      <c r="F116"/>
    </row>
  </sheetData>
  <mergeCells count="21">
    <mergeCell ref="A87:A91"/>
    <mergeCell ref="C95:D95"/>
    <mergeCell ref="A98:A102"/>
    <mergeCell ref="A104:A108"/>
    <mergeCell ref="A75:A79"/>
    <mergeCell ref="A110:A114"/>
    <mergeCell ref="A6:A10"/>
    <mergeCell ref="F1:G2"/>
    <mergeCell ref="C3:D3"/>
    <mergeCell ref="C26:D26"/>
    <mergeCell ref="A29:A33"/>
    <mergeCell ref="A12:A16"/>
    <mergeCell ref="A18:A22"/>
    <mergeCell ref="A35:A39"/>
    <mergeCell ref="A41:A45"/>
    <mergeCell ref="A81:A85"/>
    <mergeCell ref="A64:A68"/>
    <mergeCell ref="C72:D72"/>
    <mergeCell ref="C49:D49"/>
    <mergeCell ref="A52:A56"/>
    <mergeCell ref="A58:A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1491-F8C5-46E0-A0B1-B61E9A87CF07}">
  <dimension ref="A1:AA45"/>
  <sheetViews>
    <sheetView topLeftCell="K19" zoomScale="80" zoomScaleNormal="80" workbookViewId="0">
      <selection activeCell="S26" sqref="S26:Z45"/>
    </sheetView>
  </sheetViews>
  <sheetFormatPr defaultColWidth="9.109375" defaultRowHeight="14.4" x14ac:dyDescent="0.3"/>
  <cols>
    <col min="1" max="1" width="5.44140625" style="1" bestFit="1" customWidth="1"/>
    <col min="2" max="2" width="18.6640625" style="1" bestFit="1" customWidth="1"/>
    <col min="3" max="6" width="12" style="1" bestFit="1" customWidth="1"/>
    <col min="7" max="7" width="13" style="1" customWidth="1"/>
    <col min="8" max="8" width="17.33203125" style="1" bestFit="1" customWidth="1"/>
    <col min="9" max="9" width="9.109375" style="1"/>
    <col min="10" max="10" width="9" style="1" bestFit="1" customWidth="1"/>
    <col min="11" max="11" width="18.6640625" style="1" bestFit="1" customWidth="1"/>
    <col min="12" max="16" width="9.109375" style="1"/>
    <col min="17" max="17" width="17.33203125" style="1" bestFit="1" customWidth="1"/>
    <col min="18" max="18" width="9.109375" style="1"/>
    <col min="19" max="19" width="9" style="1" bestFit="1" customWidth="1"/>
    <col min="20" max="20" width="18.6640625" style="1" bestFit="1" customWidth="1"/>
    <col min="21" max="24" width="9.109375" style="1"/>
    <col min="25" max="25" width="13.44140625" style="1" bestFit="1" customWidth="1"/>
    <col min="26" max="26" width="17.33203125" style="1" bestFit="1" customWidth="1"/>
    <col min="27" max="27" width="21.44140625" style="1" customWidth="1"/>
    <col min="28" max="16384" width="9.109375" style="1"/>
  </cols>
  <sheetData>
    <row r="1" spans="1:26" x14ac:dyDescent="0.3">
      <c r="L1" s="50" t="s">
        <v>15</v>
      </c>
      <c r="M1" s="51"/>
      <c r="N1" s="51"/>
      <c r="O1" s="51"/>
      <c r="P1" s="51"/>
      <c r="Q1" s="51"/>
      <c r="R1" s="51"/>
    </row>
    <row r="2" spans="1:26" x14ac:dyDescent="0.3">
      <c r="L2" s="51"/>
      <c r="M2" s="51"/>
      <c r="N2" s="51"/>
      <c r="O2" s="51"/>
      <c r="P2" s="51"/>
      <c r="Q2" s="51"/>
      <c r="R2" s="51"/>
    </row>
    <row r="4" spans="1:26" ht="18" x14ac:dyDescent="0.35">
      <c r="D4" s="48" t="s">
        <v>1</v>
      </c>
      <c r="E4" s="48"/>
      <c r="H4" s="7" t="s">
        <v>16</v>
      </c>
      <c r="M4" s="52" t="s">
        <v>2</v>
      </c>
      <c r="N4" s="52"/>
      <c r="Q4" s="7" t="s">
        <v>16</v>
      </c>
      <c r="V4" s="53" t="s">
        <v>3</v>
      </c>
      <c r="W4" s="53"/>
      <c r="Z4" s="7" t="s">
        <v>16</v>
      </c>
    </row>
    <row r="5" spans="1:26" x14ac:dyDescent="0.3">
      <c r="A5" s="2" t="s">
        <v>0</v>
      </c>
      <c r="B5" s="2" t="s">
        <v>9</v>
      </c>
      <c r="C5" s="2" t="s">
        <v>10</v>
      </c>
      <c r="D5" s="2" t="s">
        <v>12</v>
      </c>
      <c r="E5" s="2" t="s">
        <v>11</v>
      </c>
      <c r="F5" s="2" t="s">
        <v>13</v>
      </c>
      <c r="G5" s="2" t="s">
        <v>14</v>
      </c>
      <c r="H5" s="2" t="s">
        <v>14</v>
      </c>
      <c r="J5" s="2" t="s">
        <v>0</v>
      </c>
      <c r="K5" s="2" t="s">
        <v>9</v>
      </c>
      <c r="L5" s="2" t="s">
        <v>10</v>
      </c>
      <c r="M5" s="2" t="s">
        <v>12</v>
      </c>
      <c r="N5" s="2" t="s">
        <v>11</v>
      </c>
      <c r="O5" s="2" t="s">
        <v>13</v>
      </c>
      <c r="P5" s="2" t="s">
        <v>14</v>
      </c>
      <c r="Q5" s="2" t="s">
        <v>14</v>
      </c>
      <c r="S5" s="2" t="s">
        <v>0</v>
      </c>
      <c r="T5" s="2" t="s">
        <v>9</v>
      </c>
      <c r="U5" s="2" t="s">
        <v>10</v>
      </c>
      <c r="V5" s="2" t="s">
        <v>12</v>
      </c>
      <c r="W5" s="2" t="s">
        <v>11</v>
      </c>
      <c r="X5" s="2" t="s">
        <v>13</v>
      </c>
      <c r="Y5" s="2" t="s">
        <v>14</v>
      </c>
      <c r="Z5" s="2" t="s">
        <v>14</v>
      </c>
    </row>
    <row r="6" spans="1:26" x14ac:dyDescent="0.3">
      <c r="A6" s="39">
        <v>0.6</v>
      </c>
      <c r="B6" s="2">
        <v>0.04</v>
      </c>
      <c r="C6" s="14">
        <v>0.88358000000000003</v>
      </c>
      <c r="D6" s="15">
        <v>0.83987000000000001</v>
      </c>
      <c r="E6" s="14">
        <v>0.84293519841200004</v>
      </c>
      <c r="F6" s="14">
        <v>0.83059000000000005</v>
      </c>
      <c r="G6" s="14">
        <v>0.82245484722700002</v>
      </c>
      <c r="H6" s="7">
        <v>0.79998000000000002</v>
      </c>
      <c r="J6" s="39">
        <v>0.6</v>
      </c>
      <c r="K6" s="2">
        <v>0.04</v>
      </c>
      <c r="L6" s="14">
        <v>0.85366177579299996</v>
      </c>
      <c r="M6" s="15">
        <v>0.82357999999999998</v>
      </c>
      <c r="N6" s="14">
        <v>0.82971364087300004</v>
      </c>
      <c r="O6" s="14">
        <v>0.81947999999999999</v>
      </c>
      <c r="P6" s="14">
        <v>0.806632144449</v>
      </c>
      <c r="Q6" s="15">
        <v>0.78496177579299997</v>
      </c>
      <c r="S6" s="39">
        <v>0.6</v>
      </c>
      <c r="T6" s="2">
        <v>0.04</v>
      </c>
      <c r="U6" s="14">
        <v>0.83051677579299998</v>
      </c>
      <c r="V6" s="15">
        <v>0.81896000000000002</v>
      </c>
      <c r="W6" s="14">
        <v>0.82574989087299999</v>
      </c>
      <c r="X6" s="14">
        <v>0.81216305997300009</v>
      </c>
      <c r="Y6" s="14">
        <v>0.78870627897300005</v>
      </c>
      <c r="Z6" s="7">
        <v>0.75261677579300001</v>
      </c>
    </row>
    <row r="7" spans="1:26" x14ac:dyDescent="0.3">
      <c r="A7" s="40"/>
      <c r="B7" s="2">
        <v>0.08</v>
      </c>
      <c r="C7" s="14">
        <v>0.873</v>
      </c>
      <c r="D7" s="15">
        <v>0.82928999999999997</v>
      </c>
      <c r="E7" s="14">
        <v>0.82440828372999997</v>
      </c>
      <c r="F7" s="14">
        <v>0.81940999999999997</v>
      </c>
      <c r="G7" s="14">
        <v>0.80797839008399996</v>
      </c>
      <c r="H7" s="7">
        <v>0.78939999999999999</v>
      </c>
      <c r="J7" s="40"/>
      <c r="K7" s="2">
        <v>0.08</v>
      </c>
      <c r="L7" s="14">
        <v>0.84151992063499992</v>
      </c>
      <c r="M7" s="15">
        <v>0.81723999999999997</v>
      </c>
      <c r="N7" s="14">
        <v>0.81032258928500001</v>
      </c>
      <c r="O7" s="14">
        <v>0.80923999999999996</v>
      </c>
      <c r="P7" s="14">
        <v>0.802048709528</v>
      </c>
      <c r="Q7" s="15">
        <v>0.77281992063500005</v>
      </c>
      <c r="S7" s="40"/>
      <c r="T7" s="2">
        <v>0.08</v>
      </c>
      <c r="U7" s="14">
        <v>0.82837492063499996</v>
      </c>
      <c r="V7" s="15">
        <v>0.80884</v>
      </c>
      <c r="W7" s="14">
        <v>0.80528724206299995</v>
      </c>
      <c r="X7" s="14">
        <v>0.80033179687800005</v>
      </c>
      <c r="Y7" s="14">
        <v>0.77687501587800001</v>
      </c>
      <c r="Z7" s="7">
        <v>0.74047492063499998</v>
      </c>
    </row>
    <row r="8" spans="1:26" x14ac:dyDescent="0.3">
      <c r="A8" s="40"/>
      <c r="B8" s="2">
        <v>0.12</v>
      </c>
      <c r="C8" s="14">
        <v>0.87329000000000001</v>
      </c>
      <c r="D8" s="15">
        <v>0.82957999999999998</v>
      </c>
      <c r="E8" s="14">
        <v>0.81665489087300003</v>
      </c>
      <c r="F8" s="14">
        <v>0.81057000000000001</v>
      </c>
      <c r="G8" s="14">
        <v>0.79692103333800002</v>
      </c>
      <c r="H8" s="7">
        <v>0.77968999999999999</v>
      </c>
      <c r="J8" s="40"/>
      <c r="K8" s="2">
        <v>0.12</v>
      </c>
      <c r="L8" s="14">
        <v>0.84198458333299997</v>
      </c>
      <c r="M8" s="15">
        <v>0.81372</v>
      </c>
      <c r="N8" s="14">
        <v>0.80812375991999996</v>
      </c>
      <c r="O8" s="14">
        <v>0.80171999999999999</v>
      </c>
      <c r="P8" s="14">
        <v>0.79167344444800003</v>
      </c>
      <c r="Q8" s="15">
        <v>0.76328458333299998</v>
      </c>
      <c r="S8" s="40"/>
      <c r="T8" s="2">
        <v>0.12</v>
      </c>
      <c r="U8" s="14">
        <v>0.824839583333</v>
      </c>
      <c r="V8" s="15">
        <v>0.80396000000000001</v>
      </c>
      <c r="W8" s="14">
        <v>0.79920102182499997</v>
      </c>
      <c r="X8" s="14">
        <v>0.79305718894099997</v>
      </c>
      <c r="Y8" s="14">
        <v>0.76960040794099993</v>
      </c>
      <c r="Z8" s="7">
        <v>0.74833958333299999</v>
      </c>
    </row>
    <row r="9" spans="1:26" x14ac:dyDescent="0.3">
      <c r="A9" s="40"/>
      <c r="B9" s="2">
        <v>0.16</v>
      </c>
      <c r="C9" s="14">
        <v>0.87322</v>
      </c>
      <c r="D9" s="15">
        <v>0.82950999999999997</v>
      </c>
      <c r="E9" s="14">
        <v>0.811321736111</v>
      </c>
      <c r="F9" s="14">
        <v>0.80062999999999995</v>
      </c>
      <c r="G9" s="14">
        <v>0.78661827262299999</v>
      </c>
      <c r="H9" s="7">
        <v>0.77161999999999997</v>
      </c>
      <c r="J9" s="40"/>
      <c r="K9" s="2">
        <v>0.16</v>
      </c>
      <c r="L9" s="14">
        <v>0.84196259920599992</v>
      </c>
      <c r="M9" s="15">
        <v>0.81189999999999996</v>
      </c>
      <c r="N9" s="14">
        <v>0.80651203373000002</v>
      </c>
      <c r="O9" s="14">
        <v>0.79611900000000002</v>
      </c>
      <c r="P9" s="14">
        <v>0.78415335635299999</v>
      </c>
      <c r="Q9" s="15">
        <v>0.75862599206000003</v>
      </c>
      <c r="S9" s="40"/>
      <c r="T9" s="2">
        <v>0.16</v>
      </c>
      <c r="U9" s="14">
        <v>0.82081759920599995</v>
      </c>
      <c r="V9" s="15">
        <v>0.79861000000000004</v>
      </c>
      <c r="W9" s="14">
        <v>0.79657470238100003</v>
      </c>
      <c r="X9" s="14">
        <v>0.78792509330600013</v>
      </c>
      <c r="Y9" s="14">
        <v>0.7644683123060001</v>
      </c>
      <c r="Z9" s="7">
        <v>0.73691759920599997</v>
      </c>
    </row>
    <row r="10" spans="1:26" x14ac:dyDescent="0.3">
      <c r="A10" s="41"/>
      <c r="B10" s="2">
        <v>0.2</v>
      </c>
      <c r="C10" s="14">
        <v>0.87230000000000008</v>
      </c>
      <c r="D10" s="15">
        <v>0.82859000000000005</v>
      </c>
      <c r="E10" s="14">
        <v>0.80672910714299995</v>
      </c>
      <c r="F10" s="14">
        <v>0.78190999999999999</v>
      </c>
      <c r="G10" s="14">
        <v>0.77817291270199995</v>
      </c>
      <c r="H10" s="7">
        <v>0.76917000000000002</v>
      </c>
      <c r="J10" s="41"/>
      <c r="K10" s="2">
        <v>0.2</v>
      </c>
      <c r="L10" s="14">
        <v>0.84276933531699993</v>
      </c>
      <c r="M10" s="15">
        <v>0.80893999999999999</v>
      </c>
      <c r="N10" s="14">
        <v>0.79578636904699995</v>
      </c>
      <c r="O10" s="14">
        <v>0.79189399999999999</v>
      </c>
      <c r="P10" s="14">
        <v>0.77686493651099997</v>
      </c>
      <c r="Q10" s="15">
        <v>0.75069335316999997</v>
      </c>
      <c r="S10" s="41"/>
      <c r="T10" s="2">
        <v>0.2</v>
      </c>
      <c r="U10" s="14">
        <v>0.81962433531699996</v>
      </c>
      <c r="V10" s="15">
        <v>0.79456000000000004</v>
      </c>
      <c r="W10" s="14">
        <v>0.79445470238100002</v>
      </c>
      <c r="X10" s="14">
        <v>0.78486197584499995</v>
      </c>
      <c r="Y10" s="14">
        <v>0.76140519484500002</v>
      </c>
      <c r="Z10" s="7">
        <v>0.73172433531699999</v>
      </c>
    </row>
    <row r="11" spans="1:26" x14ac:dyDescent="0.3">
      <c r="A11" s="4"/>
      <c r="B11" s="4"/>
      <c r="C11" s="16"/>
      <c r="D11" s="17"/>
      <c r="E11" s="17"/>
      <c r="F11" s="17"/>
      <c r="G11" s="17"/>
      <c r="H11" s="17"/>
      <c r="J11" s="4"/>
      <c r="K11" s="4"/>
      <c r="L11" s="16"/>
      <c r="M11" s="17"/>
      <c r="N11" s="17"/>
      <c r="O11" s="17"/>
      <c r="P11" s="17"/>
      <c r="Q11" s="17"/>
      <c r="S11" s="4"/>
      <c r="T11" s="4"/>
      <c r="U11" s="16"/>
      <c r="V11" s="17"/>
      <c r="W11" s="17"/>
      <c r="X11" s="17"/>
      <c r="Y11" s="17"/>
      <c r="Z11" s="17"/>
    </row>
    <row r="12" spans="1:26" x14ac:dyDescent="0.3">
      <c r="A12" s="39">
        <v>0.8</v>
      </c>
      <c r="B12" s="2">
        <v>0.04</v>
      </c>
      <c r="C12" s="14">
        <v>0.79300000000000004</v>
      </c>
      <c r="D12" s="15">
        <v>0.74929000000000001</v>
      </c>
      <c r="E12" s="14">
        <v>0.75163999999999997</v>
      </c>
      <c r="F12" s="14">
        <v>0.74180999999999997</v>
      </c>
      <c r="G12" s="14">
        <v>0.72887000000000002</v>
      </c>
      <c r="H12" s="7">
        <v>0.70940000000000003</v>
      </c>
      <c r="J12" s="39">
        <v>0.8</v>
      </c>
      <c r="K12" s="2">
        <v>0.04</v>
      </c>
      <c r="L12" s="14">
        <v>0.76688000000000001</v>
      </c>
      <c r="M12" s="15">
        <v>0.72557000000000005</v>
      </c>
      <c r="N12" s="14">
        <v>0.74699000000000004</v>
      </c>
      <c r="O12" s="14">
        <v>0.71857000000000004</v>
      </c>
      <c r="P12" s="14">
        <v>0.71150000000000002</v>
      </c>
      <c r="Q12" s="15">
        <v>0.68818000000000001</v>
      </c>
      <c r="S12" s="39">
        <v>0.8</v>
      </c>
      <c r="T12" s="2">
        <v>0.04</v>
      </c>
      <c r="U12" s="14">
        <v>0.75373999999999997</v>
      </c>
      <c r="V12" s="15">
        <v>0.73112999999999995</v>
      </c>
      <c r="W12" s="14">
        <v>0.73924999999999996</v>
      </c>
      <c r="X12" s="14">
        <v>0.72987000000000002</v>
      </c>
      <c r="Y12" s="14">
        <v>0.68640999999999996</v>
      </c>
      <c r="Z12" s="7">
        <v>0.66583999999999999</v>
      </c>
    </row>
    <row r="13" spans="1:26" x14ac:dyDescent="0.3">
      <c r="A13" s="40"/>
      <c r="B13" s="2">
        <v>0.08</v>
      </c>
      <c r="C13" s="14">
        <v>0.77305999999999997</v>
      </c>
      <c r="D13" s="15">
        <v>0.72935000000000005</v>
      </c>
      <c r="E13" s="14">
        <v>0.72445999999999999</v>
      </c>
      <c r="F13" s="14">
        <v>0.71847000000000005</v>
      </c>
      <c r="G13" s="14">
        <v>0.69835999999999998</v>
      </c>
      <c r="H13" s="7">
        <v>0.68945999999999996</v>
      </c>
      <c r="J13" s="40"/>
      <c r="K13" s="2">
        <v>0.08</v>
      </c>
      <c r="L13" s="14">
        <v>0.74180999999999997</v>
      </c>
      <c r="M13" s="15">
        <v>0.71103000000000005</v>
      </c>
      <c r="N13" s="14">
        <v>0.71796000000000004</v>
      </c>
      <c r="O13" s="14">
        <v>0.69103000000000003</v>
      </c>
      <c r="P13" s="14">
        <v>0.68184999999999996</v>
      </c>
      <c r="Q13" s="15">
        <v>0.65310999999999997</v>
      </c>
      <c r="S13" s="40"/>
      <c r="T13" s="2">
        <v>0.08</v>
      </c>
      <c r="U13" s="14">
        <v>0.74865999999999999</v>
      </c>
      <c r="V13" s="15">
        <v>0.70006000000000002</v>
      </c>
      <c r="W13" s="14">
        <v>0.69103999999999999</v>
      </c>
      <c r="X13" s="14">
        <v>0.68862999999999996</v>
      </c>
      <c r="Y13" s="14">
        <v>0.66517000000000004</v>
      </c>
      <c r="Z13" s="7">
        <v>0.66076000000000001</v>
      </c>
    </row>
    <row r="14" spans="1:26" x14ac:dyDescent="0.3">
      <c r="A14" s="40"/>
      <c r="B14" s="2">
        <v>0.12</v>
      </c>
      <c r="C14" s="14">
        <v>0.75941999999999998</v>
      </c>
      <c r="D14" s="15">
        <v>0.71048999999999995</v>
      </c>
      <c r="E14" s="14">
        <v>0.70501000000000003</v>
      </c>
      <c r="F14" s="14">
        <v>0.68661000000000005</v>
      </c>
      <c r="G14" s="14">
        <v>0.67723</v>
      </c>
      <c r="H14" s="7">
        <v>0.65581999999999996</v>
      </c>
      <c r="J14" s="40"/>
      <c r="K14" s="2">
        <v>0.12</v>
      </c>
      <c r="L14" s="14">
        <v>0.73168</v>
      </c>
      <c r="M14" s="15">
        <v>0.70753999999999995</v>
      </c>
      <c r="N14" s="14">
        <v>0.69438999999999995</v>
      </c>
      <c r="O14" s="14">
        <v>0.68954000000000004</v>
      </c>
      <c r="P14" s="14">
        <v>0.66496999999999995</v>
      </c>
      <c r="Q14" s="15">
        <v>0.64298</v>
      </c>
      <c r="S14" s="40"/>
      <c r="T14" s="2">
        <v>0.12</v>
      </c>
      <c r="U14" s="14">
        <v>0.73853999999999997</v>
      </c>
      <c r="V14" s="15">
        <v>0.68161000000000005</v>
      </c>
      <c r="W14" s="14">
        <v>0.68032000000000004</v>
      </c>
      <c r="X14" s="14">
        <v>0.67747000000000002</v>
      </c>
      <c r="Y14" s="14">
        <v>0.65400999999999998</v>
      </c>
      <c r="Z14" s="7">
        <v>0.64363999999999999</v>
      </c>
    </row>
    <row r="15" spans="1:26" x14ac:dyDescent="0.3">
      <c r="A15" s="40"/>
      <c r="B15" s="2">
        <v>0.16</v>
      </c>
      <c r="C15" s="14">
        <v>0.75058999999999998</v>
      </c>
      <c r="D15" s="15">
        <v>0.70887999999999995</v>
      </c>
      <c r="E15" s="14">
        <v>0.69811000000000001</v>
      </c>
      <c r="F15" s="14">
        <v>0.68386999999999998</v>
      </c>
      <c r="G15" s="14">
        <v>0.66168000000000005</v>
      </c>
      <c r="H15" s="7">
        <v>0.63698999999999995</v>
      </c>
      <c r="J15" s="40"/>
      <c r="K15" s="2">
        <v>0.16</v>
      </c>
      <c r="L15" s="14">
        <v>0.71909000000000001</v>
      </c>
      <c r="M15" s="15">
        <v>0.69950000000000001</v>
      </c>
      <c r="N15" s="14">
        <v>0.69230000000000003</v>
      </c>
      <c r="O15" s="14">
        <v>0.68095000000000006</v>
      </c>
      <c r="P15" s="14">
        <v>0.65117999999999998</v>
      </c>
      <c r="Q15" s="15">
        <v>0.63039000000000001</v>
      </c>
      <c r="S15" s="40"/>
      <c r="T15" s="2">
        <v>0.16</v>
      </c>
      <c r="U15" s="14">
        <v>0.70947000000000005</v>
      </c>
      <c r="V15" s="15">
        <v>0.67081000000000002</v>
      </c>
      <c r="W15" s="14">
        <v>0.66296999999999995</v>
      </c>
      <c r="X15" s="14">
        <v>0.66144000000000003</v>
      </c>
      <c r="Y15" s="14">
        <v>0.64798</v>
      </c>
      <c r="Z15" s="7">
        <v>0.62157000000000007</v>
      </c>
    </row>
    <row r="16" spans="1:26" x14ac:dyDescent="0.3">
      <c r="A16" s="41"/>
      <c r="B16" s="2">
        <v>0.2</v>
      </c>
      <c r="C16" s="14">
        <v>0.72979000000000005</v>
      </c>
      <c r="D16" s="15">
        <v>0.69008000000000003</v>
      </c>
      <c r="E16" s="14">
        <v>0.68745000000000001</v>
      </c>
      <c r="F16" s="14">
        <v>0.66825999999999997</v>
      </c>
      <c r="G16" s="14">
        <v>0.64805999999999997</v>
      </c>
      <c r="H16" s="7">
        <v>0.62619000000000002</v>
      </c>
      <c r="J16" s="41"/>
      <c r="K16" s="2">
        <v>0.2</v>
      </c>
      <c r="L16" s="14">
        <v>0.70474999999999999</v>
      </c>
      <c r="M16" s="15">
        <v>0.69767000000000001</v>
      </c>
      <c r="N16" s="14">
        <v>0.68825999999999998</v>
      </c>
      <c r="O16" s="14">
        <v>0.67867</v>
      </c>
      <c r="P16" s="14">
        <v>0.64173999999999998</v>
      </c>
      <c r="Q16" s="15">
        <v>0.61604999999999999</v>
      </c>
      <c r="S16" s="41"/>
      <c r="T16" s="2">
        <v>0.2</v>
      </c>
      <c r="U16" s="14">
        <v>0.69159999999999999</v>
      </c>
      <c r="V16" s="15">
        <v>0.65963000000000005</v>
      </c>
      <c r="W16" s="14">
        <v>0.65056000000000003</v>
      </c>
      <c r="X16" s="14">
        <v>0.64602999999999999</v>
      </c>
      <c r="Y16" s="14">
        <v>0.64356999999999998</v>
      </c>
      <c r="Z16" s="7">
        <v>0.60370000000000001</v>
      </c>
    </row>
    <row r="17" spans="1:27" x14ac:dyDescent="0.3">
      <c r="A17" s="4"/>
      <c r="B17" s="4"/>
      <c r="C17" s="16"/>
      <c r="D17" s="17"/>
      <c r="E17" s="17"/>
      <c r="F17" s="17"/>
      <c r="G17" s="17"/>
      <c r="H17" s="17"/>
      <c r="J17" s="4"/>
      <c r="K17" s="4"/>
      <c r="L17" s="16"/>
      <c r="M17" s="17"/>
      <c r="N17" s="17"/>
      <c r="O17" s="17"/>
      <c r="P17" s="17"/>
      <c r="Q17" s="17"/>
      <c r="S17" s="4"/>
      <c r="T17" s="4"/>
      <c r="U17" s="16"/>
      <c r="V17" s="17"/>
      <c r="W17" s="17"/>
      <c r="X17" s="17"/>
      <c r="Y17" s="17"/>
      <c r="Z17" s="17"/>
    </row>
    <row r="18" spans="1:27" x14ac:dyDescent="0.3">
      <c r="A18" s="42">
        <v>1</v>
      </c>
      <c r="B18" s="2">
        <v>0.04</v>
      </c>
      <c r="C18" s="14">
        <v>0.59018999999999999</v>
      </c>
      <c r="D18" s="15">
        <v>0.54647999999999997</v>
      </c>
      <c r="E18" s="14">
        <v>0.56396999999999997</v>
      </c>
      <c r="F18" s="14">
        <v>0.53825999999999996</v>
      </c>
      <c r="G18" s="14">
        <v>0.49984000000000001</v>
      </c>
      <c r="H18" s="7">
        <v>0.48159000000000002</v>
      </c>
      <c r="J18" s="42">
        <v>1</v>
      </c>
      <c r="K18" s="2">
        <v>0.04</v>
      </c>
      <c r="L18" s="14">
        <v>0.56317466269799998</v>
      </c>
      <c r="M18" s="15">
        <v>0.50056</v>
      </c>
      <c r="N18" s="14">
        <v>0.51106467261900002</v>
      </c>
      <c r="O18" s="14">
        <v>0.49556</v>
      </c>
      <c r="P18" s="14">
        <v>0.47938087222199999</v>
      </c>
      <c r="Q18" s="15">
        <v>0.45447466269800002</v>
      </c>
      <c r="S18" s="42">
        <v>1</v>
      </c>
      <c r="T18" s="2">
        <v>0.04</v>
      </c>
      <c r="U18" s="14">
        <v>0.55002966269800002</v>
      </c>
      <c r="V18" s="15">
        <v>0.49048999999999998</v>
      </c>
      <c r="W18" s="14">
        <v>0.50573697420599995</v>
      </c>
      <c r="X18" s="14">
        <v>0.48576632108000001</v>
      </c>
      <c r="Y18" s="14">
        <v>0.46010954007999999</v>
      </c>
      <c r="Z18" s="7">
        <v>0.45212966269799998</v>
      </c>
    </row>
    <row r="19" spans="1:27" x14ac:dyDescent="0.3">
      <c r="A19" s="43"/>
      <c r="B19" s="2">
        <v>0.08</v>
      </c>
      <c r="C19" s="14">
        <v>0.59340999999999999</v>
      </c>
      <c r="D19" s="15">
        <v>0.54069999999999996</v>
      </c>
      <c r="E19" s="14">
        <v>0.55437999999999998</v>
      </c>
      <c r="F19" s="14">
        <v>0.52281999999999995</v>
      </c>
      <c r="G19" s="14">
        <v>0.46049000000000001</v>
      </c>
      <c r="H19" s="7">
        <v>0.44980999999999999</v>
      </c>
      <c r="J19" s="43"/>
      <c r="K19" s="2">
        <v>0.08</v>
      </c>
      <c r="L19" s="14">
        <v>0.55926187499999991</v>
      </c>
      <c r="M19" s="15">
        <v>0.48132999999999998</v>
      </c>
      <c r="N19" s="14">
        <v>0.48603677579400001</v>
      </c>
      <c r="O19" s="14">
        <v>0.47133000000000003</v>
      </c>
      <c r="P19" s="14">
        <v>0.44672168531799999</v>
      </c>
      <c r="Q19" s="15">
        <v>0.43056187499999998</v>
      </c>
      <c r="S19" s="43"/>
      <c r="T19" s="2">
        <v>0.08</v>
      </c>
      <c r="U19" s="14">
        <v>0.54611687499999995</v>
      </c>
      <c r="V19" s="15">
        <v>0.47489999999999999</v>
      </c>
      <c r="W19" s="14">
        <v>0.48260184523799998</v>
      </c>
      <c r="X19" s="14">
        <v>0.46621826195299998</v>
      </c>
      <c r="Y19" s="14">
        <v>0.442761480953</v>
      </c>
      <c r="Z19" s="7">
        <v>0.43821687500000001</v>
      </c>
    </row>
    <row r="20" spans="1:27" x14ac:dyDescent="0.3">
      <c r="A20" s="43"/>
      <c r="B20" s="2">
        <v>0.12</v>
      </c>
      <c r="C20" s="14">
        <v>0.58962999999999999</v>
      </c>
      <c r="D20" s="15">
        <v>0.52592000000000005</v>
      </c>
      <c r="E20" s="14">
        <v>0.51054999999999995</v>
      </c>
      <c r="F20" s="14">
        <v>0.50204000000000004</v>
      </c>
      <c r="G20" s="14">
        <v>0.44124999999999998</v>
      </c>
      <c r="H20" s="7">
        <v>0.42603000000000002</v>
      </c>
      <c r="J20" s="43"/>
      <c r="K20" s="2">
        <v>0.12</v>
      </c>
      <c r="L20" s="14">
        <v>0.55883795634899991</v>
      </c>
      <c r="M20" s="15">
        <v>0.48104999999999998</v>
      </c>
      <c r="N20" s="14">
        <v>0.47703865079399999</v>
      </c>
      <c r="O20" s="14">
        <v>0.46705000000000002</v>
      </c>
      <c r="P20" s="14">
        <v>0.43040155793700002</v>
      </c>
      <c r="Q20" s="15">
        <v>0.42013795634899997</v>
      </c>
      <c r="S20" s="43"/>
      <c r="T20" s="2">
        <v>0.12</v>
      </c>
      <c r="U20" s="14">
        <v>0.52569295634900004</v>
      </c>
      <c r="V20" s="15">
        <v>0.46346999999999999</v>
      </c>
      <c r="W20" s="14">
        <v>0.46038897817500002</v>
      </c>
      <c r="X20" s="14">
        <v>0.45574041671499999</v>
      </c>
      <c r="Y20" s="14">
        <v>0.432283635715</v>
      </c>
      <c r="Z20" s="7">
        <v>0.427792956349</v>
      </c>
    </row>
    <row r="21" spans="1:27" x14ac:dyDescent="0.3">
      <c r="A21" s="43"/>
      <c r="B21" s="2">
        <v>0.16</v>
      </c>
      <c r="C21" s="14">
        <v>0.55483000000000005</v>
      </c>
      <c r="D21" s="15">
        <v>0.51112000000000002</v>
      </c>
      <c r="E21" s="14">
        <v>0.50746000000000002</v>
      </c>
      <c r="F21" s="14">
        <v>0.48724000000000001</v>
      </c>
      <c r="G21" s="14">
        <v>0.42773</v>
      </c>
      <c r="H21" s="7">
        <v>0.41122999999999998</v>
      </c>
      <c r="J21" s="43"/>
      <c r="K21" s="2">
        <v>0.16</v>
      </c>
      <c r="L21" s="14">
        <v>0.53858895833300002</v>
      </c>
      <c r="M21" s="15">
        <v>0.47305999999999998</v>
      </c>
      <c r="N21" s="14">
        <v>0.46949968254000002</v>
      </c>
      <c r="O21" s="14">
        <v>0.45906000000000002</v>
      </c>
      <c r="P21" s="14">
        <v>0.42190394722300001</v>
      </c>
      <c r="Q21" s="15">
        <v>0.40988895833299999</v>
      </c>
      <c r="S21" s="43"/>
      <c r="T21" s="2">
        <v>0.16</v>
      </c>
      <c r="U21" s="14">
        <v>0.49544395833299998</v>
      </c>
      <c r="V21" s="15">
        <v>0.46035999999999999</v>
      </c>
      <c r="W21" s="14">
        <v>0.45297536706399999</v>
      </c>
      <c r="X21" s="14">
        <v>0.43521942861999996</v>
      </c>
      <c r="Y21" s="14">
        <v>0.41176264761999998</v>
      </c>
      <c r="Z21" s="7">
        <v>0.40754395833299994</v>
      </c>
    </row>
    <row r="22" spans="1:27" x14ac:dyDescent="0.3">
      <c r="A22" s="44"/>
      <c r="B22" s="2">
        <v>0.2</v>
      </c>
      <c r="C22" s="14">
        <v>0.53883000000000003</v>
      </c>
      <c r="D22" s="15">
        <v>0.50512000000000001</v>
      </c>
      <c r="E22" s="14">
        <v>0.49635000000000001</v>
      </c>
      <c r="F22" s="14">
        <v>0.45123999999999997</v>
      </c>
      <c r="G22" s="14">
        <v>0.4214</v>
      </c>
      <c r="H22" s="7">
        <v>0.40522999999999998</v>
      </c>
      <c r="J22" s="44"/>
      <c r="K22" s="2">
        <v>0.2</v>
      </c>
      <c r="L22" s="14">
        <v>0.527256259921</v>
      </c>
      <c r="M22" s="15">
        <v>0.46929999999999999</v>
      </c>
      <c r="N22" s="14">
        <v>0.46773962301599997</v>
      </c>
      <c r="O22" s="14">
        <v>0.44092999999999999</v>
      </c>
      <c r="P22" s="14">
        <v>0.41082742619099999</v>
      </c>
      <c r="Q22" s="15">
        <v>0.40355625992100003</v>
      </c>
      <c r="S22" s="44"/>
      <c r="T22" s="2">
        <v>0.2</v>
      </c>
      <c r="U22" s="14">
        <v>0.48411125992100001</v>
      </c>
      <c r="V22" s="15">
        <v>0.45891999999999999</v>
      </c>
      <c r="W22" s="14">
        <v>0.45119156746</v>
      </c>
      <c r="X22" s="14">
        <v>0.43394012623899997</v>
      </c>
      <c r="Y22" s="14">
        <v>0.41048334523899999</v>
      </c>
      <c r="Z22" s="7">
        <v>0.39621125992100004</v>
      </c>
    </row>
    <row r="23" spans="1:27" x14ac:dyDescent="0.3">
      <c r="A23" s="5"/>
      <c r="B23" s="6"/>
      <c r="C23" s="6"/>
      <c r="D23" s="6"/>
      <c r="E23" s="9"/>
      <c r="F23" s="9"/>
      <c r="G23" s="9"/>
      <c r="H23" s="6"/>
      <c r="J23" s="5"/>
      <c r="K23" s="6"/>
      <c r="L23" s="6"/>
      <c r="M23" s="6"/>
      <c r="N23" s="9"/>
      <c r="O23" s="9"/>
      <c r="P23" s="9"/>
      <c r="Q23" s="6"/>
      <c r="S23" s="5"/>
      <c r="T23" s="6"/>
      <c r="U23" s="6"/>
      <c r="V23" s="6"/>
      <c r="W23" s="9"/>
      <c r="X23" s="9"/>
      <c r="Y23" s="9"/>
      <c r="Z23" s="6"/>
    </row>
    <row r="25" spans="1:27" x14ac:dyDescent="0.3">
      <c r="S25"/>
      <c r="T25"/>
      <c r="U25"/>
      <c r="V25"/>
      <c r="W25"/>
      <c r="X25"/>
      <c r="Y25"/>
      <c r="Z25"/>
    </row>
    <row r="26" spans="1:27" ht="18" x14ac:dyDescent="0.35">
      <c r="D26" s="49" t="s">
        <v>4</v>
      </c>
      <c r="E26" s="49"/>
      <c r="H26" s="7" t="s">
        <v>16</v>
      </c>
      <c r="M26" s="45" t="s">
        <v>5</v>
      </c>
      <c r="N26" s="45"/>
      <c r="Q26" s="7" t="s">
        <v>16</v>
      </c>
      <c r="S26"/>
      <c r="T26"/>
      <c r="U26"/>
      <c r="V26"/>
      <c r="W26"/>
      <c r="X26"/>
      <c r="Y26"/>
      <c r="Z26"/>
    </row>
    <row r="27" spans="1:27" x14ac:dyDescent="0.3">
      <c r="A27" s="2" t="s">
        <v>0</v>
      </c>
      <c r="B27" s="2" t="s">
        <v>9</v>
      </c>
      <c r="C27" s="2" t="s">
        <v>10</v>
      </c>
      <c r="D27" s="2" t="s">
        <v>12</v>
      </c>
      <c r="E27" s="2" t="s">
        <v>11</v>
      </c>
      <c r="F27" s="2" t="s">
        <v>13</v>
      </c>
      <c r="G27" s="2" t="s">
        <v>14</v>
      </c>
      <c r="H27" s="2" t="s">
        <v>14</v>
      </c>
      <c r="J27" s="2" t="s">
        <v>0</v>
      </c>
      <c r="K27" s="2" t="s">
        <v>9</v>
      </c>
      <c r="L27" s="2" t="s">
        <v>10</v>
      </c>
      <c r="M27" s="2" t="s">
        <v>12</v>
      </c>
      <c r="N27" s="2" t="s">
        <v>11</v>
      </c>
      <c r="O27" s="2" t="s">
        <v>13</v>
      </c>
      <c r="P27" s="2" t="s">
        <v>14</v>
      </c>
      <c r="Q27" s="2" t="s">
        <v>14</v>
      </c>
      <c r="S27"/>
      <c r="T27"/>
      <c r="U27"/>
      <c r="V27"/>
      <c r="W27"/>
      <c r="X27"/>
      <c r="Y27"/>
      <c r="Z27"/>
    </row>
    <row r="28" spans="1:27" x14ac:dyDescent="0.3">
      <c r="A28" s="39">
        <v>0.6</v>
      </c>
      <c r="B28" s="2">
        <v>0.04</v>
      </c>
      <c r="C28" s="14">
        <v>0.82347520833300003</v>
      </c>
      <c r="D28" s="15">
        <v>0.80286000000000002</v>
      </c>
      <c r="E28" s="14">
        <v>0.80653989087300004</v>
      </c>
      <c r="F28" s="14">
        <v>0.79886000000000001</v>
      </c>
      <c r="G28" s="14">
        <v>0.79697392302000003</v>
      </c>
      <c r="H28" s="15">
        <v>0.76477520833299995</v>
      </c>
      <c r="J28" s="39">
        <v>0.6</v>
      </c>
      <c r="K28" s="2">
        <v>0.04</v>
      </c>
      <c r="L28" s="14">
        <v>0.810815198412</v>
      </c>
      <c r="M28" s="15">
        <v>0.78935</v>
      </c>
      <c r="N28" s="14">
        <v>0.79610999999999998</v>
      </c>
      <c r="O28" s="14">
        <v>0.77021799999999996</v>
      </c>
      <c r="P28" s="14">
        <v>0.752695</v>
      </c>
      <c r="Q28" s="7">
        <v>0.733215198412</v>
      </c>
      <c r="S28"/>
      <c r="T28"/>
      <c r="U28"/>
      <c r="V28"/>
      <c r="W28"/>
      <c r="X28"/>
      <c r="Y28"/>
      <c r="Z28"/>
      <c r="AA28" s="38"/>
    </row>
    <row r="29" spans="1:27" x14ac:dyDescent="0.3">
      <c r="A29" s="40"/>
      <c r="B29" s="2">
        <v>0.08</v>
      </c>
      <c r="C29" s="14">
        <v>0.81089289682499999</v>
      </c>
      <c r="D29" s="15">
        <v>0.79993999999999998</v>
      </c>
      <c r="E29" s="14">
        <v>0.79207724206300001</v>
      </c>
      <c r="F29" s="14">
        <v>0.78912000000000004</v>
      </c>
      <c r="G29" s="14">
        <v>0.78153977460699997</v>
      </c>
      <c r="H29" s="15">
        <v>0.75219289682500001</v>
      </c>
      <c r="J29" s="40"/>
      <c r="K29" s="2">
        <v>0.08</v>
      </c>
      <c r="L29" s="14">
        <v>0.80228828373000005</v>
      </c>
      <c r="M29" s="15">
        <v>0.75356000000000001</v>
      </c>
      <c r="N29" s="14">
        <v>0.75031999999999999</v>
      </c>
      <c r="O29" s="14">
        <v>0.73442799999999997</v>
      </c>
      <c r="P29" s="14">
        <v>0.71690500000000001</v>
      </c>
      <c r="Q29" s="7">
        <v>0.70468828373000003</v>
      </c>
      <c r="S29"/>
      <c r="T29"/>
      <c r="U29"/>
      <c r="V29"/>
      <c r="W29"/>
      <c r="X29"/>
      <c r="Y29"/>
      <c r="Z29"/>
      <c r="AA29" s="38"/>
    </row>
    <row r="30" spans="1:27" x14ac:dyDescent="0.3">
      <c r="A30" s="40"/>
      <c r="B30" s="2">
        <v>0.12</v>
      </c>
      <c r="C30" s="14">
        <v>0.80152596230100004</v>
      </c>
      <c r="D30" s="15">
        <v>0.78769999999999996</v>
      </c>
      <c r="E30" s="14">
        <v>0.78599102182499991</v>
      </c>
      <c r="F30" s="14">
        <v>0.78176999999999996</v>
      </c>
      <c r="G30" s="14">
        <v>0.76998372778099999</v>
      </c>
      <c r="H30" s="15">
        <v>0.73282596230099994</v>
      </c>
      <c r="J30" s="40"/>
      <c r="K30" s="2">
        <v>0.12</v>
      </c>
      <c r="L30" s="14">
        <v>0.794534890873</v>
      </c>
      <c r="M30" s="15">
        <v>0.72528999999999999</v>
      </c>
      <c r="N30" s="14">
        <v>0.71204999999999996</v>
      </c>
      <c r="O30" s="14">
        <v>0.70615799999999995</v>
      </c>
      <c r="P30" s="14">
        <v>0.688635</v>
      </c>
      <c r="Q30" s="7">
        <v>0.66934890872999997</v>
      </c>
      <c r="S30"/>
      <c r="T30"/>
      <c r="U30"/>
      <c r="V30"/>
      <c r="W30"/>
      <c r="X30"/>
      <c r="Y30"/>
      <c r="Z30"/>
      <c r="AA30" s="38"/>
    </row>
    <row r="31" spans="1:27" x14ac:dyDescent="0.3">
      <c r="A31" s="40"/>
      <c r="B31" s="2">
        <v>0.16</v>
      </c>
      <c r="C31" s="14">
        <v>0.79370360119000005</v>
      </c>
      <c r="D31" s="15">
        <v>0.77156000000000002</v>
      </c>
      <c r="E31" s="14">
        <v>0.76836470238099996</v>
      </c>
      <c r="F31" s="14">
        <v>0.76956000000000002</v>
      </c>
      <c r="G31" s="14">
        <v>0.76083841587599998</v>
      </c>
      <c r="H31" s="15">
        <v>0.72600360118999996</v>
      </c>
      <c r="J31" s="40"/>
      <c r="K31" s="2">
        <v>0.16</v>
      </c>
      <c r="L31" s="14">
        <v>0.78920173611099997</v>
      </c>
      <c r="M31" s="15">
        <v>0.69182999999999995</v>
      </c>
      <c r="N31" s="14">
        <v>0.68859000000000004</v>
      </c>
      <c r="O31" s="14">
        <v>0.67269799999999991</v>
      </c>
      <c r="P31" s="14">
        <v>0.65517499999999995</v>
      </c>
      <c r="Q31" s="7">
        <v>0.64160173611100002</v>
      </c>
      <c r="S31"/>
      <c r="T31"/>
      <c r="U31"/>
      <c r="V31"/>
      <c r="W31"/>
      <c r="X31"/>
      <c r="Y31"/>
      <c r="Z31"/>
      <c r="AA31" s="38"/>
    </row>
    <row r="32" spans="1:27" x14ac:dyDescent="0.3">
      <c r="A32" s="41"/>
      <c r="B32" s="2">
        <v>0.2</v>
      </c>
      <c r="C32" s="14">
        <v>0.78756405753900005</v>
      </c>
      <c r="D32" s="15">
        <v>0.76571</v>
      </c>
      <c r="E32" s="14">
        <v>0.76124470238099995</v>
      </c>
      <c r="F32" s="14">
        <v>0.76010999999999995</v>
      </c>
      <c r="G32" s="14">
        <v>0.75371394801900005</v>
      </c>
      <c r="H32" s="15">
        <v>0.71886405753899996</v>
      </c>
      <c r="J32" s="41"/>
      <c r="K32" s="2">
        <v>0.2</v>
      </c>
      <c r="L32" s="14">
        <v>0.78460910714300003</v>
      </c>
      <c r="M32" s="15">
        <v>0.64871999999999996</v>
      </c>
      <c r="N32" s="14">
        <v>0.63547999999999993</v>
      </c>
      <c r="O32" s="14">
        <v>0.62958799999999993</v>
      </c>
      <c r="P32" s="14">
        <v>0.61206499999999997</v>
      </c>
      <c r="Q32" s="7">
        <v>0.60400910714300005</v>
      </c>
      <c r="S32"/>
      <c r="T32"/>
      <c r="U32"/>
      <c r="V32"/>
      <c r="W32"/>
      <c r="X32"/>
      <c r="Y32"/>
      <c r="Z32"/>
      <c r="AA32" s="38"/>
    </row>
    <row r="33" spans="1:27" x14ac:dyDescent="0.3">
      <c r="A33" s="4"/>
      <c r="B33" s="4"/>
      <c r="C33" s="16"/>
      <c r="D33" s="17"/>
      <c r="E33" s="17"/>
      <c r="F33" s="17"/>
      <c r="G33" s="17"/>
      <c r="H33" s="17"/>
      <c r="J33" s="4"/>
      <c r="K33" s="4"/>
      <c r="L33" s="16"/>
      <c r="M33" s="17"/>
      <c r="N33" s="17"/>
      <c r="O33" s="17"/>
      <c r="P33" s="17"/>
      <c r="Q33" s="17"/>
      <c r="S33"/>
      <c r="T33"/>
      <c r="U33"/>
      <c r="V33"/>
      <c r="W33"/>
      <c r="X33"/>
      <c r="Y33"/>
      <c r="Z33"/>
      <c r="AA33" s="38"/>
    </row>
    <row r="34" spans="1:27" x14ac:dyDescent="0.3">
      <c r="A34" s="39">
        <v>0.8</v>
      </c>
      <c r="B34" s="2">
        <v>0.04</v>
      </c>
      <c r="C34" s="14">
        <v>0.736683015873</v>
      </c>
      <c r="D34" s="15">
        <v>0.71579999999999999</v>
      </c>
      <c r="E34" s="14">
        <v>0.69925036706300003</v>
      </c>
      <c r="F34" s="14">
        <v>0.70757999999999999</v>
      </c>
      <c r="G34" s="14">
        <v>0.68336035714400001</v>
      </c>
      <c r="H34" s="15">
        <v>0.65798301587300001</v>
      </c>
      <c r="J34" s="39">
        <v>0.8</v>
      </c>
      <c r="K34" s="2">
        <v>0.04</v>
      </c>
      <c r="L34" s="14">
        <v>0.69638</v>
      </c>
      <c r="M34" s="15">
        <v>0.67562</v>
      </c>
      <c r="N34" s="14">
        <v>0.69238</v>
      </c>
      <c r="O34" s="14">
        <v>0.65649000000000002</v>
      </c>
      <c r="P34" s="14">
        <v>0.63897000000000004</v>
      </c>
      <c r="Q34" s="7">
        <v>0.60877999999999999</v>
      </c>
      <c r="S34"/>
      <c r="T34"/>
      <c r="U34"/>
      <c r="V34"/>
      <c r="W34"/>
      <c r="X34"/>
      <c r="Y34"/>
      <c r="Z34"/>
      <c r="AA34" s="38"/>
    </row>
    <row r="35" spans="1:27" x14ac:dyDescent="0.3">
      <c r="A35" s="40"/>
      <c r="B35" s="2">
        <v>0.08</v>
      </c>
      <c r="C35" s="14">
        <v>0.70672775793599996</v>
      </c>
      <c r="D35" s="15">
        <v>0.69023999999999996</v>
      </c>
      <c r="E35" s="14">
        <v>0.69104204365099997</v>
      </c>
      <c r="F35" s="14">
        <v>0.68302399999999996</v>
      </c>
      <c r="G35" s="14">
        <v>0.65531686507999998</v>
      </c>
      <c r="H35" s="15">
        <v>0.62802775793599996</v>
      </c>
      <c r="J35" s="40"/>
      <c r="K35" s="2">
        <v>0.08</v>
      </c>
      <c r="L35" s="14">
        <v>0.67920000000000003</v>
      </c>
      <c r="M35" s="15">
        <v>0.65720999999999996</v>
      </c>
      <c r="N35" s="14">
        <v>0.65397000000000005</v>
      </c>
      <c r="O35" s="14">
        <v>0.63807999999999998</v>
      </c>
      <c r="P35" s="14">
        <v>0.62055000000000005</v>
      </c>
      <c r="Q35" s="7">
        <v>0.59160000000000001</v>
      </c>
      <c r="S35"/>
      <c r="T35"/>
      <c r="U35"/>
      <c r="V35"/>
      <c r="W35"/>
      <c r="X35"/>
      <c r="Y35"/>
      <c r="Z35"/>
      <c r="AA35" s="38"/>
    </row>
    <row r="36" spans="1:27" x14ac:dyDescent="0.3">
      <c r="A36" s="40"/>
      <c r="B36" s="2">
        <v>0.12</v>
      </c>
      <c r="C36" s="14">
        <v>0.689725436508</v>
      </c>
      <c r="D36" s="15">
        <v>0.66952</v>
      </c>
      <c r="E36" s="14">
        <v>0.66531967261900005</v>
      </c>
      <c r="F36" s="14">
        <v>0.65295199999999998</v>
      </c>
      <c r="G36" s="14">
        <v>0.63795073015899995</v>
      </c>
      <c r="H36" s="15">
        <v>0.601025436508</v>
      </c>
      <c r="J36" s="40"/>
      <c r="K36" s="2">
        <v>0.12</v>
      </c>
      <c r="L36" s="14">
        <v>0.66974999999999996</v>
      </c>
      <c r="M36" s="15">
        <v>0.63678000000000001</v>
      </c>
      <c r="N36" s="14">
        <v>0.62353999999999998</v>
      </c>
      <c r="O36" s="14">
        <v>0.61765000000000003</v>
      </c>
      <c r="P36" s="14">
        <v>0.60013000000000005</v>
      </c>
      <c r="Q36" s="7">
        <v>0.58214999999999995</v>
      </c>
      <c r="S36"/>
      <c r="T36"/>
      <c r="U36"/>
      <c r="V36"/>
      <c r="W36"/>
      <c r="X36"/>
      <c r="Y36"/>
      <c r="Z36"/>
      <c r="AA36" s="38"/>
    </row>
    <row r="37" spans="1:27" x14ac:dyDescent="0.3">
      <c r="A37" s="40"/>
      <c r="B37" s="2">
        <v>0.16</v>
      </c>
      <c r="C37" s="14">
        <v>0.67627204365100002</v>
      </c>
      <c r="D37" s="15">
        <v>0.66193999999999997</v>
      </c>
      <c r="E37" s="14">
        <v>0.65297305555499996</v>
      </c>
      <c r="F37" s="14">
        <v>0.64161000000000001</v>
      </c>
      <c r="G37" s="14">
        <v>0.62541418412700001</v>
      </c>
      <c r="H37" s="15">
        <v>0.59757204365100003</v>
      </c>
      <c r="J37" s="40"/>
      <c r="K37" s="2">
        <v>0.16</v>
      </c>
      <c r="L37" s="14">
        <v>0.65285000000000004</v>
      </c>
      <c r="M37" s="15">
        <v>0.61482000000000003</v>
      </c>
      <c r="N37" s="14">
        <v>0.60158</v>
      </c>
      <c r="O37" s="14">
        <v>0.59569000000000005</v>
      </c>
      <c r="P37" s="14">
        <v>0.56816999999999995</v>
      </c>
      <c r="Q37" s="7">
        <v>0.56025000000000003</v>
      </c>
      <c r="S37"/>
      <c r="T37"/>
      <c r="U37"/>
      <c r="V37"/>
      <c r="W37"/>
      <c r="X37"/>
      <c r="Y37"/>
      <c r="Z37"/>
      <c r="AA37" s="38"/>
    </row>
    <row r="38" spans="1:27" x14ac:dyDescent="0.3">
      <c r="A38" s="41"/>
      <c r="B38" s="2">
        <v>0.2</v>
      </c>
      <c r="C38" s="14">
        <v>0.66675531746000005</v>
      </c>
      <c r="D38" s="15">
        <v>0.64878999999999998</v>
      </c>
      <c r="E38" s="14">
        <v>0.65055603174599996</v>
      </c>
      <c r="F38" s="14">
        <v>0.63892000000000004</v>
      </c>
      <c r="G38" s="14">
        <v>0.61641665436600002</v>
      </c>
      <c r="H38" s="15">
        <v>0.59105531745999995</v>
      </c>
      <c r="J38" s="41"/>
      <c r="K38" s="2">
        <v>0.2</v>
      </c>
      <c r="L38" s="14">
        <v>0.62190000000000001</v>
      </c>
      <c r="M38" s="15">
        <v>0.59345000000000003</v>
      </c>
      <c r="N38" s="14">
        <v>0.59021000000000001</v>
      </c>
      <c r="O38" s="14">
        <v>0.57432000000000005</v>
      </c>
      <c r="P38" s="14">
        <v>0.55679999999999996</v>
      </c>
      <c r="Q38" s="7">
        <v>0.5343</v>
      </c>
      <c r="S38"/>
      <c r="T38"/>
      <c r="U38"/>
      <c r="V38"/>
      <c r="W38"/>
      <c r="X38"/>
      <c r="Y38"/>
      <c r="Z38"/>
      <c r="AA38" s="38"/>
    </row>
    <row r="39" spans="1:27" x14ac:dyDescent="0.3">
      <c r="A39" s="4"/>
      <c r="B39" s="4"/>
      <c r="C39" s="16"/>
      <c r="D39" s="17"/>
      <c r="E39" s="17"/>
      <c r="F39" s="17"/>
      <c r="G39" s="17"/>
      <c r="H39" s="17"/>
      <c r="J39" s="4"/>
      <c r="K39" s="4"/>
      <c r="L39" s="16"/>
      <c r="M39" s="17"/>
      <c r="N39" s="17"/>
      <c r="O39" s="17"/>
      <c r="P39" s="17"/>
      <c r="Q39" s="17"/>
      <c r="S39"/>
      <c r="T39"/>
      <c r="U39"/>
      <c r="V39"/>
      <c r="W39"/>
      <c r="X39"/>
      <c r="Y39"/>
      <c r="Z39"/>
      <c r="AA39" s="38"/>
    </row>
    <row r="40" spans="1:27" x14ac:dyDescent="0.3">
      <c r="A40" s="42">
        <v>1</v>
      </c>
      <c r="B40" s="2">
        <v>0.04</v>
      </c>
      <c r="C40" s="14">
        <v>0.51600171627000002</v>
      </c>
      <c r="D40" s="15">
        <v>0.48563000000000001</v>
      </c>
      <c r="E40" s="14">
        <v>0.49573697420599999</v>
      </c>
      <c r="F40" s="14">
        <v>0.47963</v>
      </c>
      <c r="G40" s="14">
        <v>0.45107973730200002</v>
      </c>
      <c r="H40" s="15">
        <v>0.43730171626999997</v>
      </c>
      <c r="J40" s="42">
        <v>1</v>
      </c>
      <c r="K40" s="2">
        <v>0.04</v>
      </c>
      <c r="L40" s="14">
        <v>0.47371053571400001</v>
      </c>
      <c r="M40" s="15">
        <v>0.45578000000000002</v>
      </c>
      <c r="N40" s="14">
        <v>0.46254000000000001</v>
      </c>
      <c r="O40" s="14">
        <v>0.43964799999999998</v>
      </c>
      <c r="P40" s="14">
        <v>0.41912500000000003</v>
      </c>
      <c r="Q40" s="7">
        <v>0.386110535714</v>
      </c>
      <c r="S40"/>
      <c r="T40"/>
      <c r="U40"/>
      <c r="V40"/>
      <c r="W40"/>
      <c r="X40"/>
      <c r="Y40"/>
      <c r="Z40"/>
      <c r="AA40" s="38"/>
    </row>
    <row r="41" spans="1:27" x14ac:dyDescent="0.3">
      <c r="A41" s="43"/>
      <c r="B41" s="2">
        <v>0.08</v>
      </c>
      <c r="C41" s="14">
        <v>0.47883130952399999</v>
      </c>
      <c r="D41" s="15">
        <v>0.46540999999999999</v>
      </c>
      <c r="E41" s="14">
        <v>0.46960184523800003</v>
      </c>
      <c r="F41" s="14">
        <v>0.45940999999999999</v>
      </c>
      <c r="G41" s="14">
        <v>0.42619945714399998</v>
      </c>
      <c r="H41" s="15">
        <v>0.400131309524</v>
      </c>
      <c r="J41" s="43"/>
      <c r="K41" s="2">
        <v>0.08</v>
      </c>
      <c r="L41" s="14">
        <v>0.45411550595200001</v>
      </c>
      <c r="M41" s="15">
        <v>0.42455999999999999</v>
      </c>
      <c r="N41" s="14">
        <v>0.43131999999999998</v>
      </c>
      <c r="O41" s="14">
        <v>0.40542800000000001</v>
      </c>
      <c r="P41" s="14">
        <v>0.387905</v>
      </c>
      <c r="Q41" s="7">
        <v>0.366515505952</v>
      </c>
      <c r="S41"/>
      <c r="T41"/>
      <c r="U41"/>
      <c r="V41"/>
      <c r="W41"/>
      <c r="X41"/>
      <c r="Y41"/>
      <c r="Z41"/>
      <c r="AA41" s="38"/>
    </row>
    <row r="42" spans="1:27" x14ac:dyDescent="0.3">
      <c r="A42" s="43"/>
      <c r="B42" s="2">
        <v>0.12</v>
      </c>
      <c r="C42" s="14">
        <v>0.456752867063</v>
      </c>
      <c r="D42" s="15">
        <v>0.45163999999999999</v>
      </c>
      <c r="E42" s="14">
        <v>0.44538897817500001</v>
      </c>
      <c r="F42" s="14">
        <v>0.44183</v>
      </c>
      <c r="G42" s="14">
        <v>0.41117791666699999</v>
      </c>
      <c r="H42" s="15">
        <v>0.39805286706300003</v>
      </c>
      <c r="J42" s="43"/>
      <c r="K42" s="2">
        <v>0.12</v>
      </c>
      <c r="L42" s="14">
        <v>0.44521144841299998</v>
      </c>
      <c r="M42" s="15">
        <v>0.39999000000000001</v>
      </c>
      <c r="N42" s="14">
        <v>0.38675000000000004</v>
      </c>
      <c r="O42" s="14">
        <v>0.38085800000000003</v>
      </c>
      <c r="P42" s="14">
        <v>0.36333500000000002</v>
      </c>
      <c r="Q42" s="7">
        <v>0.35761144841299997</v>
      </c>
      <c r="S42"/>
      <c r="T42"/>
      <c r="U42"/>
      <c r="V42"/>
      <c r="W42"/>
      <c r="X42"/>
      <c r="Y42"/>
      <c r="Z42"/>
      <c r="AA42" s="38"/>
    </row>
    <row r="43" spans="1:27" x14ac:dyDescent="0.3">
      <c r="A43" s="43"/>
      <c r="B43" s="2">
        <v>0.16</v>
      </c>
      <c r="C43" s="14">
        <v>0.44509802579399999</v>
      </c>
      <c r="D43" s="15">
        <v>0.44546000000000002</v>
      </c>
      <c r="E43" s="14">
        <v>0.44297536706399998</v>
      </c>
      <c r="F43" s="14">
        <v>0.43946000000000002</v>
      </c>
      <c r="G43" s="14">
        <v>0.40046975952499997</v>
      </c>
      <c r="H43" s="15">
        <v>0.379398025794</v>
      </c>
      <c r="J43" s="43"/>
      <c r="K43" s="2">
        <v>0.16</v>
      </c>
      <c r="L43" s="14">
        <v>0.41019803571399999</v>
      </c>
      <c r="M43" s="15">
        <v>0.38267000000000001</v>
      </c>
      <c r="N43" s="14">
        <v>0.37942999999999999</v>
      </c>
      <c r="O43" s="14">
        <v>0.36353800000000003</v>
      </c>
      <c r="P43" s="14">
        <v>0.34601500000000002</v>
      </c>
      <c r="Q43" s="7">
        <v>0.32259803571399998</v>
      </c>
      <c r="S43"/>
      <c r="T43"/>
      <c r="U43"/>
      <c r="V43"/>
      <c r="W43"/>
      <c r="X43"/>
      <c r="Y43"/>
      <c r="Z43"/>
      <c r="AA43" s="38"/>
    </row>
    <row r="44" spans="1:27" x14ac:dyDescent="0.3">
      <c r="A44" s="44"/>
      <c r="B44" s="2">
        <v>0.2</v>
      </c>
      <c r="C44" s="14">
        <v>0.44153609126999999</v>
      </c>
      <c r="D44" s="15">
        <v>0.43081999999999998</v>
      </c>
      <c r="E44" s="14">
        <v>0.43119156745999998</v>
      </c>
      <c r="F44" s="14">
        <v>0.42527999999999999</v>
      </c>
      <c r="G44" s="14">
        <v>0.39705728293699999</v>
      </c>
      <c r="H44" s="15">
        <v>0.37283609127</v>
      </c>
      <c r="J44" s="44"/>
      <c r="K44" s="2">
        <v>0.2</v>
      </c>
      <c r="L44" s="14">
        <v>0.40009417658700003</v>
      </c>
      <c r="M44" s="15">
        <v>0.37123</v>
      </c>
      <c r="N44" s="14">
        <v>0.35799000000000003</v>
      </c>
      <c r="O44" s="14">
        <v>0.35209800000000002</v>
      </c>
      <c r="P44" s="14">
        <v>0.33457500000000001</v>
      </c>
      <c r="Q44" s="7">
        <v>0.31249417658700002</v>
      </c>
      <c r="S44"/>
      <c r="T44"/>
      <c r="U44"/>
      <c r="V44"/>
      <c r="W44"/>
      <c r="X44"/>
      <c r="Y44"/>
      <c r="Z44"/>
      <c r="AA44" s="38"/>
    </row>
    <row r="45" spans="1:27" x14ac:dyDescent="0.3">
      <c r="A45" s="5"/>
      <c r="B45" s="6"/>
      <c r="C45" s="6"/>
      <c r="D45" s="6"/>
      <c r="E45" s="9"/>
      <c r="F45" s="9"/>
      <c r="G45" s="9"/>
      <c r="H45" s="6"/>
      <c r="J45" s="5"/>
      <c r="K45" s="6"/>
      <c r="L45" s="6"/>
      <c r="M45" s="6"/>
      <c r="N45" s="9"/>
      <c r="O45" s="9"/>
      <c r="P45" s="9"/>
      <c r="Q45" s="6"/>
      <c r="S45"/>
      <c r="T45"/>
      <c r="U45"/>
      <c r="V45"/>
      <c r="W45"/>
      <c r="X45"/>
      <c r="Y45"/>
      <c r="Z45"/>
    </row>
  </sheetData>
  <mergeCells count="21">
    <mergeCell ref="A40:A44"/>
    <mergeCell ref="J40:J44"/>
    <mergeCell ref="A12:A16"/>
    <mergeCell ref="J12:J16"/>
    <mergeCell ref="S12:S16"/>
    <mergeCell ref="A18:A22"/>
    <mergeCell ref="J18:J22"/>
    <mergeCell ref="S18:S22"/>
    <mergeCell ref="A28:A32"/>
    <mergeCell ref="J28:J32"/>
    <mergeCell ref="A34:A38"/>
    <mergeCell ref="J34:J38"/>
    <mergeCell ref="D26:E26"/>
    <mergeCell ref="M26:N26"/>
    <mergeCell ref="L1:R2"/>
    <mergeCell ref="D4:E4"/>
    <mergeCell ref="M4:N4"/>
    <mergeCell ref="V4:W4"/>
    <mergeCell ref="A6:A10"/>
    <mergeCell ref="J6:J10"/>
    <mergeCell ref="S6:S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8E4-4D48-4A13-A10E-E6ECE61DA703}">
  <dimension ref="A1:K116"/>
  <sheetViews>
    <sheetView zoomScale="93" zoomScaleNormal="93" workbookViewId="0">
      <selection activeCell="L1" sqref="L1:L1048576"/>
    </sheetView>
  </sheetViews>
  <sheetFormatPr defaultColWidth="9.109375" defaultRowHeight="14.4" x14ac:dyDescent="0.3"/>
  <cols>
    <col min="1" max="1" width="5.44140625" style="1" bestFit="1" customWidth="1"/>
    <col min="2" max="2" width="11.44140625" style="1" bestFit="1" customWidth="1"/>
    <col min="3" max="3" width="10.33203125" style="1" bestFit="1" customWidth="1"/>
    <col min="4" max="4" width="18.88671875" style="1" bestFit="1" customWidth="1"/>
    <col min="5" max="5" width="5.44140625" style="1" bestFit="1" customWidth="1"/>
    <col min="6" max="6" width="9.109375" style="1"/>
    <col min="7" max="7" width="5.5546875" style="1" customWidth="1"/>
    <col min="8" max="8" width="11.44140625" style="1" bestFit="1" customWidth="1"/>
    <col min="9" max="16384" width="9.109375" style="1"/>
  </cols>
  <sheetData>
    <row r="1" spans="1:11" x14ac:dyDescent="0.3">
      <c r="F1" s="51"/>
      <c r="G1" s="51"/>
    </row>
    <row r="2" spans="1:11" x14ac:dyDescent="0.3">
      <c r="F2" s="51"/>
      <c r="G2" s="51"/>
    </row>
    <row r="3" spans="1:11" ht="18" x14ac:dyDescent="0.35">
      <c r="C3" s="56" t="s">
        <v>1</v>
      </c>
      <c r="D3" s="57"/>
      <c r="F3" s="13"/>
      <c r="G3" s="13"/>
      <c r="H3" s="13"/>
      <c r="I3" s="13"/>
      <c r="J3" s="13"/>
      <c r="K3" s="13"/>
    </row>
    <row r="4" spans="1:11" x14ac:dyDescent="0.3">
      <c r="D4" s="7" t="s">
        <v>16</v>
      </c>
    </row>
    <row r="5" spans="1:11" x14ac:dyDescent="0.3">
      <c r="A5" s="2" t="s">
        <v>0</v>
      </c>
      <c r="B5" s="2" t="s">
        <v>9</v>
      </c>
      <c r="C5" s="2" t="s">
        <v>14</v>
      </c>
      <c r="D5" s="2" t="s">
        <v>14</v>
      </c>
      <c r="F5" s="12" t="s">
        <v>14</v>
      </c>
      <c r="H5" s="12" t="s">
        <v>14</v>
      </c>
      <c r="J5" s="12" t="s">
        <v>14</v>
      </c>
    </row>
    <row r="6" spans="1:11" x14ac:dyDescent="0.3">
      <c r="A6" s="39">
        <v>0.6</v>
      </c>
      <c r="B6" s="2">
        <v>0.04</v>
      </c>
      <c r="C6" s="14">
        <v>0.82245484722700002</v>
      </c>
      <c r="D6" s="7">
        <v>0.79998000000000002</v>
      </c>
      <c r="F6">
        <f>((D6-C6)/C6)*100</f>
        <v>-2.732654236615724</v>
      </c>
      <c r="G6"/>
      <c r="H6" s="18">
        <f>AVERAGE(F6:F10)</f>
        <v>-2.0515658499654417</v>
      </c>
      <c r="J6" s="1">
        <f t="shared" ref="J6" si="0">AVERAGE(H6,H12,H18)</f>
        <v>-2.7723679727504043</v>
      </c>
    </row>
    <row r="7" spans="1:11" x14ac:dyDescent="0.3">
      <c r="A7" s="40"/>
      <c r="B7" s="2">
        <v>0.08</v>
      </c>
      <c r="C7" s="14">
        <v>0.80797839008399996</v>
      </c>
      <c r="D7" s="7">
        <v>0.78939999999999999</v>
      </c>
      <c r="F7">
        <f t="shared" ref="F7:F22" si="1">((D7-C7)/C7)*100</f>
        <v>-2.2993671999158924</v>
      </c>
      <c r="H7" s="18"/>
    </row>
    <row r="8" spans="1:11" x14ac:dyDescent="0.3">
      <c r="A8" s="40"/>
      <c r="B8" s="2">
        <v>0.12</v>
      </c>
      <c r="C8" s="14">
        <v>0.79692103333800002</v>
      </c>
      <c r="D8" s="7">
        <v>0.77968999999999999</v>
      </c>
      <c r="F8">
        <f t="shared" si="1"/>
        <v>-2.1622008476581125</v>
      </c>
      <c r="H8" s="18"/>
    </row>
    <row r="9" spans="1:11" x14ac:dyDescent="0.3">
      <c r="A9" s="40"/>
      <c r="B9" s="2">
        <v>0.16</v>
      </c>
      <c r="C9" s="14">
        <v>0.78661827262299999</v>
      </c>
      <c r="D9" s="7">
        <v>0.77161999999999997</v>
      </c>
      <c r="F9">
        <f t="shared" si="1"/>
        <v>-1.9066773738916427</v>
      </c>
      <c r="H9" s="18"/>
    </row>
    <row r="10" spans="1:11" x14ac:dyDescent="0.3">
      <c r="A10" s="41"/>
      <c r="B10" s="2">
        <v>0.2</v>
      </c>
      <c r="C10" s="14">
        <v>0.77817291270199995</v>
      </c>
      <c r="D10" s="7">
        <v>0.76917000000000002</v>
      </c>
      <c r="F10">
        <f t="shared" si="1"/>
        <v>-1.1569295917458364</v>
      </c>
      <c r="H10" s="18"/>
    </row>
    <row r="11" spans="1:11" x14ac:dyDescent="0.3">
      <c r="A11" s="4"/>
      <c r="B11" s="4"/>
      <c r="C11" s="17"/>
      <c r="D11" s="17"/>
      <c r="F11"/>
      <c r="H11" s="18"/>
    </row>
    <row r="12" spans="1:11" x14ac:dyDescent="0.3">
      <c r="A12" s="39">
        <v>0.8</v>
      </c>
      <c r="B12" s="2">
        <v>0.04</v>
      </c>
      <c r="C12" s="14">
        <v>0.72887000000000002</v>
      </c>
      <c r="D12" s="7">
        <v>0.70940000000000003</v>
      </c>
      <c r="F12">
        <f t="shared" si="1"/>
        <v>-2.671258249070477</v>
      </c>
      <c r="H12" s="18">
        <f>AVERAGE(F12:F16)</f>
        <v>-2.8426357144605374</v>
      </c>
    </row>
    <row r="13" spans="1:11" x14ac:dyDescent="0.3">
      <c r="A13" s="40"/>
      <c r="B13" s="2">
        <v>0.08</v>
      </c>
      <c r="C13" s="14">
        <v>0.69835999999999998</v>
      </c>
      <c r="D13" s="7">
        <v>0.68945999999999996</v>
      </c>
      <c r="F13">
        <f t="shared" si="1"/>
        <v>-1.274414342173094</v>
      </c>
      <c r="H13" s="18"/>
    </row>
    <row r="14" spans="1:11" x14ac:dyDescent="0.3">
      <c r="A14" s="40"/>
      <c r="B14" s="2">
        <v>0.12</v>
      </c>
      <c r="C14" s="14">
        <v>0.67723</v>
      </c>
      <c r="D14" s="7">
        <v>0.65581999999999996</v>
      </c>
      <c r="F14">
        <f t="shared" si="1"/>
        <v>-3.1614074981911671</v>
      </c>
      <c r="H14" s="18"/>
    </row>
    <row r="15" spans="1:11" x14ac:dyDescent="0.3">
      <c r="A15" s="40"/>
      <c r="B15" s="2">
        <v>0.16</v>
      </c>
      <c r="C15" s="14">
        <v>0.66168000000000005</v>
      </c>
      <c r="D15" s="7">
        <v>0.63698999999999995</v>
      </c>
      <c r="F15">
        <f t="shared" si="1"/>
        <v>-3.7314109539354519</v>
      </c>
      <c r="H15" s="18"/>
    </row>
    <row r="16" spans="1:11" x14ac:dyDescent="0.3">
      <c r="A16" s="41"/>
      <c r="B16" s="2">
        <v>0.2</v>
      </c>
      <c r="C16" s="14">
        <v>0.64805999999999997</v>
      </c>
      <c r="D16" s="7">
        <v>0.62619000000000002</v>
      </c>
      <c r="F16">
        <f t="shared" si="1"/>
        <v>-3.3746875289324976</v>
      </c>
      <c r="H16" s="18"/>
    </row>
    <row r="17" spans="1:10" x14ac:dyDescent="0.3">
      <c r="A17" s="4"/>
      <c r="B17" s="4"/>
      <c r="C17" s="17"/>
      <c r="D17" s="17"/>
      <c r="F17"/>
      <c r="H17" s="18"/>
    </row>
    <row r="18" spans="1:10" x14ac:dyDescent="0.3">
      <c r="A18" s="42">
        <v>1</v>
      </c>
      <c r="B18" s="2">
        <v>0.04</v>
      </c>
      <c r="C18" s="14">
        <v>0.49984000000000001</v>
      </c>
      <c r="D18" s="7">
        <v>0.48159000000000002</v>
      </c>
      <c r="F18">
        <f t="shared" si="1"/>
        <v>-3.651168373879639</v>
      </c>
      <c r="H18" s="18">
        <f>AVERAGE(F18:F22)</f>
        <v>-3.4229023538252341</v>
      </c>
    </row>
    <row r="19" spans="1:10" x14ac:dyDescent="0.3">
      <c r="A19" s="43"/>
      <c r="B19" s="2">
        <v>0.08</v>
      </c>
      <c r="C19" s="14">
        <v>0.46049000000000001</v>
      </c>
      <c r="D19" s="7">
        <v>0.44980999999999999</v>
      </c>
      <c r="F19">
        <f t="shared" si="1"/>
        <v>-2.319268605181442</v>
      </c>
    </row>
    <row r="20" spans="1:10" x14ac:dyDescent="0.3">
      <c r="A20" s="43"/>
      <c r="B20" s="2">
        <v>0.12</v>
      </c>
      <c r="C20" s="14">
        <v>0.44124999999999998</v>
      </c>
      <c r="D20" s="7">
        <v>0.42603000000000002</v>
      </c>
      <c r="F20">
        <f t="shared" si="1"/>
        <v>-3.4492917847025399</v>
      </c>
    </row>
    <row r="21" spans="1:10" x14ac:dyDescent="0.3">
      <c r="A21" s="43"/>
      <c r="B21" s="2">
        <v>0.16</v>
      </c>
      <c r="C21" s="14">
        <v>0.42773</v>
      </c>
      <c r="D21" s="7">
        <v>0.41122999999999998</v>
      </c>
      <c r="F21">
        <f t="shared" si="1"/>
        <v>-3.8575737030369659</v>
      </c>
    </row>
    <row r="22" spans="1:10" x14ac:dyDescent="0.3">
      <c r="A22" s="44"/>
      <c r="B22" s="2">
        <v>0.2</v>
      </c>
      <c r="C22" s="14">
        <v>0.4214</v>
      </c>
      <c r="D22" s="7">
        <v>0.40522999999999998</v>
      </c>
      <c r="F22">
        <f t="shared" si="1"/>
        <v>-3.837209302325586</v>
      </c>
    </row>
    <row r="23" spans="1:10" x14ac:dyDescent="0.3">
      <c r="A23" s="5"/>
      <c r="B23" s="6"/>
      <c r="C23" s="6"/>
      <c r="D23" s="6"/>
      <c r="F23"/>
    </row>
    <row r="24" spans="1:10" x14ac:dyDescent="0.3">
      <c r="F24"/>
    </row>
    <row r="25" spans="1:10" x14ac:dyDescent="0.3">
      <c r="F25"/>
    </row>
    <row r="26" spans="1:10" ht="18" x14ac:dyDescent="0.35">
      <c r="C26" s="58" t="s">
        <v>2</v>
      </c>
      <c r="D26" s="59"/>
      <c r="F26"/>
    </row>
    <row r="27" spans="1:10" x14ac:dyDescent="0.3">
      <c r="D27" s="7" t="s">
        <v>16</v>
      </c>
      <c r="F27"/>
    </row>
    <row r="28" spans="1:10" x14ac:dyDescent="0.3">
      <c r="A28" s="2" t="s">
        <v>0</v>
      </c>
      <c r="B28" s="2" t="s">
        <v>9</v>
      </c>
      <c r="C28" s="2" t="s">
        <v>14</v>
      </c>
      <c r="D28" s="2" t="s">
        <v>14</v>
      </c>
      <c r="F28" s="12" t="s">
        <v>14</v>
      </c>
      <c r="H28" s="12" t="s">
        <v>14</v>
      </c>
      <c r="J28" s="12" t="s">
        <v>14</v>
      </c>
    </row>
    <row r="29" spans="1:10" x14ac:dyDescent="0.3">
      <c r="A29" s="39">
        <v>0.6</v>
      </c>
      <c r="B29" s="2">
        <v>0.04</v>
      </c>
      <c r="C29" s="14">
        <v>0.806632144449</v>
      </c>
      <c r="D29" s="15">
        <v>0.78496177579299997</v>
      </c>
      <c r="F29">
        <f>((D29-C29)/C29)*100</f>
        <v>-2.6865243103847263</v>
      </c>
      <c r="H29" s="18">
        <f>AVERAGE(F29:F33)</f>
        <v>-3.3081994797896024</v>
      </c>
      <c r="J29" s="1">
        <f t="shared" ref="J29" si="2">AVERAGE(H29,H35,H41)</f>
        <v>-3.356773586853695</v>
      </c>
    </row>
    <row r="30" spans="1:10" x14ac:dyDescent="0.3">
      <c r="A30" s="40"/>
      <c r="B30" s="2">
        <v>0.08</v>
      </c>
      <c r="C30" s="14">
        <v>0.802048709528</v>
      </c>
      <c r="D30" s="15">
        <v>0.77281992063500005</v>
      </c>
      <c r="F30">
        <f t="shared" ref="F30:F45" si="3">((D30-C30)/C30)*100</f>
        <v>-3.6442660583795332</v>
      </c>
      <c r="H30" s="18"/>
    </row>
    <row r="31" spans="1:10" x14ac:dyDescent="0.3">
      <c r="A31" s="40"/>
      <c r="B31" s="2">
        <v>0.12</v>
      </c>
      <c r="C31" s="14">
        <v>0.79167344444800003</v>
      </c>
      <c r="D31" s="15">
        <v>0.76328458333299998</v>
      </c>
      <c r="F31">
        <f t="shared" si="3"/>
        <v>-3.5859307033841952</v>
      </c>
      <c r="H31" s="18"/>
    </row>
    <row r="32" spans="1:10" x14ac:dyDescent="0.3">
      <c r="A32" s="40"/>
      <c r="B32" s="2">
        <v>0.16</v>
      </c>
      <c r="C32" s="14">
        <v>0.78415335635299999</v>
      </c>
      <c r="D32" s="15">
        <v>0.75862599206000003</v>
      </c>
      <c r="F32">
        <f t="shared" si="3"/>
        <v>-3.255404582048155</v>
      </c>
      <c r="H32" s="18"/>
    </row>
    <row r="33" spans="1:8" x14ac:dyDescent="0.3">
      <c r="A33" s="41"/>
      <c r="B33" s="2">
        <v>0.2</v>
      </c>
      <c r="C33" s="14">
        <v>0.77686493651099997</v>
      </c>
      <c r="D33" s="15">
        <v>0.75069335316999997</v>
      </c>
      <c r="F33">
        <f t="shared" si="3"/>
        <v>-3.3688717447514032</v>
      </c>
      <c r="H33" s="18"/>
    </row>
    <row r="34" spans="1:8" x14ac:dyDescent="0.3">
      <c r="A34" s="4"/>
      <c r="B34" s="4"/>
      <c r="C34" s="17"/>
      <c r="D34" s="17"/>
      <c r="F34"/>
      <c r="H34" s="18"/>
    </row>
    <row r="35" spans="1:8" x14ac:dyDescent="0.3">
      <c r="A35" s="39">
        <v>0.8</v>
      </c>
      <c r="B35" s="2">
        <v>0.04</v>
      </c>
      <c r="C35" s="14">
        <v>0.71150000000000002</v>
      </c>
      <c r="D35" s="15">
        <v>0.68818000000000001</v>
      </c>
      <c r="F35">
        <f t="shared" si="3"/>
        <v>-3.2775825720309215</v>
      </c>
      <c r="H35" s="18">
        <f>AVERAGE(F35:F39)</f>
        <v>-3.5990692906489898</v>
      </c>
    </row>
    <row r="36" spans="1:8" x14ac:dyDescent="0.3">
      <c r="A36" s="40"/>
      <c r="B36" s="2">
        <v>0.08</v>
      </c>
      <c r="C36" s="14">
        <v>0.68184999999999996</v>
      </c>
      <c r="D36" s="15">
        <v>0.65310999999999997</v>
      </c>
      <c r="F36">
        <f t="shared" si="3"/>
        <v>-4.2150032998460052</v>
      </c>
      <c r="H36" s="18"/>
    </row>
    <row r="37" spans="1:8" x14ac:dyDescent="0.3">
      <c r="A37" s="40"/>
      <c r="B37" s="2">
        <v>0.12</v>
      </c>
      <c r="C37" s="14">
        <v>0.66496999999999995</v>
      </c>
      <c r="D37" s="15">
        <v>0.64298</v>
      </c>
      <c r="F37">
        <f t="shared" si="3"/>
        <v>-3.3069161014782558</v>
      </c>
      <c r="H37" s="18"/>
    </row>
    <row r="38" spans="1:8" x14ac:dyDescent="0.3">
      <c r="A38" s="40"/>
      <c r="B38" s="2">
        <v>0.16</v>
      </c>
      <c r="C38" s="14">
        <v>0.65117999999999998</v>
      </c>
      <c r="D38" s="15">
        <v>0.63039000000000001</v>
      </c>
      <c r="F38">
        <f t="shared" si="3"/>
        <v>-3.1926656224085468</v>
      </c>
      <c r="H38" s="18"/>
    </row>
    <row r="39" spans="1:8" x14ac:dyDescent="0.3">
      <c r="A39" s="41"/>
      <c r="B39" s="2">
        <v>0.2</v>
      </c>
      <c r="C39" s="14">
        <v>0.64173999999999998</v>
      </c>
      <c r="D39" s="15">
        <v>0.61604999999999999</v>
      </c>
      <c r="F39">
        <f t="shared" si="3"/>
        <v>-4.0031788574812222</v>
      </c>
      <c r="H39" s="18"/>
    </row>
    <row r="40" spans="1:8" x14ac:dyDescent="0.3">
      <c r="A40" s="4"/>
      <c r="B40" s="4"/>
      <c r="C40" s="17"/>
      <c r="D40" s="17"/>
      <c r="F40"/>
      <c r="H40" s="18"/>
    </row>
    <row r="41" spans="1:8" x14ac:dyDescent="0.3">
      <c r="A41" s="42">
        <v>1</v>
      </c>
      <c r="B41" s="2">
        <v>0.04</v>
      </c>
      <c r="C41" s="14">
        <v>0.47938087222199999</v>
      </c>
      <c r="D41" s="15">
        <v>0.45447466269800002</v>
      </c>
      <c r="F41">
        <f t="shared" si="3"/>
        <v>-5.195495057730624</v>
      </c>
      <c r="H41" s="18">
        <f>AVERAGE(F41:F45)</f>
        <v>-3.1630519901224936</v>
      </c>
    </row>
    <row r="42" spans="1:8" x14ac:dyDescent="0.3">
      <c r="A42" s="43"/>
      <c r="B42" s="2">
        <v>0.08</v>
      </c>
      <c r="C42" s="14">
        <v>0.44672168531799999</v>
      </c>
      <c r="D42" s="15">
        <v>0.43056187499999998</v>
      </c>
      <c r="F42">
        <f t="shared" si="3"/>
        <v>-3.61742240171229</v>
      </c>
      <c r="H42" s="18"/>
    </row>
    <row r="43" spans="1:8" x14ac:dyDescent="0.3">
      <c r="A43" s="43"/>
      <c r="B43" s="2">
        <v>0.12</v>
      </c>
      <c r="C43" s="14">
        <v>0.43040155793700002</v>
      </c>
      <c r="D43" s="15">
        <v>0.42013795634899997</v>
      </c>
      <c r="F43">
        <f t="shared" si="3"/>
        <v>-2.3846571646244792</v>
      </c>
      <c r="H43" s="18"/>
    </row>
    <row r="44" spans="1:8" x14ac:dyDescent="0.3">
      <c r="A44" s="43"/>
      <c r="B44" s="2">
        <v>0.16</v>
      </c>
      <c r="C44" s="14">
        <v>0.42190394722300001</v>
      </c>
      <c r="D44" s="15">
        <v>0.40988895833299999</v>
      </c>
      <c r="F44">
        <f t="shared" si="3"/>
        <v>-2.8478019627650992</v>
      </c>
      <c r="H44" s="18"/>
    </row>
    <row r="45" spans="1:8" x14ac:dyDescent="0.3">
      <c r="A45" s="44"/>
      <c r="B45" s="2">
        <v>0.2</v>
      </c>
      <c r="C45" s="14">
        <v>0.41082742619099999</v>
      </c>
      <c r="D45" s="15">
        <v>0.40355625992100003</v>
      </c>
      <c r="F45">
        <f t="shared" si="3"/>
        <v>-1.7698833637799745</v>
      </c>
      <c r="H45" s="18"/>
    </row>
    <row r="46" spans="1:8" x14ac:dyDescent="0.3">
      <c r="A46" s="5"/>
      <c r="B46" s="6"/>
      <c r="C46" s="6"/>
      <c r="D46" s="6"/>
      <c r="F46"/>
    </row>
    <row r="47" spans="1:8" x14ac:dyDescent="0.3">
      <c r="F47"/>
    </row>
    <row r="48" spans="1:8" x14ac:dyDescent="0.3">
      <c r="F48"/>
    </row>
    <row r="49" spans="1:10" ht="18" x14ac:dyDescent="0.35">
      <c r="C49" s="60" t="s">
        <v>3</v>
      </c>
      <c r="D49" s="61"/>
      <c r="F49"/>
    </row>
    <row r="50" spans="1:10" x14ac:dyDescent="0.3">
      <c r="D50" s="7" t="s">
        <v>16</v>
      </c>
      <c r="F50"/>
    </row>
    <row r="51" spans="1:10" x14ac:dyDescent="0.3">
      <c r="A51" s="2" t="s">
        <v>0</v>
      </c>
      <c r="B51" s="2" t="s">
        <v>9</v>
      </c>
      <c r="C51" s="2" t="s">
        <v>14</v>
      </c>
      <c r="D51" s="2" t="s">
        <v>14</v>
      </c>
      <c r="F51" s="12" t="s">
        <v>14</v>
      </c>
      <c r="H51" s="12" t="s">
        <v>14</v>
      </c>
      <c r="J51" s="12" t="s">
        <v>14</v>
      </c>
    </row>
    <row r="52" spans="1:10" x14ac:dyDescent="0.3">
      <c r="A52" s="39">
        <v>0.6</v>
      </c>
      <c r="B52" s="2">
        <v>0.04</v>
      </c>
      <c r="C52" s="14">
        <v>0.78870627897300005</v>
      </c>
      <c r="D52" s="7">
        <v>0.75261677579300001</v>
      </c>
      <c r="F52">
        <f>((D52-C52)/C52)*100</f>
        <v>-4.5757849458220807</v>
      </c>
      <c r="H52" s="18">
        <f>AVERAGE(F52:F56)</f>
        <v>-3.9051778422514252</v>
      </c>
      <c r="J52" s="1">
        <f t="shared" ref="J52" si="4">AVERAGE(H52,H58,H64)</f>
        <v>-2.8895426281746714</v>
      </c>
    </row>
    <row r="53" spans="1:10" x14ac:dyDescent="0.3">
      <c r="A53" s="40"/>
      <c r="B53" s="2">
        <v>0.08</v>
      </c>
      <c r="C53" s="14">
        <v>0.77687501587800001</v>
      </c>
      <c r="D53" s="7">
        <v>0.74047492063499998</v>
      </c>
      <c r="F53">
        <f t="shared" ref="F53:F68" si="5">((D53-C53)/C53)*100</f>
        <v>-4.6854506193459926</v>
      </c>
      <c r="H53" s="18"/>
    </row>
    <row r="54" spans="1:10" x14ac:dyDescent="0.3">
      <c r="A54" s="40"/>
      <c r="B54" s="2">
        <v>0.12</v>
      </c>
      <c r="C54" s="14">
        <v>0.76960040794099993</v>
      </c>
      <c r="D54" s="7">
        <v>0.74833958333299999</v>
      </c>
      <c r="F54">
        <f t="shared" si="5"/>
        <v>-2.7625796957256634</v>
      </c>
      <c r="H54" s="18"/>
    </row>
    <row r="55" spans="1:10" x14ac:dyDescent="0.3">
      <c r="A55" s="40"/>
      <c r="B55" s="2">
        <v>0.16</v>
      </c>
      <c r="C55" s="14">
        <v>0.7644683123060001</v>
      </c>
      <c r="D55" s="7">
        <v>0.73691759920599997</v>
      </c>
      <c r="F55">
        <f t="shared" si="5"/>
        <v>-3.6039051791295398</v>
      </c>
      <c r="H55" s="18"/>
    </row>
    <row r="56" spans="1:10" x14ac:dyDescent="0.3">
      <c r="A56" s="41"/>
      <c r="B56" s="2">
        <v>0.2</v>
      </c>
      <c r="C56" s="14">
        <v>0.76140519484500002</v>
      </c>
      <c r="D56" s="7">
        <v>0.73172433531699999</v>
      </c>
      <c r="F56">
        <f t="shared" si="5"/>
        <v>-3.8981687712338493</v>
      </c>
      <c r="H56" s="18"/>
    </row>
    <row r="57" spans="1:10" x14ac:dyDescent="0.3">
      <c r="A57" s="4"/>
      <c r="B57" s="4"/>
      <c r="C57" s="17"/>
      <c r="D57" s="17"/>
      <c r="F57"/>
      <c r="H57" s="18"/>
    </row>
    <row r="58" spans="1:10" x14ac:dyDescent="0.3">
      <c r="A58" s="39">
        <v>0.8</v>
      </c>
      <c r="B58" s="2">
        <v>0.04</v>
      </c>
      <c r="C58" s="14">
        <v>0.68640999999999996</v>
      </c>
      <c r="D58" s="7">
        <v>0.66583999999999999</v>
      </c>
      <c r="F58">
        <f t="shared" si="5"/>
        <v>-2.9967512128319775</v>
      </c>
      <c r="H58" s="18">
        <f>AVERAGE(F58:F62)</f>
        <v>-3.1032431311567112</v>
      </c>
    </row>
    <row r="59" spans="1:10" x14ac:dyDescent="0.3">
      <c r="A59" s="40"/>
      <c r="B59" s="2">
        <v>0.08</v>
      </c>
      <c r="C59" s="14">
        <v>0.66517000000000004</v>
      </c>
      <c r="D59" s="7">
        <v>0.66076000000000001</v>
      </c>
      <c r="F59">
        <f t="shared" si="5"/>
        <v>-0.66298840897815969</v>
      </c>
      <c r="H59" s="18"/>
    </row>
    <row r="60" spans="1:10" x14ac:dyDescent="0.3">
      <c r="A60" s="40"/>
      <c r="B60" s="2">
        <v>0.12</v>
      </c>
      <c r="C60" s="14">
        <v>0.65400999999999998</v>
      </c>
      <c r="D60" s="7">
        <v>0.64363999999999999</v>
      </c>
      <c r="F60">
        <f t="shared" si="5"/>
        <v>-1.5856026666258911</v>
      </c>
      <c r="H60" s="18"/>
    </row>
    <row r="61" spans="1:10" x14ac:dyDescent="0.3">
      <c r="A61" s="40"/>
      <c r="B61" s="2">
        <v>0.16</v>
      </c>
      <c r="C61" s="14">
        <v>0.64798</v>
      </c>
      <c r="D61" s="7">
        <v>0.62157000000000007</v>
      </c>
      <c r="F61">
        <f t="shared" si="5"/>
        <v>-4.0757430784900661</v>
      </c>
      <c r="H61" s="18"/>
    </row>
    <row r="62" spans="1:10" x14ac:dyDescent="0.3">
      <c r="A62" s="41"/>
      <c r="B62" s="2">
        <v>0.2</v>
      </c>
      <c r="C62" s="14">
        <v>0.64356999999999998</v>
      </c>
      <c r="D62" s="7">
        <v>0.60370000000000001</v>
      </c>
      <c r="F62">
        <f t="shared" si="5"/>
        <v>-6.1951302888574613</v>
      </c>
      <c r="H62" s="18"/>
    </row>
    <row r="63" spans="1:10" x14ac:dyDescent="0.3">
      <c r="A63" s="4"/>
      <c r="B63" s="4"/>
      <c r="C63" s="17"/>
      <c r="D63" s="17"/>
      <c r="F63"/>
      <c r="H63" s="18"/>
    </row>
    <row r="64" spans="1:10" x14ac:dyDescent="0.3">
      <c r="A64" s="42">
        <v>1</v>
      </c>
      <c r="B64" s="2">
        <v>0.04</v>
      </c>
      <c r="C64" s="14">
        <v>0.46010954007999999</v>
      </c>
      <c r="D64" s="7">
        <v>0.45212966269799998</v>
      </c>
      <c r="F64">
        <f t="shared" si="5"/>
        <v>-1.7343429524657406</v>
      </c>
      <c r="H64" s="18">
        <f>AVERAGE(F64:F68)</f>
        <v>-1.660206911115877</v>
      </c>
    </row>
    <row r="65" spans="1:10" x14ac:dyDescent="0.3">
      <c r="A65" s="43"/>
      <c r="B65" s="2">
        <v>0.08</v>
      </c>
      <c r="C65" s="14">
        <v>0.442761480953</v>
      </c>
      <c r="D65" s="7">
        <v>0.43821687500000001</v>
      </c>
      <c r="F65">
        <f t="shared" si="5"/>
        <v>-1.0264230626427078</v>
      </c>
    </row>
    <row r="66" spans="1:10" x14ac:dyDescent="0.3">
      <c r="A66" s="43"/>
      <c r="B66" s="2">
        <v>0.12</v>
      </c>
      <c r="C66" s="14">
        <v>0.432283635715</v>
      </c>
      <c r="D66" s="7">
        <v>0.427792956349</v>
      </c>
      <c r="F66">
        <f t="shared" si="5"/>
        <v>-1.0388270558917623</v>
      </c>
    </row>
    <row r="67" spans="1:10" x14ac:dyDescent="0.3">
      <c r="A67" s="43"/>
      <c r="B67" s="2">
        <v>0.16</v>
      </c>
      <c r="C67" s="14">
        <v>0.41176264761999998</v>
      </c>
      <c r="D67" s="7">
        <v>0.40754395833299994</v>
      </c>
      <c r="F67">
        <f t="shared" si="5"/>
        <v>-1.024543948166299</v>
      </c>
    </row>
    <row r="68" spans="1:10" x14ac:dyDescent="0.3">
      <c r="A68" s="44"/>
      <c r="B68" s="2">
        <v>0.2</v>
      </c>
      <c r="C68" s="14">
        <v>0.41048334523899999</v>
      </c>
      <c r="D68" s="7">
        <v>0.39621125992100004</v>
      </c>
      <c r="F68">
        <f t="shared" si="5"/>
        <v>-3.4768975364128756</v>
      </c>
    </row>
    <row r="69" spans="1:10" x14ac:dyDescent="0.3">
      <c r="A69" s="5"/>
      <c r="B69" s="6"/>
      <c r="C69" s="6"/>
      <c r="D69" s="6"/>
      <c r="F69"/>
    </row>
    <row r="70" spans="1:10" x14ac:dyDescent="0.3">
      <c r="F70"/>
    </row>
    <row r="71" spans="1:10" x14ac:dyDescent="0.3">
      <c r="F71"/>
    </row>
    <row r="72" spans="1:10" ht="18" x14ac:dyDescent="0.35">
      <c r="C72" s="62" t="s">
        <v>4</v>
      </c>
      <c r="D72" s="63"/>
      <c r="F72"/>
    </row>
    <row r="73" spans="1:10" x14ac:dyDescent="0.3">
      <c r="D73" s="7" t="s">
        <v>16</v>
      </c>
      <c r="F73"/>
    </row>
    <row r="74" spans="1:10" x14ac:dyDescent="0.3">
      <c r="A74" s="2" t="s">
        <v>0</v>
      </c>
      <c r="B74" s="2" t="s">
        <v>9</v>
      </c>
      <c r="C74" s="2" t="s">
        <v>14</v>
      </c>
      <c r="D74" s="2" t="s">
        <v>14</v>
      </c>
      <c r="F74" s="12" t="s">
        <v>14</v>
      </c>
      <c r="H74" s="12" t="s">
        <v>14</v>
      </c>
      <c r="J74" s="12" t="s">
        <v>14</v>
      </c>
    </row>
    <row r="75" spans="1:10" x14ac:dyDescent="0.3">
      <c r="A75" s="39">
        <v>0.6</v>
      </c>
      <c r="B75" s="2">
        <v>0.04</v>
      </c>
      <c r="C75" s="14">
        <v>0.79697392302000003</v>
      </c>
      <c r="D75" s="15">
        <v>0.76477520833299995</v>
      </c>
      <c r="F75">
        <f>((D75-C75)/C75)*100</f>
        <v>-4.0401214841494957</v>
      </c>
      <c r="H75" s="18">
        <f>AVERAGE(F75:F79)</f>
        <v>-4.364629558304701</v>
      </c>
      <c r="J75" s="1">
        <f t="shared" ref="J75" si="6">AVERAGE(H75,H81,H87)</f>
        <v>-4.5186735719435109</v>
      </c>
    </row>
    <row r="76" spans="1:10" x14ac:dyDescent="0.3">
      <c r="A76" s="40"/>
      <c r="B76" s="2">
        <v>0.08</v>
      </c>
      <c r="C76" s="14">
        <v>0.78153977460699997</v>
      </c>
      <c r="D76" s="15">
        <v>0.75219289682500001</v>
      </c>
      <c r="F76">
        <f t="shared" ref="F76:F91" si="7">((D76-C76)/C76)*100</f>
        <v>-3.7550075806131735</v>
      </c>
      <c r="H76" s="18"/>
    </row>
    <row r="77" spans="1:10" x14ac:dyDescent="0.3">
      <c r="A77" s="40"/>
      <c r="B77" s="2">
        <v>0.12</v>
      </c>
      <c r="C77" s="14">
        <v>0.76998372778099999</v>
      </c>
      <c r="D77" s="15">
        <v>0.73282596230099994</v>
      </c>
      <c r="F77">
        <f t="shared" si="7"/>
        <v>-4.825785810705927</v>
      </c>
      <c r="H77" s="18"/>
    </row>
    <row r="78" spans="1:10" x14ac:dyDescent="0.3">
      <c r="A78" s="40"/>
      <c r="B78" s="2">
        <v>0.16</v>
      </c>
      <c r="C78" s="14">
        <v>0.76083841587599998</v>
      </c>
      <c r="D78" s="15">
        <v>0.72600360118999996</v>
      </c>
      <c r="F78">
        <f t="shared" si="7"/>
        <v>-4.5784773690603631</v>
      </c>
      <c r="H78" s="18"/>
    </row>
    <row r="79" spans="1:10" x14ac:dyDescent="0.3">
      <c r="A79" s="41"/>
      <c r="B79" s="2">
        <v>0.2</v>
      </c>
      <c r="C79" s="14">
        <v>0.75371394801900005</v>
      </c>
      <c r="D79" s="15">
        <v>0.71886405753899996</v>
      </c>
      <c r="F79">
        <f t="shared" si="7"/>
        <v>-4.6237555469945439</v>
      </c>
      <c r="H79" s="18"/>
    </row>
    <row r="80" spans="1:10" x14ac:dyDescent="0.3">
      <c r="A80" s="4"/>
      <c r="B80" s="4"/>
      <c r="C80" s="17"/>
      <c r="D80" s="17"/>
      <c r="F80"/>
      <c r="H80" s="18"/>
    </row>
    <row r="81" spans="1:8" x14ac:dyDescent="0.3">
      <c r="A81" s="39">
        <v>0.8</v>
      </c>
      <c r="B81" s="2">
        <v>0.04</v>
      </c>
      <c r="C81" s="14">
        <v>0.68336035714400001</v>
      </c>
      <c r="D81" s="15">
        <v>0.65798301587300001</v>
      </c>
      <c r="F81">
        <f t="shared" si="7"/>
        <v>-3.7136103968718222</v>
      </c>
      <c r="H81" s="18">
        <f>AVERAGE(F81:F85)</f>
        <v>-4.4464183848479077</v>
      </c>
    </row>
    <row r="82" spans="1:8" x14ac:dyDescent="0.3">
      <c r="A82" s="40"/>
      <c r="B82" s="2">
        <v>0.08</v>
      </c>
      <c r="C82" s="14">
        <v>0.65531686507999998</v>
      </c>
      <c r="D82" s="15">
        <v>0.62802775793599996</v>
      </c>
      <c r="F82">
        <f t="shared" si="7"/>
        <v>-4.1642613822656012</v>
      </c>
      <c r="H82" s="18"/>
    </row>
    <row r="83" spans="1:8" x14ac:dyDescent="0.3">
      <c r="A83" s="40"/>
      <c r="B83" s="2">
        <v>0.12</v>
      </c>
      <c r="C83" s="14">
        <v>0.63795073015899995</v>
      </c>
      <c r="D83" s="15">
        <v>0.601025436508</v>
      </c>
      <c r="F83">
        <f t="shared" si="7"/>
        <v>-5.7881105711403222</v>
      </c>
      <c r="H83" s="18"/>
    </row>
    <row r="84" spans="1:8" x14ac:dyDescent="0.3">
      <c r="A84" s="40"/>
      <c r="B84" s="2">
        <v>0.16</v>
      </c>
      <c r="C84" s="14">
        <v>0.62541418412700001</v>
      </c>
      <c r="D84" s="15">
        <v>0.59757204365100003</v>
      </c>
      <c r="F84">
        <f t="shared" si="7"/>
        <v>-4.4517922974299218</v>
      </c>
      <c r="H84" s="18"/>
    </row>
    <row r="85" spans="1:8" x14ac:dyDescent="0.3">
      <c r="A85" s="41"/>
      <c r="B85" s="2">
        <v>0.2</v>
      </c>
      <c r="C85" s="14">
        <v>0.61641665436600002</v>
      </c>
      <c r="D85" s="15">
        <v>0.59105531745999995</v>
      </c>
      <c r="F85">
        <f t="shared" si="7"/>
        <v>-4.1143172765318674</v>
      </c>
      <c r="H85" s="18"/>
    </row>
    <row r="86" spans="1:8" x14ac:dyDescent="0.3">
      <c r="A86" s="4"/>
      <c r="B86" s="4"/>
      <c r="C86" s="17"/>
      <c r="D86" s="17"/>
      <c r="F86"/>
      <c r="H86" s="18"/>
    </row>
    <row r="87" spans="1:8" x14ac:dyDescent="0.3">
      <c r="A87" s="42">
        <v>1</v>
      </c>
      <c r="B87" s="2">
        <v>0.04</v>
      </c>
      <c r="C87" s="14">
        <v>0.45107973730200002</v>
      </c>
      <c r="D87" s="15">
        <v>0.43730171626999997</v>
      </c>
      <c r="F87">
        <f t="shared" si="7"/>
        <v>-3.0544535461533249</v>
      </c>
      <c r="H87" s="18">
        <f>AVERAGE(F87:F91)</f>
        <v>-4.7449727726779241</v>
      </c>
    </row>
    <row r="88" spans="1:8" x14ac:dyDescent="0.3">
      <c r="A88" s="43"/>
      <c r="B88" s="2">
        <v>0.08</v>
      </c>
      <c r="C88" s="14">
        <v>0.42619945714399998</v>
      </c>
      <c r="D88" s="15">
        <v>0.400131309524</v>
      </c>
      <c r="F88">
        <f t="shared" si="7"/>
        <v>-6.1164197145357546</v>
      </c>
    </row>
    <row r="89" spans="1:8" x14ac:dyDescent="0.3">
      <c r="A89" s="43"/>
      <c r="B89" s="2">
        <v>0.12</v>
      </c>
      <c r="C89" s="14">
        <v>0.41117791666699999</v>
      </c>
      <c r="D89" s="15">
        <v>0.39805286706300003</v>
      </c>
      <c r="F89">
        <f t="shared" si="7"/>
        <v>-3.1920609235027388</v>
      </c>
    </row>
    <row r="90" spans="1:8" x14ac:dyDescent="0.3">
      <c r="A90" s="43"/>
      <c r="B90" s="2">
        <v>0.16</v>
      </c>
      <c r="C90" s="14">
        <v>0.40046975952499997</v>
      </c>
      <c r="D90" s="15">
        <v>0.379398025794</v>
      </c>
      <c r="F90">
        <f t="shared" si="7"/>
        <v>-5.2617540350595498</v>
      </c>
    </row>
    <row r="91" spans="1:8" x14ac:dyDescent="0.3">
      <c r="A91" s="44"/>
      <c r="B91" s="2">
        <v>0.2</v>
      </c>
      <c r="C91" s="14">
        <v>0.39705728293699999</v>
      </c>
      <c r="D91" s="15">
        <v>0.37283609127</v>
      </c>
      <c r="F91">
        <f t="shared" si="7"/>
        <v>-6.1001756441382531</v>
      </c>
    </row>
    <row r="92" spans="1:8" x14ac:dyDescent="0.3">
      <c r="A92" s="5"/>
      <c r="B92" s="6"/>
      <c r="C92" s="6"/>
      <c r="D92" s="6"/>
      <c r="F92"/>
    </row>
    <row r="93" spans="1:8" x14ac:dyDescent="0.3">
      <c r="F93"/>
    </row>
    <row r="94" spans="1:8" x14ac:dyDescent="0.3">
      <c r="F94"/>
    </row>
    <row r="95" spans="1:8" ht="18" x14ac:dyDescent="0.35">
      <c r="C95" s="54" t="s">
        <v>5</v>
      </c>
      <c r="D95" s="55"/>
      <c r="F95"/>
    </row>
    <row r="96" spans="1:8" x14ac:dyDescent="0.3">
      <c r="D96" s="7" t="s">
        <v>16</v>
      </c>
      <c r="F96"/>
    </row>
    <row r="97" spans="1:10" x14ac:dyDescent="0.3">
      <c r="A97" s="2" t="s">
        <v>0</v>
      </c>
      <c r="B97" s="2" t="s">
        <v>9</v>
      </c>
      <c r="C97" s="2" t="s">
        <v>14</v>
      </c>
      <c r="D97" s="2" t="s">
        <v>14</v>
      </c>
      <c r="F97" s="12" t="s">
        <v>14</v>
      </c>
      <c r="H97" s="12" t="s">
        <v>14</v>
      </c>
      <c r="J97" s="12" t="s">
        <v>14</v>
      </c>
    </row>
    <row r="98" spans="1:10" x14ac:dyDescent="0.3">
      <c r="A98" s="39">
        <v>0.6</v>
      </c>
      <c r="B98" s="2">
        <v>0.04</v>
      </c>
      <c r="C98" s="14">
        <v>0.752695</v>
      </c>
      <c r="D98" s="15">
        <v>0.733215198412</v>
      </c>
      <c r="F98">
        <f>((D98-C98)/C98)*100</f>
        <v>-2.5880073054823005</v>
      </c>
      <c r="H98" s="18">
        <f>AVERAGE(F98:F102)</f>
        <v>-2.0961215666330442</v>
      </c>
      <c r="J98" s="1">
        <f t="shared" ref="J98" si="8">AVERAGE(H98,H104,H110)</f>
        <v>-3.7756796480171779</v>
      </c>
    </row>
    <row r="99" spans="1:10" x14ac:dyDescent="0.3">
      <c r="A99" s="40"/>
      <c r="B99" s="2">
        <v>0.08</v>
      </c>
      <c r="C99" s="14">
        <v>0.71690500000000001</v>
      </c>
      <c r="D99" s="15">
        <v>0.70468828373000003</v>
      </c>
      <c r="F99">
        <f t="shared" ref="F99:F114" si="9">((D99-C99)/C99)*100</f>
        <v>-1.7040913747288671</v>
      </c>
      <c r="H99" s="18"/>
    </row>
    <row r="100" spans="1:10" x14ac:dyDescent="0.3">
      <c r="A100" s="40"/>
      <c r="B100" s="2">
        <v>0.12</v>
      </c>
      <c r="C100" s="14">
        <v>0.688635</v>
      </c>
      <c r="D100" s="15">
        <v>0.66934890872999997</v>
      </c>
      <c r="F100">
        <f t="shared" si="9"/>
        <v>-2.8006260602496282</v>
      </c>
      <c r="H100" s="18"/>
    </row>
    <row r="101" spans="1:10" x14ac:dyDescent="0.3">
      <c r="A101" s="40"/>
      <c r="B101" s="2">
        <v>0.16</v>
      </c>
      <c r="C101" s="14">
        <v>0.65517499999999995</v>
      </c>
      <c r="D101" s="15">
        <v>0.64160173611100002</v>
      </c>
      <c r="F101">
        <f t="shared" si="9"/>
        <v>-2.0717005210821435</v>
      </c>
      <c r="H101" s="18"/>
    </row>
    <row r="102" spans="1:10" x14ac:dyDescent="0.3">
      <c r="A102" s="41"/>
      <c r="B102" s="2">
        <v>0.2</v>
      </c>
      <c r="C102" s="14">
        <v>0.61206499999999997</v>
      </c>
      <c r="D102" s="15">
        <v>0.60400910714300005</v>
      </c>
      <c r="F102">
        <f t="shared" si="9"/>
        <v>-1.3161825716222828</v>
      </c>
      <c r="H102" s="18"/>
    </row>
    <row r="103" spans="1:10" x14ac:dyDescent="0.3">
      <c r="A103" s="4"/>
      <c r="B103" s="4"/>
      <c r="C103" s="17"/>
      <c r="D103" s="17"/>
      <c r="F103"/>
      <c r="H103" s="18"/>
    </row>
    <row r="104" spans="1:10" x14ac:dyDescent="0.3">
      <c r="A104" s="39">
        <v>0.8</v>
      </c>
      <c r="B104" s="2">
        <v>0.04</v>
      </c>
      <c r="C104" s="14">
        <v>0.63897000000000004</v>
      </c>
      <c r="D104" s="15">
        <v>0.60877999999999999</v>
      </c>
      <c r="F104">
        <f t="shared" si="9"/>
        <v>-4.7247914612579693</v>
      </c>
      <c r="H104" s="18">
        <f t="shared" ref="H104" si="10">AVERAGE(F104:F108)</f>
        <v>-3.5641845202275264</v>
      </c>
    </row>
    <row r="105" spans="1:10" x14ac:dyDescent="0.3">
      <c r="A105" s="40"/>
      <c r="B105" s="2">
        <v>0.08</v>
      </c>
      <c r="C105" s="14">
        <v>0.62055000000000005</v>
      </c>
      <c r="D105" s="15">
        <v>0.59160000000000001</v>
      </c>
      <c r="F105">
        <f t="shared" si="9"/>
        <v>-4.6652163403432487</v>
      </c>
      <c r="H105" s="18"/>
    </row>
    <row r="106" spans="1:10" x14ac:dyDescent="0.3">
      <c r="A106" s="40"/>
      <c r="B106" s="2">
        <v>0.12</v>
      </c>
      <c r="C106" s="14">
        <v>0.60013000000000005</v>
      </c>
      <c r="D106" s="15">
        <v>0.58214999999999995</v>
      </c>
      <c r="F106">
        <f t="shared" si="9"/>
        <v>-2.9960175295352847</v>
      </c>
      <c r="H106" s="18"/>
    </row>
    <row r="107" spans="1:10" x14ac:dyDescent="0.3">
      <c r="A107" s="40"/>
      <c r="B107" s="2">
        <v>0.16</v>
      </c>
      <c r="C107" s="14">
        <v>0.56816999999999995</v>
      </c>
      <c r="D107" s="15">
        <v>0.56025000000000003</v>
      </c>
      <c r="F107">
        <f t="shared" si="9"/>
        <v>-1.3939489941390655</v>
      </c>
      <c r="H107" s="18"/>
    </row>
    <row r="108" spans="1:10" x14ac:dyDescent="0.3">
      <c r="A108" s="41"/>
      <c r="B108" s="2">
        <v>0.2</v>
      </c>
      <c r="C108" s="14">
        <v>0.55679999999999996</v>
      </c>
      <c r="D108" s="15">
        <v>0.5343</v>
      </c>
      <c r="F108">
        <f t="shared" si="9"/>
        <v>-4.0409482758620632</v>
      </c>
      <c r="H108" s="18"/>
    </row>
    <row r="109" spans="1:10" x14ac:dyDescent="0.3">
      <c r="A109" s="4"/>
      <c r="B109" s="4"/>
      <c r="C109" s="17"/>
      <c r="D109" s="17"/>
      <c r="F109"/>
      <c r="H109" s="18"/>
    </row>
    <row r="110" spans="1:10" x14ac:dyDescent="0.3">
      <c r="A110" s="42">
        <v>1</v>
      </c>
      <c r="B110" s="2">
        <v>0.04</v>
      </c>
      <c r="C110" s="14">
        <v>0.41912500000000003</v>
      </c>
      <c r="D110" s="15">
        <v>0.386110535714</v>
      </c>
      <c r="F110">
        <f t="shared" si="9"/>
        <v>-7.8769971454816634</v>
      </c>
      <c r="H110" s="18">
        <f t="shared" ref="H110" si="11">AVERAGE(F110:F114)</f>
        <v>-5.6667328571909632</v>
      </c>
    </row>
    <row r="111" spans="1:10" x14ac:dyDescent="0.3">
      <c r="A111" s="43"/>
      <c r="B111" s="2">
        <v>0.08</v>
      </c>
      <c r="C111" s="14">
        <v>0.387905</v>
      </c>
      <c r="D111" s="15">
        <v>0.366515505952</v>
      </c>
      <c r="F111">
        <f t="shared" si="9"/>
        <v>-5.5141063012851088</v>
      </c>
    </row>
    <row r="112" spans="1:10" x14ac:dyDescent="0.3">
      <c r="A112" s="43"/>
      <c r="B112" s="2">
        <v>0.12</v>
      </c>
      <c r="C112" s="14">
        <v>0.36333500000000002</v>
      </c>
      <c r="D112" s="15">
        <v>0.35761144841299997</v>
      </c>
      <c r="F112">
        <f t="shared" si="9"/>
        <v>-1.5752822015495487</v>
      </c>
    </row>
    <row r="113" spans="1:6" x14ac:dyDescent="0.3">
      <c r="A113" s="43"/>
      <c r="B113" s="2">
        <v>0.16</v>
      </c>
      <c r="C113" s="14">
        <v>0.34601500000000002</v>
      </c>
      <c r="D113" s="15">
        <v>0.32259803571399998</v>
      </c>
      <c r="F113">
        <f t="shared" si="9"/>
        <v>-6.7676153594497466</v>
      </c>
    </row>
    <row r="114" spans="1:6" x14ac:dyDescent="0.3">
      <c r="A114" s="44"/>
      <c r="B114" s="2">
        <v>0.2</v>
      </c>
      <c r="C114" s="14">
        <v>0.33457500000000001</v>
      </c>
      <c r="D114" s="15">
        <v>0.31249417658700002</v>
      </c>
      <c r="F114">
        <f t="shared" si="9"/>
        <v>-6.5996632781887454</v>
      </c>
    </row>
    <row r="115" spans="1:6" x14ac:dyDescent="0.3">
      <c r="A115" s="5"/>
      <c r="B115" s="6"/>
      <c r="C115" s="6"/>
      <c r="D115" s="6"/>
      <c r="F115"/>
    </row>
    <row r="116" spans="1:6" x14ac:dyDescent="0.3">
      <c r="F116"/>
    </row>
  </sheetData>
  <mergeCells count="21">
    <mergeCell ref="C49:D49"/>
    <mergeCell ref="A52:A56"/>
    <mergeCell ref="A35:A39"/>
    <mergeCell ref="A41:A45"/>
    <mergeCell ref="A98:A102"/>
    <mergeCell ref="C72:D72"/>
    <mergeCell ref="C95:D95"/>
    <mergeCell ref="A64:A68"/>
    <mergeCell ref="A87:A91"/>
    <mergeCell ref="A104:A108"/>
    <mergeCell ref="A110:A114"/>
    <mergeCell ref="A75:A79"/>
    <mergeCell ref="A81:A85"/>
    <mergeCell ref="A6:A10"/>
    <mergeCell ref="A58:A62"/>
    <mergeCell ref="F1:G2"/>
    <mergeCell ref="C3:D3"/>
    <mergeCell ref="C26:D26"/>
    <mergeCell ref="A29:A33"/>
    <mergeCell ref="A12:A16"/>
    <mergeCell ref="A18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2539-E1B5-4001-960D-EF8B384D0424}">
  <dimension ref="A1:AA47"/>
  <sheetViews>
    <sheetView topLeftCell="J1" zoomScale="80" zoomScaleNormal="80" workbookViewId="0">
      <selection activeCell="S25" sqref="S25:Z47"/>
    </sheetView>
  </sheetViews>
  <sheetFormatPr defaultColWidth="9.109375" defaultRowHeight="14.4" x14ac:dyDescent="0.3"/>
  <cols>
    <col min="1" max="1" width="9" style="1" bestFit="1" customWidth="1"/>
    <col min="2" max="2" width="11.44140625" style="1" bestFit="1" customWidth="1"/>
    <col min="3" max="6" width="12" style="1" bestFit="1" customWidth="1"/>
    <col min="7" max="7" width="10.33203125" style="1" bestFit="1" customWidth="1"/>
    <col min="8" max="8" width="17.33203125" style="1" bestFit="1" customWidth="1"/>
    <col min="9" max="9" width="9.109375" style="1"/>
    <col min="10" max="10" width="9" style="1" bestFit="1" customWidth="1"/>
    <col min="11" max="11" width="18.6640625" style="1" bestFit="1" customWidth="1"/>
    <col min="12" max="15" width="9.109375" style="1"/>
    <col min="16" max="16" width="13.44140625" style="1" bestFit="1" customWidth="1"/>
    <col min="17" max="17" width="17.33203125" style="1" bestFit="1" customWidth="1"/>
    <col min="18" max="18" width="9.109375" style="1"/>
    <col min="19" max="19" width="9" style="1" bestFit="1" customWidth="1"/>
    <col min="20" max="20" width="18.6640625" style="1" bestFit="1" customWidth="1"/>
    <col min="21" max="24" width="9.109375" style="1"/>
    <col min="25" max="25" width="13.44140625" style="1" bestFit="1" customWidth="1"/>
    <col min="26" max="26" width="17.33203125" style="1" bestFit="1" customWidth="1"/>
    <col min="27" max="16384" width="9.109375" style="1"/>
  </cols>
  <sheetData>
    <row r="1" spans="1:26" x14ac:dyDescent="0.3">
      <c r="L1" s="50" t="s">
        <v>8</v>
      </c>
      <c r="M1" s="51"/>
      <c r="N1" s="51"/>
      <c r="O1" s="51"/>
      <c r="P1" s="51"/>
      <c r="Q1" s="51"/>
      <c r="R1" s="51"/>
    </row>
    <row r="2" spans="1:26" x14ac:dyDescent="0.3">
      <c r="L2" s="51"/>
      <c r="M2" s="51"/>
      <c r="N2" s="51"/>
      <c r="O2" s="51"/>
      <c r="P2" s="51"/>
      <c r="Q2" s="51"/>
      <c r="R2" s="51"/>
    </row>
    <row r="4" spans="1:26" ht="18" x14ac:dyDescent="0.35">
      <c r="D4" s="48" t="s">
        <v>1</v>
      </c>
      <c r="E4" s="48"/>
      <c r="H4" s="7" t="s">
        <v>16</v>
      </c>
      <c r="M4" s="52" t="s">
        <v>2</v>
      </c>
      <c r="N4" s="52"/>
      <c r="Q4" s="7" t="s">
        <v>16</v>
      </c>
      <c r="V4" s="53" t="s">
        <v>3</v>
      </c>
      <c r="W4" s="53"/>
      <c r="Z4" s="7" t="s">
        <v>16</v>
      </c>
    </row>
    <row r="5" spans="1:26" x14ac:dyDescent="0.3">
      <c r="A5" s="2" t="s">
        <v>0</v>
      </c>
      <c r="B5" s="2" t="s">
        <v>9</v>
      </c>
      <c r="C5" s="2" t="s">
        <v>10</v>
      </c>
      <c r="D5" s="2" t="s">
        <v>12</v>
      </c>
      <c r="E5" s="2" t="s">
        <v>11</v>
      </c>
      <c r="F5" s="2" t="s">
        <v>13</v>
      </c>
      <c r="G5" s="2" t="s">
        <v>14</v>
      </c>
      <c r="H5" s="2" t="s">
        <v>14</v>
      </c>
      <c r="J5" s="2" t="s">
        <v>0</v>
      </c>
      <c r="K5" s="2" t="s">
        <v>9</v>
      </c>
      <c r="L5" s="2" t="s">
        <v>10</v>
      </c>
      <c r="M5" s="2" t="s">
        <v>12</v>
      </c>
      <c r="N5" s="2" t="s">
        <v>11</v>
      </c>
      <c r="O5" s="2" t="s">
        <v>13</v>
      </c>
      <c r="P5" s="2" t="s">
        <v>14</v>
      </c>
      <c r="Q5" s="2" t="s">
        <v>14</v>
      </c>
      <c r="S5" s="2" t="s">
        <v>0</v>
      </c>
      <c r="T5" s="2" t="s">
        <v>9</v>
      </c>
      <c r="U5" s="2" t="s">
        <v>10</v>
      </c>
      <c r="V5" s="2" t="s">
        <v>12</v>
      </c>
      <c r="W5" s="2" t="s">
        <v>11</v>
      </c>
      <c r="X5" s="2" t="s">
        <v>13</v>
      </c>
      <c r="Y5" s="2" t="s">
        <v>14</v>
      </c>
      <c r="Z5" s="2" t="s">
        <v>14</v>
      </c>
    </row>
    <row r="6" spans="1:26" x14ac:dyDescent="0.3">
      <c r="A6" s="39">
        <v>0.6</v>
      </c>
      <c r="B6" s="2">
        <v>0.04</v>
      </c>
      <c r="C6" s="3">
        <v>73.441000000000003</v>
      </c>
      <c r="D6" s="7">
        <v>71.122</v>
      </c>
      <c r="E6" s="10">
        <v>72.869241162600005</v>
      </c>
      <c r="F6" s="3">
        <v>70.911237032499997</v>
      </c>
      <c r="G6" s="10">
        <v>60.256001484899997</v>
      </c>
      <c r="H6" s="7">
        <v>57.441000000000003</v>
      </c>
      <c r="J6" s="39">
        <v>0.6</v>
      </c>
      <c r="K6" s="2">
        <v>0.04</v>
      </c>
      <c r="L6" s="3">
        <v>72.143000000000001</v>
      </c>
      <c r="M6" s="7">
        <v>69.712000000000003</v>
      </c>
      <c r="N6" s="10">
        <v>71.247799999999998</v>
      </c>
      <c r="O6" s="3">
        <v>69.711799999999997</v>
      </c>
      <c r="P6" s="10">
        <v>59.911569999999998</v>
      </c>
      <c r="Q6" s="7">
        <v>57.143000000000001</v>
      </c>
      <c r="S6" s="39">
        <v>0.6</v>
      </c>
      <c r="T6" s="2">
        <v>0.04</v>
      </c>
      <c r="U6" s="3">
        <v>70.177000000000007</v>
      </c>
      <c r="V6" s="7">
        <v>68.253</v>
      </c>
      <c r="W6" s="10">
        <v>69.2774</v>
      </c>
      <c r="X6" s="3">
        <v>67.833980035099998</v>
      </c>
      <c r="Y6" s="10">
        <v>56.147250738300002</v>
      </c>
      <c r="Z6" s="7">
        <v>55.177</v>
      </c>
    </row>
    <row r="7" spans="1:26" x14ac:dyDescent="0.3">
      <c r="A7" s="40"/>
      <c r="B7" s="2">
        <v>0.08</v>
      </c>
      <c r="C7" s="3">
        <v>66.754000000000005</v>
      </c>
      <c r="D7" s="7">
        <v>64.435000000000002</v>
      </c>
      <c r="E7" s="10">
        <v>65.345162764700007</v>
      </c>
      <c r="F7" s="3">
        <v>63.051703306199997</v>
      </c>
      <c r="G7" s="10">
        <v>55.458300025200003</v>
      </c>
      <c r="H7" s="7">
        <v>53.753999999999998</v>
      </c>
      <c r="J7" s="40"/>
      <c r="K7" s="2">
        <v>0.08</v>
      </c>
      <c r="L7" s="3">
        <v>64.540999999999997</v>
      </c>
      <c r="M7" s="7">
        <v>62.11</v>
      </c>
      <c r="N7" s="10">
        <v>64.723730000000003</v>
      </c>
      <c r="O7" s="3">
        <v>61.187730000000002</v>
      </c>
      <c r="P7" s="10">
        <v>53.171639999999996</v>
      </c>
      <c r="Q7" s="7">
        <v>51.540999999999997</v>
      </c>
      <c r="S7" s="40"/>
      <c r="T7" s="2">
        <v>0.08</v>
      </c>
      <c r="U7" s="3">
        <v>61.749000000000002</v>
      </c>
      <c r="V7" s="7">
        <v>59.825000000000003</v>
      </c>
      <c r="W7" s="10">
        <v>62.137999999999998</v>
      </c>
      <c r="X7" s="3">
        <v>58.483092617300002</v>
      </c>
      <c r="Y7" s="10">
        <v>50.451479881600001</v>
      </c>
      <c r="Z7" s="7">
        <v>48.749000000000002</v>
      </c>
    </row>
    <row r="8" spans="1:26" x14ac:dyDescent="0.3">
      <c r="A8" s="40"/>
      <c r="B8" s="2">
        <v>0.12</v>
      </c>
      <c r="C8" s="3">
        <v>62.189</v>
      </c>
      <c r="D8" s="7">
        <v>59.87</v>
      </c>
      <c r="E8" s="10">
        <v>58.405853983999997</v>
      </c>
      <c r="F8" s="3">
        <v>57.178915471300002</v>
      </c>
      <c r="G8" s="10">
        <v>53.119425207699997</v>
      </c>
      <c r="H8" s="7">
        <v>49.189</v>
      </c>
      <c r="J8" s="40"/>
      <c r="K8" s="2">
        <v>0.12</v>
      </c>
      <c r="L8" s="3">
        <v>57.104999999999997</v>
      </c>
      <c r="M8" s="7">
        <v>54.673999999999999</v>
      </c>
      <c r="N8" s="10">
        <v>53.784419999999997</v>
      </c>
      <c r="O8" s="3">
        <v>53.248420000000003</v>
      </c>
      <c r="P8" s="10">
        <v>51.862290000000002</v>
      </c>
      <c r="Q8" s="7">
        <v>47.104999999999997</v>
      </c>
      <c r="S8" s="40"/>
      <c r="T8" s="2">
        <v>0.12</v>
      </c>
      <c r="U8" s="3">
        <v>54.137</v>
      </c>
      <c r="V8" s="7">
        <v>52.213000000000001</v>
      </c>
      <c r="W8" s="10">
        <v>51.701999999999998</v>
      </c>
      <c r="X8" s="3">
        <v>49.996255470500003</v>
      </c>
      <c r="Y8" s="10">
        <v>48.590402791900004</v>
      </c>
      <c r="Z8" s="7">
        <v>46.137</v>
      </c>
    </row>
    <row r="9" spans="1:26" x14ac:dyDescent="0.3">
      <c r="A9" s="40"/>
      <c r="B9" s="2">
        <v>0.16</v>
      </c>
      <c r="C9" s="3">
        <v>59.690000000000005</v>
      </c>
      <c r="D9" s="7">
        <v>57.371000000000002</v>
      </c>
      <c r="E9" s="10">
        <v>57.146065917000001</v>
      </c>
      <c r="F9" s="3">
        <v>55.2306099324</v>
      </c>
      <c r="G9" s="10">
        <v>50.733013562399996</v>
      </c>
      <c r="H9" s="7">
        <v>46.69</v>
      </c>
      <c r="J9" s="40"/>
      <c r="K9" s="2">
        <v>0.16</v>
      </c>
      <c r="L9" s="3">
        <v>56.277999999999999</v>
      </c>
      <c r="M9" s="7">
        <v>52.847000000000001</v>
      </c>
      <c r="N9" s="10">
        <v>51.52563</v>
      </c>
      <c r="O9" s="3">
        <v>51.08963</v>
      </c>
      <c r="P9" s="10">
        <v>46.702109999999998</v>
      </c>
      <c r="Q9" s="7">
        <v>45.277999999999999</v>
      </c>
      <c r="S9" s="40"/>
      <c r="T9" s="2">
        <v>0.16</v>
      </c>
      <c r="U9" s="3">
        <v>52.692999999999998</v>
      </c>
      <c r="V9" s="7">
        <v>50.768999999999998</v>
      </c>
      <c r="W9" s="10">
        <v>49.875</v>
      </c>
      <c r="X9" s="3">
        <v>48.374175895400001</v>
      </c>
      <c r="Y9" s="10">
        <v>47.083550671000005</v>
      </c>
      <c r="Z9" s="7">
        <v>44.692999999999998</v>
      </c>
    </row>
    <row r="10" spans="1:26" x14ac:dyDescent="0.3">
      <c r="A10" s="41"/>
      <c r="B10" s="2">
        <v>0.2</v>
      </c>
      <c r="C10" s="3">
        <v>55.213000000000001</v>
      </c>
      <c r="D10" s="7">
        <v>52.893999999999998</v>
      </c>
      <c r="E10" s="10">
        <v>50.157122703299997</v>
      </c>
      <c r="F10" s="3">
        <v>49.891326188000001</v>
      </c>
      <c r="G10" s="10">
        <v>47.7906440155</v>
      </c>
      <c r="H10" s="7">
        <v>45.213000000000001</v>
      </c>
      <c r="J10" s="41"/>
      <c r="K10" s="2">
        <v>0.2</v>
      </c>
      <c r="L10" s="3">
        <v>53.222000000000001</v>
      </c>
      <c r="M10" s="7">
        <v>49.790999999999997</v>
      </c>
      <c r="N10" s="10">
        <v>48.535690000000002</v>
      </c>
      <c r="O10" s="3">
        <v>47.999690000000001</v>
      </c>
      <c r="P10" s="10">
        <v>46.108759999999997</v>
      </c>
      <c r="Q10" s="7">
        <v>44.222000000000001</v>
      </c>
      <c r="S10" s="41"/>
      <c r="T10" s="2">
        <v>0.2</v>
      </c>
      <c r="U10" s="3">
        <v>49.842999999999996</v>
      </c>
      <c r="V10" s="7">
        <v>47.918999999999997</v>
      </c>
      <c r="W10" s="10">
        <v>46.818999999999996</v>
      </c>
      <c r="X10" s="3">
        <v>46.561324905500001</v>
      </c>
      <c r="Y10" s="10">
        <v>45.817627051900004</v>
      </c>
      <c r="Z10" s="7">
        <v>42.843000000000004</v>
      </c>
    </row>
    <row r="11" spans="1:26" x14ac:dyDescent="0.3">
      <c r="A11" s="4"/>
      <c r="B11" s="4"/>
      <c r="C11" s="4"/>
      <c r="D11" s="4"/>
      <c r="E11" s="8"/>
      <c r="F11" s="8"/>
      <c r="G11" s="8"/>
      <c r="H11" s="8"/>
      <c r="J11" s="4"/>
      <c r="K11" s="4"/>
      <c r="L11" s="4"/>
      <c r="M11" s="4"/>
      <c r="N11" s="8"/>
      <c r="O11" s="8"/>
      <c r="P11" s="8"/>
      <c r="Q11" s="8"/>
      <c r="S11" s="4"/>
      <c r="T11" s="4"/>
      <c r="U11" s="4"/>
      <c r="V11" s="4"/>
      <c r="W11" s="8"/>
      <c r="X11" s="8"/>
      <c r="Y11" s="8"/>
      <c r="Z11" s="8"/>
    </row>
    <row r="12" spans="1:26" x14ac:dyDescent="0.3">
      <c r="A12" s="39">
        <v>0.8</v>
      </c>
      <c r="B12" s="2">
        <v>0.04</v>
      </c>
      <c r="C12" s="3">
        <v>69.853000000000009</v>
      </c>
      <c r="D12" s="7">
        <v>67.534000000000006</v>
      </c>
      <c r="E12" s="10">
        <v>69.0037079441</v>
      </c>
      <c r="F12" s="3">
        <v>66.371126021600006</v>
      </c>
      <c r="G12" s="10">
        <v>55.477305823800002</v>
      </c>
      <c r="H12" s="7">
        <v>53.853000000000002</v>
      </c>
      <c r="J12" s="39">
        <v>0.8</v>
      </c>
      <c r="K12" s="2">
        <v>0.04</v>
      </c>
      <c r="L12" s="3">
        <v>68.088999999999999</v>
      </c>
      <c r="M12" s="7">
        <v>65.658000000000001</v>
      </c>
      <c r="N12" s="10">
        <v>67.382270544099995</v>
      </c>
      <c r="O12" s="3">
        <v>64.946270544100003</v>
      </c>
      <c r="P12" s="10">
        <v>49.692387587399999</v>
      </c>
      <c r="Q12" s="7">
        <v>47.088999999999999</v>
      </c>
      <c r="S12" s="39">
        <v>0.8</v>
      </c>
      <c r="T12" s="2">
        <v>0.04</v>
      </c>
      <c r="U12" s="3">
        <v>65.738</v>
      </c>
      <c r="V12" s="7">
        <v>63.814</v>
      </c>
      <c r="W12" s="10">
        <v>65.686000000000007</v>
      </c>
      <c r="X12" s="3">
        <v>62.654657504200003</v>
      </c>
      <c r="Y12" s="10">
        <v>49.388503020199998</v>
      </c>
      <c r="Z12" s="7">
        <v>47.738</v>
      </c>
    </row>
    <row r="13" spans="1:26" x14ac:dyDescent="0.3">
      <c r="A13" s="40"/>
      <c r="B13" s="2">
        <v>0.08</v>
      </c>
      <c r="C13" s="3">
        <v>67.233000000000004</v>
      </c>
      <c r="D13" s="7">
        <v>64.914000000000001</v>
      </c>
      <c r="E13" s="10">
        <v>64.816270974600002</v>
      </c>
      <c r="F13" s="3">
        <v>61.284675397900003</v>
      </c>
      <c r="G13" s="10">
        <v>51.2019545538</v>
      </c>
      <c r="H13" s="7">
        <v>49.232999999999997</v>
      </c>
      <c r="J13" s="40"/>
      <c r="K13" s="2">
        <v>0.08</v>
      </c>
      <c r="L13" s="3">
        <v>63.177</v>
      </c>
      <c r="M13" s="7">
        <v>60.746000000000002</v>
      </c>
      <c r="N13" s="10">
        <v>59.194833574599997</v>
      </c>
      <c r="O13" s="3">
        <v>58.658833574600003</v>
      </c>
      <c r="P13" s="10">
        <v>46.5321344137</v>
      </c>
      <c r="Q13" s="7">
        <v>44.177</v>
      </c>
      <c r="S13" s="40"/>
      <c r="T13" s="2">
        <v>0.08</v>
      </c>
      <c r="U13" s="3">
        <v>59.245399999999997</v>
      </c>
      <c r="V13" s="7">
        <v>57.321399999999997</v>
      </c>
      <c r="W13" s="10">
        <v>56.774000000000001</v>
      </c>
      <c r="X13" s="3">
        <v>55.406318038099997</v>
      </c>
      <c r="Y13" s="10">
        <v>45.6843188717</v>
      </c>
      <c r="Z13" s="7">
        <v>43.245399999999997</v>
      </c>
    </row>
    <row r="14" spans="1:26" x14ac:dyDescent="0.3">
      <c r="A14" s="40"/>
      <c r="B14" s="2">
        <v>0.12</v>
      </c>
      <c r="C14" s="3">
        <v>62.956000000000003</v>
      </c>
      <c r="D14" s="7">
        <v>60.637</v>
      </c>
      <c r="E14" s="10">
        <v>60.162011530699999</v>
      </c>
      <c r="F14" s="3">
        <v>57.806129505800001</v>
      </c>
      <c r="G14" s="10">
        <v>48.987927256600003</v>
      </c>
      <c r="H14" s="7">
        <v>46.956000000000003</v>
      </c>
      <c r="J14" s="40"/>
      <c r="K14" s="2">
        <v>0.12</v>
      </c>
      <c r="L14" s="3">
        <v>54.574999999999996</v>
      </c>
      <c r="M14" s="7">
        <v>52.143999999999998</v>
      </c>
      <c r="N14" s="10">
        <v>51.540574130700001</v>
      </c>
      <c r="O14" s="3">
        <v>50.0045741307</v>
      </c>
      <c r="P14" s="10">
        <v>44.571074194399998</v>
      </c>
      <c r="Q14" s="7">
        <v>41.575000000000003</v>
      </c>
      <c r="S14" s="40"/>
      <c r="T14" s="2">
        <v>0.12</v>
      </c>
      <c r="U14" s="3">
        <v>52.615000000000002</v>
      </c>
      <c r="V14" s="7">
        <v>50.691000000000003</v>
      </c>
      <c r="W14" s="10">
        <v>48.171999999999997</v>
      </c>
      <c r="X14" s="3">
        <v>47.188668586799999</v>
      </c>
      <c r="Y14" s="10">
        <v>43.719909297800001</v>
      </c>
      <c r="Z14" s="7">
        <v>40.615000000000002</v>
      </c>
    </row>
    <row r="15" spans="1:26" x14ac:dyDescent="0.3">
      <c r="A15" s="40"/>
      <c r="B15" s="2">
        <v>0.16</v>
      </c>
      <c r="C15" s="3">
        <v>57.59</v>
      </c>
      <c r="D15" s="7">
        <v>55.271000000000001</v>
      </c>
      <c r="E15" s="10">
        <v>55.157302287599997</v>
      </c>
      <c r="F15" s="3">
        <v>53.502382545700002</v>
      </c>
      <c r="G15" s="10">
        <v>46.2915717642</v>
      </c>
      <c r="H15" s="7">
        <v>43.59</v>
      </c>
      <c r="J15" s="40"/>
      <c r="K15" s="2">
        <v>0.16</v>
      </c>
      <c r="L15" s="3">
        <v>53.367999999999995</v>
      </c>
      <c r="M15" s="7">
        <v>50.936999999999998</v>
      </c>
      <c r="N15" s="10">
        <v>50.535864887599999</v>
      </c>
      <c r="O15" s="3">
        <v>49.499864887599998</v>
      </c>
      <c r="P15" s="10">
        <v>43.224973270500001</v>
      </c>
      <c r="Q15" s="7">
        <v>39.968000000000004</v>
      </c>
      <c r="S15" s="40"/>
      <c r="T15" s="2">
        <v>0.16</v>
      </c>
      <c r="U15" s="3">
        <v>49.350999999999999</v>
      </c>
      <c r="V15" s="7">
        <v>47.427</v>
      </c>
      <c r="W15" s="10">
        <v>47.164999999999999</v>
      </c>
      <c r="X15" s="3">
        <v>45.378840543300001</v>
      </c>
      <c r="Y15" s="10">
        <v>41.152929480499999</v>
      </c>
      <c r="Z15" s="7">
        <v>38.750999999999998</v>
      </c>
    </row>
    <row r="16" spans="1:26" x14ac:dyDescent="0.3">
      <c r="A16" s="41"/>
      <c r="B16" s="2">
        <v>0.2</v>
      </c>
      <c r="C16" s="3">
        <v>53.094000000000001</v>
      </c>
      <c r="D16" s="7">
        <v>50.774999999999999</v>
      </c>
      <c r="E16" s="10">
        <v>50.304154928899997</v>
      </c>
      <c r="F16" s="3">
        <v>50.148602637499998</v>
      </c>
      <c r="G16" s="10">
        <v>44.931597823300002</v>
      </c>
      <c r="H16" s="7">
        <v>41.094000000000001</v>
      </c>
      <c r="J16" s="41"/>
      <c r="K16" s="2">
        <v>0.2</v>
      </c>
      <c r="L16" s="3">
        <v>50.782999999999994</v>
      </c>
      <c r="M16" s="7">
        <v>48.351999999999997</v>
      </c>
      <c r="N16" s="10">
        <v>47.6827175289</v>
      </c>
      <c r="O16" s="3">
        <v>46.146717528899998</v>
      </c>
      <c r="P16" s="10">
        <v>42.144055739199999</v>
      </c>
      <c r="Q16" s="7">
        <v>38.183</v>
      </c>
      <c r="S16" s="41"/>
      <c r="T16" s="2">
        <v>0.2</v>
      </c>
      <c r="U16" s="3">
        <v>46.582999999999998</v>
      </c>
      <c r="V16" s="7">
        <v>44.658999999999999</v>
      </c>
      <c r="W16" s="10">
        <v>43.438000000000002</v>
      </c>
      <c r="X16" s="3">
        <v>41.783043576799997</v>
      </c>
      <c r="Y16" s="10">
        <v>39.771094169100003</v>
      </c>
      <c r="Z16" s="7">
        <v>36.582999999999998</v>
      </c>
    </row>
    <row r="17" spans="1:27" x14ac:dyDescent="0.3">
      <c r="A17" s="4"/>
      <c r="B17" s="4"/>
      <c r="C17" s="4"/>
      <c r="D17" s="4"/>
      <c r="E17" s="8"/>
      <c r="F17" s="8"/>
      <c r="G17" s="8"/>
      <c r="H17" s="8"/>
      <c r="J17" s="4"/>
      <c r="K17" s="4"/>
      <c r="L17" s="4"/>
      <c r="M17" s="4"/>
      <c r="N17" s="8"/>
      <c r="O17" s="8"/>
      <c r="P17" s="8"/>
      <c r="Q17" s="8"/>
      <c r="S17" s="4"/>
      <c r="T17" s="4"/>
      <c r="U17" s="4"/>
      <c r="V17" s="4"/>
      <c r="W17" s="8"/>
      <c r="X17" s="8"/>
      <c r="Y17" s="8"/>
      <c r="Z17" s="8"/>
    </row>
    <row r="18" spans="1:27" x14ac:dyDescent="0.3">
      <c r="A18" s="42">
        <v>1</v>
      </c>
      <c r="B18" s="2">
        <v>0.04</v>
      </c>
      <c r="C18" s="3">
        <v>63.912000000000006</v>
      </c>
      <c r="D18" s="7">
        <v>61.593000000000004</v>
      </c>
      <c r="E18" s="10">
        <v>63.702978178499997</v>
      </c>
      <c r="F18" s="3">
        <v>59.241053623799999</v>
      </c>
      <c r="G18" s="10">
        <v>49.9463262895</v>
      </c>
      <c r="H18" s="7">
        <v>47.911999999999999</v>
      </c>
      <c r="J18" s="42">
        <v>1</v>
      </c>
      <c r="K18" s="2">
        <v>0.04</v>
      </c>
      <c r="L18" s="3">
        <v>62.168999999999997</v>
      </c>
      <c r="M18" s="7">
        <v>59.738</v>
      </c>
      <c r="N18" s="10">
        <v>61.081540778499999</v>
      </c>
      <c r="O18" s="3">
        <v>58.545540778499998</v>
      </c>
      <c r="P18" s="10">
        <v>49.9240140928</v>
      </c>
      <c r="Q18" s="7">
        <v>47.168999999999997</v>
      </c>
      <c r="S18" s="42">
        <v>1</v>
      </c>
      <c r="T18" s="2">
        <v>0.04</v>
      </c>
      <c r="U18" s="3">
        <v>59.298999999999999</v>
      </c>
      <c r="V18" s="7">
        <v>57.375</v>
      </c>
      <c r="W18" s="10">
        <v>60.765999999999998</v>
      </c>
      <c r="X18" s="3">
        <v>56.257991241500001</v>
      </c>
      <c r="Y18" s="10">
        <v>48.440337123299997</v>
      </c>
      <c r="Z18" s="7">
        <v>46.298999999999999</v>
      </c>
    </row>
    <row r="19" spans="1:27" x14ac:dyDescent="0.3">
      <c r="A19" s="43"/>
      <c r="B19" s="2">
        <v>0.08</v>
      </c>
      <c r="C19" s="3">
        <v>60.791000000000004</v>
      </c>
      <c r="D19" s="7">
        <v>58.472000000000001</v>
      </c>
      <c r="E19" s="10">
        <v>55.184254115199998</v>
      </c>
      <c r="F19" s="3">
        <v>55.671997547899998</v>
      </c>
      <c r="G19" s="10">
        <v>45.4921901883</v>
      </c>
      <c r="H19" s="7">
        <v>44.790999999999997</v>
      </c>
      <c r="J19" s="43"/>
      <c r="K19" s="2">
        <v>0.08</v>
      </c>
      <c r="L19" s="3">
        <v>56.721999999999994</v>
      </c>
      <c r="M19" s="7">
        <v>54.290999999999997</v>
      </c>
      <c r="N19" s="10">
        <v>53.5628167152</v>
      </c>
      <c r="O19" s="3">
        <v>51.026816715199999</v>
      </c>
      <c r="P19" s="10">
        <v>46.659669148799999</v>
      </c>
      <c r="Q19" s="7">
        <v>45.722000000000001</v>
      </c>
      <c r="S19" s="43"/>
      <c r="T19" s="2">
        <v>0.08</v>
      </c>
      <c r="U19" s="3">
        <v>54.673000000000002</v>
      </c>
      <c r="V19" s="7">
        <v>52.749000000000002</v>
      </c>
      <c r="W19" s="10">
        <v>51.319000000000003</v>
      </c>
      <c r="X19" s="3">
        <v>50.979395767299998</v>
      </c>
      <c r="Y19" s="10">
        <v>45.242513425600002</v>
      </c>
      <c r="Z19" s="7">
        <v>41.673000000000002</v>
      </c>
    </row>
    <row r="20" spans="1:27" x14ac:dyDescent="0.3">
      <c r="A20" s="43"/>
      <c r="B20" s="2">
        <v>0.12</v>
      </c>
      <c r="C20" s="3">
        <v>55.177</v>
      </c>
      <c r="D20" s="7">
        <v>52.857999999999997</v>
      </c>
      <c r="E20" s="10">
        <v>51.218260047400001</v>
      </c>
      <c r="F20" s="3">
        <v>51.034522950700001</v>
      </c>
      <c r="G20" s="10">
        <v>43.5654510038</v>
      </c>
      <c r="H20" s="7">
        <v>42.177</v>
      </c>
      <c r="J20" s="43"/>
      <c r="K20" s="2">
        <v>0.12</v>
      </c>
      <c r="L20" s="3">
        <v>51.711999999999996</v>
      </c>
      <c r="M20" s="7">
        <v>49.280999999999999</v>
      </c>
      <c r="N20" s="10">
        <v>47.596822647400003</v>
      </c>
      <c r="O20" s="3">
        <v>45.060822647400002</v>
      </c>
      <c r="P20" s="10">
        <v>44.479883490299997</v>
      </c>
      <c r="Q20" s="7">
        <v>42.171999999999997</v>
      </c>
      <c r="S20" s="43"/>
      <c r="T20" s="2">
        <v>0.12</v>
      </c>
      <c r="U20" s="3">
        <v>48.386000000000003</v>
      </c>
      <c r="V20" s="7">
        <v>46.462000000000003</v>
      </c>
      <c r="W20" s="10">
        <v>45.308999999999997</v>
      </c>
      <c r="X20" s="3">
        <v>44.926446892100003</v>
      </c>
      <c r="Y20" s="10">
        <v>41.044113341600003</v>
      </c>
      <c r="Z20" s="7">
        <v>36.386000000000003</v>
      </c>
    </row>
    <row r="21" spans="1:27" x14ac:dyDescent="0.3">
      <c r="A21" s="43"/>
      <c r="B21" s="2">
        <v>0.16</v>
      </c>
      <c r="C21" s="3">
        <v>51.536000000000001</v>
      </c>
      <c r="D21" s="7">
        <v>49.216999999999999</v>
      </c>
      <c r="E21" s="10">
        <v>47.419364979800001</v>
      </c>
      <c r="F21" s="3">
        <v>45.976085485299997</v>
      </c>
      <c r="G21" s="10">
        <v>41.266491098099998</v>
      </c>
      <c r="H21" s="7">
        <v>39.536000000000001</v>
      </c>
      <c r="J21" s="43"/>
      <c r="K21" s="2">
        <v>0.16</v>
      </c>
      <c r="L21" s="3">
        <v>48.694000000000003</v>
      </c>
      <c r="M21" s="7">
        <v>45.262999999999998</v>
      </c>
      <c r="N21" s="10">
        <v>43.797927579800003</v>
      </c>
      <c r="O21" s="3">
        <v>42.261927579800002</v>
      </c>
      <c r="P21" s="10">
        <v>41.198366574300003</v>
      </c>
      <c r="Q21" s="7">
        <v>38.694000000000003</v>
      </c>
      <c r="S21" s="43"/>
      <c r="T21" s="2">
        <v>0.16</v>
      </c>
      <c r="U21" s="3">
        <v>44.505000000000003</v>
      </c>
      <c r="V21" s="7">
        <v>42.581000000000003</v>
      </c>
      <c r="W21" s="10">
        <v>41.290999999999997</v>
      </c>
      <c r="X21" s="3">
        <v>39.136256843399998</v>
      </c>
      <c r="Y21" s="10">
        <v>38.521209756499999</v>
      </c>
      <c r="Z21" s="7">
        <v>34.505000000000003</v>
      </c>
    </row>
    <row r="22" spans="1:27" x14ac:dyDescent="0.3">
      <c r="A22" s="44"/>
      <c r="B22" s="2">
        <v>0.2</v>
      </c>
      <c r="C22" s="3">
        <v>46.954000000000001</v>
      </c>
      <c r="D22" s="7">
        <v>44.634999999999998</v>
      </c>
      <c r="E22" s="10">
        <v>43.219793347</v>
      </c>
      <c r="F22" s="3">
        <v>41.9869364953</v>
      </c>
      <c r="G22" s="10">
        <v>39.214466897800001</v>
      </c>
      <c r="H22" s="7">
        <v>36.954000000000001</v>
      </c>
      <c r="J22" s="44"/>
      <c r="K22" s="2">
        <v>0.2</v>
      </c>
      <c r="L22" s="3">
        <v>44.829000000000001</v>
      </c>
      <c r="M22" s="7">
        <v>41.398000000000003</v>
      </c>
      <c r="N22" s="10">
        <v>41.298355946999997</v>
      </c>
      <c r="O22" s="3">
        <v>39.762355946999996</v>
      </c>
      <c r="P22" s="10">
        <v>38.697855148199999</v>
      </c>
      <c r="Q22" s="7">
        <v>36.829000000000001</v>
      </c>
      <c r="S22" s="44"/>
      <c r="T22" s="2">
        <v>0.2</v>
      </c>
      <c r="U22" s="3">
        <v>41.451000000000001</v>
      </c>
      <c r="V22" s="7">
        <v>39.527000000000001</v>
      </c>
      <c r="W22" s="10">
        <v>38.426000000000002</v>
      </c>
      <c r="X22" s="3">
        <v>35.0519996863</v>
      </c>
      <c r="Y22" s="10">
        <v>34.4256319124</v>
      </c>
      <c r="Z22" s="7">
        <v>32.451000000000001</v>
      </c>
    </row>
    <row r="23" spans="1:27" x14ac:dyDescent="0.3">
      <c r="A23" s="5"/>
      <c r="B23" s="6"/>
      <c r="C23" s="6"/>
      <c r="D23" s="9"/>
      <c r="E23" s="9"/>
      <c r="F23" s="11"/>
      <c r="G23" s="9"/>
      <c r="H23" s="6"/>
      <c r="J23" s="5"/>
      <c r="K23" s="6"/>
      <c r="L23" s="6"/>
      <c r="M23" s="9"/>
      <c r="N23" s="9"/>
      <c r="O23" s="11"/>
      <c r="P23" s="9"/>
      <c r="Q23" s="6"/>
      <c r="S23" s="5"/>
      <c r="T23" s="6"/>
      <c r="U23" s="6"/>
      <c r="V23" s="9"/>
      <c r="W23" s="9"/>
      <c r="X23" s="11"/>
      <c r="Y23" s="9"/>
      <c r="Z23" s="6"/>
    </row>
    <row r="25" spans="1:27" x14ac:dyDescent="0.3">
      <c r="S25"/>
      <c r="T25"/>
      <c r="U25"/>
      <c r="V25"/>
      <c r="W25"/>
      <c r="X25"/>
      <c r="Y25"/>
      <c r="Z25"/>
    </row>
    <row r="26" spans="1:27" ht="18" x14ac:dyDescent="0.35">
      <c r="D26" s="49" t="s">
        <v>4</v>
      </c>
      <c r="E26" s="49"/>
      <c r="H26" s="7" t="s">
        <v>16</v>
      </c>
      <c r="M26" s="45" t="s">
        <v>5</v>
      </c>
      <c r="N26" s="45"/>
      <c r="Q26" s="7" t="s">
        <v>16</v>
      </c>
      <c r="S26"/>
      <c r="T26"/>
      <c r="U26"/>
      <c r="V26"/>
      <c r="W26"/>
      <c r="X26"/>
      <c r="Y26"/>
      <c r="Z26"/>
    </row>
    <row r="27" spans="1:27" x14ac:dyDescent="0.3">
      <c r="A27" s="2" t="s">
        <v>0</v>
      </c>
      <c r="B27" s="2" t="s">
        <v>9</v>
      </c>
      <c r="C27" s="2" t="s">
        <v>10</v>
      </c>
      <c r="D27" s="2" t="s">
        <v>12</v>
      </c>
      <c r="E27" s="2" t="s">
        <v>11</v>
      </c>
      <c r="F27" s="2" t="s">
        <v>13</v>
      </c>
      <c r="G27" s="2" t="s">
        <v>14</v>
      </c>
      <c r="H27" s="2" t="s">
        <v>14</v>
      </c>
      <c r="J27" s="2" t="s">
        <v>0</v>
      </c>
      <c r="K27" s="2" t="s">
        <v>9</v>
      </c>
      <c r="L27" s="2" t="s">
        <v>10</v>
      </c>
      <c r="M27" s="2" t="s">
        <v>12</v>
      </c>
      <c r="N27" s="2" t="s">
        <v>11</v>
      </c>
      <c r="O27" s="2" t="s">
        <v>13</v>
      </c>
      <c r="P27" s="2" t="s">
        <v>14</v>
      </c>
      <c r="Q27" s="2" t="s">
        <v>14</v>
      </c>
      <c r="S27"/>
      <c r="T27"/>
      <c r="U27"/>
      <c r="V27"/>
      <c r="W27"/>
      <c r="X27"/>
      <c r="Y27"/>
      <c r="Z27"/>
    </row>
    <row r="28" spans="1:27" x14ac:dyDescent="0.3">
      <c r="A28" s="39">
        <v>0.6</v>
      </c>
      <c r="B28" s="2">
        <v>0.04</v>
      </c>
      <c r="C28" s="3">
        <v>65.278999999999996</v>
      </c>
      <c r="D28" s="7">
        <v>61.920999999999999</v>
      </c>
      <c r="E28" s="10">
        <v>62.347360073799997</v>
      </c>
      <c r="F28" s="3">
        <v>61.245241546599999</v>
      </c>
      <c r="G28" s="10">
        <v>52.940399999999997</v>
      </c>
      <c r="H28" s="7">
        <v>50.279000000000003</v>
      </c>
      <c r="J28" s="39">
        <v>0.6</v>
      </c>
      <c r="K28" s="2">
        <v>0.04</v>
      </c>
      <c r="L28" s="3">
        <v>60.744999999999997</v>
      </c>
      <c r="M28" s="7">
        <v>55.123399999999997</v>
      </c>
      <c r="N28" s="10">
        <v>58.950699999999998</v>
      </c>
      <c r="O28" s="10">
        <v>55.853700000000003</v>
      </c>
      <c r="P28" s="10">
        <v>49.977699999999999</v>
      </c>
      <c r="Q28" s="7">
        <v>47.744999999999997</v>
      </c>
      <c r="S28"/>
      <c r="T28"/>
      <c r="U28"/>
      <c r="V28"/>
      <c r="W28"/>
      <c r="X28"/>
      <c r="Y28"/>
      <c r="Z28"/>
      <c r="AA28" s="22"/>
    </row>
    <row r="29" spans="1:27" x14ac:dyDescent="0.3">
      <c r="A29" s="40"/>
      <c r="B29" s="2">
        <v>0.08</v>
      </c>
      <c r="C29" s="3">
        <v>59.850999999999999</v>
      </c>
      <c r="D29" s="7">
        <v>56.744999999999997</v>
      </c>
      <c r="E29" s="10">
        <v>58.9905706507</v>
      </c>
      <c r="F29" s="3">
        <v>55.218550431099999</v>
      </c>
      <c r="G29" s="10">
        <v>49.744100000000003</v>
      </c>
      <c r="H29" s="7">
        <v>47.850999999999999</v>
      </c>
      <c r="J29" s="40"/>
      <c r="K29" s="2">
        <v>0.08</v>
      </c>
      <c r="L29" s="3">
        <v>55.317</v>
      </c>
      <c r="M29" s="7">
        <v>51.927100000000003</v>
      </c>
      <c r="N29" s="10">
        <v>53.754399999999997</v>
      </c>
      <c r="O29" s="10">
        <v>48.927400000000006</v>
      </c>
      <c r="P29" s="10">
        <v>46.781400000000005</v>
      </c>
      <c r="Q29" s="7">
        <v>44.317</v>
      </c>
      <c r="S29"/>
      <c r="T29"/>
      <c r="U29"/>
      <c r="V29"/>
      <c r="W29"/>
      <c r="X29"/>
      <c r="Y29"/>
      <c r="Z29"/>
      <c r="AA29" s="22"/>
    </row>
    <row r="30" spans="1:27" x14ac:dyDescent="0.3">
      <c r="A30" s="40"/>
      <c r="B30" s="2">
        <v>0.12</v>
      </c>
      <c r="C30" s="3">
        <v>53.238999999999997</v>
      </c>
      <c r="D30" s="7">
        <v>51.231000000000002</v>
      </c>
      <c r="E30" s="10">
        <v>50.635401015900001</v>
      </c>
      <c r="F30" s="3">
        <v>48.829933950899999</v>
      </c>
      <c r="G30" s="10">
        <v>44.9422</v>
      </c>
      <c r="H30" s="7">
        <v>41.238999999999997</v>
      </c>
      <c r="J30" s="40"/>
      <c r="K30" s="2">
        <v>0.12</v>
      </c>
      <c r="L30" s="3">
        <v>48.704999999999998</v>
      </c>
      <c r="M30" s="7">
        <v>47.1252</v>
      </c>
      <c r="N30" s="10">
        <v>46.952500000000001</v>
      </c>
      <c r="O30" s="10">
        <v>45.125500000000002</v>
      </c>
      <c r="P30" s="10">
        <v>42.979500000000002</v>
      </c>
      <c r="Q30" s="7">
        <v>40.704999999999998</v>
      </c>
      <c r="S30"/>
      <c r="T30"/>
      <c r="U30"/>
      <c r="V30"/>
      <c r="W30"/>
      <c r="X30"/>
      <c r="Y30"/>
      <c r="Z30"/>
      <c r="AA30" s="22"/>
    </row>
    <row r="31" spans="1:27" x14ac:dyDescent="0.3">
      <c r="A31" s="40"/>
      <c r="B31" s="2">
        <v>0.16</v>
      </c>
      <c r="C31" s="3">
        <v>50.795000000000002</v>
      </c>
      <c r="D31" s="7">
        <v>49.417000000000002</v>
      </c>
      <c r="E31" s="10">
        <v>47.601786038699998</v>
      </c>
      <c r="F31" s="3">
        <v>45.789844732399999</v>
      </c>
      <c r="G31" s="10">
        <v>42.5762</v>
      </c>
      <c r="H31" s="7">
        <v>38.795000000000002</v>
      </c>
      <c r="J31" s="40"/>
      <c r="K31" s="2">
        <v>0.16</v>
      </c>
      <c r="L31" s="3">
        <v>46.261000000000003</v>
      </c>
      <c r="M31" s="7">
        <v>44.7592</v>
      </c>
      <c r="N31" s="10">
        <v>42.586500000000001</v>
      </c>
      <c r="O31" s="10">
        <v>41.759500000000003</v>
      </c>
      <c r="P31" s="10">
        <v>39.613500000000002</v>
      </c>
      <c r="Q31" s="7">
        <v>37.261000000000003</v>
      </c>
      <c r="S31"/>
      <c r="T31"/>
      <c r="U31"/>
      <c r="V31"/>
      <c r="W31"/>
      <c r="X31"/>
      <c r="Y31"/>
      <c r="Z31"/>
      <c r="AA31" s="22"/>
    </row>
    <row r="32" spans="1:27" x14ac:dyDescent="0.3">
      <c r="A32" s="41"/>
      <c r="B32" s="2">
        <v>0.2</v>
      </c>
      <c r="C32" s="3">
        <v>46.945</v>
      </c>
      <c r="D32" s="7">
        <v>45.683</v>
      </c>
      <c r="E32" s="10">
        <v>43.857241423799998</v>
      </c>
      <c r="F32" s="3">
        <v>42.8039188009</v>
      </c>
      <c r="G32" s="10">
        <v>38.555399999999999</v>
      </c>
      <c r="H32" s="7">
        <v>33.945</v>
      </c>
      <c r="J32" s="41"/>
      <c r="K32" s="2">
        <v>0.2</v>
      </c>
      <c r="L32" s="3">
        <v>42.411000000000001</v>
      </c>
      <c r="M32" s="7">
        <v>40.738399999999999</v>
      </c>
      <c r="N32" s="10">
        <v>38.5657</v>
      </c>
      <c r="O32" s="10">
        <v>37.738700000000001</v>
      </c>
      <c r="P32" s="10">
        <v>35.592700000000001</v>
      </c>
      <c r="Q32" s="7">
        <v>32.911000000000001</v>
      </c>
      <c r="S32"/>
      <c r="T32"/>
      <c r="U32"/>
      <c r="V32"/>
      <c r="W32"/>
      <c r="X32"/>
      <c r="Y32"/>
      <c r="Z32"/>
      <c r="AA32" s="22"/>
    </row>
    <row r="33" spans="1:26" x14ac:dyDescent="0.3">
      <c r="A33" s="4"/>
      <c r="B33" s="4"/>
      <c r="C33" s="4"/>
      <c r="D33" s="4"/>
      <c r="E33" s="8"/>
      <c r="F33" s="8"/>
      <c r="G33" s="8"/>
      <c r="H33" s="8"/>
      <c r="J33" s="4"/>
      <c r="K33" s="4"/>
      <c r="L33" s="4"/>
      <c r="M33" s="4"/>
      <c r="N33" s="8"/>
      <c r="O33" s="8"/>
      <c r="P33" s="8"/>
      <c r="Q33" s="8"/>
      <c r="S33"/>
      <c r="T33"/>
      <c r="U33"/>
      <c r="V33"/>
      <c r="W33"/>
      <c r="X33"/>
      <c r="Y33"/>
      <c r="Z33"/>
    </row>
    <row r="34" spans="1:26" x14ac:dyDescent="0.3">
      <c r="A34" s="39">
        <v>0.8</v>
      </c>
      <c r="B34" s="2">
        <v>0.04</v>
      </c>
      <c r="C34" s="3">
        <v>62.978999999999999</v>
      </c>
      <c r="D34" s="7">
        <v>59.792000000000002</v>
      </c>
      <c r="E34" s="10">
        <v>61.029018122799997</v>
      </c>
      <c r="F34" s="3">
        <v>59.167616997700001</v>
      </c>
      <c r="G34" s="10">
        <v>48.4527</v>
      </c>
      <c r="H34" s="7">
        <v>47.978999999999999</v>
      </c>
      <c r="J34" s="39">
        <v>0.8</v>
      </c>
      <c r="K34" s="2">
        <v>0.04</v>
      </c>
      <c r="L34" s="3">
        <v>58.445</v>
      </c>
      <c r="M34" s="7">
        <v>50.6357</v>
      </c>
      <c r="N34" s="10">
        <v>53.463000000000001</v>
      </c>
      <c r="O34" s="3">
        <v>49.2941</v>
      </c>
      <c r="P34" s="10">
        <v>46.492100000000001</v>
      </c>
      <c r="Q34" s="7">
        <v>44.445</v>
      </c>
      <c r="S34"/>
      <c r="T34"/>
      <c r="U34"/>
      <c r="V34"/>
      <c r="W34"/>
      <c r="X34"/>
      <c r="Y34"/>
      <c r="Z34"/>
    </row>
    <row r="35" spans="1:26" x14ac:dyDescent="0.3">
      <c r="A35" s="40"/>
      <c r="B35" s="2">
        <v>0.08</v>
      </c>
      <c r="C35" s="3">
        <v>57.603999999999999</v>
      </c>
      <c r="D35" s="7">
        <v>54.417000000000002</v>
      </c>
      <c r="E35" s="10">
        <v>54.342979667400002</v>
      </c>
      <c r="F35" s="3">
        <v>52.7287354284</v>
      </c>
      <c r="G35" s="10">
        <v>43.682400000000001</v>
      </c>
      <c r="H35" s="7">
        <v>41.603999999999999</v>
      </c>
      <c r="J35" s="40"/>
      <c r="K35" s="2">
        <v>0.08</v>
      </c>
      <c r="L35" s="3">
        <v>53.07</v>
      </c>
      <c r="M35" s="7">
        <v>45.865400000000001</v>
      </c>
      <c r="N35" s="10">
        <v>44.692700000000002</v>
      </c>
      <c r="O35" s="3">
        <v>43.521700000000003</v>
      </c>
      <c r="P35" s="10">
        <v>40.719700000000003</v>
      </c>
      <c r="Q35" s="7">
        <v>38.07</v>
      </c>
      <c r="S35"/>
      <c r="T35"/>
      <c r="U35"/>
      <c r="V35"/>
      <c r="W35"/>
      <c r="X35"/>
      <c r="Y35"/>
      <c r="Z35"/>
    </row>
    <row r="36" spans="1:26" x14ac:dyDescent="0.3">
      <c r="A36" s="40"/>
      <c r="B36" s="2">
        <v>0.12</v>
      </c>
      <c r="C36" s="3">
        <v>52.927999999999997</v>
      </c>
      <c r="D36" s="7">
        <v>49.741</v>
      </c>
      <c r="E36" s="10">
        <v>47.081040254400001</v>
      </c>
      <c r="F36" s="3">
        <v>45.441705966599997</v>
      </c>
      <c r="G36" s="10">
        <v>40.188800000000001</v>
      </c>
      <c r="H36" s="7">
        <v>38.027999999999999</v>
      </c>
      <c r="J36" s="40"/>
      <c r="K36" s="2">
        <v>0.12</v>
      </c>
      <c r="L36" s="3">
        <v>48.393999999999998</v>
      </c>
      <c r="M36" s="7">
        <v>42.3718</v>
      </c>
      <c r="N36" s="10">
        <v>40.199100000000001</v>
      </c>
      <c r="O36" s="3">
        <v>40.028100000000002</v>
      </c>
      <c r="P36" s="10">
        <v>37.226100000000002</v>
      </c>
      <c r="Q36" s="7">
        <v>34.393999999999998</v>
      </c>
      <c r="S36"/>
      <c r="T36"/>
      <c r="U36"/>
      <c r="V36"/>
      <c r="W36"/>
      <c r="X36"/>
      <c r="Y36"/>
      <c r="Z36"/>
    </row>
    <row r="37" spans="1:26" x14ac:dyDescent="0.3">
      <c r="A37" s="40"/>
      <c r="B37" s="2">
        <v>0.16</v>
      </c>
      <c r="C37" s="3">
        <v>48.457000000000001</v>
      </c>
      <c r="D37" s="7">
        <v>45.27</v>
      </c>
      <c r="E37" s="10">
        <v>43.0115630377</v>
      </c>
      <c r="F37" s="3">
        <v>42.741091683900002</v>
      </c>
      <c r="G37" s="10">
        <v>37.033299999999997</v>
      </c>
      <c r="H37" s="7">
        <v>35.457000000000001</v>
      </c>
      <c r="J37" s="40"/>
      <c r="K37" s="2">
        <v>0.16</v>
      </c>
      <c r="L37" s="3">
        <v>43.923000000000002</v>
      </c>
      <c r="M37" s="7">
        <v>39.216299999999997</v>
      </c>
      <c r="N37" s="10">
        <v>37.043599999999998</v>
      </c>
      <c r="O37" s="3">
        <v>36.872599999999998</v>
      </c>
      <c r="P37" s="10">
        <v>34.070599999999999</v>
      </c>
      <c r="Q37" s="7">
        <v>30.922999999999998</v>
      </c>
      <c r="S37"/>
      <c r="T37"/>
      <c r="U37"/>
      <c r="V37"/>
      <c r="W37"/>
      <c r="X37"/>
      <c r="Y37"/>
      <c r="Z37"/>
    </row>
    <row r="38" spans="1:26" x14ac:dyDescent="0.3">
      <c r="A38" s="41"/>
      <c r="B38" s="2">
        <v>0.2</v>
      </c>
      <c r="C38" s="3">
        <v>44.449999999999996</v>
      </c>
      <c r="D38" s="7">
        <v>41.262999999999998</v>
      </c>
      <c r="E38" s="10">
        <v>40.045518548499999</v>
      </c>
      <c r="F38" s="3">
        <v>39.698094985700003</v>
      </c>
      <c r="G38" s="10">
        <v>34.529400000000003</v>
      </c>
      <c r="H38" s="7">
        <v>31.145</v>
      </c>
      <c r="J38" s="41"/>
      <c r="K38" s="2">
        <v>0.2</v>
      </c>
      <c r="L38" s="3">
        <v>39.915999999999997</v>
      </c>
      <c r="M38" s="7">
        <v>36.712400000000002</v>
      </c>
      <c r="N38" s="10">
        <v>34.539700000000003</v>
      </c>
      <c r="O38" s="3">
        <v>34.368700000000004</v>
      </c>
      <c r="P38" s="10">
        <v>31.566700000000004</v>
      </c>
      <c r="Q38" s="7">
        <v>29.315999999999999</v>
      </c>
      <c r="S38"/>
      <c r="T38"/>
      <c r="U38"/>
      <c r="V38"/>
      <c r="W38"/>
      <c r="X38"/>
      <c r="Y38"/>
      <c r="Z38"/>
    </row>
    <row r="39" spans="1:26" x14ac:dyDescent="0.3">
      <c r="A39" s="4"/>
      <c r="B39" s="4"/>
      <c r="C39" s="4"/>
      <c r="D39" s="4"/>
      <c r="E39" s="8"/>
      <c r="F39" s="8"/>
      <c r="G39" s="8"/>
      <c r="H39" s="8"/>
      <c r="J39" s="4"/>
      <c r="K39" s="4"/>
      <c r="L39" s="4"/>
      <c r="M39" s="4"/>
      <c r="N39" s="8"/>
      <c r="O39" s="8"/>
      <c r="P39" s="8"/>
      <c r="Q39" s="8"/>
      <c r="S39"/>
      <c r="T39"/>
      <c r="U39"/>
      <c r="V39"/>
      <c r="W39"/>
      <c r="X39"/>
      <c r="Y39"/>
      <c r="Z39"/>
    </row>
    <row r="40" spans="1:26" x14ac:dyDescent="0.3">
      <c r="A40" s="42">
        <v>1</v>
      </c>
      <c r="B40" s="2">
        <v>0.04</v>
      </c>
      <c r="C40" s="3">
        <v>58.934999999999995</v>
      </c>
      <c r="D40" s="7">
        <v>55.747999999999998</v>
      </c>
      <c r="E40" s="10">
        <v>58.025839588099998</v>
      </c>
      <c r="F40" s="3">
        <v>54.765991837900003</v>
      </c>
      <c r="G40" s="10">
        <v>47.193100000000001</v>
      </c>
      <c r="H40" s="7">
        <v>45.935000000000002</v>
      </c>
      <c r="J40" s="42">
        <v>1</v>
      </c>
      <c r="K40" s="2">
        <v>0.04</v>
      </c>
      <c r="L40" s="3">
        <v>54.401000000000003</v>
      </c>
      <c r="M40" s="7">
        <v>49.376100000000001</v>
      </c>
      <c r="N40" s="10">
        <v>52.203400000000002</v>
      </c>
      <c r="O40" s="3">
        <v>47.743400000000001</v>
      </c>
      <c r="P40" s="10">
        <v>44.230400000000003</v>
      </c>
      <c r="Q40" s="7">
        <v>42.401000000000003</v>
      </c>
      <c r="S40"/>
      <c r="T40"/>
      <c r="U40"/>
      <c r="V40"/>
      <c r="W40"/>
      <c r="X40"/>
      <c r="Y40"/>
      <c r="Z40"/>
    </row>
    <row r="41" spans="1:26" x14ac:dyDescent="0.3">
      <c r="A41" s="43"/>
      <c r="B41" s="2">
        <v>0.08</v>
      </c>
      <c r="C41" s="3">
        <v>52.082999999999998</v>
      </c>
      <c r="D41" s="7">
        <v>48.896000000000001</v>
      </c>
      <c r="E41" s="10">
        <v>47.537002640099999</v>
      </c>
      <c r="F41" s="3">
        <v>45.356637855199999</v>
      </c>
      <c r="G41" s="10">
        <v>42.829500000000003</v>
      </c>
      <c r="H41" s="7">
        <v>39.082999999999998</v>
      </c>
      <c r="J41" s="43"/>
      <c r="K41" s="2">
        <v>0.08</v>
      </c>
      <c r="L41" s="3">
        <v>47.548999999999999</v>
      </c>
      <c r="M41" s="7">
        <v>45.012500000000003</v>
      </c>
      <c r="N41" s="10">
        <v>44.839799999999997</v>
      </c>
      <c r="O41" s="3">
        <v>42.379800000000003</v>
      </c>
      <c r="P41" s="10">
        <v>39.866799999999998</v>
      </c>
      <c r="Q41" s="7">
        <v>37.548999999999999</v>
      </c>
      <c r="S41"/>
      <c r="T41"/>
      <c r="U41"/>
      <c r="V41"/>
      <c r="W41"/>
      <c r="X41"/>
      <c r="Y41"/>
      <c r="Z41"/>
    </row>
    <row r="42" spans="1:26" x14ac:dyDescent="0.3">
      <c r="A42" s="43"/>
      <c r="B42" s="2">
        <v>0.12</v>
      </c>
      <c r="C42" s="3">
        <v>45.678999999999995</v>
      </c>
      <c r="D42" s="7">
        <v>42.491999999999997</v>
      </c>
      <c r="E42" s="10">
        <v>41.073711063300003</v>
      </c>
      <c r="F42" s="3">
        <v>39.964277754400001</v>
      </c>
      <c r="G42" s="10">
        <v>38.732599999999998</v>
      </c>
      <c r="H42" s="7">
        <v>35.679000000000002</v>
      </c>
      <c r="J42" s="43"/>
      <c r="K42" s="2">
        <v>0.12</v>
      </c>
      <c r="L42" s="3">
        <v>41.145000000000003</v>
      </c>
      <c r="M42" s="7">
        <v>40.915599999999998</v>
      </c>
      <c r="N42" s="10">
        <v>38.742899999999999</v>
      </c>
      <c r="O42" s="3">
        <v>38.282899999999998</v>
      </c>
      <c r="P42" s="10">
        <v>35.7699</v>
      </c>
      <c r="Q42" s="7">
        <v>32.145000000000003</v>
      </c>
      <c r="S42"/>
      <c r="T42"/>
      <c r="U42"/>
      <c r="V42"/>
      <c r="W42"/>
      <c r="X42"/>
      <c r="Y42"/>
      <c r="Z42"/>
    </row>
    <row r="43" spans="1:26" x14ac:dyDescent="0.3">
      <c r="A43" s="43"/>
      <c r="B43" s="2">
        <v>0.16</v>
      </c>
      <c r="C43" s="3">
        <v>44.144999999999996</v>
      </c>
      <c r="D43" s="7">
        <v>40.957999999999998</v>
      </c>
      <c r="E43" s="10">
        <v>39.452608140300001</v>
      </c>
      <c r="F43" s="3">
        <v>38.988921580300001</v>
      </c>
      <c r="G43" s="10">
        <v>36.5413</v>
      </c>
      <c r="H43" s="7">
        <v>32.145000000000003</v>
      </c>
      <c r="J43" s="43"/>
      <c r="K43" s="2">
        <v>0.16</v>
      </c>
      <c r="L43" s="3">
        <v>39.610999999999997</v>
      </c>
      <c r="M43" s="7">
        <v>36.724299999999999</v>
      </c>
      <c r="N43" s="10">
        <v>34.551600000000001</v>
      </c>
      <c r="O43" s="3">
        <v>32.891599999999997</v>
      </c>
      <c r="P43" s="10">
        <v>31.578600000000002</v>
      </c>
      <c r="Q43" s="7">
        <v>28.831</v>
      </c>
      <c r="S43"/>
      <c r="T43"/>
      <c r="U43"/>
      <c r="V43"/>
      <c r="W43"/>
      <c r="X43"/>
      <c r="Y43"/>
      <c r="Z43"/>
    </row>
    <row r="44" spans="1:26" x14ac:dyDescent="0.3">
      <c r="A44" s="44"/>
      <c r="B44" s="2">
        <v>0.2</v>
      </c>
      <c r="C44" s="3">
        <v>40.879999999999995</v>
      </c>
      <c r="D44" s="7">
        <v>37.692999999999998</v>
      </c>
      <c r="E44" s="10">
        <v>35.500038567899999</v>
      </c>
      <c r="F44" s="3">
        <v>34.780766594600003</v>
      </c>
      <c r="G44" s="10">
        <v>33.662100000000002</v>
      </c>
      <c r="H44" s="7">
        <v>30.88</v>
      </c>
      <c r="J44" s="44"/>
      <c r="K44" s="2">
        <v>0.2</v>
      </c>
      <c r="L44" s="3">
        <v>36.345999999999997</v>
      </c>
      <c r="M44" s="7">
        <v>33.845100000000002</v>
      </c>
      <c r="N44" s="10">
        <v>32.672400000000003</v>
      </c>
      <c r="O44" s="3">
        <v>30.912400000000002</v>
      </c>
      <c r="P44" s="10">
        <v>29.699400000000001</v>
      </c>
      <c r="Q44" s="7">
        <v>27.346</v>
      </c>
      <c r="S44"/>
      <c r="T44"/>
      <c r="U44"/>
      <c r="V44"/>
      <c r="W44"/>
      <c r="X44"/>
      <c r="Y44"/>
      <c r="Z44"/>
    </row>
    <row r="45" spans="1:26" x14ac:dyDescent="0.3">
      <c r="A45" s="5"/>
      <c r="B45" s="6"/>
      <c r="C45" s="6"/>
      <c r="D45" s="9"/>
      <c r="E45" s="9"/>
      <c r="F45" s="11"/>
      <c r="G45" s="9"/>
      <c r="H45" s="6"/>
      <c r="J45" s="5"/>
      <c r="K45" s="6"/>
      <c r="L45" s="6"/>
      <c r="M45" s="9"/>
      <c r="N45" s="9"/>
      <c r="O45" s="11"/>
      <c r="P45" s="9"/>
      <c r="Q45" s="6"/>
      <c r="S45"/>
      <c r="T45"/>
      <c r="U45"/>
      <c r="V45"/>
      <c r="W45"/>
      <c r="X45"/>
      <c r="Y45"/>
      <c r="Z45"/>
    </row>
    <row r="46" spans="1:26" x14ac:dyDescent="0.3">
      <c r="S46"/>
      <c r="T46"/>
      <c r="U46"/>
      <c r="V46"/>
      <c r="W46"/>
      <c r="X46"/>
      <c r="Y46"/>
      <c r="Z46"/>
    </row>
    <row r="47" spans="1:26" x14ac:dyDescent="0.3">
      <c r="S47"/>
      <c r="T47"/>
      <c r="U47"/>
      <c r="V47"/>
      <c r="W47"/>
      <c r="X47"/>
      <c r="Y47"/>
      <c r="Z47"/>
    </row>
  </sheetData>
  <mergeCells count="21">
    <mergeCell ref="A40:A44"/>
    <mergeCell ref="J40:J44"/>
    <mergeCell ref="A12:A16"/>
    <mergeCell ref="J12:J16"/>
    <mergeCell ref="S12:S16"/>
    <mergeCell ref="A18:A22"/>
    <mergeCell ref="J18:J22"/>
    <mergeCell ref="S18:S22"/>
    <mergeCell ref="A28:A32"/>
    <mergeCell ref="J28:J32"/>
    <mergeCell ref="A34:A38"/>
    <mergeCell ref="J34:J38"/>
    <mergeCell ref="D26:E26"/>
    <mergeCell ref="M26:N26"/>
    <mergeCell ref="L1:R2"/>
    <mergeCell ref="D4:E4"/>
    <mergeCell ref="M4:N4"/>
    <mergeCell ref="V4:W4"/>
    <mergeCell ref="A6:A10"/>
    <mergeCell ref="J6:J10"/>
    <mergeCell ref="S6:S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CCB6-0636-4C9B-AA09-350807A3335A}">
  <dimension ref="A1:T138"/>
  <sheetViews>
    <sheetView zoomScale="91" zoomScaleNormal="91" workbookViewId="0">
      <selection activeCell="O1" sqref="O1"/>
    </sheetView>
  </sheetViews>
  <sheetFormatPr defaultColWidth="9.109375" defaultRowHeight="14.4" x14ac:dyDescent="0.3"/>
  <cols>
    <col min="1" max="1" width="5.44140625" style="1" bestFit="1" customWidth="1"/>
    <col min="2" max="2" width="11.44140625" style="1" bestFit="1" customWidth="1"/>
    <col min="3" max="3" width="10.33203125" style="1" bestFit="1" customWidth="1"/>
    <col min="4" max="4" width="18.88671875" style="1" bestFit="1" customWidth="1"/>
    <col min="5" max="5" width="5.44140625" style="1" bestFit="1" customWidth="1"/>
    <col min="6" max="6" width="9.109375" style="1"/>
    <col min="7" max="7" width="5.5546875" style="1" customWidth="1"/>
    <col min="8" max="8" width="11.44140625" style="1" bestFit="1" customWidth="1"/>
    <col min="9" max="11" width="9.109375" style="1"/>
    <col min="12" max="13" width="13.6640625" style="1" bestFit="1" customWidth="1"/>
    <col min="14" max="14" width="9.109375" style="1"/>
    <col min="15" max="15" width="13.33203125" style="1" bestFit="1" customWidth="1"/>
    <col min="16" max="16" width="14.88671875" style="1" customWidth="1"/>
    <col min="17" max="16384" width="9.109375" style="1"/>
  </cols>
  <sheetData>
    <row r="1" spans="1:20" x14ac:dyDescent="0.3">
      <c r="F1" s="51"/>
      <c r="G1" s="51"/>
    </row>
    <row r="2" spans="1:20" x14ac:dyDescent="0.3">
      <c r="F2" s="51"/>
      <c r="G2" s="51"/>
    </row>
    <row r="3" spans="1:20" ht="18" x14ac:dyDescent="0.35">
      <c r="C3" s="56" t="s">
        <v>1</v>
      </c>
      <c r="D3" s="57"/>
      <c r="F3" s="13"/>
      <c r="G3" s="13"/>
      <c r="H3" s="13"/>
      <c r="I3" s="13"/>
      <c r="J3" s="13"/>
      <c r="K3" s="13"/>
      <c r="L3" s="13"/>
    </row>
    <row r="4" spans="1:20" x14ac:dyDescent="0.3">
      <c r="D4" s="7" t="s">
        <v>16</v>
      </c>
    </row>
    <row r="5" spans="1:20" x14ac:dyDescent="0.3">
      <c r="A5" s="2" t="s">
        <v>0</v>
      </c>
      <c r="B5" s="2" t="s">
        <v>9</v>
      </c>
      <c r="C5" s="2" t="s">
        <v>14</v>
      </c>
      <c r="D5" s="2" t="s">
        <v>14</v>
      </c>
      <c r="F5" s="12" t="s">
        <v>14</v>
      </c>
      <c r="H5" s="12" t="s">
        <v>14</v>
      </c>
      <c r="J5" s="12" t="s">
        <v>14</v>
      </c>
      <c r="L5"/>
    </row>
    <row r="6" spans="1:20" x14ac:dyDescent="0.3">
      <c r="A6" s="39">
        <v>0.6</v>
      </c>
      <c r="B6" s="2">
        <v>0.04</v>
      </c>
      <c r="C6" s="10">
        <v>60.256001484899997</v>
      </c>
      <c r="D6" s="7">
        <v>57.441000000000003</v>
      </c>
      <c r="F6">
        <f>((D6-C6)/C6)*100</f>
        <v>-4.6717362844021881</v>
      </c>
      <c r="G6"/>
      <c r="H6" s="18">
        <f>AVERAGE(F6:F10)</f>
        <v>-5.701378596519163</v>
      </c>
      <c r="J6" s="1">
        <f t="shared" ref="J6" si="0">AVERAGE(H6,H12,H18)</f>
        <v>-4.8376167847823917</v>
      </c>
      <c r="L6"/>
      <c r="O6" s="22"/>
    </row>
    <row r="7" spans="1:20" x14ac:dyDescent="0.3">
      <c r="A7" s="40"/>
      <c r="B7" s="2">
        <v>0.08</v>
      </c>
      <c r="C7" s="10">
        <v>55.458300025200003</v>
      </c>
      <c r="D7" s="7">
        <v>53.753999999999998</v>
      </c>
      <c r="F7">
        <f t="shared" ref="F7:F22" si="1">((D7-C7)/C7)*100</f>
        <v>-3.0731198475712009</v>
      </c>
      <c r="H7" s="18"/>
    </row>
    <row r="8" spans="1:20" x14ac:dyDescent="0.3">
      <c r="A8" s="40"/>
      <c r="B8" s="2">
        <v>0.12</v>
      </c>
      <c r="C8" s="10">
        <v>53.119425207699997</v>
      </c>
      <c r="D8" s="7">
        <v>49.189</v>
      </c>
      <c r="F8">
        <f t="shared" si="1"/>
        <v>-7.3992239041213441</v>
      </c>
      <c r="H8" s="18"/>
      <c r="L8" s="26" t="s">
        <v>0</v>
      </c>
      <c r="M8" s="26" t="s">
        <v>18</v>
      </c>
      <c r="N8" s="26" t="s">
        <v>19</v>
      </c>
      <c r="O8" s="26" t="s">
        <v>20</v>
      </c>
      <c r="R8" s="22"/>
      <c r="S8" s="22"/>
      <c r="T8" s="18"/>
    </row>
    <row r="9" spans="1:20" x14ac:dyDescent="0.3">
      <c r="A9" s="40"/>
      <c r="B9" s="2">
        <v>0.16</v>
      </c>
      <c r="C9" s="10">
        <v>50.733013562399996</v>
      </c>
      <c r="D9" s="7">
        <v>46.69</v>
      </c>
      <c r="F9">
        <f t="shared" si="1"/>
        <v>-7.9691965418675963</v>
      </c>
      <c r="H9" s="18"/>
      <c r="L9" s="27">
        <v>0.6</v>
      </c>
      <c r="M9" s="30">
        <f>SUM(C6:C10)</f>
        <v>267.3573842957</v>
      </c>
      <c r="N9" s="30">
        <f>SUM(D6:D10)</f>
        <v>252.28699999999998</v>
      </c>
      <c r="O9" s="30">
        <f>((M9-N9)/M9)*100</f>
        <v>5.6367937378651281</v>
      </c>
      <c r="P9" s="35"/>
    </row>
    <row r="10" spans="1:20" x14ac:dyDescent="0.3">
      <c r="A10" s="41"/>
      <c r="B10" s="2">
        <v>0.2</v>
      </c>
      <c r="C10" s="10">
        <v>47.7906440155</v>
      </c>
      <c r="D10" s="7">
        <v>45.213000000000001</v>
      </c>
      <c r="F10">
        <f t="shared" si="1"/>
        <v>-5.3936164046334847</v>
      </c>
      <c r="H10" s="18"/>
      <c r="L10" s="28">
        <v>0.8</v>
      </c>
      <c r="M10" s="31">
        <f>SUM(C12:C16)</f>
        <v>246.89035722169999</v>
      </c>
      <c r="N10" s="31">
        <f>SUM(D12:D16)</f>
        <v>234.726</v>
      </c>
      <c r="O10" s="31">
        <f>((M10-N10)/M10)*100</f>
        <v>4.9270280778024738</v>
      </c>
      <c r="P10" s="18"/>
    </row>
    <row r="11" spans="1:20" x14ac:dyDescent="0.3">
      <c r="A11" s="4"/>
      <c r="B11" s="4"/>
      <c r="C11" s="24"/>
      <c r="D11" s="8"/>
      <c r="F11"/>
      <c r="H11" s="18"/>
      <c r="L11" s="29">
        <v>1</v>
      </c>
      <c r="M11" s="32">
        <f>SUM(C18:C22)</f>
        <v>219.48492547750001</v>
      </c>
      <c r="N11" s="32">
        <f>SUM(D18:D22)</f>
        <v>211.37</v>
      </c>
      <c r="O11" s="32">
        <f>((M11-N11)/M11)*100</f>
        <v>3.6972586886528074</v>
      </c>
      <c r="P11" s="18"/>
    </row>
    <row r="12" spans="1:20" x14ac:dyDescent="0.3">
      <c r="A12" s="39">
        <v>0.8</v>
      </c>
      <c r="B12" s="2">
        <v>0.04</v>
      </c>
      <c r="C12" s="10">
        <v>55.477305823800002</v>
      </c>
      <c r="D12" s="7">
        <v>53.853000000000002</v>
      </c>
      <c r="F12">
        <f t="shared" si="1"/>
        <v>-2.927874379766954</v>
      </c>
      <c r="H12" s="18">
        <f>AVERAGE(F12:F16)</f>
        <v>-5.0596245291373254</v>
      </c>
      <c r="L12" s="23" t="s">
        <v>17</v>
      </c>
      <c r="M12" s="33">
        <f>AVERAGE(M9:M11)</f>
        <v>244.57755566496667</v>
      </c>
      <c r="N12" s="33">
        <f>AVERAGE(N9:N11)</f>
        <v>232.79433333333336</v>
      </c>
      <c r="O12" s="33">
        <f>((M12-N12)/M12)*100</f>
        <v>4.8177856302458508</v>
      </c>
      <c r="P12" s="18"/>
    </row>
    <row r="13" spans="1:20" x14ac:dyDescent="0.3">
      <c r="A13" s="40"/>
      <c r="B13" s="2">
        <v>0.08</v>
      </c>
      <c r="C13" s="10">
        <v>51.2019545538</v>
      </c>
      <c r="D13" s="7">
        <v>49.232999999999997</v>
      </c>
      <c r="F13">
        <f t="shared" si="1"/>
        <v>-3.84546756263209</v>
      </c>
      <c r="H13" s="18"/>
      <c r="M13" s="25"/>
      <c r="N13" s="25"/>
    </row>
    <row r="14" spans="1:20" x14ac:dyDescent="0.3">
      <c r="A14" s="40"/>
      <c r="B14" s="2">
        <v>0.12</v>
      </c>
      <c r="C14" s="10">
        <v>48.987927256600003</v>
      </c>
      <c r="D14" s="7">
        <v>46.956000000000003</v>
      </c>
      <c r="F14">
        <f t="shared" si="1"/>
        <v>-4.147812268024146</v>
      </c>
      <c r="H14" s="18"/>
      <c r="O14" s="18"/>
    </row>
    <row r="15" spans="1:20" x14ac:dyDescent="0.3">
      <c r="A15" s="40"/>
      <c r="B15" s="2">
        <v>0.16</v>
      </c>
      <c r="C15" s="10">
        <v>46.2915717642</v>
      </c>
      <c r="D15" s="7">
        <v>43.59</v>
      </c>
      <c r="F15">
        <f t="shared" si="1"/>
        <v>-5.8359905728871393</v>
      </c>
      <c r="H15" s="18"/>
      <c r="J15" s="18"/>
    </row>
    <row r="16" spans="1:20" x14ac:dyDescent="0.3">
      <c r="A16" s="41"/>
      <c r="B16" s="2">
        <v>0.2</v>
      </c>
      <c r="C16" s="10">
        <v>44.931597823300002</v>
      </c>
      <c r="D16" s="7">
        <v>41.094000000000001</v>
      </c>
      <c r="F16">
        <f t="shared" si="1"/>
        <v>-8.5409778623762929</v>
      </c>
      <c r="H16" s="18"/>
    </row>
    <row r="17" spans="1:16" x14ac:dyDescent="0.3">
      <c r="A17" s="4"/>
      <c r="B17" s="4"/>
      <c r="C17" s="8"/>
      <c r="D17" s="8"/>
      <c r="F17"/>
      <c r="H17" s="18"/>
    </row>
    <row r="18" spans="1:16" x14ac:dyDescent="0.3">
      <c r="A18" s="42">
        <v>1</v>
      </c>
      <c r="B18" s="2">
        <v>0.04</v>
      </c>
      <c r="C18" s="10">
        <v>49.9463262895</v>
      </c>
      <c r="D18" s="7">
        <v>47.911999999999999</v>
      </c>
      <c r="F18">
        <f t="shared" si="1"/>
        <v>-4.0730248661505035</v>
      </c>
      <c r="H18" s="18">
        <f>AVERAGE(F18:F22)</f>
        <v>-3.751847228690687</v>
      </c>
    </row>
    <row r="19" spans="1:16" x14ac:dyDescent="0.3">
      <c r="A19" s="43"/>
      <c r="B19" s="2">
        <v>0.08</v>
      </c>
      <c r="C19" s="10">
        <v>45.4921901883</v>
      </c>
      <c r="D19" s="7">
        <v>44.790999999999997</v>
      </c>
      <c r="F19">
        <f t="shared" si="1"/>
        <v>-1.5413418993406489</v>
      </c>
    </row>
    <row r="20" spans="1:16" x14ac:dyDescent="0.3">
      <c r="A20" s="43"/>
      <c r="B20" s="2">
        <v>0.12</v>
      </c>
      <c r="C20" s="10">
        <v>43.5654510038</v>
      </c>
      <c r="D20" s="7">
        <v>42.177</v>
      </c>
      <c r="F20">
        <f t="shared" si="1"/>
        <v>-3.1870460922782424</v>
      </c>
    </row>
    <row r="21" spans="1:16" x14ac:dyDescent="0.3">
      <c r="A21" s="43"/>
      <c r="B21" s="2">
        <v>0.16</v>
      </c>
      <c r="C21" s="10">
        <v>41.266491098099998</v>
      </c>
      <c r="D21" s="7">
        <v>39.536000000000001</v>
      </c>
      <c r="F21">
        <f t="shared" si="1"/>
        <v>-4.1934534583670287</v>
      </c>
    </row>
    <row r="22" spans="1:16" x14ac:dyDescent="0.3">
      <c r="A22" s="44"/>
      <c r="B22" s="2">
        <v>0.2</v>
      </c>
      <c r="C22" s="10">
        <v>39.214466897800001</v>
      </c>
      <c r="D22" s="7">
        <v>36.954000000000001</v>
      </c>
      <c r="F22">
        <f t="shared" si="1"/>
        <v>-5.7643698273170116</v>
      </c>
    </row>
    <row r="23" spans="1:16" x14ac:dyDescent="0.3">
      <c r="A23" s="5"/>
      <c r="B23" s="6"/>
      <c r="C23" s="6"/>
      <c r="D23" s="6"/>
      <c r="F23"/>
    </row>
    <row r="24" spans="1:16" x14ac:dyDescent="0.3">
      <c r="F24"/>
    </row>
    <row r="25" spans="1:16" x14ac:dyDescent="0.3">
      <c r="F25"/>
    </row>
    <row r="26" spans="1:16" ht="18" x14ac:dyDescent="0.35">
      <c r="C26" s="58" t="s">
        <v>2</v>
      </c>
      <c r="D26" s="59"/>
      <c r="F26"/>
    </row>
    <row r="27" spans="1:16" x14ac:dyDescent="0.3">
      <c r="D27" s="7" t="s">
        <v>16</v>
      </c>
      <c r="F27"/>
      <c r="L27" s="26" t="s">
        <v>0</v>
      </c>
      <c r="M27" s="26" t="s">
        <v>18</v>
      </c>
      <c r="N27" s="26" t="s">
        <v>19</v>
      </c>
      <c r="O27" s="26" t="s">
        <v>20</v>
      </c>
    </row>
    <row r="28" spans="1:16" x14ac:dyDescent="0.3">
      <c r="A28" s="2" t="s">
        <v>0</v>
      </c>
      <c r="B28" s="2" t="s">
        <v>9</v>
      </c>
      <c r="C28" s="2" t="s">
        <v>14</v>
      </c>
      <c r="D28" s="2" t="s">
        <v>14</v>
      </c>
      <c r="F28" s="12" t="s">
        <v>14</v>
      </c>
      <c r="H28" s="12" t="s">
        <v>14</v>
      </c>
      <c r="J28" s="12" t="s">
        <v>14</v>
      </c>
      <c r="L28" s="27">
        <v>0.6</v>
      </c>
      <c r="M28" s="30">
        <f>AVERAGE(C29:C33)</f>
        <v>51.551273999999999</v>
      </c>
      <c r="N28" s="30">
        <f>AVERAGE(D29:D33)</f>
        <v>49.0578</v>
      </c>
      <c r="O28" s="30">
        <f>((M28-N28)/M28)*100</f>
        <v>4.8368814318730493</v>
      </c>
    </row>
    <row r="29" spans="1:16" x14ac:dyDescent="0.3">
      <c r="A29" s="39">
        <v>0.6</v>
      </c>
      <c r="B29" s="2">
        <v>0.04</v>
      </c>
      <c r="C29" s="10">
        <v>59.911569999999998</v>
      </c>
      <c r="D29" s="7">
        <v>57.143000000000001</v>
      </c>
      <c r="F29">
        <f>((D29-C29)/C29)*100</f>
        <v>-4.6210940557892188</v>
      </c>
      <c r="H29" s="18">
        <f>AVERAGE(F29:F33)</f>
        <v>-4.8004188570965329</v>
      </c>
      <c r="J29" s="1">
        <f t="shared" ref="J29" si="2">AVERAGE(H29,H35,H41)</f>
        <v>-5.4388642998049237</v>
      </c>
      <c r="L29" s="28">
        <v>0.8</v>
      </c>
      <c r="M29" s="31">
        <f>AVERAGE(C35:C39)</f>
        <v>45.232925041039991</v>
      </c>
      <c r="N29" s="31">
        <f>AVERAGE(D35:D39)</f>
        <v>42.198400000000007</v>
      </c>
      <c r="O29" s="31">
        <f>((M29-N29)/M29)*100</f>
        <v>6.7086641827534903</v>
      </c>
      <c r="P29" s="18"/>
    </row>
    <row r="30" spans="1:16" x14ac:dyDescent="0.3">
      <c r="A30" s="40"/>
      <c r="B30" s="2">
        <v>0.08</v>
      </c>
      <c r="C30" s="10">
        <v>53.171639999999996</v>
      </c>
      <c r="D30" s="7">
        <v>51.540999999999997</v>
      </c>
      <c r="F30">
        <f t="shared" ref="F30:F45" si="3">((D30-C30)/C30)*100</f>
        <v>-3.0667476120729016</v>
      </c>
      <c r="H30" s="18"/>
      <c r="L30" s="29">
        <v>1</v>
      </c>
      <c r="M30" s="32">
        <f>AVERAGE(C41:C45)</f>
        <v>44.191957690879995</v>
      </c>
      <c r="N30" s="32">
        <f>AVERAGE(D41:D45)</f>
        <v>42.117200000000004</v>
      </c>
      <c r="O30" s="32">
        <f>((M30-N30)/M30)*100</f>
        <v>4.6948761704398638</v>
      </c>
    </row>
    <row r="31" spans="1:16" x14ac:dyDescent="0.3">
      <c r="A31" s="40"/>
      <c r="B31" s="2">
        <v>0.12</v>
      </c>
      <c r="C31" s="10">
        <v>51.862290000000002</v>
      </c>
      <c r="D31" s="7">
        <v>47.104999999999997</v>
      </c>
      <c r="F31">
        <f t="shared" si="3"/>
        <v>-9.1729269957034383</v>
      </c>
      <c r="H31" s="18"/>
      <c r="L31" s="23" t="s">
        <v>17</v>
      </c>
      <c r="M31" s="33">
        <f>SUM(M28:M30)</f>
        <v>140.97615673191999</v>
      </c>
      <c r="N31" s="33">
        <f>SUM(N28:N30)</f>
        <v>133.3734</v>
      </c>
      <c r="O31" s="33">
        <f>((M31-N31)/M31)*100</f>
        <v>5.3929380032521177</v>
      </c>
      <c r="P31" s="18"/>
    </row>
    <row r="32" spans="1:16" x14ac:dyDescent="0.3">
      <c r="A32" s="40"/>
      <c r="B32" s="2">
        <v>0.16</v>
      </c>
      <c r="C32" s="10">
        <v>46.702109999999998</v>
      </c>
      <c r="D32" s="7">
        <v>45.277999999999999</v>
      </c>
      <c r="F32">
        <f t="shared" si="3"/>
        <v>-3.0493483056761228</v>
      </c>
      <c r="H32" s="18"/>
    </row>
    <row r="33" spans="1:8" x14ac:dyDescent="0.3">
      <c r="A33" s="41"/>
      <c r="B33" s="2">
        <v>0.2</v>
      </c>
      <c r="C33" s="10">
        <v>46.108759999999997</v>
      </c>
      <c r="D33" s="7">
        <v>44.222000000000001</v>
      </c>
      <c r="F33">
        <f t="shared" si="3"/>
        <v>-4.0919773162409818</v>
      </c>
      <c r="H33" s="18"/>
    </row>
    <row r="34" spans="1:8" x14ac:dyDescent="0.3">
      <c r="A34" s="4"/>
      <c r="B34" s="4"/>
      <c r="C34" s="8"/>
      <c r="D34" s="8"/>
      <c r="F34"/>
      <c r="H34" s="18"/>
    </row>
    <row r="35" spans="1:8" x14ac:dyDescent="0.3">
      <c r="A35" s="39">
        <v>0.8</v>
      </c>
      <c r="B35" s="2">
        <v>0.04</v>
      </c>
      <c r="C35" s="10">
        <v>49.692387587399999</v>
      </c>
      <c r="D35" s="7">
        <v>47.088999999999999</v>
      </c>
      <c r="F35">
        <f t="shared" si="3"/>
        <v>-5.2390068455074896</v>
      </c>
      <c r="H35" s="18">
        <f>AVERAGE(F35:F39)</f>
        <v>-6.7912222556888597</v>
      </c>
    </row>
    <row r="36" spans="1:8" x14ac:dyDescent="0.3">
      <c r="A36" s="40"/>
      <c r="B36" s="2">
        <v>0.08</v>
      </c>
      <c r="C36" s="10">
        <v>46.5321344137</v>
      </c>
      <c r="D36" s="7">
        <v>44.177</v>
      </c>
      <c r="F36">
        <f t="shared" si="3"/>
        <v>-5.061307510120578</v>
      </c>
      <c r="H36" s="18"/>
    </row>
    <row r="37" spans="1:8" x14ac:dyDescent="0.3">
      <c r="A37" s="40"/>
      <c r="B37" s="2">
        <v>0.12</v>
      </c>
      <c r="C37" s="10">
        <v>44.571074194399998</v>
      </c>
      <c r="D37" s="7">
        <v>41.575000000000003</v>
      </c>
      <c r="F37">
        <f t="shared" si="3"/>
        <v>-6.7220147787607685</v>
      </c>
      <c r="H37" s="18"/>
    </row>
    <row r="38" spans="1:8" x14ac:dyDescent="0.3">
      <c r="A38" s="40"/>
      <c r="B38" s="2">
        <v>0.16</v>
      </c>
      <c r="C38" s="10">
        <v>43.224973270500001</v>
      </c>
      <c r="D38" s="7">
        <v>39.968000000000004</v>
      </c>
      <c r="F38">
        <f t="shared" si="3"/>
        <v>-7.5349341458651713</v>
      </c>
      <c r="H38" s="18"/>
    </row>
    <row r="39" spans="1:8" x14ac:dyDescent="0.3">
      <c r="A39" s="41"/>
      <c r="B39" s="2">
        <v>0.2</v>
      </c>
      <c r="C39" s="10">
        <v>42.144055739199999</v>
      </c>
      <c r="D39" s="7">
        <v>38.183</v>
      </c>
      <c r="F39">
        <f t="shared" si="3"/>
        <v>-9.3988479981902895</v>
      </c>
      <c r="H39" s="18"/>
    </row>
    <row r="40" spans="1:8" x14ac:dyDescent="0.3">
      <c r="A40" s="4"/>
      <c r="B40" s="4"/>
      <c r="C40" s="8"/>
      <c r="D40" s="8"/>
      <c r="F40"/>
      <c r="H40" s="18"/>
    </row>
    <row r="41" spans="1:8" x14ac:dyDescent="0.3">
      <c r="A41" s="42">
        <v>1</v>
      </c>
      <c r="B41" s="2">
        <v>0.04</v>
      </c>
      <c r="C41" s="10">
        <v>49.9240140928</v>
      </c>
      <c r="D41" s="7">
        <v>47.168999999999997</v>
      </c>
      <c r="F41">
        <f t="shared" si="3"/>
        <v>-5.5184146204247808</v>
      </c>
      <c r="H41" s="18">
        <f>AVERAGE(F41:F45)</f>
        <v>-4.7249517866293793</v>
      </c>
    </row>
    <row r="42" spans="1:8" x14ac:dyDescent="0.3">
      <c r="A42" s="43"/>
      <c r="B42" s="2">
        <v>0.08</v>
      </c>
      <c r="C42" s="10">
        <v>46.659669148799999</v>
      </c>
      <c r="D42" s="7">
        <v>45.722000000000001</v>
      </c>
      <c r="F42">
        <f t="shared" si="3"/>
        <v>-2.0095923651102718</v>
      </c>
      <c r="H42" s="18"/>
    </row>
    <row r="43" spans="1:8" x14ac:dyDescent="0.3">
      <c r="A43" s="43"/>
      <c r="B43" s="2">
        <v>0.12</v>
      </c>
      <c r="C43" s="10">
        <v>44.479883490299997</v>
      </c>
      <c r="D43" s="7">
        <v>42.171999999999997</v>
      </c>
      <c r="F43">
        <f t="shared" si="3"/>
        <v>-5.1886005744670953</v>
      </c>
      <c r="H43" s="18"/>
    </row>
    <row r="44" spans="1:8" x14ac:dyDescent="0.3">
      <c r="A44" s="43"/>
      <c r="B44" s="2">
        <v>0.16</v>
      </c>
      <c r="C44" s="10">
        <v>41.198366574300003</v>
      </c>
      <c r="D44" s="7">
        <v>38.694000000000003</v>
      </c>
      <c r="F44">
        <f t="shared" si="3"/>
        <v>-6.0788006480389258</v>
      </c>
      <c r="H44" s="18"/>
    </row>
    <row r="45" spans="1:8" x14ac:dyDescent="0.3">
      <c r="A45" s="44"/>
      <c r="B45" s="2">
        <v>0.2</v>
      </c>
      <c r="C45" s="10">
        <v>38.697855148199999</v>
      </c>
      <c r="D45" s="7">
        <v>36.829000000000001</v>
      </c>
      <c r="F45">
        <f t="shared" si="3"/>
        <v>-4.8293507251058232</v>
      </c>
      <c r="H45" s="18"/>
    </row>
    <row r="46" spans="1:8" x14ac:dyDescent="0.3">
      <c r="A46" s="5"/>
      <c r="B46" s="6"/>
      <c r="C46" s="6"/>
      <c r="D46" s="6"/>
      <c r="F46"/>
    </row>
    <row r="47" spans="1:8" x14ac:dyDescent="0.3">
      <c r="F47"/>
    </row>
    <row r="48" spans="1:8" x14ac:dyDescent="0.3">
      <c r="F48"/>
    </row>
    <row r="49" spans="1:16" ht="18" x14ac:dyDescent="0.35">
      <c r="C49" s="60" t="s">
        <v>3</v>
      </c>
      <c r="D49" s="61"/>
      <c r="F49"/>
    </row>
    <row r="50" spans="1:16" x14ac:dyDescent="0.3">
      <c r="D50" s="7" t="s">
        <v>16</v>
      </c>
      <c r="F50"/>
    </row>
    <row r="51" spans="1:16" x14ac:dyDescent="0.3">
      <c r="A51" s="2" t="s">
        <v>0</v>
      </c>
      <c r="B51" s="2" t="s">
        <v>9</v>
      </c>
      <c r="C51" s="2" t="s">
        <v>14</v>
      </c>
      <c r="D51" s="2" t="s">
        <v>14</v>
      </c>
      <c r="F51" s="12" t="s">
        <v>14</v>
      </c>
      <c r="H51" s="12" t="s">
        <v>14</v>
      </c>
      <c r="J51" s="12" t="s">
        <v>14</v>
      </c>
    </row>
    <row r="52" spans="1:16" x14ac:dyDescent="0.3">
      <c r="A52" s="39">
        <v>0.6</v>
      </c>
      <c r="B52" s="2">
        <v>0.04</v>
      </c>
      <c r="C52" s="10">
        <v>56.147250738300002</v>
      </c>
      <c r="D52" s="7">
        <v>55.177</v>
      </c>
      <c r="F52">
        <f>((D52-C52)/C52)*100</f>
        <v>-1.7280467441269758</v>
      </c>
      <c r="H52" s="18">
        <f>AVERAGE(F52:F56)</f>
        <v>-4.3442519412422183</v>
      </c>
      <c r="J52" s="1">
        <f t="shared" ref="J52" si="4">AVERAGE(H52,H58,H64)</f>
        <v>-6.0785026381497715</v>
      </c>
    </row>
    <row r="53" spans="1:16" x14ac:dyDescent="0.3">
      <c r="A53" s="40"/>
      <c r="B53" s="2">
        <v>0.08</v>
      </c>
      <c r="C53" s="10">
        <v>50.451479881600001</v>
      </c>
      <c r="D53" s="7">
        <v>48.749000000000002</v>
      </c>
      <c r="F53">
        <f t="shared" ref="F53:F68" si="5">((D53-C53)/C53)*100</f>
        <v>-3.374489480973391</v>
      </c>
      <c r="H53" s="18"/>
    </row>
    <row r="54" spans="1:16" x14ac:dyDescent="0.3">
      <c r="A54" s="40"/>
      <c r="B54" s="2">
        <v>0.12</v>
      </c>
      <c r="C54" s="10">
        <v>48.590402791900004</v>
      </c>
      <c r="D54" s="7">
        <v>46.137</v>
      </c>
      <c r="F54">
        <f t="shared" si="5"/>
        <v>-5.0491509658960574</v>
      </c>
      <c r="H54" s="18"/>
      <c r="L54" s="26" t="s">
        <v>0</v>
      </c>
      <c r="M54" s="26" t="s">
        <v>18</v>
      </c>
      <c r="N54" s="26" t="s">
        <v>19</v>
      </c>
      <c r="O54" s="26" t="s">
        <v>20</v>
      </c>
    </row>
    <row r="55" spans="1:16" x14ac:dyDescent="0.3">
      <c r="A55" s="40"/>
      <c r="B55" s="2">
        <v>0.16</v>
      </c>
      <c r="C55" s="10">
        <v>47.083550671000005</v>
      </c>
      <c r="D55" s="7">
        <v>44.692999999999998</v>
      </c>
      <c r="F55">
        <f t="shared" si="5"/>
        <v>-5.0772523247113766</v>
      </c>
      <c r="H55" s="18"/>
      <c r="L55" s="27">
        <v>0.6</v>
      </c>
      <c r="M55" s="30">
        <f>AVERAGE(C52:C56)</f>
        <v>49.618062226940005</v>
      </c>
      <c r="N55" s="30">
        <f>AVERAGE(D52:D56)</f>
        <v>47.519799999999996</v>
      </c>
      <c r="O55" s="30">
        <f>((M55-N55)/M55)*100</f>
        <v>4.2288274325246862</v>
      </c>
    </row>
    <row r="56" spans="1:16" x14ac:dyDescent="0.3">
      <c r="A56" s="41"/>
      <c r="B56" s="2">
        <v>0.2</v>
      </c>
      <c r="C56" s="10">
        <v>45.817627051900004</v>
      </c>
      <c r="D56" s="7">
        <v>42.843000000000004</v>
      </c>
      <c r="F56">
        <f t="shared" si="5"/>
        <v>-6.4923201905032881</v>
      </c>
      <c r="H56" s="18"/>
      <c r="L56" s="28">
        <v>0.8</v>
      </c>
      <c r="M56" s="31">
        <f>AVERAGE(C58:C62)</f>
        <v>43.943350967859999</v>
      </c>
      <c r="N56" s="31">
        <f>AVERAGE(D58:D62)</f>
        <v>41.386479999999999</v>
      </c>
      <c r="O56" s="31">
        <f>((M56-N56)/M56)*100</f>
        <v>5.8185616516366396</v>
      </c>
      <c r="P56" s="18"/>
    </row>
    <row r="57" spans="1:16" x14ac:dyDescent="0.3">
      <c r="A57" s="4"/>
      <c r="B57" s="4"/>
      <c r="C57" s="8"/>
      <c r="D57" s="8"/>
      <c r="F57"/>
      <c r="H57" s="18"/>
      <c r="L57" s="29">
        <v>1</v>
      </c>
      <c r="M57" s="32">
        <f>AVERAGE(C64:C68)</f>
        <v>41.534761111880002</v>
      </c>
      <c r="N57" s="32">
        <f>AVERAGE(D64:D68)</f>
        <v>38.262799999999999</v>
      </c>
      <c r="O57" s="32">
        <f>((M57-N57)/M57)*100</f>
        <v>7.8776451923402036</v>
      </c>
    </row>
    <row r="58" spans="1:16" x14ac:dyDescent="0.3">
      <c r="A58" s="39">
        <v>0.8</v>
      </c>
      <c r="B58" s="2">
        <v>0.04</v>
      </c>
      <c r="C58" s="10">
        <v>49.388503020199998</v>
      </c>
      <c r="D58" s="7">
        <v>47.738</v>
      </c>
      <c r="F58">
        <f t="shared" si="5"/>
        <v>-3.3418769941760322</v>
      </c>
      <c r="H58" s="18">
        <f>AVERAGE(F58:F62)</f>
        <v>-5.9270069303181625</v>
      </c>
      <c r="L58" s="23" t="s">
        <v>17</v>
      </c>
      <c r="M58" s="33">
        <f>SUM(M55:M57)</f>
        <v>135.09617430667998</v>
      </c>
      <c r="N58" s="33">
        <f>SUM(N55:N57)</f>
        <v>127.16907999999999</v>
      </c>
      <c r="O58" s="33">
        <f>((M58-N58)/M58)*100</f>
        <v>5.8677415162658875</v>
      </c>
    </row>
    <row r="59" spans="1:16" x14ac:dyDescent="0.3">
      <c r="A59" s="40"/>
      <c r="B59" s="2">
        <v>0.08</v>
      </c>
      <c r="C59" s="10">
        <v>45.6843188717</v>
      </c>
      <c r="D59" s="7">
        <v>43.245399999999997</v>
      </c>
      <c r="F59">
        <f t="shared" si="5"/>
        <v>-5.3386346386152157</v>
      </c>
      <c r="H59" s="18"/>
    </row>
    <row r="60" spans="1:16" x14ac:dyDescent="0.3">
      <c r="A60" s="40"/>
      <c r="B60" s="2">
        <v>0.12</v>
      </c>
      <c r="C60" s="10">
        <v>43.719909297800001</v>
      </c>
      <c r="D60" s="7">
        <v>40.615000000000002</v>
      </c>
      <c r="F60">
        <f t="shared" si="5"/>
        <v>-7.1018200807572098</v>
      </c>
      <c r="H60" s="18"/>
    </row>
    <row r="61" spans="1:16" x14ac:dyDescent="0.3">
      <c r="A61" s="40"/>
      <c r="B61" s="2">
        <v>0.16</v>
      </c>
      <c r="C61" s="10">
        <v>41.152929480499999</v>
      </c>
      <c r="D61" s="7">
        <v>38.750999999999998</v>
      </c>
      <c r="F61">
        <f t="shared" si="5"/>
        <v>-5.8365941643064252</v>
      </c>
      <c r="H61" s="18"/>
    </row>
    <row r="62" spans="1:16" x14ac:dyDescent="0.3">
      <c r="A62" s="41"/>
      <c r="B62" s="2">
        <v>0.2</v>
      </c>
      <c r="C62" s="10">
        <v>39.771094169100003</v>
      </c>
      <c r="D62" s="7">
        <v>36.582999999999998</v>
      </c>
      <c r="F62">
        <f t="shared" si="5"/>
        <v>-8.0161087737359296</v>
      </c>
      <c r="H62" s="18"/>
    </row>
    <row r="63" spans="1:16" x14ac:dyDescent="0.3">
      <c r="A63" s="4"/>
      <c r="B63" s="4"/>
      <c r="C63" s="8"/>
      <c r="D63" s="8"/>
      <c r="F63"/>
      <c r="H63" s="18"/>
    </row>
    <row r="64" spans="1:16" x14ac:dyDescent="0.3">
      <c r="A64" s="42">
        <v>1</v>
      </c>
      <c r="B64" s="2">
        <v>0.04</v>
      </c>
      <c r="C64" s="10">
        <v>48.440337123299997</v>
      </c>
      <c r="D64" s="7">
        <v>46.298999999999999</v>
      </c>
      <c r="F64">
        <f t="shared" si="5"/>
        <v>-4.4205661035129467</v>
      </c>
      <c r="H64" s="18">
        <f>AVERAGE(F64:F68)</f>
        <v>-7.964249042888933</v>
      </c>
    </row>
    <row r="65" spans="1:15" x14ac:dyDescent="0.3">
      <c r="A65" s="43"/>
      <c r="B65" s="2">
        <v>0.08</v>
      </c>
      <c r="C65" s="10">
        <v>45.242513425600002</v>
      </c>
      <c r="D65" s="7">
        <v>41.673000000000002</v>
      </c>
      <c r="F65">
        <f t="shared" si="5"/>
        <v>-7.8897328095397734</v>
      </c>
    </row>
    <row r="66" spans="1:15" x14ac:dyDescent="0.3">
      <c r="A66" s="43"/>
      <c r="B66" s="2">
        <v>0.12</v>
      </c>
      <c r="C66" s="10">
        <v>41.044113341600003</v>
      </c>
      <c r="D66" s="7">
        <v>36.386000000000003</v>
      </c>
      <c r="F66">
        <f t="shared" si="5"/>
        <v>-11.349041220190761</v>
      </c>
    </row>
    <row r="67" spans="1:15" x14ac:dyDescent="0.3">
      <c r="A67" s="43"/>
      <c r="B67" s="2">
        <v>0.16</v>
      </c>
      <c r="C67" s="10">
        <v>38.521209756499999</v>
      </c>
      <c r="D67" s="7">
        <v>34.505000000000003</v>
      </c>
      <c r="F67">
        <f t="shared" si="5"/>
        <v>-10.425969957556456</v>
      </c>
    </row>
    <row r="68" spans="1:15" x14ac:dyDescent="0.3">
      <c r="A68" s="44"/>
      <c r="B68" s="2">
        <v>0.2</v>
      </c>
      <c r="C68" s="10">
        <v>34.4256319124</v>
      </c>
      <c r="D68" s="7">
        <v>32.451000000000001</v>
      </c>
      <c r="F68">
        <f t="shared" si="5"/>
        <v>-5.7359351236447278</v>
      </c>
    </row>
    <row r="69" spans="1:15" x14ac:dyDescent="0.3">
      <c r="A69" s="5"/>
      <c r="B69" s="6"/>
      <c r="C69" s="6"/>
      <c r="D69" s="6"/>
      <c r="F69"/>
    </row>
    <row r="70" spans="1:15" x14ac:dyDescent="0.3">
      <c r="F70"/>
    </row>
    <row r="71" spans="1:15" x14ac:dyDescent="0.3">
      <c r="F71"/>
    </row>
    <row r="72" spans="1:15" ht="18" x14ac:dyDescent="0.35">
      <c r="C72" s="62" t="s">
        <v>4</v>
      </c>
      <c r="D72" s="63"/>
      <c r="F72"/>
    </row>
    <row r="73" spans="1:15" x14ac:dyDescent="0.3">
      <c r="D73" s="7" t="s">
        <v>16</v>
      </c>
      <c r="F73"/>
    </row>
    <row r="74" spans="1:15" x14ac:dyDescent="0.3">
      <c r="A74" s="2" t="s">
        <v>0</v>
      </c>
      <c r="B74" s="2" t="s">
        <v>9</v>
      </c>
      <c r="C74" s="2" t="s">
        <v>14</v>
      </c>
      <c r="D74" s="2" t="s">
        <v>14</v>
      </c>
      <c r="F74" s="12" t="s">
        <v>14</v>
      </c>
      <c r="H74" s="12" t="s">
        <v>14</v>
      </c>
      <c r="J74" s="12" t="s">
        <v>14</v>
      </c>
    </row>
    <row r="75" spans="1:15" x14ac:dyDescent="0.3">
      <c r="A75" s="39">
        <v>0.6</v>
      </c>
      <c r="B75" s="2">
        <v>0.04</v>
      </c>
      <c r="C75" s="10">
        <v>52.940399999999997</v>
      </c>
      <c r="D75" s="7">
        <v>50.279000000000003</v>
      </c>
      <c r="F75">
        <f>((D75-C75)/C75)*100</f>
        <v>-5.0271626206073128</v>
      </c>
      <c r="H75" s="18">
        <f>AVERAGE(F75:F79)</f>
        <v>-7.5823266407247143</v>
      </c>
      <c r="J75" s="1">
        <f t="shared" ref="J75" si="6">AVERAGE(H75,H81,H87)</f>
        <v>-6.8449860336428232</v>
      </c>
    </row>
    <row r="76" spans="1:15" x14ac:dyDescent="0.3">
      <c r="A76" s="40"/>
      <c r="B76" s="2">
        <v>0.08</v>
      </c>
      <c r="C76" s="10">
        <v>49.744100000000003</v>
      </c>
      <c r="D76" s="7">
        <v>47.850999999999999</v>
      </c>
      <c r="F76">
        <f t="shared" ref="F76:F91" si="7">((D76-C76)/C76)*100</f>
        <v>-3.8056774572260905</v>
      </c>
      <c r="H76" s="18"/>
      <c r="L76" s="26" t="s">
        <v>0</v>
      </c>
      <c r="M76" s="26" t="s">
        <v>18</v>
      </c>
      <c r="N76" s="26" t="s">
        <v>19</v>
      </c>
      <c r="O76" s="26" t="s">
        <v>20</v>
      </c>
    </row>
    <row r="77" spans="1:15" x14ac:dyDescent="0.3">
      <c r="A77" s="40"/>
      <c r="B77" s="2">
        <v>0.12</v>
      </c>
      <c r="C77" s="10">
        <v>44.9422</v>
      </c>
      <c r="D77" s="7">
        <v>41.238999999999997</v>
      </c>
      <c r="F77">
        <f t="shared" si="7"/>
        <v>-8.2399170490096214</v>
      </c>
      <c r="H77" s="18"/>
      <c r="L77" s="27">
        <v>0.6</v>
      </c>
      <c r="M77" s="30">
        <f>AVERAGE(C75:C79)</f>
        <v>45.751660000000001</v>
      </c>
      <c r="N77" s="30">
        <f>AVERAGE(D75:D79)</f>
        <v>42.421799999999998</v>
      </c>
      <c r="O77" s="30">
        <f>((M77-N77)/M77)*100</f>
        <v>7.2781184332983848</v>
      </c>
    </row>
    <row r="78" spans="1:15" x14ac:dyDescent="0.3">
      <c r="A78" s="40"/>
      <c r="B78" s="2">
        <v>0.16</v>
      </c>
      <c r="C78" s="10">
        <v>42.5762</v>
      </c>
      <c r="D78" s="7">
        <v>38.795000000000002</v>
      </c>
      <c r="F78">
        <f t="shared" si="7"/>
        <v>-8.8810180335492568</v>
      </c>
      <c r="H78" s="18"/>
      <c r="L78" s="28">
        <v>0.8</v>
      </c>
      <c r="M78" s="31">
        <f>AVERAGE(C81:C85)</f>
        <v>40.777319999999996</v>
      </c>
      <c r="N78" s="31">
        <f>AVERAGE(D81:D85)</f>
        <v>38.842599999999997</v>
      </c>
      <c r="O78" s="31">
        <f>((M78-N78)/M78)*100</f>
        <v>4.7445982227375385</v>
      </c>
    </row>
    <row r="79" spans="1:15" x14ac:dyDescent="0.3">
      <c r="A79" s="41"/>
      <c r="B79" s="2">
        <v>0.2</v>
      </c>
      <c r="C79" s="10">
        <v>38.555399999999999</v>
      </c>
      <c r="D79" s="7">
        <v>33.945</v>
      </c>
      <c r="F79">
        <f t="shared" si="7"/>
        <v>-11.957858043231296</v>
      </c>
      <c r="H79" s="18"/>
      <c r="L79" s="29">
        <v>1</v>
      </c>
      <c r="M79" s="32">
        <f>AVERAGE(C87:C91)</f>
        <v>39.791720000000005</v>
      </c>
      <c r="N79" s="32">
        <f>AVERAGE(D87:D91)</f>
        <v>36.744399999999999</v>
      </c>
      <c r="O79" s="32">
        <f>((M79-N79)/M79)*100</f>
        <v>7.6581761230728542</v>
      </c>
    </row>
    <row r="80" spans="1:15" x14ac:dyDescent="0.3">
      <c r="A80" s="4"/>
      <c r="B80" s="4"/>
      <c r="C80" s="8"/>
      <c r="D80" s="8"/>
      <c r="F80"/>
      <c r="H80" s="18"/>
      <c r="L80" s="23" t="s">
        <v>17</v>
      </c>
      <c r="M80" s="33">
        <f>SUM(M77:M79)</f>
        <v>126.32069999999999</v>
      </c>
      <c r="N80" s="33">
        <f>SUM(N77:N79)</f>
        <v>118.00879999999999</v>
      </c>
      <c r="O80" s="33">
        <f>((M80-N80)/M80)*100</f>
        <v>6.5799983692300588</v>
      </c>
    </row>
    <row r="81" spans="1:8" x14ac:dyDescent="0.3">
      <c r="A81" s="39">
        <v>0.8</v>
      </c>
      <c r="B81" s="2">
        <v>0.04</v>
      </c>
      <c r="C81" s="10">
        <v>48.4527</v>
      </c>
      <c r="D81" s="7">
        <v>47.978999999999999</v>
      </c>
      <c r="F81">
        <f t="shared" si="7"/>
        <v>-0.97765449603427856</v>
      </c>
      <c r="H81" s="18">
        <f>AVERAGE(F81:F85)</f>
        <v>-5.034039826361326</v>
      </c>
    </row>
    <row r="82" spans="1:8" x14ac:dyDescent="0.3">
      <c r="A82" s="40"/>
      <c r="B82" s="2">
        <v>0.08</v>
      </c>
      <c r="C82" s="10">
        <v>43.682400000000001</v>
      </c>
      <c r="D82" s="7">
        <v>41.603999999999999</v>
      </c>
      <c r="F82">
        <f t="shared" si="7"/>
        <v>-4.757980330751062</v>
      </c>
      <c r="H82" s="18"/>
    </row>
    <row r="83" spans="1:8" x14ac:dyDescent="0.3">
      <c r="A83" s="40"/>
      <c r="B83" s="2">
        <v>0.12</v>
      </c>
      <c r="C83" s="10">
        <v>40.188800000000001</v>
      </c>
      <c r="D83" s="7">
        <v>38.027999999999999</v>
      </c>
      <c r="F83">
        <f t="shared" si="7"/>
        <v>-5.3766223425432003</v>
      </c>
      <c r="H83" s="18"/>
    </row>
    <row r="84" spans="1:8" x14ac:dyDescent="0.3">
      <c r="A84" s="40"/>
      <c r="B84" s="2">
        <v>0.16</v>
      </c>
      <c r="C84" s="10">
        <v>37.033299999999997</v>
      </c>
      <c r="D84" s="7">
        <v>35.457000000000001</v>
      </c>
      <c r="F84">
        <f t="shared" si="7"/>
        <v>-4.2564394747429919</v>
      </c>
      <c r="H84" s="18"/>
    </row>
    <row r="85" spans="1:8" x14ac:dyDescent="0.3">
      <c r="A85" s="41"/>
      <c r="B85" s="2">
        <v>0.2</v>
      </c>
      <c r="C85" s="10">
        <v>34.529400000000003</v>
      </c>
      <c r="D85" s="7">
        <v>31.145</v>
      </c>
      <c r="F85">
        <f t="shared" si="7"/>
        <v>-9.8015024877350978</v>
      </c>
      <c r="H85" s="18"/>
    </row>
    <row r="86" spans="1:8" x14ac:dyDescent="0.3">
      <c r="A86" s="4"/>
      <c r="B86" s="4"/>
      <c r="C86" s="8"/>
      <c r="D86" s="8"/>
      <c r="F86"/>
      <c r="H86" s="18"/>
    </row>
    <row r="87" spans="1:8" x14ac:dyDescent="0.3">
      <c r="A87" s="42">
        <v>1</v>
      </c>
      <c r="B87" s="2">
        <v>0.04</v>
      </c>
      <c r="C87" s="10">
        <v>47.193100000000001</v>
      </c>
      <c r="D87" s="7">
        <v>45.935000000000002</v>
      </c>
      <c r="F87">
        <f t="shared" si="7"/>
        <v>-2.6658558136676733</v>
      </c>
      <c r="H87" s="18">
        <f>AVERAGE(F87:F91)</f>
        <v>-7.9185916338424303</v>
      </c>
    </row>
    <row r="88" spans="1:8" x14ac:dyDescent="0.3">
      <c r="A88" s="43"/>
      <c r="B88" s="2">
        <v>0.08</v>
      </c>
      <c r="C88" s="10">
        <v>42.829500000000003</v>
      </c>
      <c r="D88" s="7">
        <v>39.082999999999998</v>
      </c>
      <c r="F88">
        <f t="shared" si="7"/>
        <v>-8.7474754550018208</v>
      </c>
    </row>
    <row r="89" spans="1:8" x14ac:dyDescent="0.3">
      <c r="A89" s="43"/>
      <c r="B89" s="2">
        <v>0.12</v>
      </c>
      <c r="C89" s="10">
        <v>38.732599999999998</v>
      </c>
      <c r="D89" s="7">
        <v>35.679000000000002</v>
      </c>
      <c r="F89">
        <f t="shared" si="7"/>
        <v>-7.8837981441989333</v>
      </c>
    </row>
    <row r="90" spans="1:8" x14ac:dyDescent="0.3">
      <c r="A90" s="43"/>
      <c r="B90" s="2">
        <v>0.16</v>
      </c>
      <c r="C90" s="10">
        <v>36.5413</v>
      </c>
      <c r="D90" s="7">
        <v>32.145000000000003</v>
      </c>
      <c r="F90">
        <f t="shared" si="7"/>
        <v>-12.031044325188201</v>
      </c>
    </row>
    <row r="91" spans="1:8" x14ac:dyDescent="0.3">
      <c r="A91" s="44"/>
      <c r="B91" s="2">
        <v>0.2</v>
      </c>
      <c r="C91" s="10">
        <v>33.662100000000002</v>
      </c>
      <c r="D91" s="7">
        <v>30.88</v>
      </c>
      <c r="F91">
        <f t="shared" si="7"/>
        <v>-8.2647844311555225</v>
      </c>
    </row>
    <row r="92" spans="1:8" x14ac:dyDescent="0.3">
      <c r="A92" s="5"/>
      <c r="B92" s="6"/>
      <c r="C92" s="6"/>
      <c r="D92" s="6"/>
      <c r="F92"/>
    </row>
    <row r="93" spans="1:8" x14ac:dyDescent="0.3">
      <c r="F93"/>
    </row>
    <row r="94" spans="1:8" x14ac:dyDescent="0.3">
      <c r="F94"/>
    </row>
    <row r="95" spans="1:8" ht="18" x14ac:dyDescent="0.35">
      <c r="C95" s="54" t="s">
        <v>5</v>
      </c>
      <c r="D95" s="55"/>
      <c r="F95"/>
    </row>
    <row r="96" spans="1:8" x14ac:dyDescent="0.3">
      <c r="D96" s="7" t="s">
        <v>16</v>
      </c>
      <c r="F96"/>
    </row>
    <row r="97" spans="1:15" x14ac:dyDescent="0.3">
      <c r="A97" s="2" t="s">
        <v>0</v>
      </c>
      <c r="B97" s="2" t="s">
        <v>9</v>
      </c>
      <c r="C97" s="2" t="s">
        <v>14</v>
      </c>
      <c r="D97" s="2" t="s">
        <v>14</v>
      </c>
      <c r="F97" s="12" t="s">
        <v>14</v>
      </c>
      <c r="H97" s="12" t="s">
        <v>14</v>
      </c>
      <c r="J97" s="12" t="s">
        <v>14</v>
      </c>
    </row>
    <row r="98" spans="1:15" x14ac:dyDescent="0.3">
      <c r="A98" s="39">
        <v>0.6</v>
      </c>
      <c r="B98" s="2">
        <v>0.04</v>
      </c>
      <c r="C98" s="10">
        <v>49.977699999999999</v>
      </c>
      <c r="D98" s="7">
        <v>47.744999999999997</v>
      </c>
      <c r="F98">
        <f>((D98-C98)/C98)*100</f>
        <v>-4.4673924570358405</v>
      </c>
      <c r="H98" s="18">
        <f>AVERAGE(F98:F102)</f>
        <v>-5.7000796194169698</v>
      </c>
      <c r="J98" s="1">
        <f t="shared" ref="J98" si="8">AVERAGE(H98,H104,H110)</f>
        <v>-6.6730483396771634</v>
      </c>
      <c r="L98" s="26" t="s">
        <v>0</v>
      </c>
      <c r="M98" s="26" t="s">
        <v>18</v>
      </c>
      <c r="N98" s="26" t="s">
        <v>19</v>
      </c>
      <c r="O98" s="26" t="s">
        <v>20</v>
      </c>
    </row>
    <row r="99" spans="1:15" x14ac:dyDescent="0.3">
      <c r="A99" s="40"/>
      <c r="B99" s="2">
        <v>0.08</v>
      </c>
      <c r="C99" s="10">
        <v>46.781400000000005</v>
      </c>
      <c r="D99" s="7">
        <v>44.317</v>
      </c>
      <c r="F99">
        <f t="shared" ref="F99:F114" si="9">((D99-C99)/C99)*100</f>
        <v>-5.2679056206099109</v>
      </c>
      <c r="H99" s="18"/>
      <c r="L99" s="27">
        <v>0.6</v>
      </c>
      <c r="M99" s="30">
        <f>AVERAGE(C98:C102)</f>
        <v>42.988960000000006</v>
      </c>
      <c r="N99" s="30">
        <f>AVERAGE(D98:D102)</f>
        <v>40.587800000000001</v>
      </c>
      <c r="O99" s="30">
        <f>((M99-N99)/M99)*100</f>
        <v>5.5855270748582981</v>
      </c>
    </row>
    <row r="100" spans="1:15" x14ac:dyDescent="0.3">
      <c r="A100" s="40"/>
      <c r="B100" s="2">
        <v>0.12</v>
      </c>
      <c r="C100" s="10">
        <v>42.979500000000002</v>
      </c>
      <c r="D100" s="7">
        <v>40.704999999999998</v>
      </c>
      <c r="F100">
        <f t="shared" si="9"/>
        <v>-5.2920578415291084</v>
      </c>
      <c r="H100" s="18"/>
      <c r="L100" s="28">
        <v>0.8</v>
      </c>
      <c r="M100" s="31">
        <f>AVERAGE(C104:C108)</f>
        <v>38.015040000000006</v>
      </c>
      <c r="N100" s="31">
        <f>AVERAGE(D104:D108)</f>
        <v>35.429600000000001</v>
      </c>
      <c r="O100" s="31">
        <f>((M100-N100)/M100)*100</f>
        <v>6.8010976708166169</v>
      </c>
    </row>
    <row r="101" spans="1:15" x14ac:dyDescent="0.3">
      <c r="A101" s="40"/>
      <c r="B101" s="2">
        <v>0.16</v>
      </c>
      <c r="C101" s="10">
        <v>39.613500000000002</v>
      </c>
      <c r="D101" s="7">
        <v>37.261000000000003</v>
      </c>
      <c r="F101">
        <f t="shared" si="9"/>
        <v>-5.9386320320092878</v>
      </c>
      <c r="H101" s="18"/>
      <c r="L101" s="29">
        <v>1</v>
      </c>
      <c r="M101" s="32">
        <f>AVERAGE(C110:C114)</f>
        <v>36.229019999999998</v>
      </c>
      <c r="N101" s="32">
        <f>AVERAGE(D110:D114)</f>
        <v>33.654399999999995</v>
      </c>
      <c r="O101" s="32">
        <f>((M101-N101)/M101)*100</f>
        <v>7.1065129556361253</v>
      </c>
    </row>
    <row r="102" spans="1:15" x14ac:dyDescent="0.3">
      <c r="A102" s="41"/>
      <c r="B102" s="2">
        <v>0.2</v>
      </c>
      <c r="C102" s="10">
        <v>35.592700000000001</v>
      </c>
      <c r="D102" s="7">
        <v>32.911000000000001</v>
      </c>
      <c r="F102">
        <f t="shared" si="9"/>
        <v>-7.5344101459007025</v>
      </c>
      <c r="H102" s="18"/>
      <c r="L102" s="23" t="s">
        <v>17</v>
      </c>
      <c r="M102" s="33">
        <f>SUM(M99:M101)</f>
        <v>117.23302000000001</v>
      </c>
      <c r="N102" s="33">
        <f>SUM(N99:N101)</f>
        <v>109.6718</v>
      </c>
      <c r="O102" s="33">
        <f>((M102-N102)/M102)*100</f>
        <v>6.4497357485118147</v>
      </c>
    </row>
    <row r="103" spans="1:15" x14ac:dyDescent="0.3">
      <c r="A103" s="4"/>
      <c r="B103" s="4"/>
      <c r="C103" s="8"/>
      <c r="D103" s="8"/>
      <c r="F103"/>
      <c r="H103" s="18"/>
    </row>
    <row r="104" spans="1:15" x14ac:dyDescent="0.3">
      <c r="A104" s="39">
        <v>0.8</v>
      </c>
      <c r="B104" s="2">
        <v>0.04</v>
      </c>
      <c r="C104" s="10">
        <v>46.492100000000001</v>
      </c>
      <c r="D104" s="7">
        <v>44.445</v>
      </c>
      <c r="F104">
        <f t="shared" si="9"/>
        <v>-4.4031136472648047</v>
      </c>
      <c r="H104" s="18">
        <f t="shared" ref="H104" si="10">AVERAGE(F104:F108)</f>
        <v>-6.977312651189278</v>
      </c>
    </row>
    <row r="105" spans="1:15" x14ac:dyDescent="0.3">
      <c r="A105" s="40"/>
      <c r="B105" s="2">
        <v>0.08</v>
      </c>
      <c r="C105" s="10">
        <v>40.719700000000003</v>
      </c>
      <c r="D105" s="7">
        <v>38.07</v>
      </c>
      <c r="F105">
        <f t="shared" si="9"/>
        <v>-6.5071697483036521</v>
      </c>
      <c r="H105" s="18"/>
    </row>
    <row r="106" spans="1:15" x14ac:dyDescent="0.3">
      <c r="A106" s="40"/>
      <c r="B106" s="2">
        <v>0.12</v>
      </c>
      <c r="C106" s="10">
        <v>37.226100000000002</v>
      </c>
      <c r="D106" s="7">
        <v>34.393999999999998</v>
      </c>
      <c r="F106">
        <f t="shared" si="9"/>
        <v>-7.6078342883084824</v>
      </c>
      <c r="H106" s="18"/>
    </row>
    <row r="107" spans="1:15" x14ac:dyDescent="0.3">
      <c r="A107" s="40"/>
      <c r="B107" s="2">
        <v>0.16</v>
      </c>
      <c r="C107" s="10">
        <v>34.070599999999999</v>
      </c>
      <c r="D107" s="7">
        <v>30.922999999999998</v>
      </c>
      <c r="F107">
        <f t="shared" si="9"/>
        <v>-9.2384636607515009</v>
      </c>
      <c r="H107" s="18"/>
    </row>
    <row r="108" spans="1:15" x14ac:dyDescent="0.3">
      <c r="A108" s="41"/>
      <c r="B108" s="2">
        <v>0.2</v>
      </c>
      <c r="C108" s="10">
        <v>31.566700000000004</v>
      </c>
      <c r="D108" s="7">
        <v>29.315999999999999</v>
      </c>
      <c r="F108">
        <f t="shared" si="9"/>
        <v>-7.1299819113179561</v>
      </c>
      <c r="H108" s="18"/>
    </row>
    <row r="109" spans="1:15" x14ac:dyDescent="0.3">
      <c r="A109" s="4"/>
      <c r="B109" s="4"/>
      <c r="C109" s="8"/>
      <c r="D109" s="8"/>
      <c r="F109"/>
      <c r="H109" s="18"/>
    </row>
    <row r="110" spans="1:15" x14ac:dyDescent="0.3">
      <c r="A110" s="42">
        <v>1</v>
      </c>
      <c r="B110" s="2">
        <v>0.04</v>
      </c>
      <c r="C110" s="10">
        <v>44.230400000000003</v>
      </c>
      <c r="D110" s="7">
        <v>42.401000000000003</v>
      </c>
      <c r="F110">
        <f>((D110-C110)/C110)*100</f>
        <v>-4.1360693097959764</v>
      </c>
      <c r="H110" s="18">
        <f t="shared" ref="H110" si="11">AVERAGE(F110:F114)</f>
        <v>-7.3417527484252414</v>
      </c>
    </row>
    <row r="111" spans="1:15" x14ac:dyDescent="0.3">
      <c r="A111" s="43"/>
      <c r="B111" s="2">
        <v>0.08</v>
      </c>
      <c r="C111" s="10">
        <v>39.866799999999998</v>
      </c>
      <c r="D111" s="7">
        <v>37.548999999999999</v>
      </c>
      <c r="F111">
        <f t="shared" si="9"/>
        <v>-5.8138601543138613</v>
      </c>
    </row>
    <row r="112" spans="1:15" x14ac:dyDescent="0.3">
      <c r="A112" s="43"/>
      <c r="B112" s="2">
        <v>0.12</v>
      </c>
      <c r="C112" s="10">
        <v>35.7699</v>
      </c>
      <c r="D112" s="7">
        <v>32.145000000000003</v>
      </c>
      <c r="F112">
        <f t="shared" si="9"/>
        <v>-10.133939429520341</v>
      </c>
    </row>
    <row r="113" spans="1:15" x14ac:dyDescent="0.3">
      <c r="A113" s="43"/>
      <c r="B113" s="2">
        <v>0.16</v>
      </c>
      <c r="C113" s="10">
        <v>31.578600000000002</v>
      </c>
      <c r="D113" s="7">
        <v>28.831</v>
      </c>
      <c r="F113">
        <f t="shared" si="9"/>
        <v>-8.7008290424528063</v>
      </c>
    </row>
    <row r="114" spans="1:15" x14ac:dyDescent="0.3">
      <c r="A114" s="44"/>
      <c r="B114" s="2">
        <v>0.2</v>
      </c>
      <c r="C114" s="10">
        <v>29.699400000000001</v>
      </c>
      <c r="D114" s="7">
        <v>27.346</v>
      </c>
      <c r="F114">
        <f t="shared" si="9"/>
        <v>-7.9240658060432221</v>
      </c>
    </row>
    <row r="115" spans="1:15" x14ac:dyDescent="0.3">
      <c r="A115" s="5"/>
      <c r="B115" s="6"/>
      <c r="C115" s="6"/>
      <c r="D115" s="6"/>
      <c r="F115"/>
    </row>
    <row r="116" spans="1:15" x14ac:dyDescent="0.3">
      <c r="F116"/>
    </row>
    <row r="118" spans="1:15" ht="18" x14ac:dyDescent="0.35">
      <c r="C118" s="54" t="s">
        <v>5</v>
      </c>
      <c r="D118" s="55"/>
      <c r="F118"/>
    </row>
    <row r="119" spans="1:15" x14ac:dyDescent="0.3">
      <c r="D119" s="7" t="s">
        <v>16</v>
      </c>
      <c r="F119"/>
    </row>
    <row r="120" spans="1:15" x14ac:dyDescent="0.3">
      <c r="A120" s="2" t="s">
        <v>0</v>
      </c>
      <c r="B120" s="2" t="s">
        <v>9</v>
      </c>
      <c r="C120" s="2" t="s">
        <v>14</v>
      </c>
      <c r="D120" s="2" t="s">
        <v>14</v>
      </c>
      <c r="F120" s="12" t="s">
        <v>14</v>
      </c>
      <c r="H120" s="12" t="s">
        <v>14</v>
      </c>
      <c r="J120" s="12" t="s">
        <v>14</v>
      </c>
    </row>
    <row r="121" spans="1:15" x14ac:dyDescent="0.3">
      <c r="A121" s="39">
        <v>0.6</v>
      </c>
      <c r="B121" s="2">
        <v>0.04</v>
      </c>
      <c r="C121" s="10">
        <v>36.021000000000001</v>
      </c>
      <c r="D121" s="10">
        <v>35.010399999999997</v>
      </c>
      <c r="F121">
        <f>((D121-C121)/C121)*100</f>
        <v>-2.80558563060438</v>
      </c>
      <c r="H121" s="18">
        <f>AVERAGE(F121:F125)</f>
        <v>-5.8923942975978623</v>
      </c>
      <c r="J121" s="1">
        <f t="shared" ref="J121" si="12">AVERAGE(H121,H127,H133)</f>
        <v>-7.956087783874537</v>
      </c>
      <c r="L121" s="26" t="s">
        <v>0</v>
      </c>
      <c r="M121" s="26" t="s">
        <v>18</v>
      </c>
      <c r="N121" s="26" t="s">
        <v>19</v>
      </c>
      <c r="O121" s="26" t="s">
        <v>20</v>
      </c>
    </row>
    <row r="122" spans="1:15" x14ac:dyDescent="0.3">
      <c r="A122" s="40"/>
      <c r="B122" s="2">
        <v>0.08</v>
      </c>
      <c r="C122" s="10">
        <v>34.634</v>
      </c>
      <c r="D122" s="10">
        <v>32.623399999999997</v>
      </c>
      <c r="F122">
        <f t="shared" ref="F122:F125" si="13">((D122-C122)/C122)*100</f>
        <v>-5.8052780504706458</v>
      </c>
      <c r="H122" s="18"/>
      <c r="L122" s="27">
        <v>0.6</v>
      </c>
      <c r="M122" s="30">
        <f>AVERAGE(C121:C125)</f>
        <v>31.513200000000001</v>
      </c>
      <c r="N122" s="30">
        <f>AVERAGE(D121:D125)</f>
        <v>29.708600000000001</v>
      </c>
      <c r="O122" s="30">
        <f>((M122-N122)/M122)*100</f>
        <v>5.7264892172169137</v>
      </c>
    </row>
    <row r="123" spans="1:15" x14ac:dyDescent="0.3">
      <c r="A123" s="40"/>
      <c r="B123" s="2">
        <v>0.12</v>
      </c>
      <c r="C123" s="10">
        <v>31.404000000000003</v>
      </c>
      <c r="D123" s="10">
        <v>29.3934</v>
      </c>
      <c r="F123">
        <f t="shared" si="13"/>
        <v>-6.402369124952247</v>
      </c>
      <c r="H123" s="18"/>
      <c r="L123" s="28">
        <v>0.8</v>
      </c>
      <c r="M123" s="31">
        <f>AVERAGE(C127:C131)</f>
        <v>29.931599999999996</v>
      </c>
      <c r="N123" s="31">
        <f>AVERAGE(D127:D131)</f>
        <v>27.092599999999997</v>
      </c>
      <c r="O123" s="31">
        <f>((M123-N123)/M123)*100</f>
        <v>9.4849590399444033</v>
      </c>
    </row>
    <row r="124" spans="1:15" x14ac:dyDescent="0.3">
      <c r="A124" s="40"/>
      <c r="B124" s="2">
        <v>0.16</v>
      </c>
      <c r="C124" s="10">
        <v>29.762</v>
      </c>
      <c r="D124" s="10">
        <v>27.7514</v>
      </c>
      <c r="F124">
        <f t="shared" si="13"/>
        <v>-6.7555943820979776</v>
      </c>
      <c r="H124" s="18"/>
      <c r="L124" s="29">
        <v>1</v>
      </c>
      <c r="M124" s="32">
        <f>AVERAGE(C133:C137)</f>
        <v>28.852399999999999</v>
      </c>
      <c r="N124" s="32">
        <f>AVERAGE(D133:D137)</f>
        <v>26.530999999999999</v>
      </c>
      <c r="O124" s="32">
        <f>((M124-N124)/M124)*100</f>
        <v>8.0457778209091799</v>
      </c>
    </row>
    <row r="125" spans="1:15" x14ac:dyDescent="0.3">
      <c r="A125" s="41"/>
      <c r="B125" s="2">
        <v>0.2</v>
      </c>
      <c r="C125" s="10">
        <v>25.745000000000001</v>
      </c>
      <c r="D125" s="10">
        <v>23.764399999999998</v>
      </c>
      <c r="F125">
        <f t="shared" si="13"/>
        <v>-7.69314429986406</v>
      </c>
      <c r="H125" s="18"/>
      <c r="L125" s="23" t="s">
        <v>17</v>
      </c>
      <c r="M125" s="33">
        <f>SUM(M122:M124)</f>
        <v>90.297200000000004</v>
      </c>
      <c r="N125" s="33">
        <f>SUM(N122:N124)</f>
        <v>83.3322</v>
      </c>
      <c r="O125" s="33">
        <f>((M125-N125)/M125)*100</f>
        <v>7.7134174703091603</v>
      </c>
    </row>
    <row r="126" spans="1:15" x14ac:dyDescent="0.3">
      <c r="A126" s="4"/>
      <c r="B126" s="4"/>
      <c r="C126" s="8"/>
      <c r="D126" s="8"/>
      <c r="F126"/>
      <c r="H126" s="18"/>
    </row>
    <row r="127" spans="1:15" x14ac:dyDescent="0.3">
      <c r="A127" s="39">
        <v>0.8</v>
      </c>
      <c r="B127" s="2">
        <v>0.04</v>
      </c>
      <c r="C127" s="10">
        <v>35.726999999999997</v>
      </c>
      <c r="D127" s="10">
        <v>33.228000000000002</v>
      </c>
      <c r="F127">
        <f t="shared" ref="F127:F131" si="14">((D127-C127)/C127)*100</f>
        <v>-6.9947098832815389</v>
      </c>
      <c r="H127" s="18">
        <f t="shared" ref="H127" si="15">AVERAGE(F127:F131)</f>
        <v>-9.7299236270729406</v>
      </c>
    </row>
    <row r="128" spans="1:15" x14ac:dyDescent="0.3">
      <c r="A128" s="40"/>
      <c r="B128" s="2">
        <v>0.08</v>
      </c>
      <c r="C128" s="10">
        <v>31.954000000000001</v>
      </c>
      <c r="D128" s="10">
        <v>29.054999999999996</v>
      </c>
      <c r="F128">
        <f t="shared" si="14"/>
        <v>-9.072416598860876</v>
      </c>
      <c r="H128" s="18"/>
    </row>
    <row r="129" spans="1:8" x14ac:dyDescent="0.3">
      <c r="A129" s="40"/>
      <c r="B129" s="2">
        <v>0.12</v>
      </c>
      <c r="C129" s="10">
        <v>29.637</v>
      </c>
      <c r="D129" s="10">
        <v>26.737999999999996</v>
      </c>
      <c r="F129">
        <f t="shared" si="14"/>
        <v>-9.7816918041637297</v>
      </c>
      <c r="H129" s="18"/>
    </row>
    <row r="130" spans="1:8" x14ac:dyDescent="0.3">
      <c r="A130" s="40"/>
      <c r="B130" s="2">
        <v>0.16</v>
      </c>
      <c r="C130" s="10">
        <v>27.030999999999999</v>
      </c>
      <c r="D130" s="10">
        <v>25.032</v>
      </c>
      <c r="F130">
        <f t="shared" si="14"/>
        <v>-7.3952129037031504</v>
      </c>
      <c r="H130" s="18"/>
    </row>
    <row r="131" spans="1:8" x14ac:dyDescent="0.3">
      <c r="A131" s="41"/>
      <c r="B131" s="2">
        <v>0.2</v>
      </c>
      <c r="C131" s="10">
        <v>25.309000000000001</v>
      </c>
      <c r="D131" s="10">
        <v>21.41</v>
      </c>
      <c r="F131">
        <f t="shared" si="14"/>
        <v>-15.40558694535541</v>
      </c>
      <c r="H131" s="18"/>
    </row>
    <row r="132" spans="1:8" x14ac:dyDescent="0.3">
      <c r="A132" s="4"/>
      <c r="B132" s="4"/>
      <c r="C132" s="8"/>
      <c r="D132" s="8"/>
      <c r="F132"/>
      <c r="H132" s="18"/>
    </row>
    <row r="133" spans="1:8" x14ac:dyDescent="0.3">
      <c r="A133" s="42">
        <v>1</v>
      </c>
      <c r="B133" s="2">
        <v>0.04</v>
      </c>
      <c r="C133" s="10">
        <v>32.801000000000002</v>
      </c>
      <c r="D133" s="10">
        <v>31.433</v>
      </c>
      <c r="F133">
        <f>((D133-C133)/C133)*100</f>
        <v>-4.1706045547391906</v>
      </c>
      <c r="H133" s="18">
        <f t="shared" ref="H133" si="16">AVERAGE(F133:F137)</f>
        <v>-8.2459454269528081</v>
      </c>
    </row>
    <row r="134" spans="1:8" x14ac:dyDescent="0.3">
      <c r="A134" s="43"/>
      <c r="B134" s="2">
        <v>0.08</v>
      </c>
      <c r="C134" s="10">
        <v>31.718000000000004</v>
      </c>
      <c r="D134" s="10">
        <v>29.35</v>
      </c>
      <c r="F134">
        <f t="shared" ref="F134:F137" si="17">((D134-C134)/C134)*100</f>
        <v>-7.4657922945961337</v>
      </c>
    </row>
    <row r="135" spans="1:8" x14ac:dyDescent="0.3">
      <c r="A135" s="43"/>
      <c r="B135" s="2">
        <v>0.12</v>
      </c>
      <c r="C135" s="10">
        <v>28.308</v>
      </c>
      <c r="D135" s="10">
        <v>25.94</v>
      </c>
      <c r="F135">
        <f t="shared" si="17"/>
        <v>-8.3651264660166689</v>
      </c>
    </row>
    <row r="136" spans="1:8" x14ac:dyDescent="0.3">
      <c r="A136" s="43"/>
      <c r="B136" s="2">
        <v>0.16</v>
      </c>
      <c r="C136" s="10">
        <v>26.704000000000001</v>
      </c>
      <c r="D136" s="10">
        <v>23.279</v>
      </c>
      <c r="F136">
        <f t="shared" si="17"/>
        <v>-12.825793888556024</v>
      </c>
    </row>
    <row r="137" spans="1:8" x14ac:dyDescent="0.3">
      <c r="A137" s="44"/>
      <c r="B137" s="2">
        <v>0.2</v>
      </c>
      <c r="C137" s="10">
        <v>24.731000000000002</v>
      </c>
      <c r="D137" s="10">
        <v>22.652999999999999</v>
      </c>
      <c r="F137">
        <f t="shared" si="17"/>
        <v>-8.4024099308560221</v>
      </c>
    </row>
    <row r="138" spans="1:8" x14ac:dyDescent="0.3">
      <c r="A138" s="5"/>
      <c r="B138" s="6"/>
      <c r="C138" s="6"/>
      <c r="D138" s="6"/>
      <c r="F138"/>
    </row>
  </sheetData>
  <mergeCells count="25">
    <mergeCell ref="A52:A56"/>
    <mergeCell ref="A35:A39"/>
    <mergeCell ref="A41:A45"/>
    <mergeCell ref="C118:D118"/>
    <mergeCell ref="A98:A102"/>
    <mergeCell ref="C72:D72"/>
    <mergeCell ref="C95:D95"/>
    <mergeCell ref="A64:A68"/>
    <mergeCell ref="A87:A91"/>
    <mergeCell ref="A121:A125"/>
    <mergeCell ref="A127:A131"/>
    <mergeCell ref="A133:A137"/>
    <mergeCell ref="F1:G2"/>
    <mergeCell ref="C3:D3"/>
    <mergeCell ref="C26:D26"/>
    <mergeCell ref="A29:A33"/>
    <mergeCell ref="A12:A16"/>
    <mergeCell ref="A18:A22"/>
    <mergeCell ref="A104:A108"/>
    <mergeCell ref="A110:A114"/>
    <mergeCell ref="A75:A79"/>
    <mergeCell ref="A81:A85"/>
    <mergeCell ref="A6:A10"/>
    <mergeCell ref="A58:A62"/>
    <mergeCell ref="C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Latency</vt:lpstr>
      <vt:lpstr>Latency_Improvement</vt:lpstr>
      <vt:lpstr>Cache_Hit_Ratio</vt:lpstr>
      <vt:lpstr>Cache_Hit_Ratio_Improvemen</vt:lpstr>
      <vt:lpstr>Path_Stretch</vt:lpstr>
      <vt:lpstr>Path_Stretch_Improvement</vt:lpstr>
      <vt:lpstr>Link_Load</vt:lpstr>
      <vt:lpstr>Link_Load_Improvement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Dr Salman Rashid</cp:lastModifiedBy>
  <dcterms:created xsi:type="dcterms:W3CDTF">2015-06-05T18:17:20Z</dcterms:created>
  <dcterms:modified xsi:type="dcterms:W3CDTF">2025-09-02T10:38:37Z</dcterms:modified>
</cp:coreProperties>
</file>