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1" l="1"/>
  <c r="F11" i="11" l="1"/>
  <c r="F14" i="11"/>
  <c r="F12" i="11" l="1"/>
  <c r="F16" i="11"/>
  <c r="F17" i="11" l="1"/>
  <c r="F18" i="11" l="1"/>
  <c r="F22" i="11" l="1"/>
  <c r="F23" i="11" l="1"/>
  <c r="F24" i="11" l="1"/>
  <c r="F3" i="11" s="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L12" i="11" s="1"/>
  <c r="K18" i="11"/>
  <c r="K11" i="11"/>
  <c r="K32" i="11"/>
  <c r="K31" i="11"/>
  <c r="K16" i="11"/>
  <c r="K33" i="11"/>
  <c r="K28" i="11"/>
  <c r="K24" i="11"/>
  <c r="K25" i="11"/>
  <c r="K26" i="11"/>
  <c r="L20" i="11" l="1"/>
  <c r="L18" i="11"/>
  <c r="L29" i="11"/>
  <c r="L24" i="11"/>
  <c r="L15" i="11"/>
  <c r="L30" i="11"/>
  <c r="L10" i="11"/>
  <c r="L23" i="11"/>
  <c r="L13" i="11"/>
  <c r="L33" i="11"/>
  <c r="L32" i="11"/>
  <c r="L17" i="11"/>
  <c r="L19"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N13" i="11" s="1"/>
  <c r="M27" i="11"/>
  <c r="M29" i="11"/>
  <c r="M30" i="11"/>
  <c r="M25" i="11"/>
  <c r="M11" i="11"/>
  <c r="M19" i="11"/>
  <c r="M18" i="11"/>
  <c r="M14" i="11"/>
  <c r="M33" i="11"/>
  <c r="M13" i="11"/>
  <c r="N25" i="11" l="1"/>
  <c r="N11" i="11"/>
  <c r="N10" i="11"/>
  <c r="N32" i="11"/>
  <c r="N28" i="11"/>
  <c r="N26" i="11"/>
  <c r="N12" i="11"/>
  <c r="N16" i="11"/>
  <c r="N23" i="11"/>
  <c r="N7" i="11"/>
  <c r="N24"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<sst xmlns="http://schemas.openxmlformats.org/spreadsheetml/2006/main" count="54" uniqueCount="46">
  <si>
    <t>PROJECT TITLE</t>
  </si>
  <si>
    <t>Company Name</t>
  </si>
  <si>
    <t>Project Lead</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</si>
  <si>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</si>
  <si>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</si>
  <si>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</si>
  <si>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</si>
  <si>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</si>
  <si>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</si>
  <si>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</si>
  <si>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</si>
  <si>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</si>
  <si>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</si>
  <si>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</si>
  <si>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</si>
  <si>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</si>
  <si>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</si>
  <si>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</si>
  <si>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</si>
  <si>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</si>
  <si>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</si>
  <si>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</si>
  <si>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</si>
  <si>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</si>
  <si>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</si>
  <si>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</si>
  <si>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</si>
  <si>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</si>
  <si>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</si>
  <si>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</si>
  <si>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</si>
  <si>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Iteration 1</t>
  </si>
  <si>
    <t>Iteration 2</t>
  </si>
  <si>
    <t>Iteration 3</t>
  </si>
  <si>
    <t>Use Case Name</t>
  </si>
  <si>
    <t>UC 8</t>
  </si>
  <si>
    <t>No of points</t>
  </si>
  <si>
    <t>UC 1</t>
  </si>
  <si>
    <t>UC 9</t>
  </si>
  <si>
    <t xml:space="preserve">UC 6 </t>
  </si>
  <si>
    <t>UC 2</t>
  </si>
  <si>
    <t>UC 7</t>
  </si>
  <si>
    <t>UC 5</t>
  </si>
  <si>
    <t>Priority</t>
  </si>
  <si>
    <t>UC 4</t>
  </si>
  <si>
    <t>UC 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</si>
</sst>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30">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9"/>
      <tableStyleElement type="headerRow" dxfId="28"/>
      <tableStyleElement type="firstRowStripe" dxfId="27"/>
    </tableStyle>
    <tableStyle name="ToDoLi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H33" totalsRowShown="0">
  <autoFilter ref="B7:H33">
    <filterColumn colId="0" hiddenButton="1"/>
    <filterColumn colId="1" hiddenButton="1"/>
    <filterColumn colId="2" hiddenButton="1"/>
    <filterColumn colId="3" hiddenButton="1"/>
    <filterColumn colId="4" hiddenButton="1"/>
    <filterColumn colId="5" hiddenButton="1"/>
  </autoFilter>
  <tableColumns count="7">
    <tableColumn id="1" name="Milestone Description" dataDxfId="17"/>
    <tableColumn id="2" name="Category" dataDxfId="16"/>
    <tableColumn id="3" name="Assigned To" dataDxfId="15"/>
    <tableColumn id="4" name="Progress"/>
    <tableColumn id="5" name="Start" dataCellStyle="Date"/>
    <tableColumn id="6" name="No. Days" dataCellStyle="Comma [0]"/>
    <tableColumn id="7" name="Priority" dataDxfId="14"/>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topLeftCell="A9" zoomScaleNormal="100" zoomScalePageLayoutView="70" workbookViewId="0">
      <selection activeCell="F11" sqref="F11"/>
    </sheetView>
  </sheetViews>
  <sheetFormatPr defaultRowHeight="30" customHeight="1" x14ac:dyDescent="0.25"/>
  <cols>
    <col min="1" max="1" width="2.7109375" style="9" customWidth="1"/>
    <col min="2" max="2" width="19.85546875" customWidth="1"/>
    <col min="3" max="3" width="10.5703125" style="15" customWidth="1"/>
    <col min="4" max="4" width="20.5703125" customWidth="1"/>
    <col min="5" max="5" width="10.7109375" customWidth="1"/>
    <col min="6" max="6" width="10.7109375" style="3" customWidth="1"/>
    <col min="7" max="8" width="10.42578125" customWidth="1"/>
    <col min="9" max="64" width="3.5703125" customWidth="1"/>
    <col min="69" max="70" width="10.28515625"/>
  </cols>
  <sheetData>
    <row r="1" spans="1:64" ht="30" customHeight="1" x14ac:dyDescent="0.45">
      <c r="A1" s="10" t="s">
        <v>27</v>
      </c>
      <c r="B1" s="12" t="s">
        <v>0</v>
      </c>
      <c r="C1" s="12"/>
      <c r="D1" s="1"/>
      <c r="F1"/>
      <c r="G1" s="7"/>
      <c r="I1" s="35" t="s">
        <v>17</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21</v>
      </c>
      <c r="B2" s="13" t="s">
        <v>1</v>
      </c>
      <c r="C2" s="13"/>
      <c r="F2" s="18"/>
      <c r="G2" s="16"/>
      <c r="I2" s="54" t="s">
        <v>15</v>
      </c>
      <c r="J2" s="54"/>
      <c r="K2" s="54"/>
      <c r="L2" s="54"/>
      <c r="N2" s="55" t="s">
        <v>13</v>
      </c>
      <c r="O2" s="55"/>
      <c r="P2" s="55"/>
      <c r="Q2" s="55"/>
      <c r="R2" s="15"/>
      <c r="S2" s="56" t="s">
        <v>12</v>
      </c>
      <c r="T2" s="56"/>
      <c r="U2" s="56"/>
      <c r="V2" s="56"/>
      <c r="W2" s="15"/>
      <c r="X2" s="47" t="s">
        <v>14</v>
      </c>
      <c r="Y2" s="47"/>
      <c r="Z2" s="47"/>
      <c r="AA2" s="47"/>
      <c r="AB2" s="15"/>
      <c r="AC2" s="48" t="s">
        <v>18</v>
      </c>
      <c r="AD2" s="48"/>
      <c r="AE2" s="48"/>
      <c r="AF2" s="48"/>
    </row>
    <row r="3" spans="1:64" ht="30" customHeight="1" x14ac:dyDescent="0.25">
      <c r="A3" s="10" t="s">
        <v>28</v>
      </c>
      <c r="B3" s="14" t="s">
        <v>2</v>
      </c>
      <c r="C3" s="14"/>
      <c r="D3" s="49" t="s">
        <v>16</v>
      </c>
      <c r="E3" s="50"/>
      <c r="F3" s="52">
        <f ca="1">IFERROR(IF(MIN(Milestones[Start])=0,TODAY(),MIN(Milestones[Start])),TODAY())</f>
        <v>44241</v>
      </c>
      <c r="G3" s="53"/>
      <c r="H3" s="17"/>
    </row>
    <row r="4" spans="1:64" ht="30" customHeight="1" x14ac:dyDescent="0.35">
      <c r="A4" s="10" t="s">
        <v>22</v>
      </c>
      <c r="D4" s="49" t="s">
        <v>11</v>
      </c>
      <c r="E4" s="50"/>
      <c r="F4" s="40">
        <v>0</v>
      </c>
      <c r="I4" s="39" t="str">
        <f ca="1">TEXT(I5,"mmmm")</f>
        <v>February</v>
      </c>
      <c r="J4" s="39"/>
      <c r="K4" s="39"/>
      <c r="L4" s="39"/>
      <c r="M4" s="39"/>
      <c r="N4" s="39"/>
      <c r="O4" s="39"/>
      <c r="P4" s="39" t="str">
        <f ca="1">IF(TEXT(P5,"mmmm")=I4,"",TEXT(P5,"mmmm"))</f>
        <v/>
      </c>
      <c r="Q4" s="39"/>
      <c r="R4" s="39"/>
      <c r="S4" s="39"/>
      <c r="T4" s="39"/>
      <c r="U4" s="39"/>
      <c r="V4" s="39"/>
      <c r="W4" s="39" t="str">
        <f ca="1">IF(OR(TEXT(W5,"mmmm")=P4,TEXT(W5,"mmmm")=I4),"",TEXT(W5,"mmmm"))</f>
        <v/>
      </c>
      <c r="X4" s="39"/>
      <c r="Y4" s="39"/>
      <c r="Z4" s="39"/>
      <c r="AA4" s="39"/>
      <c r="AB4" s="39"/>
      <c r="AC4" s="39"/>
      <c r="AD4" s="39" t="str">
        <f ca="1">IF(OR(TEXT(AD5,"mmmm")=W4,TEXT(AD5,"mmmm")=P4,TEXT(AD5,"mmmm")=I4),"",TEXT(AD5,"mmmm"))</f>
        <v>March</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April</v>
      </c>
      <c r="BG4" s="39"/>
      <c r="BH4" s="39"/>
      <c r="BI4" s="39"/>
      <c r="BJ4" s="39"/>
      <c r="BK4" s="39"/>
      <c r="BL4" s="39"/>
    </row>
    <row r="5" spans="1:64" ht="15" customHeight="1" x14ac:dyDescent="0.25">
      <c r="A5" s="10" t="s">
        <v>23</v>
      </c>
      <c r="B5" s="51"/>
      <c r="C5" s="51"/>
      <c r="D5" s="51"/>
      <c r="E5" s="51"/>
      <c r="F5" s="51"/>
      <c r="G5" s="51"/>
      <c r="H5" s="51"/>
      <c r="I5" s="44">
        <f ca="1">IFERROR(Project_Start+Scrolling_Increment,TODAY())</f>
        <v>44241</v>
      </c>
      <c r="J5" s="45">
        <f ca="1">I5+1</f>
        <v>44242</v>
      </c>
      <c r="K5" s="45">
        <f t="shared" ref="K5:AX5" ca="1" si="0">J5+1</f>
        <v>44243</v>
      </c>
      <c r="L5" s="45">
        <f t="shared" ca="1" si="0"/>
        <v>44244</v>
      </c>
      <c r="M5" s="45">
        <f t="shared" ca="1" si="0"/>
        <v>44245</v>
      </c>
      <c r="N5" s="45">
        <f t="shared" ca="1" si="0"/>
        <v>44246</v>
      </c>
      <c r="O5" s="46">
        <f t="shared" ca="1" si="0"/>
        <v>44247</v>
      </c>
      <c r="P5" s="44">
        <f ca="1">O5+1</f>
        <v>44248</v>
      </c>
      <c r="Q5" s="45">
        <f ca="1">P5+1</f>
        <v>44249</v>
      </c>
      <c r="R5" s="45">
        <f t="shared" ca="1" si="0"/>
        <v>44250</v>
      </c>
      <c r="S5" s="45">
        <f t="shared" ca="1" si="0"/>
        <v>44251</v>
      </c>
      <c r="T5" s="45">
        <f t="shared" ca="1" si="0"/>
        <v>44252</v>
      </c>
      <c r="U5" s="45">
        <f t="shared" ca="1" si="0"/>
        <v>44253</v>
      </c>
      <c r="V5" s="46">
        <f t="shared" ca="1" si="0"/>
        <v>44254</v>
      </c>
      <c r="W5" s="44">
        <f ca="1">V5+1</f>
        <v>44255</v>
      </c>
      <c r="X5" s="45">
        <f ca="1">W5+1</f>
        <v>44256</v>
      </c>
      <c r="Y5" s="45">
        <f t="shared" ca="1" si="0"/>
        <v>44257</v>
      </c>
      <c r="Z5" s="45">
        <f t="shared" ca="1" si="0"/>
        <v>44258</v>
      </c>
      <c r="AA5" s="45">
        <f t="shared" ca="1" si="0"/>
        <v>44259</v>
      </c>
      <c r="AB5" s="45">
        <f t="shared" ca="1" si="0"/>
        <v>44260</v>
      </c>
      <c r="AC5" s="46">
        <f t="shared" ca="1" si="0"/>
        <v>44261</v>
      </c>
      <c r="AD5" s="44">
        <f ca="1">AC5+1</f>
        <v>44262</v>
      </c>
      <c r="AE5" s="45">
        <f ca="1">AD5+1</f>
        <v>44263</v>
      </c>
      <c r="AF5" s="45">
        <f t="shared" ca="1" si="0"/>
        <v>44264</v>
      </c>
      <c r="AG5" s="45">
        <f t="shared" ca="1" si="0"/>
        <v>44265</v>
      </c>
      <c r="AH5" s="45">
        <f t="shared" ca="1" si="0"/>
        <v>44266</v>
      </c>
      <c r="AI5" s="45">
        <f t="shared" ca="1" si="0"/>
        <v>44267</v>
      </c>
      <c r="AJ5" s="46">
        <f t="shared" ca="1" si="0"/>
        <v>44268</v>
      </c>
      <c r="AK5" s="44">
        <f ca="1">AJ5+1</f>
        <v>44269</v>
      </c>
      <c r="AL5" s="45">
        <f ca="1">AK5+1</f>
        <v>44270</v>
      </c>
      <c r="AM5" s="45">
        <f t="shared" ca="1" si="0"/>
        <v>44271</v>
      </c>
      <c r="AN5" s="45">
        <f t="shared" ca="1" si="0"/>
        <v>44272</v>
      </c>
      <c r="AO5" s="45">
        <f t="shared" ca="1" si="0"/>
        <v>44273</v>
      </c>
      <c r="AP5" s="45">
        <f t="shared" ca="1" si="0"/>
        <v>44274</v>
      </c>
      <c r="AQ5" s="46">
        <f t="shared" ca="1" si="0"/>
        <v>44275</v>
      </c>
      <c r="AR5" s="44">
        <f ca="1">AQ5+1</f>
        <v>44276</v>
      </c>
      <c r="AS5" s="45">
        <f ca="1">AR5+1</f>
        <v>44277</v>
      </c>
      <c r="AT5" s="45">
        <f t="shared" ca="1" si="0"/>
        <v>44278</v>
      </c>
      <c r="AU5" s="45">
        <f t="shared" ca="1" si="0"/>
        <v>44279</v>
      </c>
      <c r="AV5" s="45">
        <f t="shared" ca="1" si="0"/>
        <v>44280</v>
      </c>
      <c r="AW5" s="45">
        <f t="shared" ca="1" si="0"/>
        <v>44281</v>
      </c>
      <c r="AX5" s="46">
        <f t="shared" ca="1" si="0"/>
        <v>44282</v>
      </c>
      <c r="AY5" s="44">
        <f ca="1">AX5+1</f>
        <v>44283</v>
      </c>
      <c r="AZ5" s="45">
        <f ca="1">AY5+1</f>
        <v>44284</v>
      </c>
      <c r="BA5" s="45">
        <f t="shared" ref="BA5:BE5" ca="1" si="1">AZ5+1</f>
        <v>44285</v>
      </c>
      <c r="BB5" s="45">
        <f t="shared" ca="1" si="1"/>
        <v>44286</v>
      </c>
      <c r="BC5" s="45">
        <f t="shared" ca="1" si="1"/>
        <v>44287</v>
      </c>
      <c r="BD5" s="45">
        <f t="shared" ca="1" si="1"/>
        <v>44288</v>
      </c>
      <c r="BE5" s="46">
        <f t="shared" ca="1" si="1"/>
        <v>44289</v>
      </c>
      <c r="BF5" s="44">
        <f ca="1">BE5+1</f>
        <v>44290</v>
      </c>
      <c r="BG5" s="45">
        <f ca="1">BF5+1</f>
        <v>44291</v>
      </c>
      <c r="BH5" s="45">
        <f t="shared" ref="BH5:BL5" ca="1" si="2">BG5+1</f>
        <v>44292</v>
      </c>
      <c r="BI5" s="45">
        <f t="shared" ca="1" si="2"/>
        <v>44293</v>
      </c>
      <c r="BJ5" s="45">
        <f t="shared" ca="1" si="2"/>
        <v>44294</v>
      </c>
      <c r="BK5" s="45">
        <f t="shared" ca="1" si="2"/>
        <v>44295</v>
      </c>
      <c r="BL5" s="46">
        <f t="shared" ca="1" si="2"/>
        <v>44296</v>
      </c>
    </row>
    <row r="6" spans="1:64" s="15" customFormat="1" ht="25.15" customHeight="1" x14ac:dyDescent="0.25">
      <c r="A6" s="10" t="s">
        <v>24</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5" customHeight="1" thickBot="1" x14ac:dyDescent="0.3">
      <c r="A7" s="10" t="s">
        <v>25</v>
      </c>
      <c r="B7" s="23" t="s">
        <v>19</v>
      </c>
      <c r="C7" s="24" t="s">
        <v>5</v>
      </c>
      <c r="D7" s="24" t="s">
        <v>8</v>
      </c>
      <c r="E7" s="24" t="s">
        <v>9</v>
      </c>
      <c r="F7" s="24" t="s">
        <v>10</v>
      </c>
      <c r="G7" s="24" t="s">
        <v>4</v>
      </c>
      <c r="H7" s="22" t="s">
        <v>43</v>
      </c>
      <c r="I7" s="20" t="str">
        <f t="shared" ref="I7" ca="1" si="3">LEFT(TEXT(I5,"ddd"),1)</f>
        <v>S</v>
      </c>
      <c r="J7" s="20" t="str">
        <f t="shared" ref="J7:AR7" ca="1" si="4">LEFT(TEXT(J5,"ddd"),1)</f>
        <v>M</v>
      </c>
      <c r="K7" s="20" t="str">
        <f t="shared" ca="1" si="4"/>
        <v>T</v>
      </c>
      <c r="L7" s="20" t="str">
        <f t="shared" ca="1" si="4"/>
        <v>W</v>
      </c>
      <c r="M7" s="20" t="str">
        <f t="shared" ca="1" si="4"/>
        <v>T</v>
      </c>
      <c r="N7" s="20" t="str">
        <f t="shared" ca="1" si="4"/>
        <v>F</v>
      </c>
      <c r="O7" s="20" t="str">
        <f t="shared" ca="1" si="4"/>
        <v>S</v>
      </c>
      <c r="P7" s="20" t="str">
        <f t="shared" ca="1" si="4"/>
        <v>S</v>
      </c>
      <c r="Q7" s="20" t="str">
        <f t="shared" ca="1" si="4"/>
        <v>M</v>
      </c>
      <c r="R7" s="20" t="str">
        <f t="shared" ca="1" si="4"/>
        <v>T</v>
      </c>
      <c r="S7" s="20" t="str">
        <f t="shared" ca="1" si="4"/>
        <v>W</v>
      </c>
      <c r="T7" s="20" t="str">
        <f t="shared" ca="1" si="4"/>
        <v>T</v>
      </c>
      <c r="U7" s="20" t="str">
        <f t="shared" ca="1" si="4"/>
        <v>F</v>
      </c>
      <c r="V7" s="20" t="str">
        <f t="shared" ca="1" si="4"/>
        <v>S</v>
      </c>
      <c r="W7" s="20" t="str">
        <f t="shared" ca="1" si="4"/>
        <v>S</v>
      </c>
      <c r="X7" s="20" t="str">
        <f t="shared" ca="1" si="4"/>
        <v>M</v>
      </c>
      <c r="Y7" s="20" t="str">
        <f t="shared" ca="1" si="4"/>
        <v>T</v>
      </c>
      <c r="Z7" s="20" t="str">
        <f t="shared" ca="1" si="4"/>
        <v>W</v>
      </c>
      <c r="AA7" s="20" t="str">
        <f t="shared" ca="1" si="4"/>
        <v>T</v>
      </c>
      <c r="AB7" s="20" t="str">
        <f t="shared" ca="1" si="4"/>
        <v>F</v>
      </c>
      <c r="AC7" s="20" t="str">
        <f t="shared" ca="1" si="4"/>
        <v>S</v>
      </c>
      <c r="AD7" s="20" t="str">
        <f t="shared" ca="1" si="4"/>
        <v>S</v>
      </c>
      <c r="AE7" s="20" t="str">
        <f t="shared" ca="1" si="4"/>
        <v>M</v>
      </c>
      <c r="AF7" s="20" t="str">
        <f t="shared" ca="1" si="4"/>
        <v>T</v>
      </c>
      <c r="AG7" s="20" t="str">
        <f t="shared" ca="1" si="4"/>
        <v>W</v>
      </c>
      <c r="AH7" s="20" t="str">
        <f t="shared" ca="1" si="4"/>
        <v>T</v>
      </c>
      <c r="AI7" s="20" t="str">
        <f t="shared" ca="1" si="4"/>
        <v>F</v>
      </c>
      <c r="AJ7" s="20" t="str">
        <f t="shared" ca="1" si="4"/>
        <v>S</v>
      </c>
      <c r="AK7" s="20" t="str">
        <f t="shared" ca="1" si="4"/>
        <v>S</v>
      </c>
      <c r="AL7" s="20" t="str">
        <f t="shared" ca="1" si="4"/>
        <v>M</v>
      </c>
      <c r="AM7" s="20" t="str">
        <f t="shared" ca="1" si="4"/>
        <v>T</v>
      </c>
      <c r="AN7" s="20" t="str">
        <f t="shared" ca="1" si="4"/>
        <v>W</v>
      </c>
      <c r="AO7" s="20" t="str">
        <f t="shared" ca="1" si="4"/>
        <v>T</v>
      </c>
      <c r="AP7" s="20" t="str">
        <f t="shared" ca="1" si="4"/>
        <v>F</v>
      </c>
      <c r="AQ7" s="20" t="str">
        <f t="shared" ca="1" si="4"/>
        <v>S</v>
      </c>
      <c r="AR7" s="20" t="str">
        <f t="shared" ca="1" si="4"/>
        <v>S</v>
      </c>
      <c r="AS7" s="20" t="str">
        <f t="shared" ref="AS7:BL7" ca="1" si="5">LEFT(TEXT(AS5,"ddd"),1)</f>
        <v>M</v>
      </c>
      <c r="AT7" s="20" t="str">
        <f t="shared" ca="1" si="5"/>
        <v>T</v>
      </c>
      <c r="AU7" s="20" t="str">
        <f t="shared" ca="1" si="5"/>
        <v>W</v>
      </c>
      <c r="AV7" s="20" t="str">
        <f t="shared" ca="1" si="5"/>
        <v>T</v>
      </c>
      <c r="AW7" s="20" t="str">
        <f t="shared" ca="1" si="5"/>
        <v>F</v>
      </c>
      <c r="AX7" s="20" t="str">
        <f t="shared" ca="1" si="5"/>
        <v>S</v>
      </c>
      <c r="AY7" s="20" t="str">
        <f t="shared" ca="1" si="5"/>
        <v>S</v>
      </c>
      <c r="AZ7" s="20" t="str">
        <f t="shared" ca="1" si="5"/>
        <v>M</v>
      </c>
      <c r="BA7" s="20" t="str">
        <f t="shared" ca="1" si="5"/>
        <v>T</v>
      </c>
      <c r="BB7" s="20" t="str">
        <f t="shared" ca="1" si="5"/>
        <v>W</v>
      </c>
      <c r="BC7" s="20" t="str">
        <f t="shared" ca="1" si="5"/>
        <v>T</v>
      </c>
      <c r="BD7" s="20" t="str">
        <f t="shared" ca="1" si="5"/>
        <v>F</v>
      </c>
      <c r="BE7" s="20" t="str">
        <f t="shared" ca="1" si="5"/>
        <v>S</v>
      </c>
      <c r="BF7" s="20" t="str">
        <f t="shared" ca="1" si="5"/>
        <v>S</v>
      </c>
      <c r="BG7" s="20" t="str">
        <f t="shared" ca="1" si="5"/>
        <v>M</v>
      </c>
      <c r="BH7" s="20" t="str">
        <f t="shared" ca="1" si="5"/>
        <v>T</v>
      </c>
      <c r="BI7" s="20" t="str">
        <f t="shared" ca="1" si="5"/>
        <v>W</v>
      </c>
      <c r="BJ7" s="20" t="str">
        <f t="shared" ca="1" si="5"/>
        <v>T</v>
      </c>
      <c r="BK7" s="20" t="str">
        <f t="shared" ca="1" si="5"/>
        <v>F</v>
      </c>
      <c r="BL7" s="20" t="str">
        <f t="shared" ca="1" si="5"/>
        <v>S</v>
      </c>
    </row>
    <row r="8" spans="1:64" ht="30" hidden="1" customHeight="1" thickBot="1" x14ac:dyDescent="0.25">
      <c r="A8" s="9" t="s">
        <v>29</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5">
      <c r="A9" s="10" t="s">
        <v>26</v>
      </c>
      <c r="B9" s="37" t="s">
        <v>31</v>
      </c>
      <c r="C9" s="29"/>
      <c r="D9" s="29"/>
      <c r="E9" s="26"/>
      <c r="F9" s="27"/>
      <c r="G9" s="28"/>
      <c r="H9" s="21"/>
      <c r="I9" s="33" t="str">
        <f ca="1">IF(AND($C9="Goal",I$5&gt;=$F9,I$5&lt;=$F9+$G9-1),2,IF(AND($C9="Milestone",I$5&gt;=$F9,I$5&lt;=$F9+$G9-1),1,""))</f>
        <v/>
      </c>
      <c r="J9" s="33" t="str">
        <f ca="1">IF(AND($C9="Goal",J$5&gt;=$F9,J$5&lt;=$F9+$G9-1),2,IF(AND($C9="Milestone",J$5&gt;=$F9,J$5&lt;=$F9+$G9-1),1,""))</f>
        <v/>
      </c>
      <c r="K9" s="33" t="str">
        <f ca="1">IF(AND($C9="Goal",K$5&gt;=$F9,K$5&lt;=$F9+$G9-1),2,IF(AND($C9="Milestone",K$5&gt;=$F9,K$5&lt;=$F9+$G9-1),1,""))</f>
        <v/>
      </c>
      <c r="L9" s="33" t="str">
        <f ca="1">IF(AND($C9="Goal",L$5&gt;=$F9,L$5&lt;=$F9+$G9-1),2,IF(AND($C9="Milestone",L$5&gt;=$F9,L$5&lt;=$F9+$G9-1),1,""))</f>
        <v/>
      </c>
      <c r="M9" s="33" t="str">
        <f ca="1">IF(AND($C9="Goal",M$5&gt;=$F9,M$5&lt;=$F9+$G9-1),2,IF(AND($C9="Milestone",M$5&gt;=$F9,M$5&lt;=$F9+$G9-1),1,""))</f>
        <v/>
      </c>
      <c r="N9" s="33" t="str">
        <f ca="1">IF(AND($C9="Goal",N$5&gt;=$F9,N$5&lt;=$F9+$G9-1),2,IF(AND($C9="Milestone",N$5&gt;=$F9,N$5&lt;=$F9+$G9-1),1,""))</f>
        <v/>
      </c>
      <c r="O9" s="33" t="str">
        <f ca="1">IF(AND($C9="Goal",O$5&gt;=$F9,O$5&lt;=$F9+$G9-1),2,IF(AND($C9="Milestone",O$5&gt;=$F9,O$5&lt;=$F9+$G9-1),1,""))</f>
        <v/>
      </c>
      <c r="P9" s="33" t="str">
        <f ca="1">IF(AND($C9="Goal",P$5&gt;=$F9,P$5&lt;=$F9+$G9-1),2,IF(AND($C9="Milestone",P$5&gt;=$F9,P$5&lt;=$F9+$G9-1),1,""))</f>
        <v/>
      </c>
      <c r="Q9" s="33" t="str">
        <f ca="1">IF(AND($C9="Goal",Q$5&gt;=$F9,Q$5&lt;=$F9+$G9-1),2,IF(AND($C9="Milestone",Q$5&gt;=$F9,Q$5&lt;=$F9+$G9-1),1,""))</f>
        <v/>
      </c>
      <c r="R9" s="33" t="str">
        <f ca="1">IF(AND($C9="Goal",R$5&gt;=$F9,R$5&lt;=$F9+$G9-1),2,IF(AND($C9="Milestone",R$5&gt;=$F9,R$5&lt;=$F9+$G9-1),1,""))</f>
        <v/>
      </c>
      <c r="S9" s="33" t="str">
        <f ca="1">IF(AND($C9="Goal",S$5&gt;=$F9,S$5&lt;=$F9+$G9-1),2,IF(AND($C9="Milestone",S$5&gt;=$F9,S$5&lt;=$F9+$G9-1),1,""))</f>
        <v/>
      </c>
      <c r="T9" s="33" t="str">
        <f ca="1">IF(AND($C9="Goal",T$5&gt;=$F9,T$5&lt;=$F9+$G9-1),2,IF(AND($C9="Milestone",T$5&gt;=$F9,T$5&lt;=$F9+$G9-1),1,""))</f>
        <v/>
      </c>
      <c r="U9" s="33" t="str">
        <f ca="1">IF(AND($C9="Goal",U$5&gt;=$F9,U$5&lt;=$F9+$G9-1),2,IF(AND($C9="Milestone",U$5&gt;=$F9,U$5&lt;=$F9+$G9-1),1,""))</f>
        <v/>
      </c>
      <c r="V9" s="33" t="str">
        <f ca="1">IF(AND($C9="Goal",V$5&gt;=$F9,V$5&lt;=$F9+$G9-1),2,IF(AND($C9="Milestone",V$5&gt;=$F9,V$5&lt;=$F9+$G9-1),1,""))</f>
        <v/>
      </c>
      <c r="W9" s="33" t="str">
        <f ca="1">IF(AND($C9="Goal",W$5&gt;=$F9,W$5&lt;=$F9+$G9-1),2,IF(AND($C9="Milestone",W$5&gt;=$F9,W$5&lt;=$F9+$G9-1),1,""))</f>
        <v/>
      </c>
      <c r="X9" s="33" t="str">
        <f ca="1">IF(AND($C9="Goal",X$5&gt;=$F9,X$5&lt;=$F9+$G9-1),2,IF(AND($C9="Milestone",X$5&gt;=$F9,X$5&lt;=$F9+$G9-1),1,""))</f>
        <v/>
      </c>
      <c r="Y9" s="33" t="str">
        <f ca="1">IF(AND($C9="Goal",Y$5&gt;=$F9,Y$5&lt;=$F9+$G9-1),2,IF(AND($C9="Milestone",Y$5&gt;=$F9,Y$5&lt;=$F9+$G9-1),1,""))</f>
        <v/>
      </c>
      <c r="Z9" s="33" t="str">
        <f ca="1">IF(AND($C9="Goal",Z$5&gt;=$F9,Z$5&lt;=$F9+$G9-1),2,IF(AND($C9="Milestone",Z$5&gt;=$F9,Z$5&lt;=$F9+$G9-1),1,""))</f>
        <v/>
      </c>
      <c r="AA9" s="33" t="str">
        <f ca="1">IF(AND($C9="Goal",AA$5&gt;=$F9,AA$5&lt;=$F9+$G9-1),2,IF(AND($C9="Milestone",AA$5&gt;=$F9,AA$5&lt;=$F9+$G9-1),1,""))</f>
        <v/>
      </c>
      <c r="AB9" s="33" t="str">
        <f ca="1">IF(AND($C9="Goal",AB$5&gt;=$F9,AB$5&lt;=$F9+$G9-1),2,IF(AND($C9="Milestone",AB$5&gt;=$F9,AB$5&lt;=$F9+$G9-1),1,""))</f>
        <v/>
      </c>
      <c r="AC9" s="33" t="str">
        <f ca="1">IF(AND($C9="Goal",AC$5&gt;=$F9,AC$5&lt;=$F9+$G9-1),2,IF(AND($C9="Milestone",AC$5&gt;=$F9,AC$5&lt;=$F9+$G9-1),1,""))</f>
        <v/>
      </c>
      <c r="AD9" s="33" t="str">
        <f ca="1">IF(AND($C9="Goal",AD$5&gt;=$F9,AD$5&lt;=$F9+$G9-1),2,IF(AND($C9="Milestone",AD$5&gt;=$F9,AD$5&lt;=$F9+$G9-1),1,""))</f>
        <v/>
      </c>
      <c r="AE9" s="33" t="str">
        <f ca="1">IF(AND($C9="Goal",AE$5&gt;=$F9,AE$5&lt;=$F9+$G9-1),2,IF(AND($C9="Milestone",AE$5&gt;=$F9,AE$5&lt;=$F9+$G9-1),1,""))</f>
        <v/>
      </c>
      <c r="AF9" s="33" t="str">
        <f ca="1">IF(AND($C9="Goal",AF$5&gt;=$F9,AF$5&lt;=$F9+$G9-1),2,IF(AND($C9="Milestone",AF$5&gt;=$F9,AF$5&lt;=$F9+$G9-1),1,""))</f>
        <v/>
      </c>
      <c r="AG9" s="33" t="str">
        <f ca="1">IF(AND($C9="Goal",AG$5&gt;=$F9,AG$5&lt;=$F9+$G9-1),2,IF(AND($C9="Milestone",AG$5&gt;=$F9,AG$5&lt;=$F9+$G9-1),1,""))</f>
        <v/>
      </c>
      <c r="AH9" s="33" t="str">
        <f ca="1">IF(AND($C9="Goal",AH$5&gt;=$F9,AH$5&lt;=$F9+$G9-1),2,IF(AND($C9="Milestone",AH$5&gt;=$F9,AH$5&lt;=$F9+$G9-1),1,""))</f>
        <v/>
      </c>
      <c r="AI9" s="33" t="str">
        <f ca="1">IF(AND($C9="Goal",AI$5&gt;=$F9,AI$5&lt;=$F9+$G9-1),2,IF(AND($C9="Milestone",AI$5&gt;=$F9,AI$5&lt;=$F9+$G9-1),1,""))</f>
        <v/>
      </c>
      <c r="AJ9" s="33" t="str">
        <f ca="1">IF(AND($C9="Goal",AJ$5&gt;=$F9,AJ$5&lt;=$F9+$G9-1),2,IF(AND($C9="Milestone",AJ$5&gt;=$F9,AJ$5&lt;=$F9+$G9-1),1,""))</f>
        <v/>
      </c>
      <c r="AK9" s="33" t="str">
        <f ca="1">IF(AND($C9="Goal",AK$5&gt;=$F9,AK$5&lt;=$F9+$G9-1),2,IF(AND($C9="Milestone",AK$5&gt;=$F9,AK$5&lt;=$F9+$G9-1),1,""))</f>
        <v/>
      </c>
      <c r="AL9" s="33" t="str">
        <f ca="1">IF(AND($C9="Goal",AL$5&gt;=$F9,AL$5&lt;=$F9+$G9-1),2,IF(AND($C9="Milestone",AL$5&gt;=$F9,AL$5&lt;=$F9+$G9-1),1,""))</f>
        <v/>
      </c>
      <c r="AM9" s="33" t="str">
        <f ca="1">IF(AND($C9="Goal",AM$5&gt;=$F9,AM$5&lt;=$F9+$G9-1),2,IF(AND($C9="Milestone",AM$5&gt;=$F9,AM$5&lt;=$F9+$G9-1),1,""))</f>
        <v/>
      </c>
      <c r="AN9" s="33" t="str">
        <f ca="1">IF(AND($C9="Goal",AN$5&gt;=$F9,AN$5&lt;=$F9+$G9-1),2,IF(AND($C9="Milestone",AN$5&gt;=$F9,AN$5&lt;=$F9+$G9-1),1,""))</f>
        <v/>
      </c>
      <c r="AO9" s="33" t="str">
        <f ca="1">IF(AND($C9="Goal",AO$5&gt;=$F9,AO$5&lt;=$F9+$G9-1),2,IF(AND($C9="Milestone",AO$5&gt;=$F9,AO$5&lt;=$F9+$G9-1),1,""))</f>
        <v/>
      </c>
      <c r="AP9" s="33" t="str">
        <f ca="1">IF(AND($C9="Goal",AP$5&gt;=$F9,AP$5&lt;=$F9+$G9-1),2,IF(AND($C9="Milestone",AP$5&gt;=$F9,AP$5&lt;=$F9+$G9-1),1,""))</f>
        <v/>
      </c>
      <c r="AQ9" s="33" t="str">
        <f ca="1">IF(AND($C9="Goal",AQ$5&gt;=$F9,AQ$5&lt;=$F9+$G9-1),2,IF(AND($C9="Milestone",AQ$5&gt;=$F9,AQ$5&lt;=$F9+$G9-1),1,""))</f>
        <v/>
      </c>
      <c r="AR9" s="33" t="str">
        <f ca="1">IF(AND($C9="Goal",AR$5&gt;=$F9,AR$5&lt;=$F9+$G9-1),2,IF(AND($C9="Milestone",AR$5&gt;=$F9,AR$5&lt;=$F9+$G9-1),1,""))</f>
        <v/>
      </c>
      <c r="AS9" s="33" t="str">
        <f ca="1">IF(AND($C9="Goal",AS$5&gt;=$F9,AS$5&lt;=$F9+$G9-1),2,IF(AND($C9="Milestone",AS$5&gt;=$F9,AS$5&lt;=$F9+$G9-1),1,""))</f>
        <v/>
      </c>
      <c r="AT9" s="33" t="str">
        <f ca="1">IF(AND($C9="Goal",AT$5&gt;=$F9,AT$5&lt;=$F9+$G9-1),2,IF(AND($C9="Milestone",AT$5&gt;=$F9,AT$5&lt;=$F9+$G9-1),1,""))</f>
        <v/>
      </c>
      <c r="AU9" s="33" t="str">
        <f ca="1">IF(AND($C9="Goal",AU$5&gt;=$F9,AU$5&lt;=$F9+$G9-1),2,IF(AND($C9="Milestone",AU$5&gt;=$F9,AU$5&lt;=$F9+$G9-1),1,""))</f>
        <v/>
      </c>
      <c r="AV9" s="33" t="str">
        <f ca="1">IF(AND($C9="Goal",AV$5&gt;=$F9,AV$5&lt;=$F9+$G9-1),2,IF(AND($C9="Milestone",AV$5&gt;=$F9,AV$5&lt;=$F9+$G9-1),1,""))</f>
        <v/>
      </c>
      <c r="AW9" s="33" t="str">
        <f ca="1">IF(AND($C9="Goal",AW$5&gt;=$F9,AW$5&lt;=$F9+$G9-1),2,IF(AND($C9="Milestone",AW$5&gt;=$F9,AW$5&lt;=$F9+$G9-1),1,""))</f>
        <v/>
      </c>
      <c r="AX9" s="33" t="str">
        <f ca="1">IF(AND($C9="Goal",AX$5&gt;=$F9,AX$5&lt;=$F9+$G9-1),2,IF(AND($C9="Milestone",AX$5&gt;=$F9,AX$5&lt;=$F9+$G9-1),1,""))</f>
        <v/>
      </c>
      <c r="AY9" s="33" t="str">
        <f ca="1">IF(AND($C9="Goal",AY$5&gt;=$F9,AY$5&lt;=$F9+$G9-1),2,IF(AND($C9="Milestone",AY$5&gt;=$F9,AY$5&lt;=$F9+$G9-1),1,""))</f>
        <v/>
      </c>
      <c r="AZ9" s="33" t="str">
        <f ca="1">IF(AND($C9="Goal",AZ$5&gt;=$F9,AZ$5&lt;=$F9+$G9-1),2,IF(AND($C9="Milestone",AZ$5&gt;=$F9,AZ$5&lt;=$F9+$G9-1),1,""))</f>
        <v/>
      </c>
      <c r="BA9" s="33" t="str">
        <f ca="1">IF(AND($C9="Goal",BA$5&gt;=$F9,BA$5&lt;=$F9+$G9-1),2,IF(AND($C9="Milestone",BA$5&gt;=$F9,BA$5&lt;=$F9+$G9-1),1,""))</f>
        <v/>
      </c>
      <c r="BB9" s="33" t="str">
        <f ca="1">IF(AND($C9="Goal",BB$5&gt;=$F9,BB$5&lt;=$F9+$G9-1),2,IF(AND($C9="Milestone",BB$5&gt;=$F9,BB$5&lt;=$F9+$G9-1),1,""))</f>
        <v/>
      </c>
      <c r="BC9" s="33" t="str">
        <f ca="1">IF(AND($C9="Goal",BC$5&gt;=$F9,BC$5&lt;=$F9+$G9-1),2,IF(AND($C9="Milestone",BC$5&gt;=$F9,BC$5&lt;=$F9+$G9-1),1,""))</f>
        <v/>
      </c>
      <c r="BD9" s="33" t="str">
        <f ca="1">IF(AND($C9="Goal",BD$5&gt;=$F9,BD$5&lt;=$F9+$G9-1),2,IF(AND($C9="Milestone",BD$5&gt;=$F9,BD$5&lt;=$F9+$G9-1),1,""))</f>
        <v/>
      </c>
      <c r="BE9" s="33" t="str">
        <f ca="1">IF(AND($C9="Goal",BE$5&gt;=$F9,BE$5&lt;=$F9+$G9-1),2,IF(AND($C9="Milestone",BE$5&gt;=$F9,BE$5&lt;=$F9+$G9-1),1,""))</f>
        <v/>
      </c>
      <c r="BF9" s="33" t="str">
        <f ca="1">IF(AND($C9="Goal",BF$5&gt;=$F9,BF$5&lt;=$F9+$G9-1),2,IF(AND($C9="Milestone",BF$5&gt;=$F9,BF$5&lt;=$F9+$G9-1),1,""))</f>
        <v/>
      </c>
      <c r="BG9" s="33" t="str">
        <f ca="1">IF(AND($C9="Goal",BG$5&gt;=$F9,BG$5&lt;=$F9+$G9-1),2,IF(AND($C9="Milestone",BG$5&gt;=$F9,BG$5&lt;=$F9+$G9-1),1,""))</f>
        <v/>
      </c>
      <c r="BH9" s="33" t="str">
        <f ca="1">IF(AND($C9="Goal",BH$5&gt;=$F9,BH$5&lt;=$F9+$G9-1),2,IF(AND($C9="Milestone",BH$5&gt;=$F9,BH$5&lt;=$F9+$G9-1),1,""))</f>
        <v/>
      </c>
      <c r="BI9" s="33" t="str">
        <f ca="1">IF(AND($C9="Goal",BI$5&gt;=$F9,BI$5&lt;=$F9+$G9-1),2,IF(AND($C9="Milestone",BI$5&gt;=$F9,BI$5&lt;=$F9+$G9-1),1,""))</f>
        <v/>
      </c>
      <c r="BJ9" s="33" t="str">
        <f ca="1">IF(AND($C9="Goal",BJ$5&gt;=$F9,BJ$5&lt;=$F9+$G9-1),2,IF(AND($C9="Milestone",BJ$5&gt;=$F9,BJ$5&lt;=$F9+$G9-1),1,""))</f>
        <v/>
      </c>
      <c r="BK9" s="33" t="str">
        <f ca="1">IF(AND($C9="Goal",BK$5&gt;=$F9,BK$5&lt;=$F9+$G9-1),2,IF(AND($C9="Milestone",BK$5&gt;=$F9,BK$5&lt;=$F9+$G9-1),1,""))</f>
        <v/>
      </c>
      <c r="BL9" s="33" t="str">
        <f ca="1">IF(AND($C9="Goal",BL$5&gt;=$F9,BL$5&lt;=$F9+$G9-1),2,IF(AND($C9="Milestone",BL$5&gt;=$F9,BL$5&lt;=$F9+$G9-1),1,""))</f>
        <v/>
      </c>
    </row>
    <row r="10" spans="1:64" s="2" customFormat="1" ht="30" customHeight="1" x14ac:dyDescent="0.25">
      <c r="A10" s="10"/>
      <c r="B10" s="36" t="s">
        <v>34</v>
      </c>
      <c r="C10" s="29" t="s">
        <v>6</v>
      </c>
      <c r="D10" s="29" t="s">
        <v>36</v>
      </c>
      <c r="E10" s="26">
        <v>0.25</v>
      </c>
      <c r="F10" s="27">
        <f ca="1">TODAY()</f>
        <v>44244</v>
      </c>
      <c r="G10" s="28"/>
      <c r="H10" s="21"/>
      <c r="I10" s="33" t="str">
        <f ca="1">IF(AND($C10="Goal",I$5&gt;=$F10,I$5&lt;=$F10+$G10-1),2,IF(AND($C10="Milestone",I$5&gt;=$F10,I$5&lt;=$F10+$G10-1),1,""))</f>
        <v/>
      </c>
      <c r="J10" s="33" t="str">
        <f ca="1">IF(AND($C10="Goal",J$5&gt;=$F10,J$5&lt;=$F10+$G10-1),2,IF(AND($C10="Milestone",J$5&gt;=$F10,J$5&lt;=$F10+$G10-1),1,""))</f>
        <v/>
      </c>
      <c r="K10" s="33" t="str">
        <f ca="1">IF(AND($C10="Goal",K$5&gt;=$F10,K$5&lt;=$F10+$G10-1),2,IF(AND($C10="Milestone",K$5&gt;=$F10,K$5&lt;=$F10+$G10-1),1,""))</f>
        <v/>
      </c>
      <c r="L10" s="33" t="str">
        <f ca="1">IF(AND($C10="Goal",L$5&gt;=$F10,L$5&lt;=$F10+$G10-1),2,IF(AND($C10="Milestone",L$5&gt;=$F10,L$5&lt;=$F10+$G10-1),1,""))</f>
        <v/>
      </c>
      <c r="M10" s="33" t="str">
        <f ca="1">IF(AND($C10="Goal",M$5&gt;=$F10,M$5&lt;=$F10+$G10-1),2,IF(AND($C10="Milestone",M$5&gt;=$F10,M$5&lt;=$F10+$G10-1),1,""))</f>
        <v/>
      </c>
      <c r="N10" s="33" t="str">
        <f ca="1">IF(AND($C10="Goal",N$5&gt;=$F10,N$5&lt;=$F10+$G10-1),2,IF(AND($C10="Milestone",N$5&gt;=$F10,N$5&lt;=$F10+$G10-1),1,""))</f>
        <v/>
      </c>
      <c r="O10" s="33" t="str">
        <f ca="1">IF(AND($C10="Goal",O$5&gt;=$F10,O$5&lt;=$F10+$G10-1),2,IF(AND($C10="Milestone",O$5&gt;=$F10,O$5&lt;=$F10+$G10-1),1,""))</f>
        <v/>
      </c>
      <c r="P10" s="33" t="str">
        <f ca="1">IF(AND($C10="Goal",P$5&gt;=$F10,P$5&lt;=$F10+$G10-1),2,IF(AND($C10="Milestone",P$5&gt;=$F10,P$5&lt;=$F10+$G10-1),1,""))</f>
        <v/>
      </c>
      <c r="Q10" s="33" t="str">
        <f ca="1">IF(AND($C10="Goal",Q$5&gt;=$F10,Q$5&lt;=$F10+$G10-1),2,IF(AND($C10="Milestone",Q$5&gt;=$F10,Q$5&lt;=$F10+$G10-1),1,""))</f>
        <v/>
      </c>
      <c r="R10" s="33" t="str">
        <f ca="1">IF(AND($C10="Goal",R$5&gt;=$F10,R$5&lt;=$F10+$G10-1),2,IF(AND($C10="Milestone",R$5&gt;=$F10,R$5&lt;=$F10+$G10-1),1,""))</f>
        <v/>
      </c>
      <c r="S10" s="33" t="str">
        <f ca="1">IF(AND($C10="Goal",S$5&gt;=$F10,S$5&lt;=$F10+$G10-1),2,IF(AND($C10="Milestone",S$5&gt;=$F10,S$5&lt;=$F10+$G10-1),1,""))</f>
        <v/>
      </c>
      <c r="T10" s="33" t="str">
        <f ca="1">IF(AND($C10="Goal",T$5&gt;=$F10,T$5&lt;=$F10+$G10-1),2,IF(AND($C10="Milestone",T$5&gt;=$F10,T$5&lt;=$F10+$G10-1),1,""))</f>
        <v/>
      </c>
      <c r="U10" s="33" t="str">
        <f ca="1">IF(AND($C10="Goal",U$5&gt;=$F10,U$5&lt;=$F10+$G10-1),2,IF(AND($C10="Milestone",U$5&gt;=$F10,U$5&lt;=$F10+$G10-1),1,""))</f>
        <v/>
      </c>
      <c r="V10" s="33" t="str">
        <f ca="1">IF(AND($C10="Goal",V$5&gt;=$F10,V$5&lt;=$F10+$G10-1),2,IF(AND($C10="Milestone",V$5&gt;=$F10,V$5&lt;=$F10+$G10-1),1,""))</f>
        <v/>
      </c>
      <c r="W10" s="33" t="str">
        <f ca="1">IF(AND($C10="Goal",W$5&gt;=$F10,W$5&lt;=$F10+$G10-1),2,IF(AND($C10="Milestone",W$5&gt;=$F10,W$5&lt;=$F10+$G10-1),1,""))</f>
        <v/>
      </c>
      <c r="X10" s="33" t="str">
        <f ca="1">IF(AND($C10="Goal",X$5&gt;=$F10,X$5&lt;=$F10+$G10-1),2,IF(AND($C10="Milestone",X$5&gt;=$F10,X$5&lt;=$F10+$G10-1),1,""))</f>
        <v/>
      </c>
      <c r="Y10" s="33" t="str">
        <f ca="1">IF(AND($C10="Goal",Y$5&gt;=$F10,Y$5&lt;=$F10+$G10-1),2,IF(AND($C10="Milestone",Y$5&gt;=$F10,Y$5&lt;=$F10+$G10-1),1,""))</f>
        <v/>
      </c>
      <c r="Z10" s="33" t="str">
        <f ca="1">IF(AND($C10="Goal",Z$5&gt;=$F10,Z$5&lt;=$F10+$G10-1),2,IF(AND($C10="Milestone",Z$5&gt;=$F10,Z$5&lt;=$F10+$G10-1),1,""))</f>
        <v/>
      </c>
      <c r="AA10" s="33" t="str">
        <f ca="1">IF(AND($C10="Goal",AA$5&gt;=$F10,AA$5&lt;=$F10+$G10-1),2,IF(AND($C10="Milestone",AA$5&gt;=$F10,AA$5&lt;=$F10+$G10-1),1,""))</f>
        <v/>
      </c>
      <c r="AB10" s="33" t="str">
        <f ca="1">IF(AND($C10="Goal",AB$5&gt;=$F10,AB$5&lt;=$F10+$G10-1),2,IF(AND($C10="Milestone",AB$5&gt;=$F10,AB$5&lt;=$F10+$G10-1),1,""))</f>
        <v/>
      </c>
      <c r="AC10" s="33" t="str">
        <f ca="1">IF(AND($C10="Goal",AC$5&gt;=$F10,AC$5&lt;=$F10+$G10-1),2,IF(AND($C10="Milestone",AC$5&gt;=$F10,AC$5&lt;=$F10+$G10-1),1,""))</f>
        <v/>
      </c>
      <c r="AD10" s="33" t="str">
        <f ca="1">IF(AND($C10="Goal",AD$5&gt;=$F10,AD$5&lt;=$F10+$G10-1),2,IF(AND($C10="Milestone",AD$5&gt;=$F10,AD$5&lt;=$F10+$G10-1),1,""))</f>
        <v/>
      </c>
      <c r="AE10" s="33" t="str">
        <f ca="1">IF(AND($C10="Goal",AE$5&gt;=$F10,AE$5&lt;=$F10+$G10-1),2,IF(AND($C10="Milestone",AE$5&gt;=$F10,AE$5&lt;=$F10+$G10-1),1,""))</f>
        <v/>
      </c>
      <c r="AF10" s="33" t="str">
        <f ca="1">IF(AND($C10="Goal",AF$5&gt;=$F10,AF$5&lt;=$F10+$G10-1),2,IF(AND($C10="Milestone",AF$5&gt;=$F10,AF$5&lt;=$F10+$G10-1),1,""))</f>
        <v/>
      </c>
      <c r="AG10" s="33" t="str">
        <f ca="1">IF(AND($C10="Goal",AG$5&gt;=$F10,AG$5&lt;=$F10+$G10-1),2,IF(AND($C10="Milestone",AG$5&gt;=$F10,AG$5&lt;=$F10+$G10-1),1,""))</f>
        <v/>
      </c>
      <c r="AH10" s="33" t="str">
        <f ca="1">IF(AND($C10="Goal",AH$5&gt;=$F10,AH$5&lt;=$F10+$G10-1),2,IF(AND($C10="Milestone",AH$5&gt;=$F10,AH$5&lt;=$F10+$G10-1),1,""))</f>
        <v/>
      </c>
      <c r="AI10" s="33" t="str">
        <f ca="1">IF(AND($C10="Goal",AI$5&gt;=$F10,AI$5&lt;=$F10+$G10-1),2,IF(AND($C10="Milestone",AI$5&gt;=$F10,AI$5&lt;=$F10+$G10-1),1,""))</f>
        <v/>
      </c>
      <c r="AJ10" s="33" t="str">
        <f ca="1">IF(AND($C10="Goal",AJ$5&gt;=$F10,AJ$5&lt;=$F10+$G10-1),2,IF(AND($C10="Milestone",AJ$5&gt;=$F10,AJ$5&lt;=$F10+$G10-1),1,""))</f>
        <v/>
      </c>
      <c r="AK10" s="33" t="str">
        <f ca="1">IF(AND($C10="Goal",AK$5&gt;=$F10,AK$5&lt;=$F10+$G10-1),2,IF(AND($C10="Milestone",AK$5&gt;=$F10,AK$5&lt;=$F10+$G10-1),1,""))</f>
        <v/>
      </c>
      <c r="AL10" s="33" t="str">
        <f ca="1">IF(AND($C10="Goal",AL$5&gt;=$F10,AL$5&lt;=$F10+$G10-1),2,IF(AND($C10="Milestone",AL$5&gt;=$F10,AL$5&lt;=$F10+$G10-1),1,""))</f>
        <v/>
      </c>
      <c r="AM10" s="33" t="str">
        <f ca="1">IF(AND($C10="Goal",AM$5&gt;=$F10,AM$5&lt;=$F10+$G10-1),2,IF(AND($C10="Milestone",AM$5&gt;=$F10,AM$5&lt;=$F10+$G10-1),1,""))</f>
        <v/>
      </c>
      <c r="AN10" s="33" t="str">
        <f ca="1">IF(AND($C10="Goal",AN$5&gt;=$F10,AN$5&lt;=$F10+$G10-1),2,IF(AND($C10="Milestone",AN$5&gt;=$F10,AN$5&lt;=$F10+$G10-1),1,""))</f>
        <v/>
      </c>
      <c r="AO10" s="33" t="str">
        <f ca="1">IF(AND($C10="Goal",AO$5&gt;=$F10,AO$5&lt;=$F10+$G10-1),2,IF(AND($C10="Milestone",AO$5&gt;=$F10,AO$5&lt;=$F10+$G10-1),1,""))</f>
        <v/>
      </c>
      <c r="AP10" s="33" t="str">
        <f ca="1">IF(AND($C10="Goal",AP$5&gt;=$F10,AP$5&lt;=$F10+$G10-1),2,IF(AND($C10="Milestone",AP$5&gt;=$F10,AP$5&lt;=$F10+$G10-1),1,""))</f>
        <v/>
      </c>
      <c r="AQ10" s="33" t="str">
        <f ca="1">IF(AND($C10="Goal",AQ$5&gt;=$F10,AQ$5&lt;=$F10+$G10-1),2,IF(AND($C10="Milestone",AQ$5&gt;=$F10,AQ$5&lt;=$F10+$G10-1),1,""))</f>
        <v/>
      </c>
      <c r="AR10" s="33" t="str">
        <f ca="1">IF(AND($C10="Goal",AR$5&gt;=$F10,AR$5&lt;=$F10+$G10-1),2,IF(AND($C10="Milestone",AR$5&gt;=$F10,AR$5&lt;=$F10+$G10-1),1,""))</f>
        <v/>
      </c>
      <c r="AS10" s="33" t="str">
        <f ca="1">IF(AND($C10="Goal",AS$5&gt;=$F10,AS$5&lt;=$F10+$G10-1),2,IF(AND($C10="Milestone",AS$5&gt;=$F10,AS$5&lt;=$F10+$G10-1),1,""))</f>
        <v/>
      </c>
      <c r="AT10" s="33" t="str">
        <f ca="1">IF(AND($C10="Goal",AT$5&gt;=$F10,AT$5&lt;=$F10+$G10-1),2,IF(AND($C10="Milestone",AT$5&gt;=$F10,AT$5&lt;=$F10+$G10-1),1,""))</f>
        <v/>
      </c>
      <c r="AU10" s="33" t="str">
        <f ca="1">IF(AND($C10="Goal",AU$5&gt;=$F10,AU$5&lt;=$F10+$G10-1),2,IF(AND($C10="Milestone",AU$5&gt;=$F10,AU$5&lt;=$F10+$G10-1),1,""))</f>
        <v/>
      </c>
      <c r="AV10" s="33" t="str">
        <f ca="1">IF(AND($C10="Goal",AV$5&gt;=$F10,AV$5&lt;=$F10+$G10-1),2,IF(AND($C10="Milestone",AV$5&gt;=$F10,AV$5&lt;=$F10+$G10-1),1,""))</f>
        <v/>
      </c>
      <c r="AW10" s="33" t="str">
        <f ca="1">IF(AND($C10="Goal",AW$5&gt;=$F10,AW$5&lt;=$F10+$G10-1),2,IF(AND($C10="Milestone",AW$5&gt;=$F10,AW$5&lt;=$F10+$G10-1),1,""))</f>
        <v/>
      </c>
      <c r="AX10" s="33" t="str">
        <f ca="1">IF(AND($C10="Goal",AX$5&gt;=$F10,AX$5&lt;=$F10+$G10-1),2,IF(AND($C10="Milestone",AX$5&gt;=$F10,AX$5&lt;=$F10+$G10-1),1,""))</f>
        <v/>
      </c>
      <c r="AY10" s="33" t="str">
        <f ca="1">IF(AND($C10="Goal",AY$5&gt;=$F10,AY$5&lt;=$F10+$G10-1),2,IF(AND($C10="Milestone",AY$5&gt;=$F10,AY$5&lt;=$F10+$G10-1),1,""))</f>
        <v/>
      </c>
      <c r="AZ10" s="33" t="str">
        <f ca="1">IF(AND($C10="Goal",AZ$5&gt;=$F10,AZ$5&lt;=$F10+$G10-1),2,IF(AND($C10="Milestone",AZ$5&gt;=$F10,AZ$5&lt;=$F10+$G10-1),1,""))</f>
        <v/>
      </c>
      <c r="BA10" s="33" t="str">
        <f ca="1">IF(AND($C10="Goal",BA$5&gt;=$F10,BA$5&lt;=$F10+$G10-1),2,IF(AND($C10="Milestone",BA$5&gt;=$F10,BA$5&lt;=$F10+$G10-1),1,""))</f>
        <v/>
      </c>
      <c r="BB10" s="33" t="str">
        <f ca="1">IF(AND($C10="Goal",BB$5&gt;=$F10,BB$5&lt;=$F10+$G10-1),2,IF(AND($C10="Milestone",BB$5&gt;=$F10,BB$5&lt;=$F10+$G10-1),1,""))</f>
        <v/>
      </c>
      <c r="BC10" s="33" t="str">
        <f ca="1">IF(AND($C10="Goal",BC$5&gt;=$F10,BC$5&lt;=$F10+$G10-1),2,IF(AND($C10="Milestone",BC$5&gt;=$F10,BC$5&lt;=$F10+$G10-1),1,""))</f>
        <v/>
      </c>
      <c r="BD10" s="33" t="str">
        <f ca="1">IF(AND($C10="Goal",BD$5&gt;=$F10,BD$5&lt;=$F10+$G10-1),2,IF(AND($C10="Milestone",BD$5&gt;=$F10,BD$5&lt;=$F10+$G10-1),1,""))</f>
        <v/>
      </c>
      <c r="BE10" s="33" t="str">
        <f ca="1">IF(AND($C10="Goal",BE$5&gt;=$F10,BE$5&lt;=$F10+$G10-1),2,IF(AND($C10="Milestone",BE$5&gt;=$F10,BE$5&lt;=$F10+$G10-1),1,""))</f>
        <v/>
      </c>
      <c r="BF10" s="33" t="str">
        <f ca="1">IF(AND($C10="Goal",BF$5&gt;=$F10,BF$5&lt;=$F10+$G10-1),2,IF(AND($C10="Milestone",BF$5&gt;=$F10,BF$5&lt;=$F10+$G10-1),1,""))</f>
        <v/>
      </c>
      <c r="BG10" s="33" t="str">
        <f ca="1">IF(AND($C10="Goal",BG$5&gt;=$F10,BG$5&lt;=$F10+$G10-1),2,IF(AND($C10="Milestone",BG$5&gt;=$F10,BG$5&lt;=$F10+$G10-1),1,""))</f>
        <v/>
      </c>
      <c r="BH10" s="33" t="str">
        <f ca="1">IF(AND($C10="Goal",BH$5&gt;=$F10,BH$5&lt;=$F10+$G10-1),2,IF(AND($C10="Milestone",BH$5&gt;=$F10,BH$5&lt;=$F10+$G10-1),1,""))</f>
        <v/>
      </c>
      <c r="BI10" s="33" t="str">
        <f ca="1">IF(AND($C10="Goal",BI$5&gt;=$F10,BI$5&lt;=$F10+$G10-1),2,IF(AND($C10="Milestone",BI$5&gt;=$F10,BI$5&lt;=$F10+$G10-1),1,""))</f>
        <v/>
      </c>
      <c r="BJ10" s="33" t="str">
        <f ca="1">IF(AND($C10="Goal",BJ$5&gt;=$F10,BJ$5&lt;=$F10+$G10-1),2,IF(AND($C10="Milestone",BJ$5&gt;=$F10,BJ$5&lt;=$F10+$G10-1),1,""))</f>
        <v/>
      </c>
      <c r="BK10" s="33" t="str">
        <f ca="1">IF(AND($C10="Goal",BK$5&gt;=$F10,BK$5&lt;=$F10+$G10-1),2,IF(AND($C10="Milestone",BK$5&gt;=$F10,BK$5&lt;=$F10+$G10-1),1,""))</f>
        <v/>
      </c>
      <c r="BL10" s="33" t="str">
        <f ca="1">IF(AND($C10="Goal",BL$5&gt;=$F10,BL$5&lt;=$F10+$G10-1),2,IF(AND($C10="Milestone",BL$5&gt;=$F10,BL$5&lt;=$F10+$G10-1),1,""))</f>
        <v/>
      </c>
    </row>
    <row r="11" spans="1:64" s="2" customFormat="1" ht="30" customHeight="1" x14ac:dyDescent="0.25">
      <c r="A11" s="10"/>
      <c r="B11" s="36" t="s">
        <v>44</v>
      </c>
      <c r="C11" s="29" t="s">
        <v>7</v>
      </c>
      <c r="D11" s="29">
        <v>1</v>
      </c>
      <c r="E11" s="26">
        <v>0.1</v>
      </c>
      <c r="F11" s="27">
        <f ca="1">TODAY()+5</f>
        <v>44249</v>
      </c>
      <c r="G11" s="28">
        <v>5</v>
      </c>
      <c r="H11" s="21">
        <v>1</v>
      </c>
      <c r="I11" s="33" t="str">
        <f ca="1">IF(AND($C11="Goal",I$5&gt;=$F11,I$5&lt;=$F11+$G11-1),2,IF(AND($C11="Milestone",I$5&gt;=$F11,I$5&lt;=$F11+$G11-1),1,""))</f>
        <v/>
      </c>
      <c r="J11" s="33" t="str">
        <f ca="1">IF(AND($C11="Goal",J$5&gt;=$F11,J$5&lt;=$F11+$G11-1),2,IF(AND($C11="Milestone",J$5&gt;=$F11,J$5&lt;=$F11+$G11-1),1,""))</f>
        <v/>
      </c>
      <c r="K11" s="33" t="str">
        <f ca="1">IF(AND($C11="Goal",K$5&gt;=$F11,K$5&lt;=$F11+$G11-1),2,IF(AND($C11="Milestone",K$5&gt;=$F11,K$5&lt;=$F11+$G11-1),1,""))</f>
        <v/>
      </c>
      <c r="L11" s="33" t="str">
        <f ca="1">IF(AND($C11="Goal",L$5&gt;=$F11,L$5&lt;=$F11+$G11-1),2,IF(AND($C11="Milestone",L$5&gt;=$F11,L$5&lt;=$F11+$G11-1),1,""))</f>
        <v/>
      </c>
      <c r="M11" s="33" t="str">
        <f ca="1">IF(AND($C11="Goal",M$5&gt;=$F11,M$5&lt;=$F11+$G11-1),2,IF(AND($C11="Milestone",M$5&gt;=$F11,M$5&lt;=$F11+$G11-1),1,""))</f>
        <v/>
      </c>
      <c r="N11" s="33" t="str">
        <f ca="1">IF(AND($C11="Goal",N$5&gt;=$F11,N$5&lt;=$F11+$G11-1),2,IF(AND($C11="Milestone",N$5&gt;=$F11,N$5&lt;=$F11+$G11-1),1,""))</f>
        <v/>
      </c>
      <c r="O11" s="33" t="str">
        <f ca="1">IF(AND($C11="Goal",O$5&gt;=$F11,O$5&lt;=$F11+$G11-1),2,IF(AND($C11="Milestone",O$5&gt;=$F11,O$5&lt;=$F11+$G11-1),1,""))</f>
        <v/>
      </c>
      <c r="P11" s="33" t="str">
        <f ca="1">IF(AND($C11="Goal",P$5&gt;=$F11,P$5&lt;=$F11+$G11-1),2,IF(AND($C11="Milestone",P$5&gt;=$F11,P$5&lt;=$F11+$G11-1),1,""))</f>
        <v/>
      </c>
      <c r="Q11" s="33">
        <f ca="1">IF(AND($C11="Goal",Q$5&gt;=$F11,Q$5&lt;=$F11+$G11-1),2,IF(AND($C11="Milestone",Q$5&gt;=$F11,Q$5&lt;=$F11+$G11-1),1,""))</f>
        <v>1</v>
      </c>
      <c r="R11" s="33">
        <f ca="1">IF(AND($C11="Goal",R$5&gt;=$F11,R$5&lt;=$F11+$G11-1),2,IF(AND($C11="Milestone",R$5&gt;=$F11,R$5&lt;=$F11+$G11-1),1,""))</f>
        <v>1</v>
      </c>
      <c r="S11" s="33">
        <f ca="1">IF(AND($C11="Goal",S$5&gt;=$F11,S$5&lt;=$F11+$G11-1),2,IF(AND($C11="Milestone",S$5&gt;=$F11,S$5&lt;=$F11+$G11-1),1,""))</f>
        <v>1</v>
      </c>
      <c r="T11" s="33">
        <f ca="1">IF(AND($C11="Goal",T$5&gt;=$F11,T$5&lt;=$F11+$G11-1),2,IF(AND($C11="Milestone",T$5&gt;=$F11,T$5&lt;=$F11+$G11-1),1,""))</f>
        <v>1</v>
      </c>
      <c r="U11" s="33">
        <f ca="1">IF(AND($C11="Goal",U$5&gt;=$F11,U$5&lt;=$F11+$G11-1),2,IF(AND($C11="Milestone",U$5&gt;=$F11,U$5&lt;=$F11+$G11-1),1,""))</f>
        <v>1</v>
      </c>
      <c r="V11" s="33" t="str">
        <f ca="1">IF(AND($C11="Goal",V$5&gt;=$F11,V$5&lt;=$F11+$G11-1),2,IF(AND($C11="Milestone",V$5&gt;=$F11,V$5&lt;=$F11+$G11-1),1,""))</f>
        <v/>
      </c>
      <c r="W11" s="33" t="str">
        <f ca="1">IF(AND($C11="Goal",W$5&gt;=$F11,W$5&lt;=$F11+$G11-1),2,IF(AND($C11="Milestone",W$5&gt;=$F11,W$5&lt;=$F11+$G11-1),1,""))</f>
        <v/>
      </c>
      <c r="X11" s="33" t="str">
        <f ca="1">IF(AND($C11="Goal",X$5&gt;=$F11,X$5&lt;=$F11+$G11-1),2,IF(AND($C11="Milestone",X$5&gt;=$F11,X$5&lt;=$F11+$G11-1),1,""))</f>
        <v/>
      </c>
      <c r="Y11" s="33" t="str">
        <f ca="1">IF(AND($C11="Goal",Y$5&gt;=$F11,Y$5&lt;=$F11+$G11-1),2,IF(AND($C11="Milestone",Y$5&gt;=$F11,Y$5&lt;=$F11+$G11-1),1,""))</f>
        <v/>
      </c>
      <c r="Z11" s="33" t="str">
        <f ca="1">IF(AND($C11="Goal",Z$5&gt;=$F11,Z$5&lt;=$F11+$G11-1),2,IF(AND($C11="Milestone",Z$5&gt;=$F11,Z$5&lt;=$F11+$G11-1),1,""))</f>
        <v/>
      </c>
      <c r="AA11" s="33" t="str">
        <f ca="1">IF(AND($C11="Goal",AA$5&gt;=$F11,AA$5&lt;=$F11+$G11-1),2,IF(AND($C11="Milestone",AA$5&gt;=$F11,AA$5&lt;=$F11+$G11-1),1,""))</f>
        <v/>
      </c>
      <c r="AB11" s="33" t="str">
        <f ca="1">IF(AND($C11="Goal",AB$5&gt;=$F11,AB$5&lt;=$F11+$G11-1),2,IF(AND($C11="Milestone",AB$5&gt;=$F11,AB$5&lt;=$F11+$G11-1),1,""))</f>
        <v/>
      </c>
      <c r="AC11" s="33" t="str">
        <f ca="1">IF(AND($C11="Goal",AC$5&gt;=$F11,AC$5&lt;=$F11+$G11-1),2,IF(AND($C11="Milestone",AC$5&gt;=$F11,AC$5&lt;=$F11+$G11-1),1,""))</f>
        <v/>
      </c>
      <c r="AD11" s="33" t="str">
        <f ca="1">IF(AND($C11="Goal",AD$5&gt;=$F11,AD$5&lt;=$F11+$G11-1),2,IF(AND($C11="Milestone",AD$5&gt;=$F11,AD$5&lt;=$F11+$G11-1),1,""))</f>
        <v/>
      </c>
      <c r="AE11" s="33" t="str">
        <f ca="1">IF(AND($C11="Goal",AE$5&gt;=$F11,AE$5&lt;=$F11+$G11-1),2,IF(AND($C11="Milestone",AE$5&gt;=$F11,AE$5&lt;=$F11+$G11-1),1,""))</f>
        <v/>
      </c>
      <c r="AF11" s="33" t="str">
        <f ca="1">IF(AND($C11="Goal",AF$5&gt;=$F11,AF$5&lt;=$F11+$G11-1),2,IF(AND($C11="Milestone",AF$5&gt;=$F11,AF$5&lt;=$F11+$G11-1),1,""))</f>
        <v/>
      </c>
      <c r="AG11" s="33" t="str">
        <f ca="1">IF(AND($C11="Goal",AG$5&gt;=$F11,AG$5&lt;=$F11+$G11-1),2,IF(AND($C11="Milestone",AG$5&gt;=$F11,AG$5&lt;=$F11+$G11-1),1,""))</f>
        <v/>
      </c>
      <c r="AH11" s="33" t="str">
        <f ca="1">IF(AND($C11="Goal",AH$5&gt;=$F11,AH$5&lt;=$F11+$G11-1),2,IF(AND($C11="Milestone",AH$5&gt;=$F11,AH$5&lt;=$F11+$G11-1),1,""))</f>
        <v/>
      </c>
      <c r="AI11" s="33" t="str">
        <f ca="1">IF(AND($C11="Goal",AI$5&gt;=$F11,AI$5&lt;=$F11+$G11-1),2,IF(AND($C11="Milestone",AI$5&gt;=$F11,AI$5&lt;=$F11+$G11-1),1,""))</f>
        <v/>
      </c>
      <c r="AJ11" s="33" t="str">
        <f ca="1">IF(AND($C11="Goal",AJ$5&gt;=$F11,AJ$5&lt;=$F11+$G11-1),2,IF(AND($C11="Milestone",AJ$5&gt;=$F11,AJ$5&lt;=$F11+$G11-1),1,""))</f>
        <v/>
      </c>
      <c r="AK11" s="33" t="str">
        <f ca="1">IF(AND($C11="Goal",AK$5&gt;=$F11,AK$5&lt;=$F11+$G11-1),2,IF(AND($C11="Milestone",AK$5&gt;=$F11,AK$5&lt;=$F11+$G11-1),1,""))</f>
        <v/>
      </c>
      <c r="AL11" s="33" t="str">
        <f ca="1">IF(AND($C11="Goal",AL$5&gt;=$F11,AL$5&lt;=$F11+$G11-1),2,IF(AND($C11="Milestone",AL$5&gt;=$F11,AL$5&lt;=$F11+$G11-1),1,""))</f>
        <v/>
      </c>
      <c r="AM11" s="33" t="str">
        <f ca="1">IF(AND($C11="Goal",AM$5&gt;=$F11,AM$5&lt;=$F11+$G11-1),2,IF(AND($C11="Milestone",AM$5&gt;=$F11,AM$5&lt;=$F11+$G11-1),1,""))</f>
        <v/>
      </c>
      <c r="AN11" s="33" t="str">
        <f ca="1">IF(AND($C11="Goal",AN$5&gt;=$F11,AN$5&lt;=$F11+$G11-1),2,IF(AND($C11="Milestone",AN$5&gt;=$F11,AN$5&lt;=$F11+$G11-1),1,""))</f>
        <v/>
      </c>
      <c r="AO11" s="33" t="str">
        <f ca="1">IF(AND($C11="Goal",AO$5&gt;=$F11,AO$5&lt;=$F11+$G11-1),2,IF(AND($C11="Milestone",AO$5&gt;=$F11,AO$5&lt;=$F11+$G11-1),1,""))</f>
        <v/>
      </c>
      <c r="AP11" s="33" t="str">
        <f ca="1">IF(AND($C11="Goal",AP$5&gt;=$F11,AP$5&lt;=$F11+$G11-1),2,IF(AND($C11="Milestone",AP$5&gt;=$F11,AP$5&lt;=$F11+$G11-1),1,""))</f>
        <v/>
      </c>
      <c r="AQ11" s="33" t="str">
        <f ca="1">IF(AND($C11="Goal",AQ$5&gt;=$F11,AQ$5&lt;=$F11+$G11-1),2,IF(AND($C11="Milestone",AQ$5&gt;=$F11,AQ$5&lt;=$F11+$G11-1),1,""))</f>
        <v/>
      </c>
      <c r="AR11" s="33" t="str">
        <f ca="1">IF(AND($C11="Goal",AR$5&gt;=$F11,AR$5&lt;=$F11+$G11-1),2,IF(AND($C11="Milestone",AR$5&gt;=$F11,AR$5&lt;=$F11+$G11-1),1,""))</f>
        <v/>
      </c>
      <c r="AS11" s="33" t="str">
        <f ca="1">IF(AND($C11="Goal",AS$5&gt;=$F11,AS$5&lt;=$F11+$G11-1),2,IF(AND($C11="Milestone",AS$5&gt;=$F11,AS$5&lt;=$F11+$G11-1),1,""))</f>
        <v/>
      </c>
      <c r="AT11" s="33" t="str">
        <f ca="1">IF(AND($C11="Goal",AT$5&gt;=$F11,AT$5&lt;=$F11+$G11-1),2,IF(AND($C11="Milestone",AT$5&gt;=$F11,AT$5&lt;=$F11+$G11-1),1,""))</f>
        <v/>
      </c>
      <c r="AU11" s="33" t="str">
        <f ca="1">IF(AND($C11="Goal",AU$5&gt;=$F11,AU$5&lt;=$F11+$G11-1),2,IF(AND($C11="Milestone",AU$5&gt;=$F11,AU$5&lt;=$F11+$G11-1),1,""))</f>
        <v/>
      </c>
      <c r="AV11" s="33" t="str">
        <f ca="1">IF(AND($C11="Goal",AV$5&gt;=$F11,AV$5&lt;=$F11+$G11-1),2,IF(AND($C11="Milestone",AV$5&gt;=$F11,AV$5&lt;=$F11+$G11-1),1,""))</f>
        <v/>
      </c>
      <c r="AW11" s="33" t="str">
        <f ca="1">IF(AND($C11="Goal",AW$5&gt;=$F11,AW$5&lt;=$F11+$G11-1),2,IF(AND($C11="Milestone",AW$5&gt;=$F11,AW$5&lt;=$F11+$G11-1),1,""))</f>
        <v/>
      </c>
      <c r="AX11" s="33" t="str">
        <f ca="1">IF(AND($C11="Goal",AX$5&gt;=$F11,AX$5&lt;=$F11+$G11-1),2,IF(AND($C11="Milestone",AX$5&gt;=$F11,AX$5&lt;=$F11+$G11-1),1,""))</f>
        <v/>
      </c>
      <c r="AY11" s="33" t="str">
        <f ca="1">IF(AND($C11="Goal",AY$5&gt;=$F11,AY$5&lt;=$F11+$G11-1),2,IF(AND($C11="Milestone",AY$5&gt;=$F11,AY$5&lt;=$F11+$G11-1),1,""))</f>
        <v/>
      </c>
      <c r="AZ11" s="33" t="str">
        <f ca="1">IF(AND($C11="Goal",AZ$5&gt;=$F11,AZ$5&lt;=$F11+$G11-1),2,IF(AND($C11="Milestone",AZ$5&gt;=$F11,AZ$5&lt;=$F11+$G11-1),1,""))</f>
        <v/>
      </c>
      <c r="BA11" s="33" t="str">
        <f ca="1">IF(AND($C11="Goal",BA$5&gt;=$F11,BA$5&lt;=$F11+$G11-1),2,IF(AND($C11="Milestone",BA$5&gt;=$F11,BA$5&lt;=$F11+$G11-1),1,""))</f>
        <v/>
      </c>
      <c r="BB11" s="33" t="str">
        <f ca="1">IF(AND($C11="Goal",BB$5&gt;=$F11,BB$5&lt;=$F11+$G11-1),2,IF(AND($C11="Milestone",BB$5&gt;=$F11,BB$5&lt;=$F11+$G11-1),1,""))</f>
        <v/>
      </c>
      <c r="BC11" s="33" t="str">
        <f ca="1">IF(AND($C11="Goal",BC$5&gt;=$F11,BC$5&lt;=$F11+$G11-1),2,IF(AND($C11="Milestone",BC$5&gt;=$F11,BC$5&lt;=$F11+$G11-1),1,""))</f>
        <v/>
      </c>
      <c r="BD11" s="33" t="str">
        <f ca="1">IF(AND($C11="Goal",BD$5&gt;=$F11,BD$5&lt;=$F11+$G11-1),2,IF(AND($C11="Milestone",BD$5&gt;=$F11,BD$5&lt;=$F11+$G11-1),1,""))</f>
        <v/>
      </c>
      <c r="BE11" s="33" t="str">
        <f ca="1">IF(AND($C11="Goal",BE$5&gt;=$F11,BE$5&lt;=$F11+$G11-1),2,IF(AND($C11="Milestone",BE$5&gt;=$F11,BE$5&lt;=$F11+$G11-1),1,""))</f>
        <v/>
      </c>
      <c r="BF11" s="33" t="str">
        <f ca="1">IF(AND($C11="Goal",BF$5&gt;=$F11,BF$5&lt;=$F11+$G11-1),2,IF(AND($C11="Milestone",BF$5&gt;=$F11,BF$5&lt;=$F11+$G11-1),1,""))</f>
        <v/>
      </c>
      <c r="BG11" s="33" t="str">
        <f ca="1">IF(AND($C11="Goal",BG$5&gt;=$F11,BG$5&lt;=$F11+$G11-1),2,IF(AND($C11="Milestone",BG$5&gt;=$F11,BG$5&lt;=$F11+$G11-1),1,""))</f>
        <v/>
      </c>
      <c r="BH11" s="33" t="str">
        <f ca="1">IF(AND($C11="Goal",BH$5&gt;=$F11,BH$5&lt;=$F11+$G11-1),2,IF(AND($C11="Milestone",BH$5&gt;=$F11,BH$5&lt;=$F11+$G11-1),1,""))</f>
        <v/>
      </c>
      <c r="BI11" s="33" t="str">
        <f ca="1">IF(AND($C11="Goal",BI$5&gt;=$F11,BI$5&lt;=$F11+$G11-1),2,IF(AND($C11="Milestone",BI$5&gt;=$F11,BI$5&lt;=$F11+$G11-1),1,""))</f>
        <v/>
      </c>
      <c r="BJ11" s="33" t="str">
        <f ca="1">IF(AND($C11="Goal",BJ$5&gt;=$F11,BJ$5&lt;=$F11+$G11-1),2,IF(AND($C11="Milestone",BJ$5&gt;=$F11,BJ$5&lt;=$F11+$G11-1),1,""))</f>
        <v/>
      </c>
      <c r="BK11" s="33" t="str">
        <f ca="1">IF(AND($C11="Goal",BK$5&gt;=$F11,BK$5&lt;=$F11+$G11-1),2,IF(AND($C11="Milestone",BK$5&gt;=$F11,BK$5&lt;=$F11+$G11-1),1,""))</f>
        <v/>
      </c>
      <c r="BL11" s="33" t="str">
        <f ca="1">IF(AND($C11="Goal",BL$5&gt;=$F11,BL$5&lt;=$F11+$G11-1),2,IF(AND($C11="Milestone",BL$5&gt;=$F11,BL$5&lt;=$F11+$G11-1),1,""))</f>
        <v/>
      </c>
    </row>
    <row r="12" spans="1:64" s="2" customFormat="1" ht="30" customHeight="1" x14ac:dyDescent="0.25">
      <c r="A12" s="9"/>
      <c r="B12" s="36" t="s">
        <v>45</v>
      </c>
      <c r="C12" s="29" t="s">
        <v>13</v>
      </c>
      <c r="D12" s="29">
        <v>2</v>
      </c>
      <c r="E12" s="26">
        <v>0.5</v>
      </c>
      <c r="F12" s="27">
        <f ca="1">F10-3</f>
        <v>44241</v>
      </c>
      <c r="G12" s="28">
        <v>10</v>
      </c>
      <c r="H12" s="21">
        <v>3</v>
      </c>
      <c r="I12" s="33" t="str">
        <f ca="1">IF(AND($C12="Goal",I$5&gt;=$F12,I$5&lt;=$F12+$G12-1),2,IF(AND($C12="Milestone",I$5&gt;=$F12,I$5&lt;=$F12+$G12-1),1,""))</f>
        <v/>
      </c>
      <c r="J12" s="33" t="str">
        <f ca="1">IF(AND($C12="Goal",J$5&gt;=$F12,J$5&lt;=$F12+$G12-1),2,IF(AND($C12="Milestone",J$5&gt;=$F12,J$5&lt;=$F12+$G12-1),1,""))</f>
        <v/>
      </c>
      <c r="K12" s="33" t="str">
        <f ca="1">IF(AND($C12="Goal",K$5&gt;=$F12,K$5&lt;=$F12+$G12-1),2,IF(AND($C12="Milestone",K$5&gt;=$F12,K$5&lt;=$F12+$G12-1),1,""))</f>
        <v/>
      </c>
      <c r="L12" s="33" t="str">
        <f ca="1">IF(AND($C12="Goal",L$5&gt;=$F12,L$5&lt;=$F12+$G12-1),2,IF(AND($C12="Milestone",L$5&gt;=$F12,L$5&lt;=$F12+$G12-1),1,""))</f>
        <v/>
      </c>
      <c r="M12" s="33" t="str">
        <f ca="1">IF(AND($C12="Goal",M$5&gt;=$F12,M$5&lt;=$F12+$G12-1),2,IF(AND($C12="Milestone",M$5&gt;=$F12,M$5&lt;=$F12+$G12-1),1,""))</f>
        <v/>
      </c>
      <c r="N12" s="33" t="str">
        <f ca="1">IF(AND($C12="Goal",N$5&gt;=$F12,N$5&lt;=$F12+$G12-1),2,IF(AND($C12="Milestone",N$5&gt;=$F12,N$5&lt;=$F12+$G12-1),1,""))</f>
        <v/>
      </c>
      <c r="O12" s="33" t="str">
        <f ca="1">IF(AND($C12="Goal",O$5&gt;=$F12,O$5&lt;=$F12+$G12-1),2,IF(AND($C12="Milestone",O$5&gt;=$F12,O$5&lt;=$F12+$G12-1),1,""))</f>
        <v/>
      </c>
      <c r="P12" s="33" t="str">
        <f ca="1">IF(AND($C12="Goal",P$5&gt;=$F12,P$5&lt;=$F12+$G12-1),2,IF(AND($C12="Milestone",P$5&gt;=$F12,P$5&lt;=$F12+$G12-1),1,""))</f>
        <v/>
      </c>
      <c r="Q12" s="33" t="str">
        <f ca="1">IF(AND($C12="Goal",Q$5&gt;=$F12,Q$5&lt;=$F12+$G12-1),2,IF(AND($C12="Milestone",Q$5&gt;=$F12,Q$5&lt;=$F12+$G12-1),1,""))</f>
        <v/>
      </c>
      <c r="R12" s="33" t="str">
        <f ca="1">IF(AND($C12="Goal",R$5&gt;=$F12,R$5&lt;=$F12+$G12-1),2,IF(AND($C12="Milestone",R$5&gt;=$F12,R$5&lt;=$F12+$G12-1),1,""))</f>
        <v/>
      </c>
      <c r="S12" s="33" t="str">
        <f ca="1">IF(AND($C12="Goal",S$5&gt;=$F12,S$5&lt;=$F12+$G12-1),2,IF(AND($C12="Milestone",S$5&gt;=$F12,S$5&lt;=$F12+$G12-1),1,""))</f>
        <v/>
      </c>
      <c r="T12" s="33" t="str">
        <f ca="1">IF(AND($C12="Goal",T$5&gt;=$F12,T$5&lt;=$F12+$G12-1),2,IF(AND($C12="Milestone",T$5&gt;=$F12,T$5&lt;=$F12+$G12-1),1,""))</f>
        <v/>
      </c>
      <c r="U12" s="33" t="str">
        <f ca="1">IF(AND($C12="Goal",U$5&gt;=$F12,U$5&lt;=$F12+$G12-1),2,IF(AND($C12="Milestone",U$5&gt;=$F12,U$5&lt;=$F12+$G12-1),1,""))</f>
        <v/>
      </c>
      <c r="V12" s="33" t="str">
        <f ca="1">IF(AND($C12="Goal",V$5&gt;=$F12,V$5&lt;=$F12+$G12-1),2,IF(AND($C12="Milestone",V$5&gt;=$F12,V$5&lt;=$F12+$G12-1),1,""))</f>
        <v/>
      </c>
      <c r="W12" s="33" t="str">
        <f ca="1">IF(AND($C12="Goal",W$5&gt;=$F12,W$5&lt;=$F12+$G12-1),2,IF(AND($C12="Milestone",W$5&gt;=$F12,W$5&lt;=$F12+$G12-1),1,""))</f>
        <v/>
      </c>
      <c r="X12" s="33" t="str">
        <f ca="1">IF(AND($C12="Goal",X$5&gt;=$F12,X$5&lt;=$F12+$G12-1),2,IF(AND($C12="Milestone",X$5&gt;=$F12,X$5&lt;=$F12+$G12-1),1,""))</f>
        <v/>
      </c>
      <c r="Y12" s="33" t="str">
        <f ca="1">IF(AND($C12="Goal",Y$5&gt;=$F12,Y$5&lt;=$F12+$G12-1),2,IF(AND($C12="Milestone",Y$5&gt;=$F12,Y$5&lt;=$F12+$G12-1),1,""))</f>
        <v/>
      </c>
      <c r="Z12" s="33" t="str">
        <f ca="1">IF(AND($C12="Goal",Z$5&gt;=$F12,Z$5&lt;=$F12+$G12-1),2,IF(AND($C12="Milestone",Z$5&gt;=$F12,Z$5&lt;=$F12+$G12-1),1,""))</f>
        <v/>
      </c>
      <c r="AA12" s="33" t="str">
        <f ca="1">IF(AND($C12="Goal",AA$5&gt;=$F12,AA$5&lt;=$F12+$G12-1),2,IF(AND($C12="Milestone",AA$5&gt;=$F12,AA$5&lt;=$F12+$G12-1),1,""))</f>
        <v/>
      </c>
      <c r="AB12" s="33" t="str">
        <f ca="1">IF(AND($C12="Goal",AB$5&gt;=$F12,AB$5&lt;=$F12+$G12-1),2,IF(AND($C12="Milestone",AB$5&gt;=$F12,AB$5&lt;=$F12+$G12-1),1,""))</f>
        <v/>
      </c>
      <c r="AC12" s="33" t="str">
        <f ca="1">IF(AND($C12="Goal",AC$5&gt;=$F12,AC$5&lt;=$F12+$G12-1),2,IF(AND($C12="Milestone",AC$5&gt;=$F12,AC$5&lt;=$F12+$G12-1),1,""))</f>
        <v/>
      </c>
      <c r="AD12" s="33" t="str">
        <f ca="1">IF(AND($C12="Goal",AD$5&gt;=$F12,AD$5&lt;=$F12+$G12-1),2,IF(AND($C12="Milestone",AD$5&gt;=$F12,AD$5&lt;=$F12+$G12-1),1,""))</f>
        <v/>
      </c>
      <c r="AE12" s="33" t="str">
        <f ca="1">IF(AND($C12="Goal",AE$5&gt;=$F12,AE$5&lt;=$F12+$G12-1),2,IF(AND($C12="Milestone",AE$5&gt;=$F12,AE$5&lt;=$F12+$G12-1),1,""))</f>
        <v/>
      </c>
      <c r="AF12" s="33" t="str">
        <f ca="1">IF(AND($C12="Goal",AF$5&gt;=$F12,AF$5&lt;=$F12+$G12-1),2,IF(AND($C12="Milestone",AF$5&gt;=$F12,AF$5&lt;=$F12+$G12-1),1,""))</f>
        <v/>
      </c>
      <c r="AG12" s="33" t="str">
        <f ca="1">IF(AND($C12="Goal",AG$5&gt;=$F12,AG$5&lt;=$F12+$G12-1),2,IF(AND($C12="Milestone",AG$5&gt;=$F12,AG$5&lt;=$F12+$G12-1),1,""))</f>
        <v/>
      </c>
      <c r="AH12" s="33" t="str">
        <f ca="1">IF(AND($C12="Goal",AH$5&gt;=$F12,AH$5&lt;=$F12+$G12-1),2,IF(AND($C12="Milestone",AH$5&gt;=$F12,AH$5&lt;=$F12+$G12-1),1,""))</f>
        <v/>
      </c>
      <c r="AI12" s="33" t="str">
        <f ca="1">IF(AND($C12="Goal",AI$5&gt;=$F12,AI$5&lt;=$F12+$G12-1),2,IF(AND($C12="Milestone",AI$5&gt;=$F12,AI$5&lt;=$F12+$G12-1),1,""))</f>
        <v/>
      </c>
      <c r="AJ12" s="33" t="str">
        <f ca="1">IF(AND($C12="Goal",AJ$5&gt;=$F12,AJ$5&lt;=$F12+$G12-1),2,IF(AND($C12="Milestone",AJ$5&gt;=$F12,AJ$5&lt;=$F12+$G12-1),1,""))</f>
        <v/>
      </c>
      <c r="AK12" s="33" t="str">
        <f ca="1">IF(AND($C12="Goal",AK$5&gt;=$F12,AK$5&lt;=$F12+$G12-1),2,IF(AND($C12="Milestone",AK$5&gt;=$F12,AK$5&lt;=$F12+$G12-1),1,""))</f>
        <v/>
      </c>
      <c r="AL12" s="33" t="str">
        <f ca="1">IF(AND($C12="Goal",AL$5&gt;=$F12,AL$5&lt;=$F12+$G12-1),2,IF(AND($C12="Milestone",AL$5&gt;=$F12,AL$5&lt;=$F12+$G12-1),1,""))</f>
        <v/>
      </c>
      <c r="AM12" s="33" t="str">
        <f ca="1">IF(AND($C12="Goal",AM$5&gt;=$F12,AM$5&lt;=$F12+$G12-1),2,IF(AND($C12="Milestone",AM$5&gt;=$F12,AM$5&lt;=$F12+$G12-1),1,""))</f>
        <v/>
      </c>
      <c r="AN12" s="33" t="str">
        <f ca="1">IF(AND($C12="Goal",AN$5&gt;=$F12,AN$5&lt;=$F12+$G12-1),2,IF(AND($C12="Milestone",AN$5&gt;=$F12,AN$5&lt;=$F12+$G12-1),1,""))</f>
        <v/>
      </c>
      <c r="AO12" s="33" t="str">
        <f ca="1">IF(AND($C12="Goal",AO$5&gt;=$F12,AO$5&lt;=$F12+$G12-1),2,IF(AND($C12="Milestone",AO$5&gt;=$F12,AO$5&lt;=$F12+$G12-1),1,""))</f>
        <v/>
      </c>
      <c r="AP12" s="33" t="str">
        <f ca="1">IF(AND($C12="Goal",AP$5&gt;=$F12,AP$5&lt;=$F12+$G12-1),2,IF(AND($C12="Milestone",AP$5&gt;=$F12,AP$5&lt;=$F12+$G12-1),1,""))</f>
        <v/>
      </c>
      <c r="AQ12" s="33" t="str">
        <f ca="1">IF(AND($C12="Goal",AQ$5&gt;=$F12,AQ$5&lt;=$F12+$G12-1),2,IF(AND($C12="Milestone",AQ$5&gt;=$F12,AQ$5&lt;=$F12+$G12-1),1,""))</f>
        <v/>
      </c>
      <c r="AR12" s="33" t="str">
        <f ca="1">IF(AND($C12="Goal",AR$5&gt;=$F12,AR$5&lt;=$F12+$G12-1),2,IF(AND($C12="Milestone",AR$5&gt;=$F12,AR$5&lt;=$F12+$G12-1),1,""))</f>
        <v/>
      </c>
      <c r="AS12" s="33" t="str">
        <f ca="1">IF(AND($C12="Goal",AS$5&gt;=$F12,AS$5&lt;=$F12+$G12-1),2,IF(AND($C12="Milestone",AS$5&gt;=$F12,AS$5&lt;=$F12+$G12-1),1,""))</f>
        <v/>
      </c>
      <c r="AT12" s="33" t="str">
        <f ca="1">IF(AND($C12="Goal",AT$5&gt;=$F12,AT$5&lt;=$F12+$G12-1),2,IF(AND($C12="Milestone",AT$5&gt;=$F12,AT$5&lt;=$F12+$G12-1),1,""))</f>
        <v/>
      </c>
      <c r="AU12" s="33" t="str">
        <f ca="1">IF(AND($C12="Goal",AU$5&gt;=$F12,AU$5&lt;=$F12+$G12-1),2,IF(AND($C12="Milestone",AU$5&gt;=$F12,AU$5&lt;=$F12+$G12-1),1,""))</f>
        <v/>
      </c>
      <c r="AV12" s="33" t="str">
        <f ca="1">IF(AND($C12="Goal",AV$5&gt;=$F12,AV$5&lt;=$F12+$G12-1),2,IF(AND($C12="Milestone",AV$5&gt;=$F12,AV$5&lt;=$F12+$G12-1),1,""))</f>
        <v/>
      </c>
      <c r="AW12" s="33" t="str">
        <f ca="1">IF(AND($C12="Goal",AW$5&gt;=$F12,AW$5&lt;=$F12+$G12-1),2,IF(AND($C12="Milestone",AW$5&gt;=$F12,AW$5&lt;=$F12+$G12-1),1,""))</f>
        <v/>
      </c>
      <c r="AX12" s="33" t="str">
        <f ca="1">IF(AND($C12="Goal",AX$5&gt;=$F12,AX$5&lt;=$F12+$G12-1),2,IF(AND($C12="Milestone",AX$5&gt;=$F12,AX$5&lt;=$F12+$G12-1),1,""))</f>
        <v/>
      </c>
      <c r="AY12" s="33" t="str">
        <f ca="1">IF(AND($C12="Goal",AY$5&gt;=$F12,AY$5&lt;=$F12+$G12-1),2,IF(AND($C12="Milestone",AY$5&gt;=$F12,AY$5&lt;=$F12+$G12-1),1,""))</f>
        <v/>
      </c>
      <c r="AZ12" s="33" t="str">
        <f ca="1">IF(AND($C12="Goal",AZ$5&gt;=$F12,AZ$5&lt;=$F12+$G12-1),2,IF(AND($C12="Milestone",AZ$5&gt;=$F12,AZ$5&lt;=$F12+$G12-1),1,""))</f>
        <v/>
      </c>
      <c r="BA12" s="33" t="str">
        <f ca="1">IF(AND($C12="Goal",BA$5&gt;=$F12,BA$5&lt;=$F12+$G12-1),2,IF(AND($C12="Milestone",BA$5&gt;=$F12,BA$5&lt;=$F12+$G12-1),1,""))</f>
        <v/>
      </c>
      <c r="BB12" s="33" t="str">
        <f ca="1">IF(AND($C12="Goal",BB$5&gt;=$F12,BB$5&lt;=$F12+$G12-1),2,IF(AND($C12="Milestone",BB$5&gt;=$F12,BB$5&lt;=$F12+$G12-1),1,""))</f>
        <v/>
      </c>
      <c r="BC12" s="33" t="str">
        <f ca="1">IF(AND($C12="Goal",BC$5&gt;=$F12,BC$5&lt;=$F12+$G12-1),2,IF(AND($C12="Milestone",BC$5&gt;=$F12,BC$5&lt;=$F12+$G12-1),1,""))</f>
        <v/>
      </c>
      <c r="BD12" s="33" t="str">
        <f ca="1">IF(AND($C12="Goal",BD$5&gt;=$F12,BD$5&lt;=$F12+$G12-1),2,IF(AND($C12="Milestone",BD$5&gt;=$F12,BD$5&lt;=$F12+$G12-1),1,""))</f>
        <v/>
      </c>
      <c r="BE12" s="33" t="str">
        <f ca="1">IF(AND($C12="Goal",BE$5&gt;=$F12,BE$5&lt;=$F12+$G12-1),2,IF(AND($C12="Milestone",BE$5&gt;=$F12,BE$5&lt;=$F12+$G12-1),1,""))</f>
        <v/>
      </c>
      <c r="BF12" s="33" t="str">
        <f ca="1">IF(AND($C12="Goal",BF$5&gt;=$F12,BF$5&lt;=$F12+$G12-1),2,IF(AND($C12="Milestone",BF$5&gt;=$F12,BF$5&lt;=$F12+$G12-1),1,""))</f>
        <v/>
      </c>
      <c r="BG12" s="33" t="str">
        <f ca="1">IF(AND($C12="Goal",BG$5&gt;=$F12,BG$5&lt;=$F12+$G12-1),2,IF(AND($C12="Milestone",BG$5&gt;=$F12,BG$5&lt;=$F12+$G12-1),1,""))</f>
        <v/>
      </c>
      <c r="BH12" s="33" t="str">
        <f ca="1">IF(AND($C12="Goal",BH$5&gt;=$F12,BH$5&lt;=$F12+$G12-1),2,IF(AND($C12="Milestone",BH$5&gt;=$F12,BH$5&lt;=$F12+$G12-1),1,""))</f>
        <v/>
      </c>
      <c r="BI12" s="33" t="str">
        <f ca="1">IF(AND($C12="Goal",BI$5&gt;=$F12,BI$5&lt;=$F12+$G12-1),2,IF(AND($C12="Milestone",BI$5&gt;=$F12,BI$5&lt;=$F12+$G12-1),1,""))</f>
        <v/>
      </c>
      <c r="BJ12" s="33" t="str">
        <f ca="1">IF(AND($C12="Goal",BJ$5&gt;=$F12,BJ$5&lt;=$F12+$G12-1),2,IF(AND($C12="Milestone",BJ$5&gt;=$F12,BJ$5&lt;=$F12+$G12-1),1,""))</f>
        <v/>
      </c>
      <c r="BK12" s="33" t="str">
        <f ca="1">IF(AND($C12="Goal",BK$5&gt;=$F12,BK$5&lt;=$F12+$G12-1),2,IF(AND($C12="Milestone",BK$5&gt;=$F12,BK$5&lt;=$F12+$G12-1),1,""))</f>
        <v/>
      </c>
      <c r="BL12" s="33" t="str">
        <f ca="1">IF(AND($C12="Goal",BL$5&gt;=$F12,BL$5&lt;=$F12+$G12-1),2,IF(AND($C12="Milestone",BL$5&gt;=$F12,BL$5&lt;=$F12+$G12-1),1,""))</f>
        <v/>
      </c>
    </row>
    <row r="13" spans="1:64" s="2" customFormat="1" ht="30" customHeight="1" x14ac:dyDescent="0.25">
      <c r="A13" s="9"/>
      <c r="B13" s="36"/>
      <c r="C13" s="29"/>
      <c r="D13" s="29"/>
      <c r="E13" s="26"/>
      <c r="F13" s="27"/>
      <c r="G13" s="28"/>
      <c r="H13" s="21"/>
      <c r="I13" s="33" t="str">
        <f ca="1">IF(AND($C13="Goal",I$5&gt;=$F13,I$5&lt;=$F13+$G13-1),2,IF(AND($C13="Milestone",I$5&gt;=$F13,I$5&lt;=$F13+$G13-1),1,""))</f>
        <v/>
      </c>
      <c r="J13" s="33" t="str">
        <f ca="1">IF(AND($C13="Goal",J$5&gt;=$F13,J$5&lt;=$F13+$G13-1),2,IF(AND($C13="Milestone",J$5&gt;=$F13,J$5&lt;=$F13+$G13-1),1,""))</f>
        <v/>
      </c>
      <c r="K13" s="33" t="str">
        <f ca="1">IF(AND($C13="Goal",K$5&gt;=$F13,K$5&lt;=$F13+$G13-1),2,IF(AND($C13="Milestone",K$5&gt;=$F13,K$5&lt;=$F13+$G13-1),1,""))</f>
        <v/>
      </c>
      <c r="L13" s="33" t="str">
        <f ca="1">IF(AND($C13="Goal",L$5&gt;=$F13,L$5&lt;=$F13+$G13-1),2,IF(AND($C13="Milestone",L$5&gt;=$F13,L$5&lt;=$F13+$G13-1),1,""))</f>
        <v/>
      </c>
      <c r="M13" s="33" t="str">
        <f ca="1">IF(AND($C13="Goal",M$5&gt;=$F13,M$5&lt;=$F13+$G13-1),2,IF(AND($C13="Milestone",M$5&gt;=$F13,M$5&lt;=$F13+$G13-1),1,""))</f>
        <v/>
      </c>
      <c r="N13" s="33" t="str">
        <f ca="1">IF(AND($C13="Goal",N$5&gt;=$F13,N$5&lt;=$F13+$G13-1),2,IF(AND($C13="Milestone",N$5&gt;=$F13,N$5&lt;=$F13+$G13-1),1,""))</f>
        <v/>
      </c>
      <c r="O13" s="33" t="str">
        <f ca="1">IF(AND($C13="Goal",O$5&gt;=$F13,O$5&lt;=$F13+$G13-1),2,IF(AND($C13="Milestone",O$5&gt;=$F13,O$5&lt;=$F13+$G13-1),1,""))</f>
        <v/>
      </c>
      <c r="P13" s="33" t="str">
        <f ca="1">IF(AND($C13="Goal",P$5&gt;=$F13,P$5&lt;=$F13+$G13-1),2,IF(AND($C13="Milestone",P$5&gt;=$F13,P$5&lt;=$F13+$G13-1),1,""))</f>
        <v/>
      </c>
      <c r="Q13" s="33" t="str">
        <f ca="1">IF(AND($C13="Goal",Q$5&gt;=$F13,Q$5&lt;=$F13+$G13-1),2,IF(AND($C13="Milestone",Q$5&gt;=$F13,Q$5&lt;=$F13+$G13-1),1,""))</f>
        <v/>
      </c>
      <c r="R13" s="33" t="str">
        <f ca="1">IF(AND($C13="Goal",R$5&gt;=$F13,R$5&lt;=$F13+$G13-1),2,IF(AND($C13="Milestone",R$5&gt;=$F13,R$5&lt;=$F13+$G13-1),1,""))</f>
        <v/>
      </c>
      <c r="S13" s="33" t="str">
        <f ca="1">IF(AND($C13="Goal",S$5&gt;=$F13,S$5&lt;=$F13+$G13-1),2,IF(AND($C13="Milestone",S$5&gt;=$F13,S$5&lt;=$F13+$G13-1),1,""))</f>
        <v/>
      </c>
      <c r="T13" s="33" t="str">
        <f ca="1">IF(AND($C13="Goal",T$5&gt;=$F13,T$5&lt;=$F13+$G13-1),2,IF(AND($C13="Milestone",T$5&gt;=$F13,T$5&lt;=$F13+$G13-1),1,""))</f>
        <v/>
      </c>
      <c r="U13" s="33" t="str">
        <f ca="1">IF(AND($C13="Goal",U$5&gt;=$F13,U$5&lt;=$F13+$G13-1),2,IF(AND($C13="Milestone",U$5&gt;=$F13,U$5&lt;=$F13+$G13-1),1,""))</f>
        <v/>
      </c>
      <c r="V13" s="33" t="str">
        <f ca="1">IF(AND($C13="Goal",V$5&gt;=$F13,V$5&lt;=$F13+$G13-1),2,IF(AND($C13="Milestone",V$5&gt;=$F13,V$5&lt;=$F13+$G13-1),1,""))</f>
        <v/>
      </c>
      <c r="W13" s="33" t="str">
        <f ca="1">IF(AND($C13="Goal",W$5&gt;=$F13,W$5&lt;=$F13+$G13-1),2,IF(AND($C13="Milestone",W$5&gt;=$F13,W$5&lt;=$F13+$G13-1),1,""))</f>
        <v/>
      </c>
      <c r="X13" s="33" t="str">
        <f ca="1">IF(AND($C13="Goal",X$5&gt;=$F13,X$5&lt;=$F13+$G13-1),2,IF(AND($C13="Milestone",X$5&gt;=$F13,X$5&lt;=$F13+$G13-1),1,""))</f>
        <v/>
      </c>
      <c r="Y13" s="33" t="str">
        <f ca="1">IF(AND($C13="Goal",Y$5&gt;=$F13,Y$5&lt;=$F13+$G13-1),2,IF(AND($C13="Milestone",Y$5&gt;=$F13,Y$5&lt;=$F13+$G13-1),1,""))</f>
        <v/>
      </c>
      <c r="Z13" s="33" t="str">
        <f ca="1">IF(AND($C13="Goal",Z$5&gt;=$F13,Z$5&lt;=$F13+$G13-1),2,IF(AND($C13="Milestone",Z$5&gt;=$F13,Z$5&lt;=$F13+$G13-1),1,""))</f>
        <v/>
      </c>
      <c r="AA13" s="33" t="str">
        <f ca="1">IF(AND($C13="Goal",AA$5&gt;=$F13,AA$5&lt;=$F13+$G13-1),2,IF(AND($C13="Milestone",AA$5&gt;=$F13,AA$5&lt;=$F13+$G13-1),1,""))</f>
        <v/>
      </c>
      <c r="AB13" s="33" t="str">
        <f ca="1">IF(AND($C13="Goal",AB$5&gt;=$F13,AB$5&lt;=$F13+$G13-1),2,IF(AND($C13="Milestone",AB$5&gt;=$F13,AB$5&lt;=$F13+$G13-1),1,""))</f>
        <v/>
      </c>
      <c r="AC13" s="33" t="str">
        <f ca="1">IF(AND($C13="Goal",AC$5&gt;=$F13,AC$5&lt;=$F13+$G13-1),2,IF(AND($C13="Milestone",AC$5&gt;=$F13,AC$5&lt;=$F13+$G13-1),1,""))</f>
        <v/>
      </c>
      <c r="AD13" s="33" t="str">
        <f ca="1">IF(AND($C13="Goal",AD$5&gt;=$F13,AD$5&lt;=$F13+$G13-1),2,IF(AND($C13="Milestone",AD$5&gt;=$F13,AD$5&lt;=$F13+$G13-1),1,""))</f>
        <v/>
      </c>
      <c r="AE13" s="33" t="str">
        <f ca="1">IF(AND($C13="Goal",AE$5&gt;=$F13,AE$5&lt;=$F13+$G13-1),2,IF(AND($C13="Milestone",AE$5&gt;=$F13,AE$5&lt;=$F13+$G13-1),1,""))</f>
        <v/>
      </c>
      <c r="AF13" s="33" t="str">
        <f ca="1">IF(AND($C13="Goal",AF$5&gt;=$F13,AF$5&lt;=$F13+$G13-1),2,IF(AND($C13="Milestone",AF$5&gt;=$F13,AF$5&lt;=$F13+$G13-1),1,""))</f>
        <v/>
      </c>
      <c r="AG13" s="33" t="str">
        <f ca="1">IF(AND($C13="Goal",AG$5&gt;=$F13,AG$5&lt;=$F13+$G13-1),2,IF(AND($C13="Milestone",AG$5&gt;=$F13,AG$5&lt;=$F13+$G13-1),1,""))</f>
        <v/>
      </c>
      <c r="AH13" s="33" t="str">
        <f ca="1">IF(AND($C13="Goal",AH$5&gt;=$F13,AH$5&lt;=$F13+$G13-1),2,IF(AND($C13="Milestone",AH$5&gt;=$F13,AH$5&lt;=$F13+$G13-1),1,""))</f>
        <v/>
      </c>
      <c r="AI13" s="33" t="str">
        <f ca="1">IF(AND($C13="Goal",AI$5&gt;=$F13,AI$5&lt;=$F13+$G13-1),2,IF(AND($C13="Milestone",AI$5&gt;=$F13,AI$5&lt;=$F13+$G13-1),1,""))</f>
        <v/>
      </c>
      <c r="AJ13" s="33" t="str">
        <f ca="1">IF(AND($C13="Goal",AJ$5&gt;=$F13,AJ$5&lt;=$F13+$G13-1),2,IF(AND($C13="Milestone",AJ$5&gt;=$F13,AJ$5&lt;=$F13+$G13-1),1,""))</f>
        <v/>
      </c>
      <c r="AK13" s="33" t="str">
        <f ca="1">IF(AND($C13="Goal",AK$5&gt;=$F13,AK$5&lt;=$F13+$G13-1),2,IF(AND($C13="Milestone",AK$5&gt;=$F13,AK$5&lt;=$F13+$G13-1),1,""))</f>
        <v/>
      </c>
      <c r="AL13" s="33" t="str">
        <f ca="1">IF(AND($C13="Goal",AL$5&gt;=$F13,AL$5&lt;=$F13+$G13-1),2,IF(AND($C13="Milestone",AL$5&gt;=$F13,AL$5&lt;=$F13+$G13-1),1,""))</f>
        <v/>
      </c>
      <c r="AM13" s="33" t="str">
        <f ca="1">IF(AND($C13="Goal",AM$5&gt;=$F13,AM$5&lt;=$F13+$G13-1),2,IF(AND($C13="Milestone",AM$5&gt;=$F13,AM$5&lt;=$F13+$G13-1),1,""))</f>
        <v/>
      </c>
      <c r="AN13" s="33" t="str">
        <f ca="1">IF(AND($C13="Goal",AN$5&gt;=$F13,AN$5&lt;=$F13+$G13-1),2,IF(AND($C13="Milestone",AN$5&gt;=$F13,AN$5&lt;=$F13+$G13-1),1,""))</f>
        <v/>
      </c>
      <c r="AO13" s="33" t="str">
        <f ca="1">IF(AND($C13="Goal",AO$5&gt;=$F13,AO$5&lt;=$F13+$G13-1),2,IF(AND($C13="Milestone",AO$5&gt;=$F13,AO$5&lt;=$F13+$G13-1),1,""))</f>
        <v/>
      </c>
      <c r="AP13" s="33" t="str">
        <f ca="1">IF(AND($C13="Goal",AP$5&gt;=$F13,AP$5&lt;=$F13+$G13-1),2,IF(AND($C13="Milestone",AP$5&gt;=$F13,AP$5&lt;=$F13+$G13-1),1,""))</f>
        <v/>
      </c>
      <c r="AQ13" s="33" t="str">
        <f ca="1">IF(AND($C13="Goal",AQ$5&gt;=$F13,AQ$5&lt;=$F13+$G13-1),2,IF(AND($C13="Milestone",AQ$5&gt;=$F13,AQ$5&lt;=$F13+$G13-1),1,""))</f>
        <v/>
      </c>
      <c r="AR13" s="33" t="str">
        <f ca="1">IF(AND($C13="Goal",AR$5&gt;=$F13,AR$5&lt;=$F13+$G13-1),2,IF(AND($C13="Milestone",AR$5&gt;=$F13,AR$5&lt;=$F13+$G13-1),1,""))</f>
        <v/>
      </c>
      <c r="AS13" s="33" t="str">
        <f ca="1">IF(AND($C13="Goal",AS$5&gt;=$F13,AS$5&lt;=$F13+$G13-1),2,IF(AND($C13="Milestone",AS$5&gt;=$F13,AS$5&lt;=$F13+$G13-1),1,""))</f>
        <v/>
      </c>
      <c r="AT13" s="33" t="str">
        <f ca="1">IF(AND($C13="Goal",AT$5&gt;=$F13,AT$5&lt;=$F13+$G13-1),2,IF(AND($C13="Milestone",AT$5&gt;=$F13,AT$5&lt;=$F13+$G13-1),1,""))</f>
        <v/>
      </c>
      <c r="AU13" s="33" t="str">
        <f ca="1">IF(AND($C13="Goal",AU$5&gt;=$F13,AU$5&lt;=$F13+$G13-1),2,IF(AND($C13="Milestone",AU$5&gt;=$F13,AU$5&lt;=$F13+$G13-1),1,""))</f>
        <v/>
      </c>
      <c r="AV13" s="33" t="str">
        <f ca="1">IF(AND($C13="Goal",AV$5&gt;=$F13,AV$5&lt;=$F13+$G13-1),2,IF(AND($C13="Milestone",AV$5&gt;=$F13,AV$5&lt;=$F13+$G13-1),1,""))</f>
        <v/>
      </c>
      <c r="AW13" s="33" t="str">
        <f ca="1">IF(AND($C13="Goal",AW$5&gt;=$F13,AW$5&lt;=$F13+$G13-1),2,IF(AND($C13="Milestone",AW$5&gt;=$F13,AW$5&lt;=$F13+$G13-1),1,""))</f>
        <v/>
      </c>
      <c r="AX13" s="33" t="str">
        <f ca="1">IF(AND($C13="Goal",AX$5&gt;=$F13,AX$5&lt;=$F13+$G13-1),2,IF(AND($C13="Milestone",AX$5&gt;=$F13,AX$5&lt;=$F13+$G13-1),1,""))</f>
        <v/>
      </c>
      <c r="AY13" s="33" t="str">
        <f ca="1">IF(AND($C13="Goal",AY$5&gt;=$F13,AY$5&lt;=$F13+$G13-1),2,IF(AND($C13="Milestone",AY$5&gt;=$F13,AY$5&lt;=$F13+$G13-1),1,""))</f>
        <v/>
      </c>
      <c r="AZ13" s="33" t="str">
        <f ca="1">IF(AND($C13="Goal",AZ$5&gt;=$F13,AZ$5&lt;=$F13+$G13-1),2,IF(AND($C13="Milestone",AZ$5&gt;=$F13,AZ$5&lt;=$F13+$G13-1),1,""))</f>
        <v/>
      </c>
      <c r="BA13" s="33" t="str">
        <f ca="1">IF(AND($C13="Goal",BA$5&gt;=$F13,BA$5&lt;=$F13+$G13-1),2,IF(AND($C13="Milestone",BA$5&gt;=$F13,BA$5&lt;=$F13+$G13-1),1,""))</f>
        <v/>
      </c>
      <c r="BB13" s="33" t="str">
        <f ca="1">IF(AND($C13="Goal",BB$5&gt;=$F13,BB$5&lt;=$F13+$G13-1),2,IF(AND($C13="Milestone",BB$5&gt;=$F13,BB$5&lt;=$F13+$G13-1),1,""))</f>
        <v/>
      </c>
      <c r="BC13" s="33" t="str">
        <f ca="1">IF(AND($C13="Goal",BC$5&gt;=$F13,BC$5&lt;=$F13+$G13-1),2,IF(AND($C13="Milestone",BC$5&gt;=$F13,BC$5&lt;=$F13+$G13-1),1,""))</f>
        <v/>
      </c>
      <c r="BD13" s="33" t="str">
        <f ca="1">IF(AND($C13="Goal",BD$5&gt;=$F13,BD$5&lt;=$F13+$G13-1),2,IF(AND($C13="Milestone",BD$5&gt;=$F13,BD$5&lt;=$F13+$G13-1),1,""))</f>
        <v/>
      </c>
      <c r="BE13" s="33" t="str">
        <f ca="1">IF(AND($C13="Goal",BE$5&gt;=$F13,BE$5&lt;=$F13+$G13-1),2,IF(AND($C13="Milestone",BE$5&gt;=$F13,BE$5&lt;=$F13+$G13-1),1,""))</f>
        <v/>
      </c>
      <c r="BF13" s="33" t="str">
        <f ca="1">IF(AND($C13="Goal",BF$5&gt;=$F13,BF$5&lt;=$F13+$G13-1),2,IF(AND($C13="Milestone",BF$5&gt;=$F13,BF$5&lt;=$F13+$G13-1),1,""))</f>
        <v/>
      </c>
      <c r="BG13" s="33" t="str">
        <f ca="1">IF(AND($C13="Goal",BG$5&gt;=$F13,BG$5&lt;=$F13+$G13-1),2,IF(AND($C13="Milestone",BG$5&gt;=$F13,BG$5&lt;=$F13+$G13-1),1,""))</f>
        <v/>
      </c>
      <c r="BH13" s="33" t="str">
        <f ca="1">IF(AND($C13="Goal",BH$5&gt;=$F13,BH$5&lt;=$F13+$G13-1),2,IF(AND($C13="Milestone",BH$5&gt;=$F13,BH$5&lt;=$F13+$G13-1),1,""))</f>
        <v/>
      </c>
      <c r="BI13" s="33" t="str">
        <f ca="1">IF(AND($C13="Goal",BI$5&gt;=$F13,BI$5&lt;=$F13+$G13-1),2,IF(AND($C13="Milestone",BI$5&gt;=$F13,BI$5&lt;=$F13+$G13-1),1,""))</f>
        <v/>
      </c>
      <c r="BJ13" s="33" t="str">
        <f ca="1">IF(AND($C13="Goal",BJ$5&gt;=$F13,BJ$5&lt;=$F13+$G13-1),2,IF(AND($C13="Milestone",BJ$5&gt;=$F13,BJ$5&lt;=$F13+$G13-1),1,""))</f>
        <v/>
      </c>
      <c r="BK13" s="33" t="str">
        <f ca="1">IF(AND($C13="Goal",BK$5&gt;=$F13,BK$5&lt;=$F13+$G13-1),2,IF(AND($C13="Milestone",BK$5&gt;=$F13,BK$5&lt;=$F13+$G13-1),1,""))</f>
        <v/>
      </c>
      <c r="BL13" s="33" t="str">
        <f ca="1">IF(AND($C13="Goal",BL$5&gt;=$F13,BL$5&lt;=$F13+$G13-1),2,IF(AND($C13="Milestone",BL$5&gt;=$F13,BL$5&lt;=$F13+$G13-1),1,""))</f>
        <v/>
      </c>
    </row>
    <row r="14" spans="1:64" s="2" customFormat="1" ht="30" customHeight="1" x14ac:dyDescent="0.25">
      <c r="A14" s="9"/>
      <c r="B14" s="36" t="s">
        <v>35</v>
      </c>
      <c r="C14" s="29" t="s">
        <v>12</v>
      </c>
      <c r="D14" s="29">
        <v>1</v>
      </c>
      <c r="E14" s="26">
        <v>0.1</v>
      </c>
      <c r="F14" s="27">
        <f ca="1">F10+6</f>
        <v>44250</v>
      </c>
      <c r="G14" s="28">
        <v>6</v>
      </c>
      <c r="H14" s="21">
        <v>8</v>
      </c>
      <c r="I14" s="33" t="str">
        <f ca="1">IF(AND($C14="Goal",I$5&gt;=$F14,I$5&lt;=$F14+$G14-1),2,IF(AND($C14="Milestone",I$5&gt;=$F14,I$5&lt;=$F14+$G14-1),1,""))</f>
        <v/>
      </c>
      <c r="J14" s="33" t="str">
        <f ca="1">IF(AND($C14="Goal",J$5&gt;=$F14,J$5&lt;=$F14+$G14-1),2,IF(AND($C14="Milestone",J$5&gt;=$F14,J$5&lt;=$F14+$G14-1),1,""))</f>
        <v/>
      </c>
      <c r="K14" s="33" t="str">
        <f ca="1">IF(AND($C14="Goal",K$5&gt;=$F14,K$5&lt;=$F14+$G14-1),2,IF(AND($C14="Milestone",K$5&gt;=$F14,K$5&lt;=$F14+$G14-1),1,""))</f>
        <v/>
      </c>
      <c r="L14" s="33" t="str">
        <f ca="1">IF(AND($C14="Goal",L$5&gt;=$F14,L$5&lt;=$F14+$G14-1),2,IF(AND($C14="Milestone",L$5&gt;=$F14,L$5&lt;=$F14+$G14-1),1,""))</f>
        <v/>
      </c>
      <c r="M14" s="33" t="str">
        <f ca="1">IF(AND($C14="Goal",M$5&gt;=$F14,M$5&lt;=$F14+$G14-1),2,IF(AND($C14="Milestone",M$5&gt;=$F14,M$5&lt;=$F14+$G14-1),1,""))</f>
        <v/>
      </c>
      <c r="N14" s="33" t="str">
        <f ca="1">IF(AND($C14="Goal",N$5&gt;=$F14,N$5&lt;=$F14+$G14-1),2,IF(AND($C14="Milestone",N$5&gt;=$F14,N$5&lt;=$F14+$G14-1),1,""))</f>
        <v/>
      </c>
      <c r="O14" s="33" t="str">
        <f ca="1">IF(AND($C14="Goal",O$5&gt;=$F14,O$5&lt;=$F14+$G14-1),2,IF(AND($C14="Milestone",O$5&gt;=$F14,O$5&lt;=$F14+$G14-1),1,""))</f>
        <v/>
      </c>
      <c r="P14" s="33" t="str">
        <f ca="1">IF(AND($C14="Goal",P$5&gt;=$F14,P$5&lt;=$F14+$G14-1),2,IF(AND($C14="Milestone",P$5&gt;=$F14,P$5&lt;=$F14+$G14-1),1,""))</f>
        <v/>
      </c>
      <c r="Q14" s="33" t="str">
        <f ca="1">IF(AND($C14="Goal",Q$5&gt;=$F14,Q$5&lt;=$F14+$G14-1),2,IF(AND($C14="Milestone",Q$5&gt;=$F14,Q$5&lt;=$F14+$G14-1),1,""))</f>
        <v/>
      </c>
      <c r="R14" s="33" t="str">
        <f ca="1">IF(AND($C14="Goal",R$5&gt;=$F14,R$5&lt;=$F14+$G14-1),2,IF(AND($C14="Milestone",R$5&gt;=$F14,R$5&lt;=$F14+$G14-1),1,""))</f>
        <v/>
      </c>
      <c r="S14" s="33" t="str">
        <f ca="1">IF(AND($C14="Goal",S$5&gt;=$F14,S$5&lt;=$F14+$G14-1),2,IF(AND($C14="Milestone",S$5&gt;=$F14,S$5&lt;=$F14+$G14-1),1,""))</f>
        <v/>
      </c>
      <c r="T14" s="33" t="str">
        <f ca="1">IF(AND($C14="Goal",T$5&gt;=$F14,T$5&lt;=$F14+$G14-1),2,IF(AND($C14="Milestone",T$5&gt;=$F14,T$5&lt;=$F14+$G14-1),1,""))</f>
        <v/>
      </c>
      <c r="U14" s="33" t="str">
        <f ca="1">IF(AND($C14="Goal",U$5&gt;=$F14,U$5&lt;=$F14+$G14-1),2,IF(AND($C14="Milestone",U$5&gt;=$F14,U$5&lt;=$F14+$G14-1),1,""))</f>
        <v/>
      </c>
      <c r="V14" s="33" t="str">
        <f ca="1">IF(AND($C14="Goal",V$5&gt;=$F14,V$5&lt;=$F14+$G14-1),2,IF(AND($C14="Milestone",V$5&gt;=$F14,V$5&lt;=$F14+$G14-1),1,""))</f>
        <v/>
      </c>
      <c r="W14" s="33" t="str">
        <f ca="1">IF(AND($C14="Goal",W$5&gt;=$F14,W$5&lt;=$F14+$G14-1),2,IF(AND($C14="Milestone",W$5&gt;=$F14,W$5&lt;=$F14+$G14-1),1,""))</f>
        <v/>
      </c>
      <c r="X14" s="33" t="str">
        <f ca="1">IF(AND($C14="Goal",X$5&gt;=$F14,X$5&lt;=$F14+$G14-1),2,IF(AND($C14="Milestone",X$5&gt;=$F14,X$5&lt;=$F14+$G14-1),1,""))</f>
        <v/>
      </c>
      <c r="Y14" s="33" t="str">
        <f ca="1">IF(AND($C14="Goal",Y$5&gt;=$F14,Y$5&lt;=$F14+$G14-1),2,IF(AND($C14="Milestone",Y$5&gt;=$F14,Y$5&lt;=$F14+$G14-1),1,""))</f>
        <v/>
      </c>
      <c r="Z14" s="33" t="str">
        <f ca="1">IF(AND($C14="Goal",Z$5&gt;=$F14,Z$5&lt;=$F14+$G14-1),2,IF(AND($C14="Milestone",Z$5&gt;=$F14,Z$5&lt;=$F14+$G14-1),1,""))</f>
        <v/>
      </c>
      <c r="AA14" s="33" t="str">
        <f ca="1">IF(AND($C14="Goal",AA$5&gt;=$F14,AA$5&lt;=$F14+$G14-1),2,IF(AND($C14="Milestone",AA$5&gt;=$F14,AA$5&lt;=$F14+$G14-1),1,""))</f>
        <v/>
      </c>
      <c r="AB14" s="33" t="str">
        <f ca="1">IF(AND($C14="Goal",AB$5&gt;=$F14,AB$5&lt;=$F14+$G14-1),2,IF(AND($C14="Milestone",AB$5&gt;=$F14,AB$5&lt;=$F14+$G14-1),1,""))</f>
        <v/>
      </c>
      <c r="AC14" s="33" t="str">
        <f ca="1">IF(AND($C14="Goal",AC$5&gt;=$F14,AC$5&lt;=$F14+$G14-1),2,IF(AND($C14="Milestone",AC$5&gt;=$F14,AC$5&lt;=$F14+$G14-1),1,""))</f>
        <v/>
      </c>
      <c r="AD14" s="33" t="str">
        <f ca="1">IF(AND($C14="Goal",AD$5&gt;=$F14,AD$5&lt;=$F14+$G14-1),2,IF(AND($C14="Milestone",AD$5&gt;=$F14,AD$5&lt;=$F14+$G14-1),1,""))</f>
        <v/>
      </c>
      <c r="AE14" s="33" t="str">
        <f ca="1">IF(AND($C14="Goal",AE$5&gt;=$F14,AE$5&lt;=$F14+$G14-1),2,IF(AND($C14="Milestone",AE$5&gt;=$F14,AE$5&lt;=$F14+$G14-1),1,""))</f>
        <v/>
      </c>
      <c r="AF14" s="33" t="str">
        <f ca="1">IF(AND($C14="Goal",AF$5&gt;=$F14,AF$5&lt;=$F14+$G14-1),2,IF(AND($C14="Milestone",AF$5&gt;=$F14,AF$5&lt;=$F14+$G14-1),1,""))</f>
        <v/>
      </c>
      <c r="AG14" s="33" t="str">
        <f ca="1">IF(AND($C14="Goal",AG$5&gt;=$F14,AG$5&lt;=$F14+$G14-1),2,IF(AND($C14="Milestone",AG$5&gt;=$F14,AG$5&lt;=$F14+$G14-1),1,""))</f>
        <v/>
      </c>
      <c r="AH14" s="33" t="str">
        <f ca="1">IF(AND($C14="Goal",AH$5&gt;=$F14,AH$5&lt;=$F14+$G14-1),2,IF(AND($C14="Milestone",AH$5&gt;=$F14,AH$5&lt;=$F14+$G14-1),1,""))</f>
        <v/>
      </c>
      <c r="AI14" s="33" t="str">
        <f ca="1">IF(AND($C14="Goal",AI$5&gt;=$F14,AI$5&lt;=$F14+$G14-1),2,IF(AND($C14="Milestone",AI$5&gt;=$F14,AI$5&lt;=$F14+$G14-1),1,""))</f>
        <v/>
      </c>
      <c r="AJ14" s="33" t="str">
        <f ca="1">IF(AND($C14="Goal",AJ$5&gt;=$F14,AJ$5&lt;=$F14+$G14-1),2,IF(AND($C14="Milestone",AJ$5&gt;=$F14,AJ$5&lt;=$F14+$G14-1),1,""))</f>
        <v/>
      </c>
      <c r="AK14" s="33" t="str">
        <f ca="1">IF(AND($C14="Goal",AK$5&gt;=$F14,AK$5&lt;=$F14+$G14-1),2,IF(AND($C14="Milestone",AK$5&gt;=$F14,AK$5&lt;=$F14+$G14-1),1,""))</f>
        <v/>
      </c>
      <c r="AL14" s="33" t="str">
        <f ca="1">IF(AND($C14="Goal",AL$5&gt;=$F14,AL$5&lt;=$F14+$G14-1),2,IF(AND($C14="Milestone",AL$5&gt;=$F14,AL$5&lt;=$F14+$G14-1),1,""))</f>
        <v/>
      </c>
      <c r="AM14" s="33" t="str">
        <f ca="1">IF(AND($C14="Goal",AM$5&gt;=$F14,AM$5&lt;=$F14+$G14-1),2,IF(AND($C14="Milestone",AM$5&gt;=$F14,AM$5&lt;=$F14+$G14-1),1,""))</f>
        <v/>
      </c>
      <c r="AN14" s="33" t="str">
        <f ca="1">IF(AND($C14="Goal",AN$5&gt;=$F14,AN$5&lt;=$F14+$G14-1),2,IF(AND($C14="Milestone",AN$5&gt;=$F14,AN$5&lt;=$F14+$G14-1),1,""))</f>
        <v/>
      </c>
      <c r="AO14" s="33" t="str">
        <f ca="1">IF(AND($C14="Goal",AO$5&gt;=$F14,AO$5&lt;=$F14+$G14-1),2,IF(AND($C14="Milestone",AO$5&gt;=$F14,AO$5&lt;=$F14+$G14-1),1,""))</f>
        <v/>
      </c>
      <c r="AP14" s="33" t="str">
        <f ca="1">IF(AND($C14="Goal",AP$5&gt;=$F14,AP$5&lt;=$F14+$G14-1),2,IF(AND($C14="Milestone",AP$5&gt;=$F14,AP$5&lt;=$F14+$G14-1),1,""))</f>
        <v/>
      </c>
      <c r="AQ14" s="33" t="str">
        <f ca="1">IF(AND($C14="Goal",AQ$5&gt;=$F14,AQ$5&lt;=$F14+$G14-1),2,IF(AND($C14="Milestone",AQ$5&gt;=$F14,AQ$5&lt;=$F14+$G14-1),1,""))</f>
        <v/>
      </c>
      <c r="AR14" s="33" t="str">
        <f ca="1">IF(AND($C14="Goal",AR$5&gt;=$F14,AR$5&lt;=$F14+$G14-1),2,IF(AND($C14="Milestone",AR$5&gt;=$F14,AR$5&lt;=$F14+$G14-1),1,""))</f>
        <v/>
      </c>
      <c r="AS14" s="33" t="str">
        <f ca="1">IF(AND($C14="Goal",AS$5&gt;=$F14,AS$5&lt;=$F14+$G14-1),2,IF(AND($C14="Milestone",AS$5&gt;=$F14,AS$5&lt;=$F14+$G14-1),1,""))</f>
        <v/>
      </c>
      <c r="AT14" s="33" t="str">
        <f ca="1">IF(AND($C14="Goal",AT$5&gt;=$F14,AT$5&lt;=$F14+$G14-1),2,IF(AND($C14="Milestone",AT$5&gt;=$F14,AT$5&lt;=$F14+$G14-1),1,""))</f>
        <v/>
      </c>
      <c r="AU14" s="33" t="str">
        <f ca="1">IF(AND($C14="Goal",AU$5&gt;=$F14,AU$5&lt;=$F14+$G14-1),2,IF(AND($C14="Milestone",AU$5&gt;=$F14,AU$5&lt;=$F14+$G14-1),1,""))</f>
        <v/>
      </c>
      <c r="AV14" s="33" t="str">
        <f ca="1">IF(AND($C14="Goal",AV$5&gt;=$F14,AV$5&lt;=$F14+$G14-1),2,IF(AND($C14="Milestone",AV$5&gt;=$F14,AV$5&lt;=$F14+$G14-1),1,""))</f>
        <v/>
      </c>
      <c r="AW14" s="33" t="str">
        <f ca="1">IF(AND($C14="Goal",AW$5&gt;=$F14,AW$5&lt;=$F14+$G14-1),2,IF(AND($C14="Milestone",AW$5&gt;=$F14,AW$5&lt;=$F14+$G14-1),1,""))</f>
        <v/>
      </c>
      <c r="AX14" s="33" t="str">
        <f ca="1">IF(AND($C14="Goal",AX$5&gt;=$F14,AX$5&lt;=$F14+$G14-1),2,IF(AND($C14="Milestone",AX$5&gt;=$F14,AX$5&lt;=$F14+$G14-1),1,""))</f>
        <v/>
      </c>
      <c r="AY14" s="33" t="str">
        <f ca="1">IF(AND($C14="Goal",AY$5&gt;=$F14,AY$5&lt;=$F14+$G14-1),2,IF(AND($C14="Milestone",AY$5&gt;=$F14,AY$5&lt;=$F14+$G14-1),1,""))</f>
        <v/>
      </c>
      <c r="AZ14" s="33" t="str">
        <f ca="1">IF(AND($C14="Goal",AZ$5&gt;=$F14,AZ$5&lt;=$F14+$G14-1),2,IF(AND($C14="Milestone",AZ$5&gt;=$F14,AZ$5&lt;=$F14+$G14-1),1,""))</f>
        <v/>
      </c>
      <c r="BA14" s="33" t="str">
        <f ca="1">IF(AND($C14="Goal",BA$5&gt;=$F14,BA$5&lt;=$F14+$G14-1),2,IF(AND($C14="Milestone",BA$5&gt;=$F14,BA$5&lt;=$F14+$G14-1),1,""))</f>
        <v/>
      </c>
      <c r="BB14" s="33" t="str">
        <f ca="1">IF(AND($C14="Goal",BB$5&gt;=$F14,BB$5&lt;=$F14+$G14-1),2,IF(AND($C14="Milestone",BB$5&gt;=$F14,BB$5&lt;=$F14+$G14-1),1,""))</f>
        <v/>
      </c>
      <c r="BC14" s="33" t="str">
        <f ca="1">IF(AND($C14="Goal",BC$5&gt;=$F14,BC$5&lt;=$F14+$G14-1),2,IF(AND($C14="Milestone",BC$5&gt;=$F14,BC$5&lt;=$F14+$G14-1),1,""))</f>
        <v/>
      </c>
      <c r="BD14" s="33" t="str">
        <f ca="1">IF(AND($C14="Goal",BD$5&gt;=$F14,BD$5&lt;=$F14+$G14-1),2,IF(AND($C14="Milestone",BD$5&gt;=$F14,BD$5&lt;=$F14+$G14-1),1,""))</f>
        <v/>
      </c>
      <c r="BE14" s="33" t="str">
        <f ca="1">IF(AND($C14="Goal",BE$5&gt;=$F14,BE$5&lt;=$F14+$G14-1),2,IF(AND($C14="Milestone",BE$5&gt;=$F14,BE$5&lt;=$F14+$G14-1),1,""))</f>
        <v/>
      </c>
      <c r="BF14" s="33" t="str">
        <f ca="1">IF(AND($C14="Goal",BF$5&gt;=$F14,BF$5&lt;=$F14+$G14-1),2,IF(AND($C14="Milestone",BF$5&gt;=$F14,BF$5&lt;=$F14+$G14-1),1,""))</f>
        <v/>
      </c>
      <c r="BG14" s="33" t="str">
        <f ca="1">IF(AND($C14="Goal",BG$5&gt;=$F14,BG$5&lt;=$F14+$G14-1),2,IF(AND($C14="Milestone",BG$5&gt;=$F14,BG$5&lt;=$F14+$G14-1),1,""))</f>
        <v/>
      </c>
      <c r="BH14" s="33" t="str">
        <f ca="1">IF(AND($C14="Goal",BH$5&gt;=$F14,BH$5&lt;=$F14+$G14-1),2,IF(AND($C14="Milestone",BH$5&gt;=$F14,BH$5&lt;=$F14+$G14-1),1,""))</f>
        <v/>
      </c>
      <c r="BI14" s="33" t="str">
        <f ca="1">IF(AND($C14="Goal",BI$5&gt;=$F14,BI$5&lt;=$F14+$G14-1),2,IF(AND($C14="Milestone",BI$5&gt;=$F14,BI$5&lt;=$F14+$G14-1),1,""))</f>
        <v/>
      </c>
      <c r="BJ14" s="33" t="str">
        <f ca="1">IF(AND($C14="Goal",BJ$5&gt;=$F14,BJ$5&lt;=$F14+$G14-1),2,IF(AND($C14="Milestone",BJ$5&gt;=$F14,BJ$5&lt;=$F14+$G14-1),1,""))</f>
        <v/>
      </c>
      <c r="BK14" s="33" t="str">
        <f ca="1">IF(AND($C14="Goal",BK$5&gt;=$F14,BK$5&lt;=$F14+$G14-1),2,IF(AND($C14="Milestone",BK$5&gt;=$F14,BK$5&lt;=$F14+$G14-1),1,""))</f>
        <v/>
      </c>
      <c r="BL14" s="33" t="str">
        <f ca="1">IF(AND($C14="Goal",BL$5&gt;=$F14,BL$5&lt;=$F14+$G14-1),2,IF(AND($C14="Milestone",BL$5&gt;=$F14,BL$5&lt;=$F14+$G14-1),1,""))</f>
        <v/>
      </c>
    </row>
    <row r="15" spans="1:64" s="2" customFormat="1" ht="30" customHeight="1" x14ac:dyDescent="0.25">
      <c r="A15" s="10"/>
      <c r="B15" s="37" t="s">
        <v>32</v>
      </c>
      <c r="C15" s="29"/>
      <c r="D15" s="29"/>
      <c r="E15" s="26"/>
      <c r="F15" s="27"/>
      <c r="G15" s="28"/>
      <c r="H15" s="21"/>
      <c r="I15" s="33" t="str">
        <f ca="1">IF(AND($C15="Goal",I$5&gt;=$F15,I$5&lt;=$F15+$G15-1),2,IF(AND($C15="Milestone",I$5&gt;=$F15,I$5&lt;=$F15+$G15-1),1,""))</f>
        <v/>
      </c>
      <c r="J15" s="33" t="str">
        <f ca="1">IF(AND($C15="Goal",J$5&gt;=$F15,J$5&lt;=$F15+$G15-1),2,IF(AND($C15="Milestone",J$5&gt;=$F15,J$5&lt;=$F15+$G15-1),1,""))</f>
        <v/>
      </c>
      <c r="K15" s="33" t="str">
        <f ca="1">IF(AND($C15="Goal",K$5&gt;=$F15,K$5&lt;=$F15+$G15-1),2,IF(AND($C15="Milestone",K$5&gt;=$F15,K$5&lt;=$F15+$G15-1),1,""))</f>
        <v/>
      </c>
      <c r="L15" s="33" t="str">
        <f ca="1">IF(AND($C15="Goal",L$5&gt;=$F15,L$5&lt;=$F15+$G15-1),2,IF(AND($C15="Milestone",L$5&gt;=$F15,L$5&lt;=$F15+$G15-1),1,""))</f>
        <v/>
      </c>
      <c r="M15" s="33" t="str">
        <f ca="1">IF(AND($C15="Goal",M$5&gt;=$F15,M$5&lt;=$F15+$G15-1),2,IF(AND($C15="Milestone",M$5&gt;=$F15,M$5&lt;=$F15+$G15-1),1,""))</f>
        <v/>
      </c>
      <c r="N15" s="33" t="str">
        <f ca="1">IF(AND($C15="Goal",N$5&gt;=$F15,N$5&lt;=$F15+$G15-1),2,IF(AND($C15="Milestone",N$5&gt;=$F15,N$5&lt;=$F15+$G15-1),1,""))</f>
        <v/>
      </c>
      <c r="O15" s="33" t="str">
        <f ca="1">IF(AND($C15="Goal",O$5&gt;=$F15,O$5&lt;=$F15+$G15-1),2,IF(AND($C15="Milestone",O$5&gt;=$F15,O$5&lt;=$F15+$G15-1),1,""))</f>
        <v/>
      </c>
      <c r="P15" s="33" t="str">
        <f ca="1">IF(AND($C15="Goal",P$5&gt;=$F15,P$5&lt;=$F15+$G15-1),2,IF(AND($C15="Milestone",P$5&gt;=$F15,P$5&lt;=$F15+$G15-1),1,""))</f>
        <v/>
      </c>
      <c r="Q15" s="33" t="str">
        <f ca="1">IF(AND($C15="Goal",Q$5&gt;=$F15,Q$5&lt;=$F15+$G15-1),2,IF(AND($C15="Milestone",Q$5&gt;=$F15,Q$5&lt;=$F15+$G15-1),1,""))</f>
        <v/>
      </c>
      <c r="R15" s="33" t="str">
        <f ca="1">IF(AND($C15="Goal",R$5&gt;=$F15,R$5&lt;=$F15+$G15-1),2,IF(AND($C15="Milestone",R$5&gt;=$F15,R$5&lt;=$F15+$G15-1),1,""))</f>
        <v/>
      </c>
      <c r="S15" s="33" t="str">
        <f ca="1">IF(AND($C15="Goal",S$5&gt;=$F15,S$5&lt;=$F15+$G15-1),2,IF(AND($C15="Milestone",S$5&gt;=$F15,S$5&lt;=$F15+$G15-1),1,""))</f>
        <v/>
      </c>
      <c r="T15" s="33" t="str">
        <f ca="1">IF(AND($C15="Goal",T$5&gt;=$F15,T$5&lt;=$F15+$G15-1),2,IF(AND($C15="Milestone",T$5&gt;=$F15,T$5&lt;=$F15+$G15-1),1,""))</f>
        <v/>
      </c>
      <c r="U15" s="33" t="str">
        <f ca="1">IF(AND($C15="Goal",U$5&gt;=$F15,U$5&lt;=$F15+$G15-1),2,IF(AND($C15="Milestone",U$5&gt;=$F15,U$5&lt;=$F15+$G15-1),1,""))</f>
        <v/>
      </c>
      <c r="V15" s="33" t="str">
        <f ca="1">IF(AND($C15="Goal",V$5&gt;=$F15,V$5&lt;=$F15+$G15-1),2,IF(AND($C15="Milestone",V$5&gt;=$F15,V$5&lt;=$F15+$G15-1),1,""))</f>
        <v/>
      </c>
      <c r="W15" s="33" t="str">
        <f ca="1">IF(AND($C15="Goal",W$5&gt;=$F15,W$5&lt;=$F15+$G15-1),2,IF(AND($C15="Milestone",W$5&gt;=$F15,W$5&lt;=$F15+$G15-1),1,""))</f>
        <v/>
      </c>
      <c r="X15" s="33" t="str">
        <f ca="1">IF(AND($C15="Goal",X$5&gt;=$F15,X$5&lt;=$F15+$G15-1),2,IF(AND($C15="Milestone",X$5&gt;=$F15,X$5&lt;=$F15+$G15-1),1,""))</f>
        <v/>
      </c>
      <c r="Y15" s="33" t="str">
        <f ca="1">IF(AND($C15="Goal",Y$5&gt;=$F15,Y$5&lt;=$F15+$G15-1),2,IF(AND($C15="Milestone",Y$5&gt;=$F15,Y$5&lt;=$F15+$G15-1),1,""))</f>
        <v/>
      </c>
      <c r="Z15" s="33" t="str">
        <f ca="1">IF(AND($C15="Goal",Z$5&gt;=$F15,Z$5&lt;=$F15+$G15-1),2,IF(AND($C15="Milestone",Z$5&gt;=$F15,Z$5&lt;=$F15+$G15-1),1,""))</f>
        <v/>
      </c>
      <c r="AA15" s="33" t="str">
        <f ca="1">IF(AND($C15="Goal",AA$5&gt;=$F15,AA$5&lt;=$F15+$G15-1),2,IF(AND($C15="Milestone",AA$5&gt;=$F15,AA$5&lt;=$F15+$G15-1),1,""))</f>
        <v/>
      </c>
      <c r="AB15" s="33" t="str">
        <f ca="1">IF(AND($C15="Goal",AB$5&gt;=$F15,AB$5&lt;=$F15+$G15-1),2,IF(AND($C15="Milestone",AB$5&gt;=$F15,AB$5&lt;=$F15+$G15-1),1,""))</f>
        <v/>
      </c>
      <c r="AC15" s="33" t="str">
        <f ca="1">IF(AND($C15="Goal",AC$5&gt;=$F15,AC$5&lt;=$F15+$G15-1),2,IF(AND($C15="Milestone",AC$5&gt;=$F15,AC$5&lt;=$F15+$G15-1),1,""))</f>
        <v/>
      </c>
      <c r="AD15" s="33" t="str">
        <f ca="1">IF(AND($C15="Goal",AD$5&gt;=$F15,AD$5&lt;=$F15+$G15-1),2,IF(AND($C15="Milestone",AD$5&gt;=$F15,AD$5&lt;=$F15+$G15-1),1,""))</f>
        <v/>
      </c>
      <c r="AE15" s="33" t="str">
        <f ca="1">IF(AND($C15="Goal",AE$5&gt;=$F15,AE$5&lt;=$F15+$G15-1),2,IF(AND($C15="Milestone",AE$5&gt;=$F15,AE$5&lt;=$F15+$G15-1),1,""))</f>
        <v/>
      </c>
      <c r="AF15" s="33" t="str">
        <f ca="1">IF(AND($C15="Goal",AF$5&gt;=$F15,AF$5&lt;=$F15+$G15-1),2,IF(AND($C15="Milestone",AF$5&gt;=$F15,AF$5&lt;=$F15+$G15-1),1,""))</f>
        <v/>
      </c>
      <c r="AG15" s="33" t="str">
        <f ca="1">IF(AND($C15="Goal",AG$5&gt;=$F15,AG$5&lt;=$F15+$G15-1),2,IF(AND($C15="Milestone",AG$5&gt;=$F15,AG$5&lt;=$F15+$G15-1),1,""))</f>
        <v/>
      </c>
      <c r="AH15" s="33" t="str">
        <f ca="1">IF(AND($C15="Goal",AH$5&gt;=$F15,AH$5&lt;=$F15+$G15-1),2,IF(AND($C15="Milestone",AH$5&gt;=$F15,AH$5&lt;=$F15+$G15-1),1,""))</f>
        <v/>
      </c>
      <c r="AI15" s="33" t="str">
        <f ca="1">IF(AND($C15="Goal",AI$5&gt;=$F15,AI$5&lt;=$F15+$G15-1),2,IF(AND($C15="Milestone",AI$5&gt;=$F15,AI$5&lt;=$F15+$G15-1),1,""))</f>
        <v/>
      </c>
      <c r="AJ15" s="33" t="str">
        <f ca="1">IF(AND($C15="Goal",AJ$5&gt;=$F15,AJ$5&lt;=$F15+$G15-1),2,IF(AND($C15="Milestone",AJ$5&gt;=$F15,AJ$5&lt;=$F15+$G15-1),1,""))</f>
        <v/>
      </c>
      <c r="AK15" s="33" t="str">
        <f ca="1">IF(AND($C15="Goal",AK$5&gt;=$F15,AK$5&lt;=$F15+$G15-1),2,IF(AND($C15="Milestone",AK$5&gt;=$F15,AK$5&lt;=$F15+$G15-1),1,""))</f>
        <v/>
      </c>
      <c r="AL15" s="33" t="str">
        <f ca="1">IF(AND($C15="Goal",AL$5&gt;=$F15,AL$5&lt;=$F15+$G15-1),2,IF(AND($C15="Milestone",AL$5&gt;=$F15,AL$5&lt;=$F15+$G15-1),1,""))</f>
        <v/>
      </c>
      <c r="AM15" s="33" t="str">
        <f ca="1">IF(AND($C15="Goal",AM$5&gt;=$F15,AM$5&lt;=$F15+$G15-1),2,IF(AND($C15="Milestone",AM$5&gt;=$F15,AM$5&lt;=$F15+$G15-1),1,""))</f>
        <v/>
      </c>
      <c r="AN15" s="33" t="str">
        <f ca="1">IF(AND($C15="Goal",AN$5&gt;=$F15,AN$5&lt;=$F15+$G15-1),2,IF(AND($C15="Milestone",AN$5&gt;=$F15,AN$5&lt;=$F15+$G15-1),1,""))</f>
        <v/>
      </c>
      <c r="AO15" s="33" t="str">
        <f ca="1">IF(AND($C15="Goal",AO$5&gt;=$F15,AO$5&lt;=$F15+$G15-1),2,IF(AND($C15="Milestone",AO$5&gt;=$F15,AO$5&lt;=$F15+$G15-1),1,""))</f>
        <v/>
      </c>
      <c r="AP15" s="33" t="str">
        <f ca="1">IF(AND($C15="Goal",AP$5&gt;=$F15,AP$5&lt;=$F15+$G15-1),2,IF(AND($C15="Milestone",AP$5&gt;=$F15,AP$5&lt;=$F15+$G15-1),1,""))</f>
        <v/>
      </c>
      <c r="AQ15" s="33" t="str">
        <f ca="1">IF(AND($C15="Goal",AQ$5&gt;=$F15,AQ$5&lt;=$F15+$G15-1),2,IF(AND($C15="Milestone",AQ$5&gt;=$F15,AQ$5&lt;=$F15+$G15-1),1,""))</f>
        <v/>
      </c>
      <c r="AR15" s="33" t="str">
        <f ca="1">IF(AND($C15="Goal",AR$5&gt;=$F15,AR$5&lt;=$F15+$G15-1),2,IF(AND($C15="Milestone",AR$5&gt;=$F15,AR$5&lt;=$F15+$G15-1),1,""))</f>
        <v/>
      </c>
      <c r="AS15" s="33" t="str">
        <f ca="1">IF(AND($C15="Goal",AS$5&gt;=$F15,AS$5&lt;=$F15+$G15-1),2,IF(AND($C15="Milestone",AS$5&gt;=$F15,AS$5&lt;=$F15+$G15-1),1,""))</f>
        <v/>
      </c>
      <c r="AT15" s="33" t="str">
        <f ca="1">IF(AND($C15="Goal",AT$5&gt;=$F15,AT$5&lt;=$F15+$G15-1),2,IF(AND($C15="Milestone",AT$5&gt;=$F15,AT$5&lt;=$F15+$G15-1),1,""))</f>
        <v/>
      </c>
      <c r="AU15" s="33" t="str">
        <f ca="1">IF(AND($C15="Goal",AU$5&gt;=$F15,AU$5&lt;=$F15+$G15-1),2,IF(AND($C15="Milestone",AU$5&gt;=$F15,AU$5&lt;=$F15+$G15-1),1,""))</f>
        <v/>
      </c>
      <c r="AV15" s="33" t="str">
        <f ca="1">IF(AND($C15="Goal",AV$5&gt;=$F15,AV$5&lt;=$F15+$G15-1),2,IF(AND($C15="Milestone",AV$5&gt;=$F15,AV$5&lt;=$F15+$G15-1),1,""))</f>
        <v/>
      </c>
      <c r="AW15" s="33" t="str">
        <f ca="1">IF(AND($C15="Goal",AW$5&gt;=$F15,AW$5&lt;=$F15+$G15-1),2,IF(AND($C15="Milestone",AW$5&gt;=$F15,AW$5&lt;=$F15+$G15-1),1,""))</f>
        <v/>
      </c>
      <c r="AX15" s="33" t="str">
        <f ca="1">IF(AND($C15="Goal",AX$5&gt;=$F15,AX$5&lt;=$F15+$G15-1),2,IF(AND($C15="Milestone",AX$5&gt;=$F15,AX$5&lt;=$F15+$G15-1),1,""))</f>
        <v/>
      </c>
      <c r="AY15" s="33" t="str">
        <f ca="1">IF(AND($C15="Goal",AY$5&gt;=$F15,AY$5&lt;=$F15+$G15-1),2,IF(AND($C15="Milestone",AY$5&gt;=$F15,AY$5&lt;=$F15+$G15-1),1,""))</f>
        <v/>
      </c>
      <c r="AZ15" s="33" t="str">
        <f ca="1">IF(AND($C15="Goal",AZ$5&gt;=$F15,AZ$5&lt;=$F15+$G15-1),2,IF(AND($C15="Milestone",AZ$5&gt;=$F15,AZ$5&lt;=$F15+$G15-1),1,""))</f>
        <v/>
      </c>
      <c r="BA15" s="33" t="str">
        <f ca="1">IF(AND($C15="Goal",BA$5&gt;=$F15,BA$5&lt;=$F15+$G15-1),2,IF(AND($C15="Milestone",BA$5&gt;=$F15,BA$5&lt;=$F15+$G15-1),1,""))</f>
        <v/>
      </c>
      <c r="BB15" s="33" t="str">
        <f ca="1">IF(AND($C15="Goal",BB$5&gt;=$F15,BB$5&lt;=$F15+$G15-1),2,IF(AND($C15="Milestone",BB$5&gt;=$F15,BB$5&lt;=$F15+$G15-1),1,""))</f>
        <v/>
      </c>
      <c r="BC15" s="33" t="str">
        <f ca="1">IF(AND($C15="Goal",BC$5&gt;=$F15,BC$5&lt;=$F15+$G15-1),2,IF(AND($C15="Milestone",BC$5&gt;=$F15,BC$5&lt;=$F15+$G15-1),1,""))</f>
        <v/>
      </c>
      <c r="BD15" s="33" t="str">
        <f ca="1">IF(AND($C15="Goal",BD$5&gt;=$F15,BD$5&lt;=$F15+$G15-1),2,IF(AND($C15="Milestone",BD$5&gt;=$F15,BD$5&lt;=$F15+$G15-1),1,""))</f>
        <v/>
      </c>
      <c r="BE15" s="33" t="str">
        <f ca="1">IF(AND($C15="Goal",BE$5&gt;=$F15,BE$5&lt;=$F15+$G15-1),2,IF(AND($C15="Milestone",BE$5&gt;=$F15,BE$5&lt;=$F15+$G15-1),1,""))</f>
        <v/>
      </c>
      <c r="BF15" s="33" t="str">
        <f ca="1">IF(AND($C15="Goal",BF$5&gt;=$F15,BF$5&lt;=$F15+$G15-1),2,IF(AND($C15="Milestone",BF$5&gt;=$F15,BF$5&lt;=$F15+$G15-1),1,""))</f>
        <v/>
      </c>
      <c r="BG15" s="33" t="str">
        <f ca="1">IF(AND($C15="Goal",BG$5&gt;=$F15,BG$5&lt;=$F15+$G15-1),2,IF(AND($C15="Milestone",BG$5&gt;=$F15,BG$5&lt;=$F15+$G15-1),1,""))</f>
        <v/>
      </c>
      <c r="BH15" s="33" t="str">
        <f ca="1">IF(AND($C15="Goal",BH$5&gt;=$F15,BH$5&lt;=$F15+$G15-1),2,IF(AND($C15="Milestone",BH$5&gt;=$F15,BH$5&lt;=$F15+$G15-1),1,""))</f>
        <v/>
      </c>
      <c r="BI15" s="33" t="str">
        <f ca="1">IF(AND($C15="Goal",BI$5&gt;=$F15,BI$5&lt;=$F15+$G15-1),2,IF(AND($C15="Milestone",BI$5&gt;=$F15,BI$5&lt;=$F15+$G15-1),1,""))</f>
        <v/>
      </c>
      <c r="BJ15" s="33" t="str">
        <f ca="1">IF(AND($C15="Goal",BJ$5&gt;=$F15,BJ$5&lt;=$F15+$G15-1),2,IF(AND($C15="Milestone",BJ$5&gt;=$F15,BJ$5&lt;=$F15+$G15-1),1,""))</f>
        <v/>
      </c>
      <c r="BK15" s="33" t="str">
        <f ca="1">IF(AND($C15="Goal",BK$5&gt;=$F15,BK$5&lt;=$F15+$G15-1),2,IF(AND($C15="Milestone",BK$5&gt;=$F15,BK$5&lt;=$F15+$G15-1),1,""))</f>
        <v/>
      </c>
      <c r="BL15" s="33" t="str">
        <f ca="1">IF(AND($C15="Goal",BL$5&gt;=$F15,BL$5&lt;=$F15+$G15-1),2,IF(AND($C15="Milestone",BL$5&gt;=$F15,BL$5&lt;=$F15+$G15-1),1,""))</f>
        <v/>
      </c>
    </row>
    <row r="16" spans="1:64" s="2" customFormat="1" ht="30" customHeight="1" x14ac:dyDescent="0.25">
      <c r="A16" s="10"/>
      <c r="B16" s="36" t="s">
        <v>37</v>
      </c>
      <c r="C16" s="29" t="s">
        <v>14</v>
      </c>
      <c r="D16" s="29">
        <v>5</v>
      </c>
      <c r="E16" s="26">
        <v>0.6</v>
      </c>
      <c r="F16" s="27">
        <f ca="1">F10+6</f>
        <v>44250</v>
      </c>
      <c r="G16" s="28">
        <v>13</v>
      </c>
      <c r="H16" s="21">
        <v>1</v>
      </c>
      <c r="I16" s="33" t="str">
        <f ca="1">IF(AND($C16="Goal",I$5&gt;=$F16,I$5&lt;=$F16+$G16-1),2,IF(AND($C16="Milestone",I$5&gt;=$F16,I$5&lt;=$F16+$G16-1),1,""))</f>
        <v/>
      </c>
      <c r="J16" s="33" t="str">
        <f ca="1">IF(AND($C16="Goal",J$5&gt;=$F16,J$5&lt;=$F16+$G16-1),2,IF(AND($C16="Milestone",J$5&gt;=$F16,J$5&lt;=$F16+$G16-1),1,""))</f>
        <v/>
      </c>
      <c r="K16" s="33" t="str">
        <f ca="1">IF(AND($C16="Goal",K$5&gt;=$F16,K$5&lt;=$F16+$G16-1),2,IF(AND($C16="Milestone",K$5&gt;=$F16,K$5&lt;=$F16+$G16-1),1,""))</f>
        <v/>
      </c>
      <c r="L16" s="33" t="str">
        <f ca="1">IF(AND($C16="Goal",L$5&gt;=$F16,L$5&lt;=$F16+$G16-1),2,IF(AND($C16="Milestone",L$5&gt;=$F16,L$5&lt;=$F16+$G16-1),1,""))</f>
        <v/>
      </c>
      <c r="M16" s="33" t="str">
        <f ca="1">IF(AND($C16="Goal",M$5&gt;=$F16,M$5&lt;=$F16+$G16-1),2,IF(AND($C16="Milestone",M$5&gt;=$F16,M$5&lt;=$F16+$G16-1),1,""))</f>
        <v/>
      </c>
      <c r="N16" s="33" t="str">
        <f ca="1">IF(AND($C16="Goal",N$5&gt;=$F16,N$5&lt;=$F16+$G16-1),2,IF(AND($C16="Milestone",N$5&gt;=$F16,N$5&lt;=$F16+$G16-1),1,""))</f>
        <v/>
      </c>
      <c r="O16" s="33" t="str">
        <f ca="1">IF(AND($C16="Goal",O$5&gt;=$F16,O$5&lt;=$F16+$G16-1),2,IF(AND($C16="Milestone",O$5&gt;=$F16,O$5&lt;=$F16+$G16-1),1,""))</f>
        <v/>
      </c>
      <c r="P16" s="33" t="str">
        <f ca="1">IF(AND($C16="Goal",P$5&gt;=$F16,P$5&lt;=$F16+$G16-1),2,IF(AND($C16="Milestone",P$5&gt;=$F16,P$5&lt;=$F16+$G16-1),1,""))</f>
        <v/>
      </c>
      <c r="Q16" s="33" t="str">
        <f ca="1">IF(AND($C16="Goal",Q$5&gt;=$F16,Q$5&lt;=$F16+$G16-1),2,IF(AND($C16="Milestone",Q$5&gt;=$F16,Q$5&lt;=$F16+$G16-1),1,""))</f>
        <v/>
      </c>
      <c r="R16" s="33" t="str">
        <f ca="1">IF(AND($C16="Goal",R$5&gt;=$F16,R$5&lt;=$F16+$G16-1),2,IF(AND($C16="Milestone",R$5&gt;=$F16,R$5&lt;=$F16+$G16-1),1,""))</f>
        <v/>
      </c>
      <c r="S16" s="33" t="str">
        <f ca="1">IF(AND($C16="Goal",S$5&gt;=$F16,S$5&lt;=$F16+$G16-1),2,IF(AND($C16="Milestone",S$5&gt;=$F16,S$5&lt;=$F16+$G16-1),1,""))</f>
        <v/>
      </c>
      <c r="T16" s="33" t="str">
        <f ca="1">IF(AND($C16="Goal",T$5&gt;=$F16,T$5&lt;=$F16+$G16-1),2,IF(AND($C16="Milestone",T$5&gt;=$F16,T$5&lt;=$F16+$G16-1),1,""))</f>
        <v/>
      </c>
      <c r="U16" s="33" t="str">
        <f ca="1">IF(AND($C16="Goal",U$5&gt;=$F16,U$5&lt;=$F16+$G16-1),2,IF(AND($C16="Milestone",U$5&gt;=$F16,U$5&lt;=$F16+$G16-1),1,""))</f>
        <v/>
      </c>
      <c r="V16" s="33" t="str">
        <f ca="1">IF(AND($C16="Goal",V$5&gt;=$F16,V$5&lt;=$F16+$G16-1),2,IF(AND($C16="Milestone",V$5&gt;=$F16,V$5&lt;=$F16+$G16-1),1,""))</f>
        <v/>
      </c>
      <c r="W16" s="33" t="str">
        <f ca="1">IF(AND($C16="Goal",W$5&gt;=$F16,W$5&lt;=$F16+$G16-1),2,IF(AND($C16="Milestone",W$5&gt;=$F16,W$5&lt;=$F16+$G16-1),1,""))</f>
        <v/>
      </c>
      <c r="X16" s="33" t="str">
        <f ca="1">IF(AND($C16="Goal",X$5&gt;=$F16,X$5&lt;=$F16+$G16-1),2,IF(AND($C16="Milestone",X$5&gt;=$F16,X$5&lt;=$F16+$G16-1),1,""))</f>
        <v/>
      </c>
      <c r="Y16" s="33" t="str">
        <f ca="1">IF(AND($C16="Goal",Y$5&gt;=$F16,Y$5&lt;=$F16+$G16-1),2,IF(AND($C16="Milestone",Y$5&gt;=$F16,Y$5&lt;=$F16+$G16-1),1,""))</f>
        <v/>
      </c>
      <c r="Z16" s="33" t="str">
        <f ca="1">IF(AND($C16="Goal",Z$5&gt;=$F16,Z$5&lt;=$F16+$G16-1),2,IF(AND($C16="Milestone",Z$5&gt;=$F16,Z$5&lt;=$F16+$G16-1),1,""))</f>
        <v/>
      </c>
      <c r="AA16" s="33" t="str">
        <f ca="1">IF(AND($C16="Goal",AA$5&gt;=$F16,AA$5&lt;=$F16+$G16-1),2,IF(AND($C16="Milestone",AA$5&gt;=$F16,AA$5&lt;=$F16+$G16-1),1,""))</f>
        <v/>
      </c>
      <c r="AB16" s="33" t="str">
        <f ca="1">IF(AND($C16="Goal",AB$5&gt;=$F16,AB$5&lt;=$F16+$G16-1),2,IF(AND($C16="Milestone",AB$5&gt;=$F16,AB$5&lt;=$F16+$G16-1),1,""))</f>
        <v/>
      </c>
      <c r="AC16" s="33" t="str">
        <f ca="1">IF(AND($C16="Goal",AC$5&gt;=$F16,AC$5&lt;=$F16+$G16-1),2,IF(AND($C16="Milestone",AC$5&gt;=$F16,AC$5&lt;=$F16+$G16-1),1,""))</f>
        <v/>
      </c>
      <c r="AD16" s="33" t="str">
        <f ca="1">IF(AND($C16="Goal",AD$5&gt;=$F16,AD$5&lt;=$F16+$G16-1),2,IF(AND($C16="Milestone",AD$5&gt;=$F16,AD$5&lt;=$F16+$G16-1),1,""))</f>
        <v/>
      </c>
      <c r="AE16" s="33" t="str">
        <f ca="1">IF(AND($C16="Goal",AE$5&gt;=$F16,AE$5&lt;=$F16+$G16-1),2,IF(AND($C16="Milestone",AE$5&gt;=$F16,AE$5&lt;=$F16+$G16-1),1,""))</f>
        <v/>
      </c>
      <c r="AF16" s="33" t="str">
        <f ca="1">IF(AND($C16="Goal",AF$5&gt;=$F16,AF$5&lt;=$F16+$G16-1),2,IF(AND($C16="Milestone",AF$5&gt;=$F16,AF$5&lt;=$F16+$G16-1),1,""))</f>
        <v/>
      </c>
      <c r="AG16" s="33" t="str">
        <f ca="1">IF(AND($C16="Goal",AG$5&gt;=$F16,AG$5&lt;=$F16+$G16-1),2,IF(AND($C16="Milestone",AG$5&gt;=$F16,AG$5&lt;=$F16+$G16-1),1,""))</f>
        <v/>
      </c>
      <c r="AH16" s="33" t="str">
        <f ca="1">IF(AND($C16="Goal",AH$5&gt;=$F16,AH$5&lt;=$F16+$G16-1),2,IF(AND($C16="Milestone",AH$5&gt;=$F16,AH$5&lt;=$F16+$G16-1),1,""))</f>
        <v/>
      </c>
      <c r="AI16" s="33" t="str">
        <f ca="1">IF(AND($C16="Goal",AI$5&gt;=$F16,AI$5&lt;=$F16+$G16-1),2,IF(AND($C16="Milestone",AI$5&gt;=$F16,AI$5&lt;=$F16+$G16-1),1,""))</f>
        <v/>
      </c>
      <c r="AJ16" s="33" t="str">
        <f ca="1">IF(AND($C16="Goal",AJ$5&gt;=$F16,AJ$5&lt;=$F16+$G16-1),2,IF(AND($C16="Milestone",AJ$5&gt;=$F16,AJ$5&lt;=$F16+$G16-1),1,""))</f>
        <v/>
      </c>
      <c r="AK16" s="33" t="str">
        <f ca="1">IF(AND($C16="Goal",AK$5&gt;=$F16,AK$5&lt;=$F16+$G16-1),2,IF(AND($C16="Milestone",AK$5&gt;=$F16,AK$5&lt;=$F16+$G16-1),1,""))</f>
        <v/>
      </c>
      <c r="AL16" s="33" t="str">
        <f ca="1">IF(AND($C16="Goal",AL$5&gt;=$F16,AL$5&lt;=$F16+$G16-1),2,IF(AND($C16="Milestone",AL$5&gt;=$F16,AL$5&lt;=$F16+$G16-1),1,""))</f>
        <v/>
      </c>
      <c r="AM16" s="33" t="str">
        <f ca="1">IF(AND($C16="Goal",AM$5&gt;=$F16,AM$5&lt;=$F16+$G16-1),2,IF(AND($C16="Milestone",AM$5&gt;=$F16,AM$5&lt;=$F16+$G16-1),1,""))</f>
        <v/>
      </c>
      <c r="AN16" s="33" t="str">
        <f ca="1">IF(AND($C16="Goal",AN$5&gt;=$F16,AN$5&lt;=$F16+$G16-1),2,IF(AND($C16="Milestone",AN$5&gt;=$F16,AN$5&lt;=$F16+$G16-1),1,""))</f>
        <v/>
      </c>
      <c r="AO16" s="33" t="str">
        <f ca="1">IF(AND($C16="Goal",AO$5&gt;=$F16,AO$5&lt;=$F16+$G16-1),2,IF(AND($C16="Milestone",AO$5&gt;=$F16,AO$5&lt;=$F16+$G16-1),1,""))</f>
        <v/>
      </c>
      <c r="AP16" s="33" t="str">
        <f ca="1">IF(AND($C16="Goal",AP$5&gt;=$F16,AP$5&lt;=$F16+$G16-1),2,IF(AND($C16="Milestone",AP$5&gt;=$F16,AP$5&lt;=$F16+$G16-1),1,""))</f>
        <v/>
      </c>
      <c r="AQ16" s="33" t="str">
        <f ca="1">IF(AND($C16="Goal",AQ$5&gt;=$F16,AQ$5&lt;=$F16+$G16-1),2,IF(AND($C16="Milestone",AQ$5&gt;=$F16,AQ$5&lt;=$F16+$G16-1),1,""))</f>
        <v/>
      </c>
      <c r="AR16" s="33" t="str">
        <f ca="1">IF(AND($C16="Goal",AR$5&gt;=$F16,AR$5&lt;=$F16+$G16-1),2,IF(AND($C16="Milestone",AR$5&gt;=$F16,AR$5&lt;=$F16+$G16-1),1,""))</f>
        <v/>
      </c>
      <c r="AS16" s="33" t="str">
        <f ca="1">IF(AND($C16="Goal",AS$5&gt;=$F16,AS$5&lt;=$F16+$G16-1),2,IF(AND($C16="Milestone",AS$5&gt;=$F16,AS$5&lt;=$F16+$G16-1),1,""))</f>
        <v/>
      </c>
      <c r="AT16" s="33" t="str">
        <f ca="1">IF(AND($C16="Goal",AT$5&gt;=$F16,AT$5&lt;=$F16+$G16-1),2,IF(AND($C16="Milestone",AT$5&gt;=$F16,AT$5&lt;=$F16+$G16-1),1,""))</f>
        <v/>
      </c>
      <c r="AU16" s="33" t="str">
        <f ca="1">IF(AND($C16="Goal",AU$5&gt;=$F16,AU$5&lt;=$F16+$G16-1),2,IF(AND($C16="Milestone",AU$5&gt;=$F16,AU$5&lt;=$F16+$G16-1),1,""))</f>
        <v/>
      </c>
      <c r="AV16" s="33" t="str">
        <f ca="1">IF(AND($C16="Goal",AV$5&gt;=$F16,AV$5&lt;=$F16+$G16-1),2,IF(AND($C16="Milestone",AV$5&gt;=$F16,AV$5&lt;=$F16+$G16-1),1,""))</f>
        <v/>
      </c>
      <c r="AW16" s="33" t="str">
        <f ca="1">IF(AND($C16="Goal",AW$5&gt;=$F16,AW$5&lt;=$F16+$G16-1),2,IF(AND($C16="Milestone",AW$5&gt;=$F16,AW$5&lt;=$F16+$G16-1),1,""))</f>
        <v/>
      </c>
      <c r="AX16" s="33" t="str">
        <f ca="1">IF(AND($C16="Goal",AX$5&gt;=$F16,AX$5&lt;=$F16+$G16-1),2,IF(AND($C16="Milestone",AX$5&gt;=$F16,AX$5&lt;=$F16+$G16-1),1,""))</f>
        <v/>
      </c>
      <c r="AY16" s="33" t="str">
        <f ca="1">IF(AND($C16="Goal",AY$5&gt;=$F16,AY$5&lt;=$F16+$G16-1),2,IF(AND($C16="Milestone",AY$5&gt;=$F16,AY$5&lt;=$F16+$G16-1),1,""))</f>
        <v/>
      </c>
      <c r="AZ16" s="33" t="str">
        <f ca="1">IF(AND($C16="Goal",AZ$5&gt;=$F16,AZ$5&lt;=$F16+$G16-1),2,IF(AND($C16="Milestone",AZ$5&gt;=$F16,AZ$5&lt;=$F16+$G16-1),1,""))</f>
        <v/>
      </c>
      <c r="BA16" s="33" t="str">
        <f ca="1">IF(AND($C16="Goal",BA$5&gt;=$F16,BA$5&lt;=$F16+$G16-1),2,IF(AND($C16="Milestone",BA$5&gt;=$F16,BA$5&lt;=$F16+$G16-1),1,""))</f>
        <v/>
      </c>
      <c r="BB16" s="33" t="str">
        <f ca="1">IF(AND($C16="Goal",BB$5&gt;=$F16,BB$5&lt;=$F16+$G16-1),2,IF(AND($C16="Milestone",BB$5&gt;=$F16,BB$5&lt;=$F16+$G16-1),1,""))</f>
        <v/>
      </c>
      <c r="BC16" s="33" t="str">
        <f ca="1">IF(AND($C16="Goal",BC$5&gt;=$F16,BC$5&lt;=$F16+$G16-1),2,IF(AND($C16="Milestone",BC$5&gt;=$F16,BC$5&lt;=$F16+$G16-1),1,""))</f>
        <v/>
      </c>
      <c r="BD16" s="33" t="str">
        <f ca="1">IF(AND($C16="Goal",BD$5&gt;=$F16,BD$5&lt;=$F16+$G16-1),2,IF(AND($C16="Milestone",BD$5&gt;=$F16,BD$5&lt;=$F16+$G16-1),1,""))</f>
        <v/>
      </c>
      <c r="BE16" s="33" t="str">
        <f ca="1">IF(AND($C16="Goal",BE$5&gt;=$F16,BE$5&lt;=$F16+$G16-1),2,IF(AND($C16="Milestone",BE$5&gt;=$F16,BE$5&lt;=$F16+$G16-1),1,""))</f>
        <v/>
      </c>
      <c r="BF16" s="33" t="str">
        <f ca="1">IF(AND($C16="Goal",BF$5&gt;=$F16,BF$5&lt;=$F16+$G16-1),2,IF(AND($C16="Milestone",BF$5&gt;=$F16,BF$5&lt;=$F16+$G16-1),1,""))</f>
        <v/>
      </c>
      <c r="BG16" s="33" t="str">
        <f ca="1">IF(AND($C16="Goal",BG$5&gt;=$F16,BG$5&lt;=$F16+$G16-1),2,IF(AND($C16="Milestone",BG$5&gt;=$F16,BG$5&lt;=$F16+$G16-1),1,""))</f>
        <v/>
      </c>
      <c r="BH16" s="33" t="str">
        <f ca="1">IF(AND($C16="Goal",BH$5&gt;=$F16,BH$5&lt;=$F16+$G16-1),2,IF(AND($C16="Milestone",BH$5&gt;=$F16,BH$5&lt;=$F16+$G16-1),1,""))</f>
        <v/>
      </c>
      <c r="BI16" s="33" t="str">
        <f ca="1">IF(AND($C16="Goal",BI$5&gt;=$F16,BI$5&lt;=$F16+$G16-1),2,IF(AND($C16="Milestone",BI$5&gt;=$F16,BI$5&lt;=$F16+$G16-1),1,""))</f>
        <v/>
      </c>
      <c r="BJ16" s="33" t="str">
        <f ca="1">IF(AND($C16="Goal",BJ$5&gt;=$F16,BJ$5&lt;=$F16+$G16-1),2,IF(AND($C16="Milestone",BJ$5&gt;=$F16,BJ$5&lt;=$F16+$G16-1),1,""))</f>
        <v/>
      </c>
      <c r="BK16" s="33" t="str">
        <f ca="1">IF(AND($C16="Goal",BK$5&gt;=$F16,BK$5&lt;=$F16+$G16-1),2,IF(AND($C16="Milestone",BK$5&gt;=$F16,BK$5&lt;=$F16+$G16-1),1,""))</f>
        <v/>
      </c>
      <c r="BL16" s="33" t="str">
        <f ca="1">IF(AND($C16="Goal",BL$5&gt;=$F16,BL$5&lt;=$F16+$G16-1),2,IF(AND($C16="Milestone",BL$5&gt;=$F16,BL$5&lt;=$F16+$G16-1),1,""))</f>
        <v/>
      </c>
    </row>
    <row r="17" spans="1:64" s="2" customFormat="1" ht="30" customHeight="1" x14ac:dyDescent="0.25">
      <c r="A17" s="9"/>
      <c r="B17" s="36" t="s">
        <v>39</v>
      </c>
      <c r="C17" s="29" t="s">
        <v>15</v>
      </c>
      <c r="D17" s="29">
        <v>1</v>
      </c>
      <c r="E17" s="26">
        <v>0.5</v>
      </c>
      <c r="F17" s="27">
        <f ca="1">F16+2</f>
        <v>44252</v>
      </c>
      <c r="G17" s="28">
        <v>9</v>
      </c>
      <c r="H17" s="21">
        <v>6</v>
      </c>
      <c r="I17" s="33" t="str">
        <f ca="1">IF(AND($C17="Goal",I$5&gt;=$F17,I$5&lt;=$F17+$G17-1),2,IF(AND($C17="Milestone",I$5&gt;=$F17,I$5&lt;=$F17+$G17-1),1,""))</f>
        <v/>
      </c>
      <c r="J17" s="33" t="str">
        <f ca="1">IF(AND($C17="Goal",J$5&gt;=$F17,J$5&lt;=$F17+$G17-1),2,IF(AND($C17="Milestone",J$5&gt;=$F17,J$5&lt;=$F17+$G17-1),1,""))</f>
        <v/>
      </c>
      <c r="K17" s="33" t="str">
        <f ca="1">IF(AND($C17="Goal",K$5&gt;=$F17,K$5&lt;=$F17+$G17-1),2,IF(AND($C17="Milestone",K$5&gt;=$F17,K$5&lt;=$F17+$G17-1),1,""))</f>
        <v/>
      </c>
      <c r="L17" s="33" t="str">
        <f ca="1">IF(AND($C17="Goal",L$5&gt;=$F17,L$5&lt;=$F17+$G17-1),2,IF(AND($C17="Milestone",L$5&gt;=$F17,L$5&lt;=$F17+$G17-1),1,""))</f>
        <v/>
      </c>
      <c r="M17" s="33" t="str">
        <f ca="1">IF(AND($C17="Goal",M$5&gt;=$F17,M$5&lt;=$F17+$G17-1),2,IF(AND($C17="Milestone",M$5&gt;=$F17,M$5&lt;=$F17+$G17-1),1,""))</f>
        <v/>
      </c>
      <c r="N17" s="33" t="str">
        <f ca="1">IF(AND($C17="Goal",N$5&gt;=$F17,N$5&lt;=$F17+$G17-1),2,IF(AND($C17="Milestone",N$5&gt;=$F17,N$5&lt;=$F17+$G17-1),1,""))</f>
        <v/>
      </c>
      <c r="O17" s="33" t="str">
        <f ca="1">IF(AND($C17="Goal",O$5&gt;=$F17,O$5&lt;=$F17+$G17-1),2,IF(AND($C17="Milestone",O$5&gt;=$F17,O$5&lt;=$F17+$G17-1),1,""))</f>
        <v/>
      </c>
      <c r="P17" s="33" t="str">
        <f ca="1">IF(AND($C17="Goal",P$5&gt;=$F17,P$5&lt;=$F17+$G17-1),2,IF(AND($C17="Milestone",P$5&gt;=$F17,P$5&lt;=$F17+$G17-1),1,""))</f>
        <v/>
      </c>
      <c r="Q17" s="33" t="str">
        <f ca="1">IF(AND($C17="Goal",Q$5&gt;=$F17,Q$5&lt;=$F17+$G17-1),2,IF(AND($C17="Milestone",Q$5&gt;=$F17,Q$5&lt;=$F17+$G17-1),1,""))</f>
        <v/>
      </c>
      <c r="R17" s="33" t="str">
        <f ca="1">IF(AND($C17="Goal",R$5&gt;=$F17,R$5&lt;=$F17+$G17-1),2,IF(AND($C17="Milestone",R$5&gt;=$F17,R$5&lt;=$F17+$G17-1),1,""))</f>
        <v/>
      </c>
      <c r="S17" s="33" t="str">
        <f ca="1">IF(AND($C17="Goal",S$5&gt;=$F17,S$5&lt;=$F17+$G17-1),2,IF(AND($C17="Milestone",S$5&gt;=$F17,S$5&lt;=$F17+$G17-1),1,""))</f>
        <v/>
      </c>
      <c r="T17" s="33" t="str">
        <f ca="1">IF(AND($C17="Goal",T$5&gt;=$F17,T$5&lt;=$F17+$G17-1),2,IF(AND($C17="Milestone",T$5&gt;=$F17,T$5&lt;=$F17+$G17-1),1,""))</f>
        <v/>
      </c>
      <c r="U17" s="33" t="str">
        <f ca="1">IF(AND($C17="Goal",U$5&gt;=$F17,U$5&lt;=$F17+$G17-1),2,IF(AND($C17="Milestone",U$5&gt;=$F17,U$5&lt;=$F17+$G17-1),1,""))</f>
        <v/>
      </c>
      <c r="V17" s="33" t="str">
        <f ca="1">IF(AND($C17="Goal",V$5&gt;=$F17,V$5&lt;=$F17+$G17-1),2,IF(AND($C17="Milestone",V$5&gt;=$F17,V$5&lt;=$F17+$G17-1),1,""))</f>
        <v/>
      </c>
      <c r="W17" s="33" t="str">
        <f ca="1">IF(AND($C17="Goal",W$5&gt;=$F17,W$5&lt;=$F17+$G17-1),2,IF(AND($C17="Milestone",W$5&gt;=$F17,W$5&lt;=$F17+$G17-1),1,""))</f>
        <v/>
      </c>
      <c r="X17" s="33" t="str">
        <f ca="1">IF(AND($C17="Goal",X$5&gt;=$F17,X$5&lt;=$F17+$G17-1),2,IF(AND($C17="Milestone",X$5&gt;=$F17,X$5&lt;=$F17+$G17-1),1,""))</f>
        <v/>
      </c>
      <c r="Y17" s="33" t="str">
        <f ca="1">IF(AND($C17="Goal",Y$5&gt;=$F17,Y$5&lt;=$F17+$G17-1),2,IF(AND($C17="Milestone",Y$5&gt;=$F17,Y$5&lt;=$F17+$G17-1),1,""))</f>
        <v/>
      </c>
      <c r="Z17" s="33" t="str">
        <f ca="1">IF(AND($C17="Goal",Z$5&gt;=$F17,Z$5&lt;=$F17+$G17-1),2,IF(AND($C17="Milestone",Z$5&gt;=$F17,Z$5&lt;=$F17+$G17-1),1,""))</f>
        <v/>
      </c>
      <c r="AA17" s="33" t="str">
        <f ca="1">IF(AND($C17="Goal",AA$5&gt;=$F17,AA$5&lt;=$F17+$G17-1),2,IF(AND($C17="Milestone",AA$5&gt;=$F17,AA$5&lt;=$F17+$G17-1),1,""))</f>
        <v/>
      </c>
      <c r="AB17" s="33" t="str">
        <f ca="1">IF(AND($C17="Goal",AB$5&gt;=$F17,AB$5&lt;=$F17+$G17-1),2,IF(AND($C17="Milestone",AB$5&gt;=$F17,AB$5&lt;=$F17+$G17-1),1,""))</f>
        <v/>
      </c>
      <c r="AC17" s="33" t="str">
        <f ca="1">IF(AND($C17="Goal",AC$5&gt;=$F17,AC$5&lt;=$F17+$G17-1),2,IF(AND($C17="Milestone",AC$5&gt;=$F17,AC$5&lt;=$F17+$G17-1),1,""))</f>
        <v/>
      </c>
      <c r="AD17" s="33" t="str">
        <f ca="1">IF(AND($C17="Goal",AD$5&gt;=$F17,AD$5&lt;=$F17+$G17-1),2,IF(AND($C17="Milestone",AD$5&gt;=$F17,AD$5&lt;=$F17+$G17-1),1,""))</f>
        <v/>
      </c>
      <c r="AE17" s="33" t="str">
        <f ca="1">IF(AND($C17="Goal",AE$5&gt;=$F17,AE$5&lt;=$F17+$G17-1),2,IF(AND($C17="Milestone",AE$5&gt;=$F17,AE$5&lt;=$F17+$G17-1),1,""))</f>
        <v/>
      </c>
      <c r="AF17" s="33" t="str">
        <f ca="1">IF(AND($C17="Goal",AF$5&gt;=$F17,AF$5&lt;=$F17+$G17-1),2,IF(AND($C17="Milestone",AF$5&gt;=$F17,AF$5&lt;=$F17+$G17-1),1,""))</f>
        <v/>
      </c>
      <c r="AG17" s="33" t="str">
        <f ca="1">IF(AND($C17="Goal",AG$5&gt;=$F17,AG$5&lt;=$F17+$G17-1),2,IF(AND($C17="Milestone",AG$5&gt;=$F17,AG$5&lt;=$F17+$G17-1),1,""))</f>
        <v/>
      </c>
      <c r="AH17" s="33" t="str">
        <f ca="1">IF(AND($C17="Goal",AH$5&gt;=$F17,AH$5&lt;=$F17+$G17-1),2,IF(AND($C17="Milestone",AH$5&gt;=$F17,AH$5&lt;=$F17+$G17-1),1,""))</f>
        <v/>
      </c>
      <c r="AI17" s="33" t="str">
        <f ca="1">IF(AND($C17="Goal",AI$5&gt;=$F17,AI$5&lt;=$F17+$G17-1),2,IF(AND($C17="Milestone",AI$5&gt;=$F17,AI$5&lt;=$F17+$G17-1),1,""))</f>
        <v/>
      </c>
      <c r="AJ17" s="33" t="str">
        <f ca="1">IF(AND($C17="Goal",AJ$5&gt;=$F17,AJ$5&lt;=$F17+$G17-1),2,IF(AND($C17="Milestone",AJ$5&gt;=$F17,AJ$5&lt;=$F17+$G17-1),1,""))</f>
        <v/>
      </c>
      <c r="AK17" s="33" t="str">
        <f ca="1">IF(AND($C17="Goal",AK$5&gt;=$F17,AK$5&lt;=$F17+$G17-1),2,IF(AND($C17="Milestone",AK$5&gt;=$F17,AK$5&lt;=$F17+$G17-1),1,""))</f>
        <v/>
      </c>
      <c r="AL17" s="33" t="str">
        <f ca="1">IF(AND($C17="Goal",AL$5&gt;=$F17,AL$5&lt;=$F17+$G17-1),2,IF(AND($C17="Milestone",AL$5&gt;=$F17,AL$5&lt;=$F17+$G17-1),1,""))</f>
        <v/>
      </c>
      <c r="AM17" s="33" t="str">
        <f ca="1">IF(AND($C17="Goal",AM$5&gt;=$F17,AM$5&lt;=$F17+$G17-1),2,IF(AND($C17="Milestone",AM$5&gt;=$F17,AM$5&lt;=$F17+$G17-1),1,""))</f>
        <v/>
      </c>
      <c r="AN17" s="33" t="str">
        <f ca="1">IF(AND($C17="Goal",AN$5&gt;=$F17,AN$5&lt;=$F17+$G17-1),2,IF(AND($C17="Milestone",AN$5&gt;=$F17,AN$5&lt;=$F17+$G17-1),1,""))</f>
        <v/>
      </c>
      <c r="AO17" s="33" t="str">
        <f ca="1">IF(AND($C17="Goal",AO$5&gt;=$F17,AO$5&lt;=$F17+$G17-1),2,IF(AND($C17="Milestone",AO$5&gt;=$F17,AO$5&lt;=$F17+$G17-1),1,""))</f>
        <v/>
      </c>
      <c r="AP17" s="33" t="str">
        <f ca="1">IF(AND($C17="Goal",AP$5&gt;=$F17,AP$5&lt;=$F17+$G17-1),2,IF(AND($C17="Milestone",AP$5&gt;=$F17,AP$5&lt;=$F17+$G17-1),1,""))</f>
        <v/>
      </c>
      <c r="AQ17" s="33" t="str">
        <f ca="1">IF(AND($C17="Goal",AQ$5&gt;=$F17,AQ$5&lt;=$F17+$G17-1),2,IF(AND($C17="Milestone",AQ$5&gt;=$F17,AQ$5&lt;=$F17+$G17-1),1,""))</f>
        <v/>
      </c>
      <c r="AR17" s="33" t="str">
        <f ca="1">IF(AND($C17="Goal",AR$5&gt;=$F17,AR$5&lt;=$F17+$G17-1),2,IF(AND($C17="Milestone",AR$5&gt;=$F17,AR$5&lt;=$F17+$G17-1),1,""))</f>
        <v/>
      </c>
      <c r="AS17" s="33" t="str">
        <f ca="1">IF(AND($C17="Goal",AS$5&gt;=$F17,AS$5&lt;=$F17+$G17-1),2,IF(AND($C17="Milestone",AS$5&gt;=$F17,AS$5&lt;=$F17+$G17-1),1,""))</f>
        <v/>
      </c>
      <c r="AT17" s="33" t="str">
        <f ca="1">IF(AND($C17="Goal",AT$5&gt;=$F17,AT$5&lt;=$F17+$G17-1),2,IF(AND($C17="Milestone",AT$5&gt;=$F17,AT$5&lt;=$F17+$G17-1),1,""))</f>
        <v/>
      </c>
      <c r="AU17" s="33" t="str">
        <f ca="1">IF(AND($C17="Goal",AU$5&gt;=$F17,AU$5&lt;=$F17+$G17-1),2,IF(AND($C17="Milestone",AU$5&gt;=$F17,AU$5&lt;=$F17+$G17-1),1,""))</f>
        <v/>
      </c>
      <c r="AV17" s="33" t="str">
        <f ca="1">IF(AND($C17="Goal",AV$5&gt;=$F17,AV$5&lt;=$F17+$G17-1),2,IF(AND($C17="Milestone",AV$5&gt;=$F17,AV$5&lt;=$F17+$G17-1),1,""))</f>
        <v/>
      </c>
      <c r="AW17" s="33" t="str">
        <f ca="1">IF(AND($C17="Goal",AW$5&gt;=$F17,AW$5&lt;=$F17+$G17-1),2,IF(AND($C17="Milestone",AW$5&gt;=$F17,AW$5&lt;=$F17+$G17-1),1,""))</f>
        <v/>
      </c>
      <c r="AX17" s="33" t="str">
        <f ca="1">IF(AND($C17="Goal",AX$5&gt;=$F17,AX$5&lt;=$F17+$G17-1),2,IF(AND($C17="Milestone",AX$5&gt;=$F17,AX$5&lt;=$F17+$G17-1),1,""))</f>
        <v/>
      </c>
      <c r="AY17" s="33" t="str">
        <f ca="1">IF(AND($C17="Goal",AY$5&gt;=$F17,AY$5&lt;=$F17+$G17-1),2,IF(AND($C17="Milestone",AY$5&gt;=$F17,AY$5&lt;=$F17+$G17-1),1,""))</f>
        <v/>
      </c>
      <c r="AZ17" s="33" t="str">
        <f ca="1">IF(AND($C17="Goal",AZ$5&gt;=$F17,AZ$5&lt;=$F17+$G17-1),2,IF(AND($C17="Milestone",AZ$5&gt;=$F17,AZ$5&lt;=$F17+$G17-1),1,""))</f>
        <v/>
      </c>
      <c r="BA17" s="33" t="str">
        <f ca="1">IF(AND($C17="Goal",BA$5&gt;=$F17,BA$5&lt;=$F17+$G17-1),2,IF(AND($C17="Milestone",BA$5&gt;=$F17,BA$5&lt;=$F17+$G17-1),1,""))</f>
        <v/>
      </c>
      <c r="BB17" s="33" t="str">
        <f ca="1">IF(AND($C17="Goal",BB$5&gt;=$F17,BB$5&lt;=$F17+$G17-1),2,IF(AND($C17="Milestone",BB$5&gt;=$F17,BB$5&lt;=$F17+$G17-1),1,""))</f>
        <v/>
      </c>
      <c r="BC17" s="33" t="str">
        <f ca="1">IF(AND($C17="Goal",BC$5&gt;=$F17,BC$5&lt;=$F17+$G17-1),2,IF(AND($C17="Milestone",BC$5&gt;=$F17,BC$5&lt;=$F17+$G17-1),1,""))</f>
        <v/>
      </c>
      <c r="BD17" s="33" t="str">
        <f ca="1">IF(AND($C17="Goal",BD$5&gt;=$F17,BD$5&lt;=$F17+$G17-1),2,IF(AND($C17="Milestone",BD$5&gt;=$F17,BD$5&lt;=$F17+$G17-1),1,""))</f>
        <v/>
      </c>
      <c r="BE17" s="33" t="str">
        <f ca="1">IF(AND($C17="Goal",BE$5&gt;=$F17,BE$5&lt;=$F17+$G17-1),2,IF(AND($C17="Milestone",BE$5&gt;=$F17,BE$5&lt;=$F17+$G17-1),1,""))</f>
        <v/>
      </c>
      <c r="BF17" s="33" t="str">
        <f ca="1">IF(AND($C17="Goal",BF$5&gt;=$F17,BF$5&lt;=$F17+$G17-1),2,IF(AND($C17="Milestone",BF$5&gt;=$F17,BF$5&lt;=$F17+$G17-1),1,""))</f>
        <v/>
      </c>
      <c r="BG17" s="33" t="str">
        <f ca="1">IF(AND($C17="Goal",BG$5&gt;=$F17,BG$5&lt;=$F17+$G17-1),2,IF(AND($C17="Milestone",BG$5&gt;=$F17,BG$5&lt;=$F17+$G17-1),1,""))</f>
        <v/>
      </c>
      <c r="BH17" s="33" t="str">
        <f ca="1">IF(AND($C17="Goal",BH$5&gt;=$F17,BH$5&lt;=$F17+$G17-1),2,IF(AND($C17="Milestone",BH$5&gt;=$F17,BH$5&lt;=$F17+$G17-1),1,""))</f>
        <v/>
      </c>
      <c r="BI17" s="33" t="str">
        <f ca="1">IF(AND($C17="Goal",BI$5&gt;=$F17,BI$5&lt;=$F17+$G17-1),2,IF(AND($C17="Milestone",BI$5&gt;=$F17,BI$5&lt;=$F17+$G17-1),1,""))</f>
        <v/>
      </c>
      <c r="BJ17" s="33" t="str">
        <f ca="1">IF(AND($C17="Goal",BJ$5&gt;=$F17,BJ$5&lt;=$F17+$G17-1),2,IF(AND($C17="Milestone",BJ$5&gt;=$F17,BJ$5&lt;=$F17+$G17-1),1,""))</f>
        <v/>
      </c>
      <c r="BK17" s="33" t="str">
        <f ca="1">IF(AND($C17="Goal",BK$5&gt;=$F17,BK$5&lt;=$F17+$G17-1),2,IF(AND($C17="Milestone",BK$5&gt;=$F17,BK$5&lt;=$F17+$G17-1),1,""))</f>
        <v/>
      </c>
      <c r="BL17" s="33" t="str">
        <f ca="1">IF(AND($C17="Goal",BL$5&gt;=$F17,BL$5&lt;=$F17+$G17-1),2,IF(AND($C17="Milestone",BL$5&gt;=$F17,BL$5&lt;=$F17+$G17-1),1,""))</f>
        <v/>
      </c>
    </row>
    <row r="18" spans="1:64" s="2" customFormat="1" ht="30" customHeight="1" x14ac:dyDescent="0.25">
      <c r="A18" s="9"/>
      <c r="B18" s="36" t="s">
        <v>38</v>
      </c>
      <c r="C18" s="29" t="s">
        <v>13</v>
      </c>
      <c r="D18" s="29">
        <v>1</v>
      </c>
      <c r="E18" s="26">
        <v>0.33</v>
      </c>
      <c r="F18" s="27">
        <f ca="1">F17+5</f>
        <v>44257</v>
      </c>
      <c r="G18" s="28">
        <v>11</v>
      </c>
      <c r="H18" s="21">
        <v>9</v>
      </c>
      <c r="I18" s="33" t="str">
        <f ca="1">IF(AND($C18="Goal",I$5&gt;=$F18,I$5&lt;=$F18+$G18-1),2,IF(AND($C18="Milestone",I$5&gt;=$F18,I$5&lt;=$F18+$G18-1),1,""))</f>
        <v/>
      </c>
      <c r="J18" s="33" t="str">
        <f ca="1">IF(AND($C18="Goal",J$5&gt;=$F18,J$5&lt;=$F18+$G18-1),2,IF(AND($C18="Milestone",J$5&gt;=$F18,J$5&lt;=$F18+$G18-1),1,""))</f>
        <v/>
      </c>
      <c r="K18" s="33" t="str">
        <f ca="1">IF(AND($C18="Goal",K$5&gt;=$F18,K$5&lt;=$F18+$G18-1),2,IF(AND($C18="Milestone",K$5&gt;=$F18,K$5&lt;=$F18+$G18-1),1,""))</f>
        <v/>
      </c>
      <c r="L18" s="33" t="str">
        <f ca="1">IF(AND($C18="Goal",L$5&gt;=$F18,L$5&lt;=$F18+$G18-1),2,IF(AND($C18="Milestone",L$5&gt;=$F18,L$5&lt;=$F18+$G18-1),1,""))</f>
        <v/>
      </c>
      <c r="M18" s="33" t="str">
        <f ca="1">IF(AND($C18="Goal",M$5&gt;=$F18,M$5&lt;=$F18+$G18-1),2,IF(AND($C18="Milestone",M$5&gt;=$F18,M$5&lt;=$F18+$G18-1),1,""))</f>
        <v/>
      </c>
      <c r="N18" s="33" t="str">
        <f ca="1">IF(AND($C18="Goal",N$5&gt;=$F18,N$5&lt;=$F18+$G18-1),2,IF(AND($C18="Milestone",N$5&gt;=$F18,N$5&lt;=$F18+$G18-1),1,""))</f>
        <v/>
      </c>
      <c r="O18" s="33" t="str">
        <f ca="1">IF(AND($C18="Goal",O$5&gt;=$F18,O$5&lt;=$F18+$G18-1),2,IF(AND($C18="Milestone",O$5&gt;=$F18,O$5&lt;=$F18+$G18-1),1,""))</f>
        <v/>
      </c>
      <c r="P18" s="33" t="str">
        <f ca="1">IF(AND($C18="Goal",P$5&gt;=$F18,P$5&lt;=$F18+$G18-1),2,IF(AND($C18="Milestone",P$5&gt;=$F18,P$5&lt;=$F18+$G18-1),1,""))</f>
        <v/>
      </c>
      <c r="Q18" s="33" t="str">
        <f ca="1">IF(AND($C18="Goal",Q$5&gt;=$F18,Q$5&lt;=$F18+$G18-1),2,IF(AND($C18="Milestone",Q$5&gt;=$F18,Q$5&lt;=$F18+$G18-1),1,""))</f>
        <v/>
      </c>
      <c r="R18" s="33" t="str">
        <f ca="1">IF(AND($C18="Goal",R$5&gt;=$F18,R$5&lt;=$F18+$G18-1),2,IF(AND($C18="Milestone",R$5&gt;=$F18,R$5&lt;=$F18+$G18-1),1,""))</f>
        <v/>
      </c>
      <c r="S18" s="33" t="str">
        <f ca="1">IF(AND($C18="Goal",S$5&gt;=$F18,S$5&lt;=$F18+$G18-1),2,IF(AND($C18="Milestone",S$5&gt;=$F18,S$5&lt;=$F18+$G18-1),1,""))</f>
        <v/>
      </c>
      <c r="T18" s="33" t="str">
        <f ca="1">IF(AND($C18="Goal",T$5&gt;=$F18,T$5&lt;=$F18+$G18-1),2,IF(AND($C18="Milestone",T$5&gt;=$F18,T$5&lt;=$F18+$G18-1),1,""))</f>
        <v/>
      </c>
      <c r="U18" s="33" t="str">
        <f ca="1">IF(AND($C18="Goal",U$5&gt;=$F18,U$5&lt;=$F18+$G18-1),2,IF(AND($C18="Milestone",U$5&gt;=$F18,U$5&lt;=$F18+$G18-1),1,""))</f>
        <v/>
      </c>
      <c r="V18" s="33" t="str">
        <f ca="1">IF(AND($C18="Goal",V$5&gt;=$F18,V$5&lt;=$F18+$G18-1),2,IF(AND($C18="Milestone",V$5&gt;=$F18,V$5&lt;=$F18+$G18-1),1,""))</f>
        <v/>
      </c>
      <c r="W18" s="33" t="str">
        <f ca="1">IF(AND($C18="Goal",W$5&gt;=$F18,W$5&lt;=$F18+$G18-1),2,IF(AND($C18="Milestone",W$5&gt;=$F18,W$5&lt;=$F18+$G18-1),1,""))</f>
        <v/>
      </c>
      <c r="X18" s="33" t="str">
        <f ca="1">IF(AND($C18="Goal",X$5&gt;=$F18,X$5&lt;=$F18+$G18-1),2,IF(AND($C18="Milestone",X$5&gt;=$F18,X$5&lt;=$F18+$G18-1),1,""))</f>
        <v/>
      </c>
      <c r="Y18" s="33" t="str">
        <f ca="1">IF(AND($C18="Goal",Y$5&gt;=$F18,Y$5&lt;=$F18+$G18-1),2,IF(AND($C18="Milestone",Y$5&gt;=$F18,Y$5&lt;=$F18+$G18-1),1,""))</f>
        <v/>
      </c>
      <c r="Z18" s="33" t="str">
        <f ca="1">IF(AND($C18="Goal",Z$5&gt;=$F18,Z$5&lt;=$F18+$G18-1),2,IF(AND($C18="Milestone",Z$5&gt;=$F18,Z$5&lt;=$F18+$G18-1),1,""))</f>
        <v/>
      </c>
      <c r="AA18" s="33" t="str">
        <f ca="1">IF(AND($C18="Goal",AA$5&gt;=$F18,AA$5&lt;=$F18+$G18-1),2,IF(AND($C18="Milestone",AA$5&gt;=$F18,AA$5&lt;=$F18+$G18-1),1,""))</f>
        <v/>
      </c>
      <c r="AB18" s="33" t="str">
        <f ca="1">IF(AND($C18="Goal",AB$5&gt;=$F18,AB$5&lt;=$F18+$G18-1),2,IF(AND($C18="Milestone",AB$5&gt;=$F18,AB$5&lt;=$F18+$G18-1),1,""))</f>
        <v/>
      </c>
      <c r="AC18" s="33" t="str">
        <f ca="1">IF(AND($C18="Goal",AC$5&gt;=$F18,AC$5&lt;=$F18+$G18-1),2,IF(AND($C18="Milestone",AC$5&gt;=$F18,AC$5&lt;=$F18+$G18-1),1,""))</f>
        <v/>
      </c>
      <c r="AD18" s="33" t="str">
        <f ca="1">IF(AND($C18="Goal",AD$5&gt;=$F18,AD$5&lt;=$F18+$G18-1),2,IF(AND($C18="Milestone",AD$5&gt;=$F18,AD$5&lt;=$F18+$G18-1),1,""))</f>
        <v/>
      </c>
      <c r="AE18" s="33" t="str">
        <f ca="1">IF(AND($C18="Goal",AE$5&gt;=$F18,AE$5&lt;=$F18+$G18-1),2,IF(AND($C18="Milestone",AE$5&gt;=$F18,AE$5&lt;=$F18+$G18-1),1,""))</f>
        <v/>
      </c>
      <c r="AF18" s="33" t="str">
        <f ca="1">IF(AND($C18="Goal",AF$5&gt;=$F18,AF$5&lt;=$F18+$G18-1),2,IF(AND($C18="Milestone",AF$5&gt;=$F18,AF$5&lt;=$F18+$G18-1),1,""))</f>
        <v/>
      </c>
      <c r="AG18" s="33" t="str">
        <f ca="1">IF(AND($C18="Goal",AG$5&gt;=$F18,AG$5&lt;=$F18+$G18-1),2,IF(AND($C18="Milestone",AG$5&gt;=$F18,AG$5&lt;=$F18+$G18-1),1,""))</f>
        <v/>
      </c>
      <c r="AH18" s="33" t="str">
        <f ca="1">IF(AND($C18="Goal",AH$5&gt;=$F18,AH$5&lt;=$F18+$G18-1),2,IF(AND($C18="Milestone",AH$5&gt;=$F18,AH$5&lt;=$F18+$G18-1),1,""))</f>
        <v/>
      </c>
      <c r="AI18" s="33" t="str">
        <f ca="1">IF(AND($C18="Goal",AI$5&gt;=$F18,AI$5&lt;=$F18+$G18-1),2,IF(AND($C18="Milestone",AI$5&gt;=$F18,AI$5&lt;=$F18+$G18-1),1,""))</f>
        <v/>
      </c>
      <c r="AJ18" s="33" t="str">
        <f ca="1">IF(AND($C18="Goal",AJ$5&gt;=$F18,AJ$5&lt;=$F18+$G18-1),2,IF(AND($C18="Milestone",AJ$5&gt;=$F18,AJ$5&lt;=$F18+$G18-1),1,""))</f>
        <v/>
      </c>
      <c r="AK18" s="33" t="str">
        <f ca="1">IF(AND($C18="Goal",AK$5&gt;=$F18,AK$5&lt;=$F18+$G18-1),2,IF(AND($C18="Milestone",AK$5&gt;=$F18,AK$5&lt;=$F18+$G18-1),1,""))</f>
        <v/>
      </c>
      <c r="AL18" s="33" t="str">
        <f ca="1">IF(AND($C18="Goal",AL$5&gt;=$F18,AL$5&lt;=$F18+$G18-1),2,IF(AND($C18="Milestone",AL$5&gt;=$F18,AL$5&lt;=$F18+$G18-1),1,""))</f>
        <v/>
      </c>
      <c r="AM18" s="33" t="str">
        <f ca="1">IF(AND($C18="Goal",AM$5&gt;=$F18,AM$5&lt;=$F18+$G18-1),2,IF(AND($C18="Milestone",AM$5&gt;=$F18,AM$5&lt;=$F18+$G18-1),1,""))</f>
        <v/>
      </c>
      <c r="AN18" s="33" t="str">
        <f ca="1">IF(AND($C18="Goal",AN$5&gt;=$F18,AN$5&lt;=$F18+$G18-1),2,IF(AND($C18="Milestone",AN$5&gt;=$F18,AN$5&lt;=$F18+$G18-1),1,""))</f>
        <v/>
      </c>
      <c r="AO18" s="33" t="str">
        <f ca="1">IF(AND($C18="Goal",AO$5&gt;=$F18,AO$5&lt;=$F18+$G18-1),2,IF(AND($C18="Milestone",AO$5&gt;=$F18,AO$5&lt;=$F18+$G18-1),1,""))</f>
        <v/>
      </c>
      <c r="AP18" s="33" t="str">
        <f ca="1">IF(AND($C18="Goal",AP$5&gt;=$F18,AP$5&lt;=$F18+$G18-1),2,IF(AND($C18="Milestone",AP$5&gt;=$F18,AP$5&lt;=$F18+$G18-1),1,""))</f>
        <v/>
      </c>
      <c r="AQ18" s="33" t="str">
        <f ca="1">IF(AND($C18="Goal",AQ$5&gt;=$F18,AQ$5&lt;=$F18+$G18-1),2,IF(AND($C18="Milestone",AQ$5&gt;=$F18,AQ$5&lt;=$F18+$G18-1),1,""))</f>
        <v/>
      </c>
      <c r="AR18" s="33" t="str">
        <f ca="1">IF(AND($C18="Goal",AR$5&gt;=$F18,AR$5&lt;=$F18+$G18-1),2,IF(AND($C18="Milestone",AR$5&gt;=$F18,AR$5&lt;=$F18+$G18-1),1,""))</f>
        <v/>
      </c>
      <c r="AS18" s="33" t="str">
        <f ca="1">IF(AND($C18="Goal",AS$5&gt;=$F18,AS$5&lt;=$F18+$G18-1),2,IF(AND($C18="Milestone",AS$5&gt;=$F18,AS$5&lt;=$F18+$G18-1),1,""))</f>
        <v/>
      </c>
      <c r="AT18" s="33" t="str">
        <f ca="1">IF(AND($C18="Goal",AT$5&gt;=$F18,AT$5&lt;=$F18+$G18-1),2,IF(AND($C18="Milestone",AT$5&gt;=$F18,AT$5&lt;=$F18+$G18-1),1,""))</f>
        <v/>
      </c>
      <c r="AU18" s="33" t="str">
        <f ca="1">IF(AND($C18="Goal",AU$5&gt;=$F18,AU$5&lt;=$F18+$G18-1),2,IF(AND($C18="Milestone",AU$5&gt;=$F18,AU$5&lt;=$F18+$G18-1),1,""))</f>
        <v/>
      </c>
      <c r="AV18" s="33" t="str">
        <f ca="1">IF(AND($C18="Goal",AV$5&gt;=$F18,AV$5&lt;=$F18+$G18-1),2,IF(AND($C18="Milestone",AV$5&gt;=$F18,AV$5&lt;=$F18+$G18-1),1,""))</f>
        <v/>
      </c>
      <c r="AW18" s="33" t="str">
        <f ca="1">IF(AND($C18="Goal",AW$5&gt;=$F18,AW$5&lt;=$F18+$G18-1),2,IF(AND($C18="Milestone",AW$5&gt;=$F18,AW$5&lt;=$F18+$G18-1),1,""))</f>
        <v/>
      </c>
      <c r="AX18" s="33" t="str">
        <f ca="1">IF(AND($C18="Goal",AX$5&gt;=$F18,AX$5&lt;=$F18+$G18-1),2,IF(AND($C18="Milestone",AX$5&gt;=$F18,AX$5&lt;=$F18+$G18-1),1,""))</f>
        <v/>
      </c>
      <c r="AY18" s="33" t="str">
        <f ca="1">IF(AND($C18="Goal",AY$5&gt;=$F18,AY$5&lt;=$F18+$G18-1),2,IF(AND($C18="Milestone",AY$5&gt;=$F18,AY$5&lt;=$F18+$G18-1),1,""))</f>
        <v/>
      </c>
      <c r="AZ18" s="33" t="str">
        <f ca="1">IF(AND($C18="Goal",AZ$5&gt;=$F18,AZ$5&lt;=$F18+$G18-1),2,IF(AND($C18="Milestone",AZ$5&gt;=$F18,AZ$5&lt;=$F18+$G18-1),1,""))</f>
        <v/>
      </c>
      <c r="BA18" s="33" t="str">
        <f ca="1">IF(AND($C18="Goal",BA$5&gt;=$F18,BA$5&lt;=$F18+$G18-1),2,IF(AND($C18="Milestone",BA$5&gt;=$F18,BA$5&lt;=$F18+$G18-1),1,""))</f>
        <v/>
      </c>
      <c r="BB18" s="33" t="str">
        <f ca="1">IF(AND($C18="Goal",BB$5&gt;=$F18,BB$5&lt;=$F18+$G18-1),2,IF(AND($C18="Milestone",BB$5&gt;=$F18,BB$5&lt;=$F18+$G18-1),1,""))</f>
        <v/>
      </c>
      <c r="BC18" s="33" t="str">
        <f ca="1">IF(AND($C18="Goal",BC$5&gt;=$F18,BC$5&lt;=$F18+$G18-1),2,IF(AND($C18="Milestone",BC$5&gt;=$F18,BC$5&lt;=$F18+$G18-1),1,""))</f>
        <v/>
      </c>
      <c r="BD18" s="33" t="str">
        <f ca="1">IF(AND($C18="Goal",BD$5&gt;=$F18,BD$5&lt;=$F18+$G18-1),2,IF(AND($C18="Milestone",BD$5&gt;=$F18,BD$5&lt;=$F18+$G18-1),1,""))</f>
        <v/>
      </c>
      <c r="BE18" s="33" t="str">
        <f ca="1">IF(AND($C18="Goal",BE$5&gt;=$F18,BE$5&lt;=$F18+$G18-1),2,IF(AND($C18="Milestone",BE$5&gt;=$F18,BE$5&lt;=$F18+$G18-1),1,""))</f>
        <v/>
      </c>
      <c r="BF18" s="33" t="str">
        <f ca="1">IF(AND($C18="Goal",BF$5&gt;=$F18,BF$5&lt;=$F18+$G18-1),2,IF(AND($C18="Milestone",BF$5&gt;=$F18,BF$5&lt;=$F18+$G18-1),1,""))</f>
        <v/>
      </c>
      <c r="BG18" s="33" t="str">
        <f ca="1">IF(AND($C18="Goal",BG$5&gt;=$F18,BG$5&lt;=$F18+$G18-1),2,IF(AND($C18="Milestone",BG$5&gt;=$F18,BG$5&lt;=$F18+$G18-1),1,""))</f>
        <v/>
      </c>
      <c r="BH18" s="33" t="str">
        <f ca="1">IF(AND($C18="Goal",BH$5&gt;=$F18,BH$5&lt;=$F18+$G18-1),2,IF(AND($C18="Milestone",BH$5&gt;=$F18,BH$5&lt;=$F18+$G18-1),1,""))</f>
        <v/>
      </c>
      <c r="BI18" s="33" t="str">
        <f ca="1">IF(AND($C18="Goal",BI$5&gt;=$F18,BI$5&lt;=$F18+$G18-1),2,IF(AND($C18="Milestone",BI$5&gt;=$F18,BI$5&lt;=$F18+$G18-1),1,""))</f>
        <v/>
      </c>
      <c r="BJ18" s="33" t="str">
        <f ca="1">IF(AND($C18="Goal",BJ$5&gt;=$F18,BJ$5&lt;=$F18+$G18-1),2,IF(AND($C18="Milestone",BJ$5&gt;=$F18,BJ$5&lt;=$F18+$G18-1),1,""))</f>
        <v/>
      </c>
      <c r="BK18" s="33" t="str">
        <f ca="1">IF(AND($C18="Goal",BK$5&gt;=$F18,BK$5&lt;=$F18+$G18-1),2,IF(AND($C18="Milestone",BK$5&gt;=$F18,BK$5&lt;=$F18+$G18-1),1,""))</f>
        <v/>
      </c>
      <c r="BL18" s="33" t="str">
        <f ca="1">IF(AND($C18="Goal",BL$5&gt;=$F18,BL$5&lt;=$F18+$G18-1),2,IF(AND($C18="Milestone",BL$5&gt;=$F18,BL$5&lt;=$F18+$G18-1),1,""))</f>
        <v/>
      </c>
    </row>
    <row r="19" spans="1:64" s="2" customFormat="1" ht="30" customHeight="1" x14ac:dyDescent="0.25">
      <c r="A19" s="9"/>
      <c r="B19" s="36"/>
      <c r="C19" s="29"/>
      <c r="D19" s="29"/>
      <c r="E19" s="26"/>
      <c r="F19" s="27"/>
      <c r="G19" s="28"/>
      <c r="H19" s="21"/>
      <c r="I19" s="33" t="str">
        <f ca="1">IF(AND($C19="Goal",I$5&gt;=$F19,I$5&lt;=$F19+$G19-1),2,IF(AND($C19="Milestone",I$5&gt;=$F19,I$5&lt;=$F19+$G19-1),1,""))</f>
        <v/>
      </c>
      <c r="J19" s="33" t="str">
        <f ca="1">IF(AND($C19="Goal",J$5&gt;=$F19,J$5&lt;=$F19+$G19-1),2,IF(AND($C19="Milestone",J$5&gt;=$F19,J$5&lt;=$F19+$G19-1),1,""))</f>
        <v/>
      </c>
      <c r="K19" s="33" t="str">
        <f ca="1">IF(AND($C19="Goal",K$5&gt;=$F19,K$5&lt;=$F19+$G19-1),2,IF(AND($C19="Milestone",K$5&gt;=$F19,K$5&lt;=$F19+$G19-1),1,""))</f>
        <v/>
      </c>
      <c r="L19" s="33" t="str">
        <f ca="1">IF(AND($C19="Goal",L$5&gt;=$F19,L$5&lt;=$F19+$G19-1),2,IF(AND($C19="Milestone",L$5&gt;=$F19,L$5&lt;=$F19+$G19-1),1,""))</f>
        <v/>
      </c>
      <c r="M19" s="33" t="str">
        <f ca="1">IF(AND($C19="Goal",M$5&gt;=$F19,M$5&lt;=$F19+$G19-1),2,IF(AND($C19="Milestone",M$5&gt;=$F19,M$5&lt;=$F19+$G19-1),1,""))</f>
        <v/>
      </c>
      <c r="N19" s="33" t="str">
        <f ca="1">IF(AND($C19="Goal",N$5&gt;=$F19,N$5&lt;=$F19+$G19-1),2,IF(AND($C19="Milestone",N$5&gt;=$F19,N$5&lt;=$F19+$G19-1),1,""))</f>
        <v/>
      </c>
      <c r="O19" s="33" t="str">
        <f ca="1">IF(AND($C19="Goal",O$5&gt;=$F19,O$5&lt;=$F19+$G19-1),2,IF(AND($C19="Milestone",O$5&gt;=$F19,O$5&lt;=$F19+$G19-1),1,""))</f>
        <v/>
      </c>
      <c r="P19" s="33" t="str">
        <f ca="1">IF(AND($C19="Goal",P$5&gt;=$F19,P$5&lt;=$F19+$G19-1),2,IF(AND($C19="Milestone",P$5&gt;=$F19,P$5&lt;=$F19+$G19-1),1,""))</f>
        <v/>
      </c>
      <c r="Q19" s="33" t="str">
        <f ca="1">IF(AND($C19="Goal",Q$5&gt;=$F19,Q$5&lt;=$F19+$G19-1),2,IF(AND($C19="Milestone",Q$5&gt;=$F19,Q$5&lt;=$F19+$G19-1),1,""))</f>
        <v/>
      </c>
      <c r="R19" s="33" t="str">
        <f ca="1">IF(AND($C19="Goal",R$5&gt;=$F19,R$5&lt;=$F19+$G19-1),2,IF(AND($C19="Milestone",R$5&gt;=$F19,R$5&lt;=$F19+$G19-1),1,""))</f>
        <v/>
      </c>
      <c r="S19" s="33" t="str">
        <f ca="1">IF(AND($C19="Goal",S$5&gt;=$F19,S$5&lt;=$F19+$G19-1),2,IF(AND($C19="Milestone",S$5&gt;=$F19,S$5&lt;=$F19+$G19-1),1,""))</f>
        <v/>
      </c>
      <c r="T19" s="33" t="str">
        <f ca="1">IF(AND($C19="Goal",T$5&gt;=$F19,T$5&lt;=$F19+$G19-1),2,IF(AND($C19="Milestone",T$5&gt;=$F19,T$5&lt;=$F19+$G19-1),1,""))</f>
        <v/>
      </c>
      <c r="U19" s="33" t="str">
        <f ca="1">IF(AND($C19="Goal",U$5&gt;=$F19,U$5&lt;=$F19+$G19-1),2,IF(AND($C19="Milestone",U$5&gt;=$F19,U$5&lt;=$F19+$G19-1),1,""))</f>
        <v/>
      </c>
      <c r="V19" s="33" t="str">
        <f ca="1">IF(AND($C19="Goal",V$5&gt;=$F19,V$5&lt;=$F19+$G19-1),2,IF(AND($C19="Milestone",V$5&gt;=$F19,V$5&lt;=$F19+$G19-1),1,""))</f>
        <v/>
      </c>
      <c r="W19" s="33" t="str">
        <f ca="1">IF(AND($C19="Goal",W$5&gt;=$F19,W$5&lt;=$F19+$G19-1),2,IF(AND($C19="Milestone",W$5&gt;=$F19,W$5&lt;=$F19+$G19-1),1,""))</f>
        <v/>
      </c>
      <c r="X19" s="33" t="str">
        <f ca="1">IF(AND($C19="Goal",X$5&gt;=$F19,X$5&lt;=$F19+$G19-1),2,IF(AND($C19="Milestone",X$5&gt;=$F19,X$5&lt;=$F19+$G19-1),1,""))</f>
        <v/>
      </c>
      <c r="Y19" s="33" t="str">
        <f ca="1">IF(AND($C19="Goal",Y$5&gt;=$F19,Y$5&lt;=$F19+$G19-1),2,IF(AND($C19="Milestone",Y$5&gt;=$F19,Y$5&lt;=$F19+$G19-1),1,""))</f>
        <v/>
      </c>
      <c r="Z19" s="33" t="str">
        <f ca="1">IF(AND($C19="Goal",Z$5&gt;=$F19,Z$5&lt;=$F19+$G19-1),2,IF(AND($C19="Milestone",Z$5&gt;=$F19,Z$5&lt;=$F19+$G19-1),1,""))</f>
        <v/>
      </c>
      <c r="AA19" s="33" t="str">
        <f ca="1">IF(AND($C19="Goal",AA$5&gt;=$F19,AA$5&lt;=$F19+$G19-1),2,IF(AND($C19="Milestone",AA$5&gt;=$F19,AA$5&lt;=$F19+$G19-1),1,""))</f>
        <v/>
      </c>
      <c r="AB19" s="33" t="str">
        <f ca="1">IF(AND($C19="Goal",AB$5&gt;=$F19,AB$5&lt;=$F19+$G19-1),2,IF(AND($C19="Milestone",AB$5&gt;=$F19,AB$5&lt;=$F19+$G19-1),1,""))</f>
        <v/>
      </c>
      <c r="AC19" s="33" t="str">
        <f ca="1">IF(AND($C19="Goal",AC$5&gt;=$F19,AC$5&lt;=$F19+$G19-1),2,IF(AND($C19="Milestone",AC$5&gt;=$F19,AC$5&lt;=$F19+$G19-1),1,""))</f>
        <v/>
      </c>
      <c r="AD19" s="33" t="str">
        <f ca="1">IF(AND($C19="Goal",AD$5&gt;=$F19,AD$5&lt;=$F19+$G19-1),2,IF(AND($C19="Milestone",AD$5&gt;=$F19,AD$5&lt;=$F19+$G19-1),1,""))</f>
        <v/>
      </c>
      <c r="AE19" s="33" t="str">
        <f ca="1">IF(AND($C19="Goal",AE$5&gt;=$F19,AE$5&lt;=$F19+$G19-1),2,IF(AND($C19="Milestone",AE$5&gt;=$F19,AE$5&lt;=$F19+$G19-1),1,""))</f>
        <v/>
      </c>
      <c r="AF19" s="33" t="str">
        <f ca="1">IF(AND($C19="Goal",AF$5&gt;=$F19,AF$5&lt;=$F19+$G19-1),2,IF(AND($C19="Milestone",AF$5&gt;=$F19,AF$5&lt;=$F19+$G19-1),1,""))</f>
        <v/>
      </c>
      <c r="AG19" s="33" t="str">
        <f ca="1">IF(AND($C19="Goal",AG$5&gt;=$F19,AG$5&lt;=$F19+$G19-1),2,IF(AND($C19="Milestone",AG$5&gt;=$F19,AG$5&lt;=$F19+$G19-1),1,""))</f>
        <v/>
      </c>
      <c r="AH19" s="33" t="str">
        <f ca="1">IF(AND($C19="Goal",AH$5&gt;=$F19,AH$5&lt;=$F19+$G19-1),2,IF(AND($C19="Milestone",AH$5&gt;=$F19,AH$5&lt;=$F19+$G19-1),1,""))</f>
        <v/>
      </c>
      <c r="AI19" s="33" t="str">
        <f ca="1">IF(AND($C19="Goal",AI$5&gt;=$F19,AI$5&lt;=$F19+$G19-1),2,IF(AND($C19="Milestone",AI$5&gt;=$F19,AI$5&lt;=$F19+$G19-1),1,""))</f>
        <v/>
      </c>
      <c r="AJ19" s="33" t="str">
        <f ca="1">IF(AND($C19="Goal",AJ$5&gt;=$F19,AJ$5&lt;=$F19+$G19-1),2,IF(AND($C19="Milestone",AJ$5&gt;=$F19,AJ$5&lt;=$F19+$G19-1),1,""))</f>
        <v/>
      </c>
      <c r="AK19" s="33" t="str">
        <f ca="1">IF(AND($C19="Goal",AK$5&gt;=$F19,AK$5&lt;=$F19+$G19-1),2,IF(AND($C19="Milestone",AK$5&gt;=$F19,AK$5&lt;=$F19+$G19-1),1,""))</f>
        <v/>
      </c>
      <c r="AL19" s="33" t="str">
        <f ca="1">IF(AND($C19="Goal",AL$5&gt;=$F19,AL$5&lt;=$F19+$G19-1),2,IF(AND($C19="Milestone",AL$5&gt;=$F19,AL$5&lt;=$F19+$G19-1),1,""))</f>
        <v/>
      </c>
      <c r="AM19" s="33" t="str">
        <f ca="1">IF(AND($C19="Goal",AM$5&gt;=$F19,AM$5&lt;=$F19+$G19-1),2,IF(AND($C19="Milestone",AM$5&gt;=$F19,AM$5&lt;=$F19+$G19-1),1,""))</f>
        <v/>
      </c>
      <c r="AN19" s="33" t="str">
        <f ca="1">IF(AND($C19="Goal",AN$5&gt;=$F19,AN$5&lt;=$F19+$G19-1),2,IF(AND($C19="Milestone",AN$5&gt;=$F19,AN$5&lt;=$F19+$G19-1),1,""))</f>
        <v/>
      </c>
      <c r="AO19" s="33" t="str">
        <f ca="1">IF(AND($C19="Goal",AO$5&gt;=$F19,AO$5&lt;=$F19+$G19-1),2,IF(AND($C19="Milestone",AO$5&gt;=$F19,AO$5&lt;=$F19+$G19-1),1,""))</f>
        <v/>
      </c>
      <c r="AP19" s="33" t="str">
        <f ca="1">IF(AND($C19="Goal",AP$5&gt;=$F19,AP$5&lt;=$F19+$G19-1),2,IF(AND($C19="Milestone",AP$5&gt;=$F19,AP$5&lt;=$F19+$G19-1),1,""))</f>
        <v/>
      </c>
      <c r="AQ19" s="33" t="str">
        <f ca="1">IF(AND($C19="Goal",AQ$5&gt;=$F19,AQ$5&lt;=$F19+$G19-1),2,IF(AND($C19="Milestone",AQ$5&gt;=$F19,AQ$5&lt;=$F19+$G19-1),1,""))</f>
        <v/>
      </c>
      <c r="AR19" s="33" t="str">
        <f ca="1">IF(AND($C19="Goal",AR$5&gt;=$F19,AR$5&lt;=$F19+$G19-1),2,IF(AND($C19="Milestone",AR$5&gt;=$F19,AR$5&lt;=$F19+$G19-1),1,""))</f>
        <v/>
      </c>
      <c r="AS19" s="33" t="str">
        <f ca="1">IF(AND($C19="Goal",AS$5&gt;=$F19,AS$5&lt;=$F19+$G19-1),2,IF(AND($C19="Milestone",AS$5&gt;=$F19,AS$5&lt;=$F19+$G19-1),1,""))</f>
        <v/>
      </c>
      <c r="AT19" s="33" t="str">
        <f ca="1">IF(AND($C19="Goal",AT$5&gt;=$F19,AT$5&lt;=$F19+$G19-1),2,IF(AND($C19="Milestone",AT$5&gt;=$F19,AT$5&lt;=$F19+$G19-1),1,""))</f>
        <v/>
      </c>
      <c r="AU19" s="33" t="str">
        <f ca="1">IF(AND($C19="Goal",AU$5&gt;=$F19,AU$5&lt;=$F19+$G19-1),2,IF(AND($C19="Milestone",AU$5&gt;=$F19,AU$5&lt;=$F19+$G19-1),1,""))</f>
        <v/>
      </c>
      <c r="AV19" s="33" t="str">
        <f ca="1">IF(AND($C19="Goal",AV$5&gt;=$F19,AV$5&lt;=$F19+$G19-1),2,IF(AND($C19="Milestone",AV$5&gt;=$F19,AV$5&lt;=$F19+$G19-1),1,""))</f>
        <v/>
      </c>
      <c r="AW19" s="33" t="str">
        <f ca="1">IF(AND($C19="Goal",AW$5&gt;=$F19,AW$5&lt;=$F19+$G19-1),2,IF(AND($C19="Milestone",AW$5&gt;=$F19,AW$5&lt;=$F19+$G19-1),1,""))</f>
        <v/>
      </c>
      <c r="AX19" s="33" t="str">
        <f ca="1">IF(AND($C19="Goal",AX$5&gt;=$F19,AX$5&lt;=$F19+$G19-1),2,IF(AND($C19="Milestone",AX$5&gt;=$F19,AX$5&lt;=$F19+$G19-1),1,""))</f>
        <v/>
      </c>
      <c r="AY19" s="33" t="str">
        <f ca="1">IF(AND($C19="Goal",AY$5&gt;=$F19,AY$5&lt;=$F19+$G19-1),2,IF(AND($C19="Milestone",AY$5&gt;=$F19,AY$5&lt;=$F19+$G19-1),1,""))</f>
        <v/>
      </c>
      <c r="AZ19" s="33" t="str">
        <f ca="1">IF(AND($C19="Goal",AZ$5&gt;=$F19,AZ$5&lt;=$F19+$G19-1),2,IF(AND($C19="Milestone",AZ$5&gt;=$F19,AZ$5&lt;=$F19+$G19-1),1,""))</f>
        <v/>
      </c>
      <c r="BA19" s="33" t="str">
        <f ca="1">IF(AND($C19="Goal",BA$5&gt;=$F19,BA$5&lt;=$F19+$G19-1),2,IF(AND($C19="Milestone",BA$5&gt;=$F19,BA$5&lt;=$F19+$G19-1),1,""))</f>
        <v/>
      </c>
      <c r="BB19" s="33" t="str">
        <f ca="1">IF(AND($C19="Goal",BB$5&gt;=$F19,BB$5&lt;=$F19+$G19-1),2,IF(AND($C19="Milestone",BB$5&gt;=$F19,BB$5&lt;=$F19+$G19-1),1,""))</f>
        <v/>
      </c>
      <c r="BC19" s="33" t="str">
        <f ca="1">IF(AND($C19="Goal",BC$5&gt;=$F19,BC$5&lt;=$F19+$G19-1),2,IF(AND($C19="Milestone",BC$5&gt;=$F19,BC$5&lt;=$F19+$G19-1),1,""))</f>
        <v/>
      </c>
      <c r="BD19" s="33" t="str">
        <f ca="1">IF(AND($C19="Goal",BD$5&gt;=$F19,BD$5&lt;=$F19+$G19-1),2,IF(AND($C19="Milestone",BD$5&gt;=$F19,BD$5&lt;=$F19+$G19-1),1,""))</f>
        <v/>
      </c>
      <c r="BE19" s="33" t="str">
        <f ca="1">IF(AND($C19="Goal",BE$5&gt;=$F19,BE$5&lt;=$F19+$G19-1),2,IF(AND($C19="Milestone",BE$5&gt;=$F19,BE$5&lt;=$F19+$G19-1),1,""))</f>
        <v/>
      </c>
      <c r="BF19" s="33" t="str">
        <f ca="1">IF(AND($C19="Goal",BF$5&gt;=$F19,BF$5&lt;=$F19+$G19-1),2,IF(AND($C19="Milestone",BF$5&gt;=$F19,BF$5&lt;=$F19+$G19-1),1,""))</f>
        <v/>
      </c>
      <c r="BG19" s="33" t="str">
        <f ca="1">IF(AND($C19="Goal",BG$5&gt;=$F19,BG$5&lt;=$F19+$G19-1),2,IF(AND($C19="Milestone",BG$5&gt;=$F19,BG$5&lt;=$F19+$G19-1),1,""))</f>
        <v/>
      </c>
      <c r="BH19" s="33" t="str">
        <f ca="1">IF(AND($C19="Goal",BH$5&gt;=$F19,BH$5&lt;=$F19+$G19-1),2,IF(AND($C19="Milestone",BH$5&gt;=$F19,BH$5&lt;=$F19+$G19-1),1,""))</f>
        <v/>
      </c>
      <c r="BI19" s="33" t="str">
        <f ca="1">IF(AND($C19="Goal",BI$5&gt;=$F19,BI$5&lt;=$F19+$G19-1),2,IF(AND($C19="Milestone",BI$5&gt;=$F19,BI$5&lt;=$F19+$G19-1),1,""))</f>
        <v/>
      </c>
      <c r="BJ19" s="33" t="str">
        <f ca="1">IF(AND($C19="Goal",BJ$5&gt;=$F19,BJ$5&lt;=$F19+$G19-1),2,IF(AND($C19="Milestone",BJ$5&gt;=$F19,BJ$5&lt;=$F19+$G19-1),1,""))</f>
        <v/>
      </c>
      <c r="BK19" s="33" t="str">
        <f ca="1">IF(AND($C19="Goal",BK$5&gt;=$F19,BK$5&lt;=$F19+$G19-1),2,IF(AND($C19="Milestone",BK$5&gt;=$F19,BK$5&lt;=$F19+$G19-1),1,""))</f>
        <v/>
      </c>
      <c r="BL19" s="33" t="str">
        <f ca="1">IF(AND($C19="Goal",BL$5&gt;=$F19,BL$5&lt;=$F19+$G19-1),2,IF(AND($C19="Milestone",BL$5&gt;=$F19,BL$5&lt;=$F19+$G19-1),1,""))</f>
        <v/>
      </c>
    </row>
    <row r="20" spans="1:64" s="2" customFormat="1" ht="30" customHeight="1" x14ac:dyDescent="0.25">
      <c r="A20" s="9"/>
      <c r="B20" s="36"/>
      <c r="C20" s="29"/>
      <c r="D20" s="29"/>
      <c r="E20" s="26"/>
      <c r="F20" s="27"/>
      <c r="G20" s="28"/>
      <c r="H20" s="21"/>
      <c r="I20" s="33" t="str">
        <f ca="1">IF(AND($C20="Goal",I$5&gt;=$F20,I$5&lt;=$F20+$G20-1),2,IF(AND($C20="Milestone",I$5&gt;=$F20,I$5&lt;=$F20+$G20-1),1,""))</f>
        <v/>
      </c>
      <c r="J20" s="33" t="str">
        <f ca="1">IF(AND($C20="Goal",J$5&gt;=$F20,J$5&lt;=$F20+$G20-1),2,IF(AND($C20="Milestone",J$5&gt;=$F20,J$5&lt;=$F20+$G20-1),1,""))</f>
        <v/>
      </c>
      <c r="K20" s="33" t="str">
        <f ca="1">IF(AND($C20="Goal",K$5&gt;=$F20,K$5&lt;=$F20+$G20-1),2,IF(AND($C20="Milestone",K$5&gt;=$F20,K$5&lt;=$F20+$G20-1),1,""))</f>
        <v/>
      </c>
      <c r="L20" s="33" t="str">
        <f ca="1">IF(AND($C20="Goal",L$5&gt;=$F20,L$5&lt;=$F20+$G20-1),2,IF(AND($C20="Milestone",L$5&gt;=$F20,L$5&lt;=$F20+$G20-1),1,""))</f>
        <v/>
      </c>
      <c r="M20" s="33" t="str">
        <f ca="1">IF(AND($C20="Goal",M$5&gt;=$F20,M$5&lt;=$F20+$G20-1),2,IF(AND($C20="Milestone",M$5&gt;=$F20,M$5&lt;=$F20+$G20-1),1,""))</f>
        <v/>
      </c>
      <c r="N20" s="33" t="str">
        <f ca="1">IF(AND($C20="Goal",N$5&gt;=$F20,N$5&lt;=$F20+$G20-1),2,IF(AND($C20="Milestone",N$5&gt;=$F20,N$5&lt;=$F20+$G20-1),1,""))</f>
        <v/>
      </c>
      <c r="O20" s="33" t="str">
        <f ca="1">IF(AND($C20="Goal",O$5&gt;=$F20,O$5&lt;=$F20+$G20-1),2,IF(AND($C20="Milestone",O$5&gt;=$F20,O$5&lt;=$F20+$G20-1),1,""))</f>
        <v/>
      </c>
      <c r="P20" s="33" t="str">
        <f ca="1">IF(AND($C20="Goal",P$5&gt;=$F20,P$5&lt;=$F20+$G20-1),2,IF(AND($C20="Milestone",P$5&gt;=$F20,P$5&lt;=$F20+$G20-1),1,""))</f>
        <v/>
      </c>
      <c r="Q20" s="33" t="str">
        <f ca="1">IF(AND($C20="Goal",Q$5&gt;=$F20,Q$5&lt;=$F20+$G20-1),2,IF(AND($C20="Milestone",Q$5&gt;=$F20,Q$5&lt;=$F20+$G20-1),1,""))</f>
        <v/>
      </c>
      <c r="R20" s="33" t="str">
        <f ca="1">IF(AND($C20="Goal",R$5&gt;=$F20,R$5&lt;=$F20+$G20-1),2,IF(AND($C20="Milestone",R$5&gt;=$F20,R$5&lt;=$F20+$G20-1),1,""))</f>
        <v/>
      </c>
      <c r="S20" s="33" t="str">
        <f ca="1">IF(AND($C20="Goal",S$5&gt;=$F20,S$5&lt;=$F20+$G20-1),2,IF(AND($C20="Milestone",S$5&gt;=$F20,S$5&lt;=$F20+$G20-1),1,""))</f>
        <v/>
      </c>
      <c r="T20" s="33" t="str">
        <f ca="1">IF(AND($C20="Goal",T$5&gt;=$F20,T$5&lt;=$F20+$G20-1),2,IF(AND($C20="Milestone",T$5&gt;=$F20,T$5&lt;=$F20+$G20-1),1,""))</f>
        <v/>
      </c>
      <c r="U20" s="33" t="str">
        <f ca="1">IF(AND($C20="Goal",U$5&gt;=$F20,U$5&lt;=$F20+$G20-1),2,IF(AND($C20="Milestone",U$5&gt;=$F20,U$5&lt;=$F20+$G20-1),1,""))</f>
        <v/>
      </c>
      <c r="V20" s="33" t="str">
        <f ca="1">IF(AND($C20="Goal",V$5&gt;=$F20,V$5&lt;=$F20+$G20-1),2,IF(AND($C20="Milestone",V$5&gt;=$F20,V$5&lt;=$F20+$G20-1),1,""))</f>
        <v/>
      </c>
      <c r="W20" s="33" t="str">
        <f ca="1">IF(AND($C20="Goal",W$5&gt;=$F20,W$5&lt;=$F20+$G20-1),2,IF(AND($C20="Milestone",W$5&gt;=$F20,W$5&lt;=$F20+$G20-1),1,""))</f>
        <v/>
      </c>
      <c r="X20" s="33" t="str">
        <f ca="1">IF(AND($C20="Goal",X$5&gt;=$F20,X$5&lt;=$F20+$G20-1),2,IF(AND($C20="Milestone",X$5&gt;=$F20,X$5&lt;=$F20+$G20-1),1,""))</f>
        <v/>
      </c>
      <c r="Y20" s="33" t="str">
        <f ca="1">IF(AND($C20="Goal",Y$5&gt;=$F20,Y$5&lt;=$F20+$G20-1),2,IF(AND($C20="Milestone",Y$5&gt;=$F20,Y$5&lt;=$F20+$G20-1),1,""))</f>
        <v/>
      </c>
      <c r="Z20" s="33" t="str">
        <f ca="1">IF(AND($C20="Goal",Z$5&gt;=$F20,Z$5&lt;=$F20+$G20-1),2,IF(AND($C20="Milestone",Z$5&gt;=$F20,Z$5&lt;=$F20+$G20-1),1,""))</f>
        <v/>
      </c>
      <c r="AA20" s="33" t="str">
        <f ca="1">IF(AND($C20="Goal",AA$5&gt;=$F20,AA$5&lt;=$F20+$G20-1),2,IF(AND($C20="Milestone",AA$5&gt;=$F20,AA$5&lt;=$F20+$G20-1),1,""))</f>
        <v/>
      </c>
      <c r="AB20" s="33" t="str">
        <f ca="1">IF(AND($C20="Goal",AB$5&gt;=$F20,AB$5&lt;=$F20+$G20-1),2,IF(AND($C20="Milestone",AB$5&gt;=$F20,AB$5&lt;=$F20+$G20-1),1,""))</f>
        <v/>
      </c>
      <c r="AC20" s="33" t="str">
        <f ca="1">IF(AND($C20="Goal",AC$5&gt;=$F20,AC$5&lt;=$F20+$G20-1),2,IF(AND($C20="Milestone",AC$5&gt;=$F20,AC$5&lt;=$F20+$G20-1),1,""))</f>
        <v/>
      </c>
      <c r="AD20" s="33" t="str">
        <f ca="1">IF(AND($C20="Goal",AD$5&gt;=$F20,AD$5&lt;=$F20+$G20-1),2,IF(AND($C20="Milestone",AD$5&gt;=$F20,AD$5&lt;=$F20+$G20-1),1,""))</f>
        <v/>
      </c>
      <c r="AE20" s="33" t="str">
        <f ca="1">IF(AND($C20="Goal",AE$5&gt;=$F20,AE$5&lt;=$F20+$G20-1),2,IF(AND($C20="Milestone",AE$5&gt;=$F20,AE$5&lt;=$F20+$G20-1),1,""))</f>
        <v/>
      </c>
      <c r="AF20" s="33" t="str">
        <f ca="1">IF(AND($C20="Goal",AF$5&gt;=$F20,AF$5&lt;=$F20+$G20-1),2,IF(AND($C20="Milestone",AF$5&gt;=$F20,AF$5&lt;=$F20+$G20-1),1,""))</f>
        <v/>
      </c>
      <c r="AG20" s="33" t="str">
        <f ca="1">IF(AND($C20="Goal",AG$5&gt;=$F20,AG$5&lt;=$F20+$G20-1),2,IF(AND($C20="Milestone",AG$5&gt;=$F20,AG$5&lt;=$F20+$G20-1),1,""))</f>
        <v/>
      </c>
      <c r="AH20" s="33" t="str">
        <f ca="1">IF(AND($C20="Goal",AH$5&gt;=$F20,AH$5&lt;=$F20+$G20-1),2,IF(AND($C20="Milestone",AH$5&gt;=$F20,AH$5&lt;=$F20+$G20-1),1,""))</f>
        <v/>
      </c>
      <c r="AI20" s="33" t="str">
        <f ca="1">IF(AND($C20="Goal",AI$5&gt;=$F20,AI$5&lt;=$F20+$G20-1),2,IF(AND($C20="Milestone",AI$5&gt;=$F20,AI$5&lt;=$F20+$G20-1),1,""))</f>
        <v/>
      </c>
      <c r="AJ20" s="33" t="str">
        <f ca="1">IF(AND($C20="Goal",AJ$5&gt;=$F20,AJ$5&lt;=$F20+$G20-1),2,IF(AND($C20="Milestone",AJ$5&gt;=$F20,AJ$5&lt;=$F20+$G20-1),1,""))</f>
        <v/>
      </c>
      <c r="AK20" s="33" t="str">
        <f ca="1">IF(AND($C20="Goal",AK$5&gt;=$F20,AK$5&lt;=$F20+$G20-1),2,IF(AND($C20="Milestone",AK$5&gt;=$F20,AK$5&lt;=$F20+$G20-1),1,""))</f>
        <v/>
      </c>
      <c r="AL20" s="33" t="str">
        <f ca="1">IF(AND($C20="Goal",AL$5&gt;=$F20,AL$5&lt;=$F20+$G20-1),2,IF(AND($C20="Milestone",AL$5&gt;=$F20,AL$5&lt;=$F20+$G20-1),1,""))</f>
        <v/>
      </c>
      <c r="AM20" s="33" t="str">
        <f ca="1">IF(AND($C20="Goal",AM$5&gt;=$F20,AM$5&lt;=$F20+$G20-1),2,IF(AND($C20="Milestone",AM$5&gt;=$F20,AM$5&lt;=$F20+$G20-1),1,""))</f>
        <v/>
      </c>
      <c r="AN20" s="33" t="str">
        <f ca="1">IF(AND($C20="Goal",AN$5&gt;=$F20,AN$5&lt;=$F20+$G20-1),2,IF(AND($C20="Milestone",AN$5&gt;=$F20,AN$5&lt;=$F20+$G20-1),1,""))</f>
        <v/>
      </c>
      <c r="AO20" s="33" t="str">
        <f ca="1">IF(AND($C20="Goal",AO$5&gt;=$F20,AO$5&lt;=$F20+$G20-1),2,IF(AND($C20="Milestone",AO$5&gt;=$F20,AO$5&lt;=$F20+$G20-1),1,""))</f>
        <v/>
      </c>
      <c r="AP20" s="33" t="str">
        <f ca="1">IF(AND($C20="Goal",AP$5&gt;=$F20,AP$5&lt;=$F20+$G20-1),2,IF(AND($C20="Milestone",AP$5&gt;=$F20,AP$5&lt;=$F20+$G20-1),1,""))</f>
        <v/>
      </c>
      <c r="AQ20" s="33" t="str">
        <f ca="1">IF(AND($C20="Goal",AQ$5&gt;=$F20,AQ$5&lt;=$F20+$G20-1),2,IF(AND($C20="Milestone",AQ$5&gt;=$F20,AQ$5&lt;=$F20+$G20-1),1,""))</f>
        <v/>
      </c>
      <c r="AR20" s="33" t="str">
        <f ca="1">IF(AND($C20="Goal",AR$5&gt;=$F20,AR$5&lt;=$F20+$G20-1),2,IF(AND($C20="Milestone",AR$5&gt;=$F20,AR$5&lt;=$F20+$G20-1),1,""))</f>
        <v/>
      </c>
      <c r="AS20" s="33" t="str">
        <f ca="1">IF(AND($C20="Goal",AS$5&gt;=$F20,AS$5&lt;=$F20+$G20-1),2,IF(AND($C20="Milestone",AS$5&gt;=$F20,AS$5&lt;=$F20+$G20-1),1,""))</f>
        <v/>
      </c>
      <c r="AT20" s="33" t="str">
        <f ca="1">IF(AND($C20="Goal",AT$5&gt;=$F20,AT$5&lt;=$F20+$G20-1),2,IF(AND($C20="Milestone",AT$5&gt;=$F20,AT$5&lt;=$F20+$G20-1),1,""))</f>
        <v/>
      </c>
      <c r="AU20" s="33" t="str">
        <f ca="1">IF(AND($C20="Goal",AU$5&gt;=$F20,AU$5&lt;=$F20+$G20-1),2,IF(AND($C20="Milestone",AU$5&gt;=$F20,AU$5&lt;=$F20+$G20-1),1,""))</f>
        <v/>
      </c>
      <c r="AV20" s="33" t="str">
        <f ca="1">IF(AND($C20="Goal",AV$5&gt;=$F20,AV$5&lt;=$F20+$G20-1),2,IF(AND($C20="Milestone",AV$5&gt;=$F20,AV$5&lt;=$F20+$G20-1),1,""))</f>
        <v/>
      </c>
      <c r="AW20" s="33" t="str">
        <f ca="1">IF(AND($C20="Goal",AW$5&gt;=$F20,AW$5&lt;=$F20+$G20-1),2,IF(AND($C20="Milestone",AW$5&gt;=$F20,AW$5&lt;=$F20+$G20-1),1,""))</f>
        <v/>
      </c>
      <c r="AX20" s="33" t="str">
        <f ca="1">IF(AND($C20="Goal",AX$5&gt;=$F20,AX$5&lt;=$F20+$G20-1),2,IF(AND($C20="Milestone",AX$5&gt;=$F20,AX$5&lt;=$F20+$G20-1),1,""))</f>
        <v/>
      </c>
      <c r="AY20" s="33" t="str">
        <f ca="1">IF(AND($C20="Goal",AY$5&gt;=$F20,AY$5&lt;=$F20+$G20-1),2,IF(AND($C20="Milestone",AY$5&gt;=$F20,AY$5&lt;=$F20+$G20-1),1,""))</f>
        <v/>
      </c>
      <c r="AZ20" s="33" t="str">
        <f ca="1">IF(AND($C20="Goal",AZ$5&gt;=$F20,AZ$5&lt;=$F20+$G20-1),2,IF(AND($C20="Milestone",AZ$5&gt;=$F20,AZ$5&lt;=$F20+$G20-1),1,""))</f>
        <v/>
      </c>
      <c r="BA20" s="33" t="str">
        <f ca="1">IF(AND($C20="Goal",BA$5&gt;=$F20,BA$5&lt;=$F20+$G20-1),2,IF(AND($C20="Milestone",BA$5&gt;=$F20,BA$5&lt;=$F20+$G20-1),1,""))</f>
        <v/>
      </c>
      <c r="BB20" s="33" t="str">
        <f ca="1">IF(AND($C20="Goal",BB$5&gt;=$F20,BB$5&lt;=$F20+$G20-1),2,IF(AND($C20="Milestone",BB$5&gt;=$F20,BB$5&lt;=$F20+$G20-1),1,""))</f>
        <v/>
      </c>
      <c r="BC20" s="33" t="str">
        <f ca="1">IF(AND($C20="Goal",BC$5&gt;=$F20,BC$5&lt;=$F20+$G20-1),2,IF(AND($C20="Milestone",BC$5&gt;=$F20,BC$5&lt;=$F20+$G20-1),1,""))</f>
        <v/>
      </c>
      <c r="BD20" s="33" t="str">
        <f ca="1">IF(AND($C20="Goal",BD$5&gt;=$F20,BD$5&lt;=$F20+$G20-1),2,IF(AND($C20="Milestone",BD$5&gt;=$F20,BD$5&lt;=$F20+$G20-1),1,""))</f>
        <v/>
      </c>
      <c r="BE20" s="33" t="str">
        <f ca="1">IF(AND($C20="Goal",BE$5&gt;=$F20,BE$5&lt;=$F20+$G20-1),2,IF(AND($C20="Milestone",BE$5&gt;=$F20,BE$5&lt;=$F20+$G20-1),1,""))</f>
        <v/>
      </c>
      <c r="BF20" s="33" t="str">
        <f ca="1">IF(AND($C20="Goal",BF$5&gt;=$F20,BF$5&lt;=$F20+$G20-1),2,IF(AND($C20="Milestone",BF$5&gt;=$F20,BF$5&lt;=$F20+$G20-1),1,""))</f>
        <v/>
      </c>
      <c r="BG20" s="33" t="str">
        <f ca="1">IF(AND($C20="Goal",BG$5&gt;=$F20,BG$5&lt;=$F20+$G20-1),2,IF(AND($C20="Milestone",BG$5&gt;=$F20,BG$5&lt;=$F20+$G20-1),1,""))</f>
        <v/>
      </c>
      <c r="BH20" s="33" t="str">
        <f ca="1">IF(AND($C20="Goal",BH$5&gt;=$F20,BH$5&lt;=$F20+$G20-1),2,IF(AND($C20="Milestone",BH$5&gt;=$F20,BH$5&lt;=$F20+$G20-1),1,""))</f>
        <v/>
      </c>
      <c r="BI20" s="33" t="str">
        <f ca="1">IF(AND($C20="Goal",BI$5&gt;=$F20,BI$5&lt;=$F20+$G20-1),2,IF(AND($C20="Milestone",BI$5&gt;=$F20,BI$5&lt;=$F20+$G20-1),1,""))</f>
        <v/>
      </c>
      <c r="BJ20" s="33" t="str">
        <f ca="1">IF(AND($C20="Goal",BJ$5&gt;=$F20,BJ$5&lt;=$F20+$G20-1),2,IF(AND($C20="Milestone",BJ$5&gt;=$F20,BJ$5&lt;=$F20+$G20-1),1,""))</f>
        <v/>
      </c>
      <c r="BK20" s="33" t="str">
        <f ca="1">IF(AND($C20="Goal",BK$5&gt;=$F20,BK$5&lt;=$F20+$G20-1),2,IF(AND($C20="Milestone",BK$5&gt;=$F20,BK$5&lt;=$F20+$G20-1),1,""))</f>
        <v/>
      </c>
      <c r="BL20" s="33" t="str">
        <f ca="1">IF(AND($C20="Goal",BL$5&gt;=$F20,BL$5&lt;=$F20+$G20-1),2,IF(AND($C20="Milestone",BL$5&gt;=$F20,BL$5&lt;=$F20+$G20-1),1,""))</f>
        <v/>
      </c>
    </row>
    <row r="21" spans="1:64" s="2" customFormat="1" ht="30" customHeight="1" x14ac:dyDescent="0.25">
      <c r="A21" s="9"/>
      <c r="B21" s="37" t="s">
        <v>33</v>
      </c>
      <c r="C21" s="29"/>
      <c r="D21" s="29"/>
      <c r="E21" s="26"/>
      <c r="F21" s="27"/>
      <c r="G21" s="28"/>
      <c r="H21" s="21"/>
      <c r="I21" s="33" t="str">
        <f ca="1">IF(AND($C21="Goal",I$5&gt;=$F21,I$5&lt;=$F21+$G21-1),2,IF(AND($C21="Milestone",I$5&gt;=$F21,I$5&lt;=$F21+$G21-1),1,""))</f>
        <v/>
      </c>
      <c r="J21" s="33" t="str">
        <f ca="1">IF(AND($C21="Goal",J$5&gt;=$F21,J$5&lt;=$F21+$G21-1),2,IF(AND($C21="Milestone",J$5&gt;=$F21,J$5&lt;=$F21+$G21-1),1,""))</f>
        <v/>
      </c>
      <c r="K21" s="33" t="str">
        <f ca="1">IF(AND($C21="Goal",K$5&gt;=$F21,K$5&lt;=$F21+$G21-1),2,IF(AND($C21="Milestone",K$5&gt;=$F21,K$5&lt;=$F21+$G21-1),1,""))</f>
        <v/>
      </c>
      <c r="L21" s="33" t="str">
        <f ca="1">IF(AND($C21="Goal",L$5&gt;=$F21,L$5&lt;=$F21+$G21-1),2,IF(AND($C21="Milestone",L$5&gt;=$F21,L$5&lt;=$F21+$G21-1),1,""))</f>
        <v/>
      </c>
      <c r="M21" s="33" t="str">
        <f ca="1">IF(AND($C21="Goal",M$5&gt;=$F21,M$5&lt;=$F21+$G21-1),2,IF(AND($C21="Milestone",M$5&gt;=$F21,M$5&lt;=$F21+$G21-1),1,""))</f>
        <v/>
      </c>
      <c r="N21" s="33" t="str">
        <f ca="1">IF(AND($C21="Goal",N$5&gt;=$F21,N$5&lt;=$F21+$G21-1),2,IF(AND($C21="Milestone",N$5&gt;=$F21,N$5&lt;=$F21+$G21-1),1,""))</f>
        <v/>
      </c>
      <c r="O21" s="33" t="str">
        <f ca="1">IF(AND($C21="Goal",O$5&gt;=$F21,O$5&lt;=$F21+$G21-1),2,IF(AND($C21="Milestone",O$5&gt;=$F21,O$5&lt;=$F21+$G21-1),1,""))</f>
        <v/>
      </c>
      <c r="P21" s="33" t="str">
        <f ca="1">IF(AND($C21="Goal",P$5&gt;=$F21,P$5&lt;=$F21+$G21-1),2,IF(AND($C21="Milestone",P$5&gt;=$F21,P$5&lt;=$F21+$G21-1),1,""))</f>
        <v/>
      </c>
      <c r="Q21" s="33" t="str">
        <f ca="1">IF(AND($C21="Goal",Q$5&gt;=$F21,Q$5&lt;=$F21+$G21-1),2,IF(AND($C21="Milestone",Q$5&gt;=$F21,Q$5&lt;=$F21+$G21-1),1,""))</f>
        <v/>
      </c>
      <c r="R21" s="33" t="str">
        <f ca="1">IF(AND($C21="Goal",R$5&gt;=$F21,R$5&lt;=$F21+$G21-1),2,IF(AND($C21="Milestone",R$5&gt;=$F21,R$5&lt;=$F21+$G21-1),1,""))</f>
        <v/>
      </c>
      <c r="S21" s="33" t="str">
        <f ca="1">IF(AND($C21="Goal",S$5&gt;=$F21,S$5&lt;=$F21+$G21-1),2,IF(AND($C21="Milestone",S$5&gt;=$F21,S$5&lt;=$F21+$G21-1),1,""))</f>
        <v/>
      </c>
      <c r="T21" s="33" t="str">
        <f ca="1">IF(AND($C21="Goal",T$5&gt;=$F21,T$5&lt;=$F21+$G21-1),2,IF(AND($C21="Milestone",T$5&gt;=$F21,T$5&lt;=$F21+$G21-1),1,""))</f>
        <v/>
      </c>
      <c r="U21" s="33" t="str">
        <f ca="1">IF(AND($C21="Goal",U$5&gt;=$F21,U$5&lt;=$F21+$G21-1),2,IF(AND($C21="Milestone",U$5&gt;=$F21,U$5&lt;=$F21+$G21-1),1,""))</f>
        <v/>
      </c>
      <c r="V21" s="33" t="str">
        <f ca="1">IF(AND($C21="Goal",V$5&gt;=$F21,V$5&lt;=$F21+$G21-1),2,IF(AND($C21="Milestone",V$5&gt;=$F21,V$5&lt;=$F21+$G21-1),1,""))</f>
        <v/>
      </c>
      <c r="W21" s="33" t="str">
        <f ca="1">IF(AND($C21="Goal",W$5&gt;=$F21,W$5&lt;=$F21+$G21-1),2,IF(AND($C21="Milestone",W$5&gt;=$F21,W$5&lt;=$F21+$G21-1),1,""))</f>
        <v/>
      </c>
      <c r="X21" s="33" t="str">
        <f ca="1">IF(AND($C21="Goal",X$5&gt;=$F21,X$5&lt;=$F21+$G21-1),2,IF(AND($C21="Milestone",X$5&gt;=$F21,X$5&lt;=$F21+$G21-1),1,""))</f>
        <v/>
      </c>
      <c r="Y21" s="33" t="str">
        <f ca="1">IF(AND($C21="Goal",Y$5&gt;=$F21,Y$5&lt;=$F21+$G21-1),2,IF(AND($C21="Milestone",Y$5&gt;=$F21,Y$5&lt;=$F21+$G21-1),1,""))</f>
        <v/>
      </c>
      <c r="Z21" s="33" t="str">
        <f ca="1">IF(AND($C21="Goal",Z$5&gt;=$F21,Z$5&lt;=$F21+$G21-1),2,IF(AND($C21="Milestone",Z$5&gt;=$F21,Z$5&lt;=$F21+$G21-1),1,""))</f>
        <v/>
      </c>
      <c r="AA21" s="33" t="str">
        <f ca="1">IF(AND($C21="Goal",AA$5&gt;=$F21,AA$5&lt;=$F21+$G21-1),2,IF(AND($C21="Milestone",AA$5&gt;=$F21,AA$5&lt;=$F21+$G21-1),1,""))</f>
        <v/>
      </c>
      <c r="AB21" s="33" t="str">
        <f ca="1">IF(AND($C21="Goal",AB$5&gt;=$F21,AB$5&lt;=$F21+$G21-1),2,IF(AND($C21="Milestone",AB$5&gt;=$F21,AB$5&lt;=$F21+$G21-1),1,""))</f>
        <v/>
      </c>
      <c r="AC21" s="33" t="str">
        <f ca="1">IF(AND($C21="Goal",AC$5&gt;=$F21,AC$5&lt;=$F21+$G21-1),2,IF(AND($C21="Milestone",AC$5&gt;=$F21,AC$5&lt;=$F21+$G21-1),1,""))</f>
        <v/>
      </c>
      <c r="AD21" s="33" t="str">
        <f ca="1">IF(AND($C21="Goal",AD$5&gt;=$F21,AD$5&lt;=$F21+$G21-1),2,IF(AND($C21="Milestone",AD$5&gt;=$F21,AD$5&lt;=$F21+$G21-1),1,""))</f>
        <v/>
      </c>
      <c r="AE21" s="33" t="str">
        <f ca="1">IF(AND($C21="Goal",AE$5&gt;=$F21,AE$5&lt;=$F21+$G21-1),2,IF(AND($C21="Milestone",AE$5&gt;=$F21,AE$5&lt;=$F21+$G21-1),1,""))</f>
        <v/>
      </c>
      <c r="AF21" s="33" t="str">
        <f ca="1">IF(AND($C21="Goal",AF$5&gt;=$F21,AF$5&lt;=$F21+$G21-1),2,IF(AND($C21="Milestone",AF$5&gt;=$F21,AF$5&lt;=$F21+$G21-1),1,""))</f>
        <v/>
      </c>
      <c r="AG21" s="33" t="str">
        <f ca="1">IF(AND($C21="Goal",AG$5&gt;=$F21,AG$5&lt;=$F21+$G21-1),2,IF(AND($C21="Milestone",AG$5&gt;=$F21,AG$5&lt;=$F21+$G21-1),1,""))</f>
        <v/>
      </c>
      <c r="AH21" s="33" t="str">
        <f ca="1">IF(AND($C21="Goal",AH$5&gt;=$F21,AH$5&lt;=$F21+$G21-1),2,IF(AND($C21="Milestone",AH$5&gt;=$F21,AH$5&lt;=$F21+$G21-1),1,""))</f>
        <v/>
      </c>
      <c r="AI21" s="33" t="str">
        <f ca="1">IF(AND($C21="Goal",AI$5&gt;=$F21,AI$5&lt;=$F21+$G21-1),2,IF(AND($C21="Milestone",AI$5&gt;=$F21,AI$5&lt;=$F21+$G21-1),1,""))</f>
        <v/>
      </c>
      <c r="AJ21" s="33" t="str">
        <f ca="1">IF(AND($C21="Goal",AJ$5&gt;=$F21,AJ$5&lt;=$F21+$G21-1),2,IF(AND($C21="Milestone",AJ$5&gt;=$F21,AJ$5&lt;=$F21+$G21-1),1,""))</f>
        <v/>
      </c>
      <c r="AK21" s="33" t="str">
        <f ca="1">IF(AND($C21="Goal",AK$5&gt;=$F21,AK$5&lt;=$F21+$G21-1),2,IF(AND($C21="Milestone",AK$5&gt;=$F21,AK$5&lt;=$F21+$G21-1),1,""))</f>
        <v/>
      </c>
      <c r="AL21" s="33" t="str">
        <f ca="1">IF(AND($C21="Goal",AL$5&gt;=$F21,AL$5&lt;=$F21+$G21-1),2,IF(AND($C21="Milestone",AL$5&gt;=$F21,AL$5&lt;=$F21+$G21-1),1,""))</f>
        <v/>
      </c>
      <c r="AM21" s="33" t="str">
        <f ca="1">IF(AND($C21="Goal",AM$5&gt;=$F21,AM$5&lt;=$F21+$G21-1),2,IF(AND($C21="Milestone",AM$5&gt;=$F21,AM$5&lt;=$F21+$G21-1),1,""))</f>
        <v/>
      </c>
      <c r="AN21" s="33" t="str">
        <f ca="1">IF(AND($C21="Goal",AN$5&gt;=$F21,AN$5&lt;=$F21+$G21-1),2,IF(AND($C21="Milestone",AN$5&gt;=$F21,AN$5&lt;=$F21+$G21-1),1,""))</f>
        <v/>
      </c>
      <c r="AO21" s="33" t="str">
        <f ca="1">IF(AND($C21="Goal",AO$5&gt;=$F21,AO$5&lt;=$F21+$G21-1),2,IF(AND($C21="Milestone",AO$5&gt;=$F21,AO$5&lt;=$F21+$G21-1),1,""))</f>
        <v/>
      </c>
      <c r="AP21" s="33" t="str">
        <f ca="1">IF(AND($C21="Goal",AP$5&gt;=$F21,AP$5&lt;=$F21+$G21-1),2,IF(AND($C21="Milestone",AP$5&gt;=$F21,AP$5&lt;=$F21+$G21-1),1,""))</f>
        <v/>
      </c>
      <c r="AQ21" s="33" t="str">
        <f ca="1">IF(AND($C21="Goal",AQ$5&gt;=$F21,AQ$5&lt;=$F21+$G21-1),2,IF(AND($C21="Milestone",AQ$5&gt;=$F21,AQ$5&lt;=$F21+$G21-1),1,""))</f>
        <v/>
      </c>
      <c r="AR21" s="33" t="str">
        <f ca="1">IF(AND($C21="Goal",AR$5&gt;=$F21,AR$5&lt;=$F21+$G21-1),2,IF(AND($C21="Milestone",AR$5&gt;=$F21,AR$5&lt;=$F21+$G21-1),1,""))</f>
        <v/>
      </c>
      <c r="AS21" s="33" t="str">
        <f ca="1">IF(AND($C21="Goal",AS$5&gt;=$F21,AS$5&lt;=$F21+$G21-1),2,IF(AND($C21="Milestone",AS$5&gt;=$F21,AS$5&lt;=$F21+$G21-1),1,""))</f>
        <v/>
      </c>
      <c r="AT21" s="33" t="str">
        <f ca="1">IF(AND($C21="Goal",AT$5&gt;=$F21,AT$5&lt;=$F21+$G21-1),2,IF(AND($C21="Milestone",AT$5&gt;=$F21,AT$5&lt;=$F21+$G21-1),1,""))</f>
        <v/>
      </c>
      <c r="AU21" s="33" t="str">
        <f ca="1">IF(AND($C21="Goal",AU$5&gt;=$F21,AU$5&lt;=$F21+$G21-1),2,IF(AND($C21="Milestone",AU$5&gt;=$F21,AU$5&lt;=$F21+$G21-1),1,""))</f>
        <v/>
      </c>
      <c r="AV21" s="33" t="str">
        <f ca="1">IF(AND($C21="Goal",AV$5&gt;=$F21,AV$5&lt;=$F21+$G21-1),2,IF(AND($C21="Milestone",AV$5&gt;=$F21,AV$5&lt;=$F21+$G21-1),1,""))</f>
        <v/>
      </c>
      <c r="AW21" s="33" t="str">
        <f ca="1">IF(AND($C21="Goal",AW$5&gt;=$F21,AW$5&lt;=$F21+$G21-1),2,IF(AND($C21="Milestone",AW$5&gt;=$F21,AW$5&lt;=$F21+$G21-1),1,""))</f>
        <v/>
      </c>
      <c r="AX21" s="33" t="str">
        <f ca="1">IF(AND($C21="Goal",AX$5&gt;=$F21,AX$5&lt;=$F21+$G21-1),2,IF(AND($C21="Milestone",AX$5&gt;=$F21,AX$5&lt;=$F21+$G21-1),1,""))</f>
        <v/>
      </c>
      <c r="AY21" s="33" t="str">
        <f ca="1">IF(AND($C21="Goal",AY$5&gt;=$F21,AY$5&lt;=$F21+$G21-1),2,IF(AND($C21="Milestone",AY$5&gt;=$F21,AY$5&lt;=$F21+$G21-1),1,""))</f>
        <v/>
      </c>
      <c r="AZ21" s="33" t="str">
        <f ca="1">IF(AND($C21="Goal",AZ$5&gt;=$F21,AZ$5&lt;=$F21+$G21-1),2,IF(AND($C21="Milestone",AZ$5&gt;=$F21,AZ$5&lt;=$F21+$G21-1),1,""))</f>
        <v/>
      </c>
      <c r="BA21" s="33" t="str">
        <f ca="1">IF(AND($C21="Goal",BA$5&gt;=$F21,BA$5&lt;=$F21+$G21-1),2,IF(AND($C21="Milestone",BA$5&gt;=$F21,BA$5&lt;=$F21+$G21-1),1,""))</f>
        <v/>
      </c>
      <c r="BB21" s="33" t="str">
        <f ca="1">IF(AND($C21="Goal",BB$5&gt;=$F21,BB$5&lt;=$F21+$G21-1),2,IF(AND($C21="Milestone",BB$5&gt;=$F21,BB$5&lt;=$F21+$G21-1),1,""))</f>
        <v/>
      </c>
      <c r="BC21" s="33" t="str">
        <f ca="1">IF(AND($C21="Goal",BC$5&gt;=$F21,BC$5&lt;=$F21+$G21-1),2,IF(AND($C21="Milestone",BC$5&gt;=$F21,BC$5&lt;=$F21+$G21-1),1,""))</f>
        <v/>
      </c>
      <c r="BD21" s="33" t="str">
        <f ca="1">IF(AND($C21="Goal",BD$5&gt;=$F21,BD$5&lt;=$F21+$G21-1),2,IF(AND($C21="Milestone",BD$5&gt;=$F21,BD$5&lt;=$F21+$G21-1),1,""))</f>
        <v/>
      </c>
      <c r="BE21" s="33" t="str">
        <f ca="1">IF(AND($C21="Goal",BE$5&gt;=$F21,BE$5&lt;=$F21+$G21-1),2,IF(AND($C21="Milestone",BE$5&gt;=$F21,BE$5&lt;=$F21+$G21-1),1,""))</f>
        <v/>
      </c>
      <c r="BF21" s="33" t="str">
        <f ca="1">IF(AND($C21="Goal",BF$5&gt;=$F21,BF$5&lt;=$F21+$G21-1),2,IF(AND($C21="Milestone",BF$5&gt;=$F21,BF$5&lt;=$F21+$G21-1),1,""))</f>
        <v/>
      </c>
      <c r="BG21" s="33" t="str">
        <f ca="1">IF(AND($C21="Goal",BG$5&gt;=$F21,BG$5&lt;=$F21+$G21-1),2,IF(AND($C21="Milestone",BG$5&gt;=$F21,BG$5&lt;=$F21+$G21-1),1,""))</f>
        <v/>
      </c>
      <c r="BH21" s="33" t="str">
        <f ca="1">IF(AND($C21="Goal",BH$5&gt;=$F21,BH$5&lt;=$F21+$G21-1),2,IF(AND($C21="Milestone",BH$5&gt;=$F21,BH$5&lt;=$F21+$G21-1),1,""))</f>
        <v/>
      </c>
      <c r="BI21" s="33" t="str">
        <f ca="1">IF(AND($C21="Goal",BI$5&gt;=$F21,BI$5&lt;=$F21+$G21-1),2,IF(AND($C21="Milestone",BI$5&gt;=$F21,BI$5&lt;=$F21+$G21-1),1,""))</f>
        <v/>
      </c>
      <c r="BJ21" s="33" t="str">
        <f ca="1">IF(AND($C21="Goal",BJ$5&gt;=$F21,BJ$5&lt;=$F21+$G21-1),2,IF(AND($C21="Milestone",BJ$5&gt;=$F21,BJ$5&lt;=$F21+$G21-1),1,""))</f>
        <v/>
      </c>
      <c r="BK21" s="33" t="str">
        <f ca="1">IF(AND($C21="Goal",BK$5&gt;=$F21,BK$5&lt;=$F21+$G21-1),2,IF(AND($C21="Milestone",BK$5&gt;=$F21,BK$5&lt;=$F21+$G21-1),1,""))</f>
        <v/>
      </c>
      <c r="BL21" s="33" t="str">
        <f ca="1">IF(AND($C21="Goal",BL$5&gt;=$F21,BL$5&lt;=$F21+$G21-1),2,IF(AND($C21="Milestone",BL$5&gt;=$F21,BL$5&lt;=$F21+$G21-1),1,""))</f>
        <v/>
      </c>
    </row>
    <row r="22" spans="1:64" s="2" customFormat="1" ht="30" customHeight="1" x14ac:dyDescent="0.25">
      <c r="A22" s="9"/>
      <c r="B22" s="36" t="s">
        <v>40</v>
      </c>
      <c r="C22" s="29" t="s">
        <v>15</v>
      </c>
      <c r="D22" s="29">
        <v>2</v>
      </c>
      <c r="E22" s="26"/>
      <c r="F22" s="27">
        <f ca="1">F10+15</f>
        <v>44259</v>
      </c>
      <c r="G22" s="28">
        <v>4</v>
      </c>
      <c r="H22" s="21">
        <v>2</v>
      </c>
      <c r="I22" s="33" t="str">
        <f ca="1">IF(AND($C22="Goal",I$5&gt;=$F22,I$5&lt;=$F22+$G22-1),2,IF(AND($C22="Milestone",I$5&gt;=$F22,I$5&lt;=$F22+$G22-1),1,""))</f>
        <v/>
      </c>
      <c r="J22" s="33" t="str">
        <f ca="1">IF(AND($C22="Goal",J$5&gt;=$F22,J$5&lt;=$F22+$G22-1),2,IF(AND($C22="Milestone",J$5&gt;=$F22,J$5&lt;=$F22+$G22-1),1,""))</f>
        <v/>
      </c>
      <c r="K22" s="33" t="str">
        <f ca="1">IF(AND($C22="Goal",K$5&gt;=$F22,K$5&lt;=$F22+$G22-1),2,IF(AND($C22="Milestone",K$5&gt;=$F22,K$5&lt;=$F22+$G22-1),1,""))</f>
        <v/>
      </c>
      <c r="L22" s="33" t="str">
        <f ca="1">IF(AND($C22="Goal",L$5&gt;=$F22,L$5&lt;=$F22+$G22-1),2,IF(AND($C22="Milestone",L$5&gt;=$F22,L$5&lt;=$F22+$G22-1),1,""))</f>
        <v/>
      </c>
      <c r="M22" s="33" t="str">
        <f ca="1">IF(AND($C22="Goal",M$5&gt;=$F22,M$5&lt;=$F22+$G22-1),2,IF(AND($C22="Milestone",M$5&gt;=$F22,M$5&lt;=$F22+$G22-1),1,""))</f>
        <v/>
      </c>
      <c r="N22" s="33" t="str">
        <f ca="1">IF(AND($C22="Goal",N$5&gt;=$F22,N$5&lt;=$F22+$G22-1),2,IF(AND($C22="Milestone",N$5&gt;=$F22,N$5&lt;=$F22+$G22-1),1,""))</f>
        <v/>
      </c>
      <c r="O22" s="33" t="str">
        <f ca="1">IF(AND($C22="Goal",O$5&gt;=$F22,O$5&lt;=$F22+$G22-1),2,IF(AND($C22="Milestone",O$5&gt;=$F22,O$5&lt;=$F22+$G22-1),1,""))</f>
        <v/>
      </c>
      <c r="P22" s="33" t="str">
        <f ca="1">IF(AND($C22="Goal",P$5&gt;=$F22,P$5&lt;=$F22+$G22-1),2,IF(AND($C22="Milestone",P$5&gt;=$F22,P$5&lt;=$F22+$G22-1),1,""))</f>
        <v/>
      </c>
      <c r="Q22" s="33" t="str">
        <f ca="1">IF(AND($C22="Goal",Q$5&gt;=$F22,Q$5&lt;=$F22+$G22-1),2,IF(AND($C22="Milestone",Q$5&gt;=$F22,Q$5&lt;=$F22+$G22-1),1,""))</f>
        <v/>
      </c>
      <c r="R22" s="33" t="str">
        <f ca="1">IF(AND($C22="Goal",R$5&gt;=$F22,R$5&lt;=$F22+$G22-1),2,IF(AND($C22="Milestone",R$5&gt;=$F22,R$5&lt;=$F22+$G22-1),1,""))</f>
        <v/>
      </c>
      <c r="S22" s="33" t="str">
        <f ca="1">IF(AND($C22="Goal",S$5&gt;=$F22,S$5&lt;=$F22+$G22-1),2,IF(AND($C22="Milestone",S$5&gt;=$F22,S$5&lt;=$F22+$G22-1),1,""))</f>
        <v/>
      </c>
      <c r="T22" s="33" t="str">
        <f ca="1">IF(AND($C22="Goal",T$5&gt;=$F22,T$5&lt;=$F22+$G22-1),2,IF(AND($C22="Milestone",T$5&gt;=$F22,T$5&lt;=$F22+$G22-1),1,""))</f>
        <v/>
      </c>
      <c r="U22" s="33" t="str">
        <f ca="1">IF(AND($C22="Goal",U$5&gt;=$F22,U$5&lt;=$F22+$G22-1),2,IF(AND($C22="Milestone",U$5&gt;=$F22,U$5&lt;=$F22+$G22-1),1,""))</f>
        <v/>
      </c>
      <c r="V22" s="33" t="str">
        <f ca="1">IF(AND($C22="Goal",V$5&gt;=$F22,V$5&lt;=$F22+$G22-1),2,IF(AND($C22="Milestone",V$5&gt;=$F22,V$5&lt;=$F22+$G22-1),1,""))</f>
        <v/>
      </c>
      <c r="W22" s="33" t="str">
        <f ca="1">IF(AND($C22="Goal",W$5&gt;=$F22,W$5&lt;=$F22+$G22-1),2,IF(AND($C22="Milestone",W$5&gt;=$F22,W$5&lt;=$F22+$G22-1),1,""))</f>
        <v/>
      </c>
      <c r="X22" s="33" t="str">
        <f ca="1">IF(AND($C22="Goal",X$5&gt;=$F22,X$5&lt;=$F22+$G22-1),2,IF(AND($C22="Milestone",X$5&gt;=$F22,X$5&lt;=$F22+$G22-1),1,""))</f>
        <v/>
      </c>
      <c r="Y22" s="33" t="str">
        <f ca="1">IF(AND($C22="Goal",Y$5&gt;=$F22,Y$5&lt;=$F22+$G22-1),2,IF(AND($C22="Milestone",Y$5&gt;=$F22,Y$5&lt;=$F22+$G22-1),1,""))</f>
        <v/>
      </c>
      <c r="Z22" s="33" t="str">
        <f ca="1">IF(AND($C22="Goal",Z$5&gt;=$F22,Z$5&lt;=$F22+$G22-1),2,IF(AND($C22="Milestone",Z$5&gt;=$F22,Z$5&lt;=$F22+$G22-1),1,""))</f>
        <v/>
      </c>
      <c r="AA22" s="33" t="str">
        <f ca="1">IF(AND($C22="Goal",AA$5&gt;=$F22,AA$5&lt;=$F22+$G22-1),2,IF(AND($C22="Milestone",AA$5&gt;=$F22,AA$5&lt;=$F22+$G22-1),1,""))</f>
        <v/>
      </c>
      <c r="AB22" s="33" t="str">
        <f ca="1">IF(AND($C22="Goal",AB$5&gt;=$F22,AB$5&lt;=$F22+$G22-1),2,IF(AND($C22="Milestone",AB$5&gt;=$F22,AB$5&lt;=$F22+$G22-1),1,""))</f>
        <v/>
      </c>
      <c r="AC22" s="33" t="str">
        <f ca="1">IF(AND($C22="Goal",AC$5&gt;=$F22,AC$5&lt;=$F22+$G22-1),2,IF(AND($C22="Milestone",AC$5&gt;=$F22,AC$5&lt;=$F22+$G22-1),1,""))</f>
        <v/>
      </c>
      <c r="AD22" s="33" t="str">
        <f ca="1">IF(AND($C22="Goal",AD$5&gt;=$F22,AD$5&lt;=$F22+$G22-1),2,IF(AND($C22="Milestone",AD$5&gt;=$F22,AD$5&lt;=$F22+$G22-1),1,""))</f>
        <v/>
      </c>
      <c r="AE22" s="33" t="str">
        <f ca="1">IF(AND($C22="Goal",AE$5&gt;=$F22,AE$5&lt;=$F22+$G22-1),2,IF(AND($C22="Milestone",AE$5&gt;=$F22,AE$5&lt;=$F22+$G22-1),1,""))</f>
        <v/>
      </c>
      <c r="AF22" s="33" t="str">
        <f ca="1">IF(AND($C22="Goal",AF$5&gt;=$F22,AF$5&lt;=$F22+$G22-1),2,IF(AND($C22="Milestone",AF$5&gt;=$F22,AF$5&lt;=$F22+$G22-1),1,""))</f>
        <v/>
      </c>
      <c r="AG22" s="33" t="str">
        <f ca="1">IF(AND($C22="Goal",AG$5&gt;=$F22,AG$5&lt;=$F22+$G22-1),2,IF(AND($C22="Milestone",AG$5&gt;=$F22,AG$5&lt;=$F22+$G22-1),1,""))</f>
        <v/>
      </c>
      <c r="AH22" s="33" t="str">
        <f ca="1">IF(AND($C22="Goal",AH$5&gt;=$F22,AH$5&lt;=$F22+$G22-1),2,IF(AND($C22="Milestone",AH$5&gt;=$F22,AH$5&lt;=$F22+$G22-1),1,""))</f>
        <v/>
      </c>
      <c r="AI22" s="33" t="str">
        <f ca="1">IF(AND($C22="Goal",AI$5&gt;=$F22,AI$5&lt;=$F22+$G22-1),2,IF(AND($C22="Milestone",AI$5&gt;=$F22,AI$5&lt;=$F22+$G22-1),1,""))</f>
        <v/>
      </c>
      <c r="AJ22" s="33" t="str">
        <f ca="1">IF(AND($C22="Goal",AJ$5&gt;=$F22,AJ$5&lt;=$F22+$G22-1),2,IF(AND($C22="Milestone",AJ$5&gt;=$F22,AJ$5&lt;=$F22+$G22-1),1,""))</f>
        <v/>
      </c>
      <c r="AK22" s="33" t="str">
        <f ca="1">IF(AND($C22="Goal",AK$5&gt;=$F22,AK$5&lt;=$F22+$G22-1),2,IF(AND($C22="Milestone",AK$5&gt;=$F22,AK$5&lt;=$F22+$G22-1),1,""))</f>
        <v/>
      </c>
      <c r="AL22" s="33" t="str">
        <f ca="1">IF(AND($C22="Goal",AL$5&gt;=$F22,AL$5&lt;=$F22+$G22-1),2,IF(AND($C22="Milestone",AL$5&gt;=$F22,AL$5&lt;=$F22+$G22-1),1,""))</f>
        <v/>
      </c>
      <c r="AM22" s="33" t="str">
        <f ca="1">IF(AND($C22="Goal",AM$5&gt;=$F22,AM$5&lt;=$F22+$G22-1),2,IF(AND($C22="Milestone",AM$5&gt;=$F22,AM$5&lt;=$F22+$G22-1),1,""))</f>
        <v/>
      </c>
      <c r="AN22" s="33" t="str">
        <f ca="1">IF(AND($C22="Goal",AN$5&gt;=$F22,AN$5&lt;=$F22+$G22-1),2,IF(AND($C22="Milestone",AN$5&gt;=$F22,AN$5&lt;=$F22+$G22-1),1,""))</f>
        <v/>
      </c>
      <c r="AO22" s="33" t="str">
        <f ca="1">IF(AND($C22="Goal",AO$5&gt;=$F22,AO$5&lt;=$F22+$G22-1),2,IF(AND($C22="Milestone",AO$5&gt;=$F22,AO$5&lt;=$F22+$G22-1),1,""))</f>
        <v/>
      </c>
      <c r="AP22" s="33" t="str">
        <f ca="1">IF(AND($C22="Goal",AP$5&gt;=$F22,AP$5&lt;=$F22+$G22-1),2,IF(AND($C22="Milestone",AP$5&gt;=$F22,AP$5&lt;=$F22+$G22-1),1,""))</f>
        <v/>
      </c>
      <c r="AQ22" s="33" t="str">
        <f ca="1">IF(AND($C22="Goal",AQ$5&gt;=$F22,AQ$5&lt;=$F22+$G22-1),2,IF(AND($C22="Milestone",AQ$5&gt;=$F22,AQ$5&lt;=$F22+$G22-1),1,""))</f>
        <v/>
      </c>
      <c r="AR22" s="33" t="str">
        <f ca="1">IF(AND($C22="Goal",AR$5&gt;=$F22,AR$5&lt;=$F22+$G22-1),2,IF(AND($C22="Milestone",AR$5&gt;=$F22,AR$5&lt;=$F22+$G22-1),1,""))</f>
        <v/>
      </c>
      <c r="AS22" s="33" t="str">
        <f ca="1">IF(AND($C22="Goal",AS$5&gt;=$F22,AS$5&lt;=$F22+$G22-1),2,IF(AND($C22="Milestone",AS$5&gt;=$F22,AS$5&lt;=$F22+$G22-1),1,""))</f>
        <v/>
      </c>
      <c r="AT22" s="33" t="str">
        <f ca="1">IF(AND($C22="Goal",AT$5&gt;=$F22,AT$5&lt;=$F22+$G22-1),2,IF(AND($C22="Milestone",AT$5&gt;=$F22,AT$5&lt;=$F22+$G22-1),1,""))</f>
        <v/>
      </c>
      <c r="AU22" s="33" t="str">
        <f ca="1">IF(AND($C22="Goal",AU$5&gt;=$F22,AU$5&lt;=$F22+$G22-1),2,IF(AND($C22="Milestone",AU$5&gt;=$F22,AU$5&lt;=$F22+$G22-1),1,""))</f>
        <v/>
      </c>
      <c r="AV22" s="33" t="str">
        <f ca="1">IF(AND($C22="Goal",AV$5&gt;=$F22,AV$5&lt;=$F22+$G22-1),2,IF(AND($C22="Milestone",AV$5&gt;=$F22,AV$5&lt;=$F22+$G22-1),1,""))</f>
        <v/>
      </c>
      <c r="AW22" s="33" t="str">
        <f ca="1">IF(AND($C22="Goal",AW$5&gt;=$F22,AW$5&lt;=$F22+$G22-1),2,IF(AND($C22="Milestone",AW$5&gt;=$F22,AW$5&lt;=$F22+$G22-1),1,""))</f>
        <v/>
      </c>
      <c r="AX22" s="33" t="str">
        <f ca="1">IF(AND($C22="Goal",AX$5&gt;=$F22,AX$5&lt;=$F22+$G22-1),2,IF(AND($C22="Milestone",AX$5&gt;=$F22,AX$5&lt;=$F22+$G22-1),1,""))</f>
        <v/>
      </c>
      <c r="AY22" s="33" t="str">
        <f ca="1">IF(AND($C22="Goal",AY$5&gt;=$F22,AY$5&lt;=$F22+$G22-1),2,IF(AND($C22="Milestone",AY$5&gt;=$F22,AY$5&lt;=$F22+$G22-1),1,""))</f>
        <v/>
      </c>
      <c r="AZ22" s="33" t="str">
        <f ca="1">IF(AND($C22="Goal",AZ$5&gt;=$F22,AZ$5&lt;=$F22+$G22-1),2,IF(AND($C22="Milestone",AZ$5&gt;=$F22,AZ$5&lt;=$F22+$G22-1),1,""))</f>
        <v/>
      </c>
      <c r="BA22" s="33" t="str">
        <f ca="1">IF(AND($C22="Goal",BA$5&gt;=$F22,BA$5&lt;=$F22+$G22-1),2,IF(AND($C22="Milestone",BA$5&gt;=$F22,BA$5&lt;=$F22+$G22-1),1,""))</f>
        <v/>
      </c>
      <c r="BB22" s="33" t="str">
        <f ca="1">IF(AND($C22="Goal",BB$5&gt;=$F22,BB$5&lt;=$F22+$G22-1),2,IF(AND($C22="Milestone",BB$5&gt;=$F22,BB$5&lt;=$F22+$G22-1),1,""))</f>
        <v/>
      </c>
      <c r="BC22" s="33" t="str">
        <f ca="1">IF(AND($C22="Goal",BC$5&gt;=$F22,BC$5&lt;=$F22+$G22-1),2,IF(AND($C22="Milestone",BC$5&gt;=$F22,BC$5&lt;=$F22+$G22-1),1,""))</f>
        <v/>
      </c>
      <c r="BD22" s="33" t="str">
        <f ca="1">IF(AND($C22="Goal",BD$5&gt;=$F22,BD$5&lt;=$F22+$G22-1),2,IF(AND($C22="Milestone",BD$5&gt;=$F22,BD$5&lt;=$F22+$G22-1),1,""))</f>
        <v/>
      </c>
      <c r="BE22" s="33" t="str">
        <f ca="1">IF(AND($C22="Goal",BE$5&gt;=$F22,BE$5&lt;=$F22+$G22-1),2,IF(AND($C22="Milestone",BE$5&gt;=$F22,BE$5&lt;=$F22+$G22-1),1,""))</f>
        <v/>
      </c>
      <c r="BF22" s="33" t="str">
        <f ca="1">IF(AND($C22="Goal",BF$5&gt;=$F22,BF$5&lt;=$F22+$G22-1),2,IF(AND($C22="Milestone",BF$5&gt;=$F22,BF$5&lt;=$F22+$G22-1),1,""))</f>
        <v/>
      </c>
      <c r="BG22" s="33" t="str">
        <f ca="1">IF(AND($C22="Goal",BG$5&gt;=$F22,BG$5&lt;=$F22+$G22-1),2,IF(AND($C22="Milestone",BG$5&gt;=$F22,BG$5&lt;=$F22+$G22-1),1,""))</f>
        <v/>
      </c>
      <c r="BH22" s="33" t="str">
        <f ca="1">IF(AND($C22="Goal",BH$5&gt;=$F22,BH$5&lt;=$F22+$G22-1),2,IF(AND($C22="Milestone",BH$5&gt;=$F22,BH$5&lt;=$F22+$G22-1),1,""))</f>
        <v/>
      </c>
      <c r="BI22" s="33" t="str">
        <f ca="1">IF(AND($C22="Goal",BI$5&gt;=$F22,BI$5&lt;=$F22+$G22-1),2,IF(AND($C22="Milestone",BI$5&gt;=$F22,BI$5&lt;=$F22+$G22-1),1,""))</f>
        <v/>
      </c>
      <c r="BJ22" s="33" t="str">
        <f ca="1">IF(AND($C22="Goal",BJ$5&gt;=$F22,BJ$5&lt;=$F22+$G22-1),2,IF(AND($C22="Milestone",BJ$5&gt;=$F22,BJ$5&lt;=$F22+$G22-1),1,""))</f>
        <v/>
      </c>
      <c r="BK22" s="33" t="str">
        <f ca="1">IF(AND($C22="Goal",BK$5&gt;=$F22,BK$5&lt;=$F22+$G22-1),2,IF(AND($C22="Milestone",BK$5&gt;=$F22,BK$5&lt;=$F22+$G22-1),1,""))</f>
        <v/>
      </c>
      <c r="BL22" s="33" t="str">
        <f ca="1">IF(AND($C22="Goal",BL$5&gt;=$F22,BL$5&lt;=$F22+$G22-1),2,IF(AND($C22="Milestone",BL$5&gt;=$F22,BL$5&lt;=$F22+$G22-1),1,""))</f>
        <v/>
      </c>
    </row>
    <row r="23" spans="1:64" s="2" customFormat="1" ht="30" customHeight="1" x14ac:dyDescent="0.25">
      <c r="A23" s="9"/>
      <c r="B23" s="36" t="s">
        <v>41</v>
      </c>
      <c r="C23" s="29" t="s">
        <v>12</v>
      </c>
      <c r="D23" s="29">
        <v>5</v>
      </c>
      <c r="E23" s="26"/>
      <c r="F23" s="27">
        <f ca="1">F22+3</f>
        <v>44262</v>
      </c>
      <c r="G23" s="28">
        <v>14</v>
      </c>
      <c r="H23" s="21">
        <v>7</v>
      </c>
      <c r="I23" s="33" t="str">
        <f ca="1">IF(AND($C23="Goal",I$5&gt;=$F23,I$5&lt;=$F23+$G23-1),2,IF(AND($C23="Milestone",I$5&gt;=$F23,I$5&lt;=$F23+$G23-1),1,""))</f>
        <v/>
      </c>
      <c r="J23" s="33" t="str">
        <f ca="1">IF(AND($C23="Goal",J$5&gt;=$F23,J$5&lt;=$F23+$G23-1),2,IF(AND($C23="Milestone",J$5&gt;=$F23,J$5&lt;=$F23+$G23-1),1,""))</f>
        <v/>
      </c>
      <c r="K23" s="33" t="str">
        <f ca="1">IF(AND($C23="Goal",K$5&gt;=$F23,K$5&lt;=$F23+$G23-1),2,IF(AND($C23="Milestone",K$5&gt;=$F23,K$5&lt;=$F23+$G23-1),1,""))</f>
        <v/>
      </c>
      <c r="L23" s="33" t="str">
        <f ca="1">IF(AND($C23="Goal",L$5&gt;=$F23,L$5&lt;=$F23+$G23-1),2,IF(AND($C23="Milestone",L$5&gt;=$F23,L$5&lt;=$F23+$G23-1),1,""))</f>
        <v/>
      </c>
      <c r="M23" s="33" t="str">
        <f ca="1">IF(AND($C23="Goal",M$5&gt;=$F23,M$5&lt;=$F23+$G23-1),2,IF(AND($C23="Milestone",M$5&gt;=$F23,M$5&lt;=$F23+$G23-1),1,""))</f>
        <v/>
      </c>
      <c r="N23" s="33" t="str">
        <f ca="1">IF(AND($C23="Goal",N$5&gt;=$F23,N$5&lt;=$F23+$G23-1),2,IF(AND($C23="Milestone",N$5&gt;=$F23,N$5&lt;=$F23+$G23-1),1,""))</f>
        <v/>
      </c>
      <c r="O23" s="33" t="str">
        <f ca="1">IF(AND($C23="Goal",O$5&gt;=$F23,O$5&lt;=$F23+$G23-1),2,IF(AND($C23="Milestone",O$5&gt;=$F23,O$5&lt;=$F23+$G23-1),1,""))</f>
        <v/>
      </c>
      <c r="P23" s="33" t="str">
        <f ca="1">IF(AND($C23="Goal",P$5&gt;=$F23,P$5&lt;=$F23+$G23-1),2,IF(AND($C23="Milestone",P$5&gt;=$F23,P$5&lt;=$F23+$G23-1),1,""))</f>
        <v/>
      </c>
      <c r="Q23" s="33" t="str">
        <f ca="1">IF(AND($C23="Goal",Q$5&gt;=$F23,Q$5&lt;=$F23+$G23-1),2,IF(AND($C23="Milestone",Q$5&gt;=$F23,Q$5&lt;=$F23+$G23-1),1,""))</f>
        <v/>
      </c>
      <c r="R23" s="33" t="str">
        <f ca="1">IF(AND($C23="Goal",R$5&gt;=$F23,R$5&lt;=$F23+$G23-1),2,IF(AND($C23="Milestone",R$5&gt;=$F23,R$5&lt;=$F23+$G23-1),1,""))</f>
        <v/>
      </c>
      <c r="S23" s="33" t="str">
        <f ca="1">IF(AND($C23="Goal",S$5&gt;=$F23,S$5&lt;=$F23+$G23-1),2,IF(AND($C23="Milestone",S$5&gt;=$F23,S$5&lt;=$F23+$G23-1),1,""))</f>
        <v/>
      </c>
      <c r="T23" s="33" t="str">
        <f ca="1">IF(AND($C23="Goal",T$5&gt;=$F23,T$5&lt;=$F23+$G23-1),2,IF(AND($C23="Milestone",T$5&gt;=$F23,T$5&lt;=$F23+$G23-1),1,""))</f>
        <v/>
      </c>
      <c r="U23" s="33" t="str">
        <f ca="1">IF(AND($C23="Goal",U$5&gt;=$F23,U$5&lt;=$F23+$G23-1),2,IF(AND($C23="Milestone",U$5&gt;=$F23,U$5&lt;=$F23+$G23-1),1,""))</f>
        <v/>
      </c>
      <c r="V23" s="33" t="str">
        <f ca="1">IF(AND($C23="Goal",V$5&gt;=$F23,V$5&lt;=$F23+$G23-1),2,IF(AND($C23="Milestone",V$5&gt;=$F23,V$5&lt;=$F23+$G23-1),1,""))</f>
        <v/>
      </c>
      <c r="W23" s="33" t="str">
        <f ca="1">IF(AND($C23="Goal",W$5&gt;=$F23,W$5&lt;=$F23+$G23-1),2,IF(AND($C23="Milestone",W$5&gt;=$F23,W$5&lt;=$F23+$G23-1),1,""))</f>
        <v/>
      </c>
      <c r="X23" s="33" t="str">
        <f ca="1">IF(AND($C23="Goal",X$5&gt;=$F23,X$5&lt;=$F23+$G23-1),2,IF(AND($C23="Milestone",X$5&gt;=$F23,X$5&lt;=$F23+$G23-1),1,""))</f>
        <v/>
      </c>
      <c r="Y23" s="33" t="str">
        <f ca="1">IF(AND($C23="Goal",Y$5&gt;=$F23,Y$5&lt;=$F23+$G23-1),2,IF(AND($C23="Milestone",Y$5&gt;=$F23,Y$5&lt;=$F23+$G23-1),1,""))</f>
        <v/>
      </c>
      <c r="Z23" s="33" t="str">
        <f ca="1">IF(AND($C23="Goal",Z$5&gt;=$F23,Z$5&lt;=$F23+$G23-1),2,IF(AND($C23="Milestone",Z$5&gt;=$F23,Z$5&lt;=$F23+$G23-1),1,""))</f>
        <v/>
      </c>
      <c r="AA23" s="33" t="str">
        <f ca="1">IF(AND($C23="Goal",AA$5&gt;=$F23,AA$5&lt;=$F23+$G23-1),2,IF(AND($C23="Milestone",AA$5&gt;=$F23,AA$5&lt;=$F23+$G23-1),1,""))</f>
        <v/>
      </c>
      <c r="AB23" s="33" t="str">
        <f ca="1">IF(AND($C23="Goal",AB$5&gt;=$F23,AB$5&lt;=$F23+$G23-1),2,IF(AND($C23="Milestone",AB$5&gt;=$F23,AB$5&lt;=$F23+$G23-1),1,""))</f>
        <v/>
      </c>
      <c r="AC23" s="33" t="str">
        <f ca="1">IF(AND($C23="Goal",AC$5&gt;=$F23,AC$5&lt;=$F23+$G23-1),2,IF(AND($C23="Milestone",AC$5&gt;=$F23,AC$5&lt;=$F23+$G23-1),1,""))</f>
        <v/>
      </c>
      <c r="AD23" s="33" t="str">
        <f ca="1">IF(AND($C23="Goal",AD$5&gt;=$F23,AD$5&lt;=$F23+$G23-1),2,IF(AND($C23="Milestone",AD$5&gt;=$F23,AD$5&lt;=$F23+$G23-1),1,""))</f>
        <v/>
      </c>
      <c r="AE23" s="33" t="str">
        <f ca="1">IF(AND($C23="Goal",AE$5&gt;=$F23,AE$5&lt;=$F23+$G23-1),2,IF(AND($C23="Milestone",AE$5&gt;=$F23,AE$5&lt;=$F23+$G23-1),1,""))</f>
        <v/>
      </c>
      <c r="AF23" s="33" t="str">
        <f ca="1">IF(AND($C23="Goal",AF$5&gt;=$F23,AF$5&lt;=$F23+$G23-1),2,IF(AND($C23="Milestone",AF$5&gt;=$F23,AF$5&lt;=$F23+$G23-1),1,""))</f>
        <v/>
      </c>
      <c r="AG23" s="33" t="str">
        <f ca="1">IF(AND($C23="Goal",AG$5&gt;=$F23,AG$5&lt;=$F23+$G23-1),2,IF(AND($C23="Milestone",AG$5&gt;=$F23,AG$5&lt;=$F23+$G23-1),1,""))</f>
        <v/>
      </c>
      <c r="AH23" s="33" t="str">
        <f ca="1">IF(AND($C23="Goal",AH$5&gt;=$F23,AH$5&lt;=$F23+$G23-1),2,IF(AND($C23="Milestone",AH$5&gt;=$F23,AH$5&lt;=$F23+$G23-1),1,""))</f>
        <v/>
      </c>
      <c r="AI23" s="33" t="str">
        <f ca="1">IF(AND($C23="Goal",AI$5&gt;=$F23,AI$5&lt;=$F23+$G23-1),2,IF(AND($C23="Milestone",AI$5&gt;=$F23,AI$5&lt;=$F23+$G23-1),1,""))</f>
        <v/>
      </c>
      <c r="AJ23" s="33" t="str">
        <f ca="1">IF(AND($C23="Goal",AJ$5&gt;=$F23,AJ$5&lt;=$F23+$G23-1),2,IF(AND($C23="Milestone",AJ$5&gt;=$F23,AJ$5&lt;=$F23+$G23-1),1,""))</f>
        <v/>
      </c>
      <c r="AK23" s="33" t="str">
        <f ca="1">IF(AND($C23="Goal",AK$5&gt;=$F23,AK$5&lt;=$F23+$G23-1),2,IF(AND($C23="Milestone",AK$5&gt;=$F23,AK$5&lt;=$F23+$G23-1),1,""))</f>
        <v/>
      </c>
      <c r="AL23" s="33" t="str">
        <f ca="1">IF(AND($C23="Goal",AL$5&gt;=$F23,AL$5&lt;=$F23+$G23-1),2,IF(AND($C23="Milestone",AL$5&gt;=$F23,AL$5&lt;=$F23+$G23-1),1,""))</f>
        <v/>
      </c>
      <c r="AM23" s="33" t="str">
        <f ca="1">IF(AND($C23="Goal",AM$5&gt;=$F23,AM$5&lt;=$F23+$G23-1),2,IF(AND($C23="Milestone",AM$5&gt;=$F23,AM$5&lt;=$F23+$G23-1),1,""))</f>
        <v/>
      </c>
      <c r="AN23" s="33" t="str">
        <f ca="1">IF(AND($C23="Goal",AN$5&gt;=$F23,AN$5&lt;=$F23+$G23-1),2,IF(AND($C23="Milestone",AN$5&gt;=$F23,AN$5&lt;=$F23+$G23-1),1,""))</f>
        <v/>
      </c>
      <c r="AO23" s="33" t="str">
        <f ca="1">IF(AND($C23="Goal",AO$5&gt;=$F23,AO$5&lt;=$F23+$G23-1),2,IF(AND($C23="Milestone",AO$5&gt;=$F23,AO$5&lt;=$F23+$G23-1),1,""))</f>
        <v/>
      </c>
      <c r="AP23" s="33" t="str">
        <f ca="1">IF(AND($C23="Goal",AP$5&gt;=$F23,AP$5&lt;=$F23+$G23-1),2,IF(AND($C23="Milestone",AP$5&gt;=$F23,AP$5&lt;=$F23+$G23-1),1,""))</f>
        <v/>
      </c>
      <c r="AQ23" s="33" t="str">
        <f ca="1">IF(AND($C23="Goal",AQ$5&gt;=$F23,AQ$5&lt;=$F23+$G23-1),2,IF(AND($C23="Milestone",AQ$5&gt;=$F23,AQ$5&lt;=$F23+$G23-1),1,""))</f>
        <v/>
      </c>
      <c r="AR23" s="33" t="str">
        <f ca="1">IF(AND($C23="Goal",AR$5&gt;=$F23,AR$5&lt;=$F23+$G23-1),2,IF(AND($C23="Milestone",AR$5&gt;=$F23,AR$5&lt;=$F23+$G23-1),1,""))</f>
        <v/>
      </c>
      <c r="AS23" s="33" t="str">
        <f ca="1">IF(AND($C23="Goal",AS$5&gt;=$F23,AS$5&lt;=$F23+$G23-1),2,IF(AND($C23="Milestone",AS$5&gt;=$F23,AS$5&lt;=$F23+$G23-1),1,""))</f>
        <v/>
      </c>
      <c r="AT23" s="33" t="str">
        <f ca="1">IF(AND($C23="Goal",AT$5&gt;=$F23,AT$5&lt;=$F23+$G23-1),2,IF(AND($C23="Milestone",AT$5&gt;=$F23,AT$5&lt;=$F23+$G23-1),1,""))</f>
        <v/>
      </c>
      <c r="AU23" s="33" t="str">
        <f ca="1">IF(AND($C23="Goal",AU$5&gt;=$F23,AU$5&lt;=$F23+$G23-1),2,IF(AND($C23="Milestone",AU$5&gt;=$F23,AU$5&lt;=$F23+$G23-1),1,""))</f>
        <v/>
      </c>
      <c r="AV23" s="33" t="str">
        <f ca="1">IF(AND($C23="Goal",AV$5&gt;=$F23,AV$5&lt;=$F23+$G23-1),2,IF(AND($C23="Milestone",AV$5&gt;=$F23,AV$5&lt;=$F23+$G23-1),1,""))</f>
        <v/>
      </c>
      <c r="AW23" s="33" t="str">
        <f ca="1">IF(AND($C23="Goal",AW$5&gt;=$F23,AW$5&lt;=$F23+$G23-1),2,IF(AND($C23="Milestone",AW$5&gt;=$F23,AW$5&lt;=$F23+$G23-1),1,""))</f>
        <v/>
      </c>
      <c r="AX23" s="33" t="str">
        <f ca="1">IF(AND($C23="Goal",AX$5&gt;=$F23,AX$5&lt;=$F23+$G23-1),2,IF(AND($C23="Milestone",AX$5&gt;=$F23,AX$5&lt;=$F23+$G23-1),1,""))</f>
        <v/>
      </c>
      <c r="AY23" s="33" t="str">
        <f ca="1">IF(AND($C23="Goal",AY$5&gt;=$F23,AY$5&lt;=$F23+$G23-1),2,IF(AND($C23="Milestone",AY$5&gt;=$F23,AY$5&lt;=$F23+$G23-1),1,""))</f>
        <v/>
      </c>
      <c r="AZ23" s="33" t="str">
        <f ca="1">IF(AND($C23="Goal",AZ$5&gt;=$F23,AZ$5&lt;=$F23+$G23-1),2,IF(AND($C23="Milestone",AZ$5&gt;=$F23,AZ$5&lt;=$F23+$G23-1),1,""))</f>
        <v/>
      </c>
      <c r="BA23" s="33" t="str">
        <f ca="1">IF(AND($C23="Goal",BA$5&gt;=$F23,BA$5&lt;=$F23+$G23-1),2,IF(AND($C23="Milestone",BA$5&gt;=$F23,BA$5&lt;=$F23+$G23-1),1,""))</f>
        <v/>
      </c>
      <c r="BB23" s="33" t="str">
        <f ca="1">IF(AND($C23="Goal",BB$5&gt;=$F23,BB$5&lt;=$F23+$G23-1),2,IF(AND($C23="Milestone",BB$5&gt;=$F23,BB$5&lt;=$F23+$G23-1),1,""))</f>
        <v/>
      </c>
      <c r="BC23" s="33" t="str">
        <f ca="1">IF(AND($C23="Goal",BC$5&gt;=$F23,BC$5&lt;=$F23+$G23-1),2,IF(AND($C23="Milestone",BC$5&gt;=$F23,BC$5&lt;=$F23+$G23-1),1,""))</f>
        <v/>
      </c>
      <c r="BD23" s="33" t="str">
        <f ca="1">IF(AND($C23="Goal",BD$5&gt;=$F23,BD$5&lt;=$F23+$G23-1),2,IF(AND($C23="Milestone",BD$5&gt;=$F23,BD$5&lt;=$F23+$G23-1),1,""))</f>
        <v/>
      </c>
      <c r="BE23" s="33" t="str">
        <f ca="1">IF(AND($C23="Goal",BE$5&gt;=$F23,BE$5&lt;=$F23+$G23-1),2,IF(AND($C23="Milestone",BE$5&gt;=$F23,BE$5&lt;=$F23+$G23-1),1,""))</f>
        <v/>
      </c>
      <c r="BF23" s="33" t="str">
        <f ca="1">IF(AND($C23="Goal",BF$5&gt;=$F23,BF$5&lt;=$F23+$G23-1),2,IF(AND($C23="Milestone",BF$5&gt;=$F23,BF$5&lt;=$F23+$G23-1),1,""))</f>
        <v/>
      </c>
      <c r="BG23" s="33" t="str">
        <f ca="1">IF(AND($C23="Goal",BG$5&gt;=$F23,BG$5&lt;=$F23+$G23-1),2,IF(AND($C23="Milestone",BG$5&gt;=$F23,BG$5&lt;=$F23+$G23-1),1,""))</f>
        <v/>
      </c>
      <c r="BH23" s="33" t="str">
        <f ca="1">IF(AND($C23="Goal",BH$5&gt;=$F23,BH$5&lt;=$F23+$G23-1),2,IF(AND($C23="Milestone",BH$5&gt;=$F23,BH$5&lt;=$F23+$G23-1),1,""))</f>
        <v/>
      </c>
      <c r="BI23" s="33" t="str">
        <f ca="1">IF(AND($C23="Goal",BI$5&gt;=$F23,BI$5&lt;=$F23+$G23-1),2,IF(AND($C23="Milestone",BI$5&gt;=$F23,BI$5&lt;=$F23+$G23-1),1,""))</f>
        <v/>
      </c>
      <c r="BJ23" s="33" t="str">
        <f ca="1">IF(AND($C23="Goal",BJ$5&gt;=$F23,BJ$5&lt;=$F23+$G23-1),2,IF(AND($C23="Milestone",BJ$5&gt;=$F23,BJ$5&lt;=$F23+$G23-1),1,""))</f>
        <v/>
      </c>
      <c r="BK23" s="33" t="str">
        <f ca="1">IF(AND($C23="Goal",BK$5&gt;=$F23,BK$5&lt;=$F23+$G23-1),2,IF(AND($C23="Milestone",BK$5&gt;=$F23,BK$5&lt;=$F23+$G23-1),1,""))</f>
        <v/>
      </c>
      <c r="BL23" s="33" t="str">
        <f ca="1">IF(AND($C23="Goal",BL$5&gt;=$F23,BL$5&lt;=$F23+$G23-1),2,IF(AND($C23="Milestone",BL$5&gt;=$F23,BL$5&lt;=$F23+$G23-1),1,""))</f>
        <v/>
      </c>
    </row>
    <row r="24" spans="1:64" s="2" customFormat="1" ht="30" customHeight="1" x14ac:dyDescent="0.25">
      <c r="A24" s="9"/>
      <c r="B24" s="36" t="s">
        <v>42</v>
      </c>
      <c r="C24" s="29" t="s">
        <v>15</v>
      </c>
      <c r="D24" s="29">
        <v>1</v>
      </c>
      <c r="E24" s="26"/>
      <c r="F24" s="27">
        <f ca="1">F23+15</f>
        <v>44277</v>
      </c>
      <c r="G24" s="28">
        <v>6</v>
      </c>
      <c r="H24" s="21">
        <v>5</v>
      </c>
      <c r="I24" s="33" t="str">
        <f ca="1">IF(AND($C24="Goal",I$5&gt;=$F24,I$5&lt;=$F24+$G24-1),2,IF(AND($C24="Milestone",I$5&gt;=$F24,I$5&lt;=$F24+$G24-1),1,""))</f>
        <v/>
      </c>
      <c r="J24" s="33" t="str">
        <f ca="1">IF(AND($C24="Goal",J$5&gt;=$F24,J$5&lt;=$F24+$G24-1),2,IF(AND($C24="Milestone",J$5&gt;=$F24,J$5&lt;=$F24+$G24-1),1,""))</f>
        <v/>
      </c>
      <c r="K24" s="33" t="str">
        <f ca="1">IF(AND($C24="Goal",K$5&gt;=$F24,K$5&lt;=$F24+$G24-1),2,IF(AND($C24="Milestone",K$5&gt;=$F24,K$5&lt;=$F24+$G24-1),1,""))</f>
        <v/>
      </c>
      <c r="L24" s="33" t="str">
        <f ca="1">IF(AND($C24="Goal",L$5&gt;=$F24,L$5&lt;=$F24+$G24-1),2,IF(AND($C24="Milestone",L$5&gt;=$F24,L$5&lt;=$F24+$G24-1),1,""))</f>
        <v/>
      </c>
      <c r="M24" s="33" t="str">
        <f ca="1">IF(AND($C24="Goal",M$5&gt;=$F24,M$5&lt;=$F24+$G24-1),2,IF(AND($C24="Milestone",M$5&gt;=$F24,M$5&lt;=$F24+$G24-1),1,""))</f>
        <v/>
      </c>
      <c r="N24" s="33" t="str">
        <f ca="1">IF(AND($C24="Goal",N$5&gt;=$F24,N$5&lt;=$F24+$G24-1),2,IF(AND($C24="Milestone",N$5&gt;=$F24,N$5&lt;=$F24+$G24-1),1,""))</f>
        <v/>
      </c>
      <c r="O24" s="33" t="str">
        <f ca="1">IF(AND($C24="Goal",O$5&gt;=$F24,O$5&lt;=$F24+$G24-1),2,IF(AND($C24="Milestone",O$5&gt;=$F24,O$5&lt;=$F24+$G24-1),1,""))</f>
        <v/>
      </c>
      <c r="P24" s="33" t="str">
        <f ca="1">IF(AND($C24="Goal",P$5&gt;=$F24,P$5&lt;=$F24+$G24-1),2,IF(AND($C24="Milestone",P$5&gt;=$F24,P$5&lt;=$F24+$G24-1),1,""))</f>
        <v/>
      </c>
      <c r="Q24" s="33" t="str">
        <f ca="1">IF(AND($C24="Goal",Q$5&gt;=$F24,Q$5&lt;=$F24+$G24-1),2,IF(AND($C24="Milestone",Q$5&gt;=$F24,Q$5&lt;=$F24+$G24-1),1,""))</f>
        <v/>
      </c>
      <c r="R24" s="33" t="str">
        <f ca="1">IF(AND($C24="Goal",R$5&gt;=$F24,R$5&lt;=$F24+$G24-1),2,IF(AND($C24="Milestone",R$5&gt;=$F24,R$5&lt;=$F24+$G24-1),1,""))</f>
        <v/>
      </c>
      <c r="S24" s="33" t="str">
        <f ca="1">IF(AND($C24="Goal",S$5&gt;=$F24,S$5&lt;=$F24+$G24-1),2,IF(AND($C24="Milestone",S$5&gt;=$F24,S$5&lt;=$F24+$G24-1),1,""))</f>
        <v/>
      </c>
      <c r="T24" s="33" t="str">
        <f ca="1">IF(AND($C24="Goal",T$5&gt;=$F24,T$5&lt;=$F24+$G24-1),2,IF(AND($C24="Milestone",T$5&gt;=$F24,T$5&lt;=$F24+$G24-1),1,""))</f>
        <v/>
      </c>
      <c r="U24" s="33" t="str">
        <f ca="1">IF(AND($C24="Goal",U$5&gt;=$F24,U$5&lt;=$F24+$G24-1),2,IF(AND($C24="Milestone",U$5&gt;=$F24,U$5&lt;=$F24+$G24-1),1,""))</f>
        <v/>
      </c>
      <c r="V24" s="33" t="str">
        <f ca="1">IF(AND($C24="Goal",V$5&gt;=$F24,V$5&lt;=$F24+$G24-1),2,IF(AND($C24="Milestone",V$5&gt;=$F24,V$5&lt;=$F24+$G24-1),1,""))</f>
        <v/>
      </c>
      <c r="W24" s="33" t="str">
        <f ca="1">IF(AND($C24="Goal",W$5&gt;=$F24,W$5&lt;=$F24+$G24-1),2,IF(AND($C24="Milestone",W$5&gt;=$F24,W$5&lt;=$F24+$G24-1),1,""))</f>
        <v/>
      </c>
      <c r="X24" s="33" t="str">
        <f ca="1">IF(AND($C24="Goal",X$5&gt;=$F24,X$5&lt;=$F24+$G24-1),2,IF(AND($C24="Milestone",X$5&gt;=$F24,X$5&lt;=$F24+$G24-1),1,""))</f>
        <v/>
      </c>
      <c r="Y24" s="33" t="str">
        <f ca="1">IF(AND($C24="Goal",Y$5&gt;=$F24,Y$5&lt;=$F24+$G24-1),2,IF(AND($C24="Milestone",Y$5&gt;=$F24,Y$5&lt;=$F24+$G24-1),1,""))</f>
        <v/>
      </c>
      <c r="Z24" s="33" t="str">
        <f ca="1">IF(AND($C24="Goal",Z$5&gt;=$F24,Z$5&lt;=$F24+$G24-1),2,IF(AND($C24="Milestone",Z$5&gt;=$F24,Z$5&lt;=$F24+$G24-1),1,""))</f>
        <v/>
      </c>
      <c r="AA24" s="33" t="str">
        <f ca="1">IF(AND($C24="Goal",AA$5&gt;=$F24,AA$5&lt;=$F24+$G24-1),2,IF(AND($C24="Milestone",AA$5&gt;=$F24,AA$5&lt;=$F24+$G24-1),1,""))</f>
        <v/>
      </c>
      <c r="AB24" s="33" t="str">
        <f ca="1">IF(AND($C24="Goal",AB$5&gt;=$F24,AB$5&lt;=$F24+$G24-1),2,IF(AND($C24="Milestone",AB$5&gt;=$F24,AB$5&lt;=$F24+$G24-1),1,""))</f>
        <v/>
      </c>
      <c r="AC24" s="33" t="str">
        <f ca="1">IF(AND($C24="Goal",AC$5&gt;=$F24,AC$5&lt;=$F24+$G24-1),2,IF(AND($C24="Milestone",AC$5&gt;=$F24,AC$5&lt;=$F24+$G24-1),1,""))</f>
        <v/>
      </c>
      <c r="AD24" s="33" t="str">
        <f ca="1">IF(AND($C24="Goal",AD$5&gt;=$F24,AD$5&lt;=$F24+$G24-1),2,IF(AND($C24="Milestone",AD$5&gt;=$F24,AD$5&lt;=$F24+$G24-1),1,""))</f>
        <v/>
      </c>
      <c r="AE24" s="33" t="str">
        <f ca="1">IF(AND($C24="Goal",AE$5&gt;=$F24,AE$5&lt;=$F24+$G24-1),2,IF(AND($C24="Milestone",AE$5&gt;=$F24,AE$5&lt;=$F24+$G24-1),1,""))</f>
        <v/>
      </c>
      <c r="AF24" s="33" t="str">
        <f ca="1">IF(AND($C24="Goal",AF$5&gt;=$F24,AF$5&lt;=$F24+$G24-1),2,IF(AND($C24="Milestone",AF$5&gt;=$F24,AF$5&lt;=$F24+$G24-1),1,""))</f>
        <v/>
      </c>
      <c r="AG24" s="33" t="str">
        <f ca="1">IF(AND($C24="Goal",AG$5&gt;=$F24,AG$5&lt;=$F24+$G24-1),2,IF(AND($C24="Milestone",AG$5&gt;=$F24,AG$5&lt;=$F24+$G24-1),1,""))</f>
        <v/>
      </c>
      <c r="AH24" s="33" t="str">
        <f ca="1">IF(AND($C24="Goal",AH$5&gt;=$F24,AH$5&lt;=$F24+$G24-1),2,IF(AND($C24="Milestone",AH$5&gt;=$F24,AH$5&lt;=$F24+$G24-1),1,""))</f>
        <v/>
      </c>
      <c r="AI24" s="33" t="str">
        <f ca="1">IF(AND($C24="Goal",AI$5&gt;=$F24,AI$5&lt;=$F24+$G24-1),2,IF(AND($C24="Milestone",AI$5&gt;=$F24,AI$5&lt;=$F24+$G24-1),1,""))</f>
        <v/>
      </c>
      <c r="AJ24" s="33" t="str">
        <f ca="1">IF(AND($C24="Goal",AJ$5&gt;=$F24,AJ$5&lt;=$F24+$G24-1),2,IF(AND($C24="Milestone",AJ$5&gt;=$F24,AJ$5&lt;=$F24+$G24-1),1,""))</f>
        <v/>
      </c>
      <c r="AK24" s="33" t="str">
        <f ca="1">IF(AND($C24="Goal",AK$5&gt;=$F24,AK$5&lt;=$F24+$G24-1),2,IF(AND($C24="Milestone",AK$5&gt;=$F24,AK$5&lt;=$F24+$G24-1),1,""))</f>
        <v/>
      </c>
      <c r="AL24" s="33" t="str">
        <f ca="1">IF(AND($C24="Goal",AL$5&gt;=$F24,AL$5&lt;=$F24+$G24-1),2,IF(AND($C24="Milestone",AL$5&gt;=$F24,AL$5&lt;=$F24+$G24-1),1,""))</f>
        <v/>
      </c>
      <c r="AM24" s="33" t="str">
        <f ca="1">IF(AND($C24="Goal",AM$5&gt;=$F24,AM$5&lt;=$F24+$G24-1),2,IF(AND($C24="Milestone",AM$5&gt;=$F24,AM$5&lt;=$F24+$G24-1),1,""))</f>
        <v/>
      </c>
      <c r="AN24" s="33" t="str">
        <f ca="1">IF(AND($C24="Goal",AN$5&gt;=$F24,AN$5&lt;=$F24+$G24-1),2,IF(AND($C24="Milestone",AN$5&gt;=$F24,AN$5&lt;=$F24+$G24-1),1,""))</f>
        <v/>
      </c>
      <c r="AO24" s="33" t="str">
        <f ca="1">IF(AND($C24="Goal",AO$5&gt;=$F24,AO$5&lt;=$F24+$G24-1),2,IF(AND($C24="Milestone",AO$5&gt;=$F24,AO$5&lt;=$F24+$G24-1),1,""))</f>
        <v/>
      </c>
      <c r="AP24" s="33" t="str">
        <f ca="1">IF(AND($C24="Goal",AP$5&gt;=$F24,AP$5&lt;=$F24+$G24-1),2,IF(AND($C24="Milestone",AP$5&gt;=$F24,AP$5&lt;=$F24+$G24-1),1,""))</f>
        <v/>
      </c>
      <c r="AQ24" s="33" t="str">
        <f ca="1">IF(AND($C24="Goal",AQ$5&gt;=$F24,AQ$5&lt;=$F24+$G24-1),2,IF(AND($C24="Milestone",AQ$5&gt;=$F24,AQ$5&lt;=$F24+$G24-1),1,""))</f>
        <v/>
      </c>
      <c r="AR24" s="33" t="str">
        <f ca="1">IF(AND($C24="Goal",AR$5&gt;=$F24,AR$5&lt;=$F24+$G24-1),2,IF(AND($C24="Milestone",AR$5&gt;=$F24,AR$5&lt;=$F24+$G24-1),1,""))</f>
        <v/>
      </c>
      <c r="AS24" s="33" t="str">
        <f ca="1">IF(AND($C24="Goal",AS$5&gt;=$F24,AS$5&lt;=$F24+$G24-1),2,IF(AND($C24="Milestone",AS$5&gt;=$F24,AS$5&lt;=$F24+$G24-1),1,""))</f>
        <v/>
      </c>
      <c r="AT24" s="33" t="str">
        <f ca="1">IF(AND($C24="Goal",AT$5&gt;=$F24,AT$5&lt;=$F24+$G24-1),2,IF(AND($C24="Milestone",AT$5&gt;=$F24,AT$5&lt;=$F24+$G24-1),1,""))</f>
        <v/>
      </c>
      <c r="AU24" s="33" t="str">
        <f ca="1">IF(AND($C24="Goal",AU$5&gt;=$F24,AU$5&lt;=$F24+$G24-1),2,IF(AND($C24="Milestone",AU$5&gt;=$F24,AU$5&lt;=$F24+$G24-1),1,""))</f>
        <v/>
      </c>
      <c r="AV24" s="33" t="str">
        <f ca="1">IF(AND($C24="Goal",AV$5&gt;=$F24,AV$5&lt;=$F24+$G24-1),2,IF(AND($C24="Milestone",AV$5&gt;=$F24,AV$5&lt;=$F24+$G24-1),1,""))</f>
        <v/>
      </c>
      <c r="AW24" s="33" t="str">
        <f ca="1">IF(AND($C24="Goal",AW$5&gt;=$F24,AW$5&lt;=$F24+$G24-1),2,IF(AND($C24="Milestone",AW$5&gt;=$F24,AW$5&lt;=$F24+$G24-1),1,""))</f>
        <v/>
      </c>
      <c r="AX24" s="33" t="str">
        <f ca="1">IF(AND($C24="Goal",AX$5&gt;=$F24,AX$5&lt;=$F24+$G24-1),2,IF(AND($C24="Milestone",AX$5&gt;=$F24,AX$5&lt;=$F24+$G24-1),1,""))</f>
        <v/>
      </c>
      <c r="AY24" s="33" t="str">
        <f ca="1">IF(AND($C24="Goal",AY$5&gt;=$F24,AY$5&lt;=$F24+$G24-1),2,IF(AND($C24="Milestone",AY$5&gt;=$F24,AY$5&lt;=$F24+$G24-1),1,""))</f>
        <v/>
      </c>
      <c r="AZ24" s="33" t="str">
        <f ca="1">IF(AND($C24="Goal",AZ$5&gt;=$F24,AZ$5&lt;=$F24+$G24-1),2,IF(AND($C24="Milestone",AZ$5&gt;=$F24,AZ$5&lt;=$F24+$G24-1),1,""))</f>
        <v/>
      </c>
      <c r="BA24" s="33" t="str">
        <f ca="1">IF(AND($C24="Goal",BA$5&gt;=$F24,BA$5&lt;=$F24+$G24-1),2,IF(AND($C24="Milestone",BA$5&gt;=$F24,BA$5&lt;=$F24+$G24-1),1,""))</f>
        <v/>
      </c>
      <c r="BB24" s="33" t="str">
        <f ca="1">IF(AND($C24="Goal",BB$5&gt;=$F24,BB$5&lt;=$F24+$G24-1),2,IF(AND($C24="Milestone",BB$5&gt;=$F24,BB$5&lt;=$F24+$G24-1),1,""))</f>
        <v/>
      </c>
      <c r="BC24" s="33" t="str">
        <f ca="1">IF(AND($C24="Goal",BC$5&gt;=$F24,BC$5&lt;=$F24+$G24-1),2,IF(AND($C24="Milestone",BC$5&gt;=$F24,BC$5&lt;=$F24+$G24-1),1,""))</f>
        <v/>
      </c>
      <c r="BD24" s="33" t="str">
        <f ca="1">IF(AND($C24="Goal",BD$5&gt;=$F24,BD$5&lt;=$F24+$G24-1),2,IF(AND($C24="Milestone",BD$5&gt;=$F24,BD$5&lt;=$F24+$G24-1),1,""))</f>
        <v/>
      </c>
      <c r="BE24" s="33" t="str">
        <f ca="1">IF(AND($C24="Goal",BE$5&gt;=$F24,BE$5&lt;=$F24+$G24-1),2,IF(AND($C24="Milestone",BE$5&gt;=$F24,BE$5&lt;=$F24+$G24-1),1,""))</f>
        <v/>
      </c>
      <c r="BF24" s="33" t="str">
        <f ca="1">IF(AND($C24="Goal",BF$5&gt;=$F24,BF$5&lt;=$F24+$G24-1),2,IF(AND($C24="Milestone",BF$5&gt;=$F24,BF$5&lt;=$F24+$G24-1),1,""))</f>
        <v/>
      </c>
      <c r="BG24" s="33" t="str">
        <f ca="1">IF(AND($C24="Goal",BG$5&gt;=$F24,BG$5&lt;=$F24+$G24-1),2,IF(AND($C24="Milestone",BG$5&gt;=$F24,BG$5&lt;=$F24+$G24-1),1,""))</f>
        <v/>
      </c>
      <c r="BH24" s="33" t="str">
        <f ca="1">IF(AND($C24="Goal",BH$5&gt;=$F24,BH$5&lt;=$F24+$G24-1),2,IF(AND($C24="Milestone",BH$5&gt;=$F24,BH$5&lt;=$F24+$G24-1),1,""))</f>
        <v/>
      </c>
      <c r="BI24" s="33" t="str">
        <f ca="1">IF(AND($C24="Goal",BI$5&gt;=$F24,BI$5&lt;=$F24+$G24-1),2,IF(AND($C24="Milestone",BI$5&gt;=$F24,BI$5&lt;=$F24+$G24-1),1,""))</f>
        <v/>
      </c>
      <c r="BJ24" s="33" t="str">
        <f ca="1">IF(AND($C24="Goal",BJ$5&gt;=$F24,BJ$5&lt;=$F24+$G24-1),2,IF(AND($C24="Milestone",BJ$5&gt;=$F24,BJ$5&lt;=$F24+$G24-1),1,""))</f>
        <v/>
      </c>
      <c r="BK24" s="33" t="str">
        <f ca="1">IF(AND($C24="Goal",BK$5&gt;=$F24,BK$5&lt;=$F24+$G24-1),2,IF(AND($C24="Milestone",BK$5&gt;=$F24,BK$5&lt;=$F24+$G24-1),1,""))</f>
        <v/>
      </c>
      <c r="BL24" s="33" t="str">
        <f ca="1">IF(AND($C24="Goal",BL$5&gt;=$F24,BL$5&lt;=$F24+$G24-1),2,IF(AND($C24="Milestone",BL$5&gt;=$F24,BL$5&lt;=$F24+$G24-1),1,""))</f>
        <v/>
      </c>
    </row>
    <row r="25" spans="1:64" s="2" customFormat="1" ht="30" customHeight="1" x14ac:dyDescent="0.25">
      <c r="A25" s="9"/>
      <c r="B25" s="36"/>
      <c r="C25" s="29"/>
      <c r="D25" s="29"/>
      <c r="E25" s="26"/>
      <c r="F25" s="27"/>
      <c r="G25" s="28"/>
      <c r="H25" s="21"/>
      <c r="I25" s="33" t="str">
        <f ca="1">IF(AND($C25="Goal",I$5&gt;=$F25,I$5&lt;=$F25+$G25-1),2,IF(AND($C25="Milestone",I$5&gt;=$F25,I$5&lt;=$F25+$G25-1),1,""))</f>
        <v/>
      </c>
      <c r="J25" s="33" t="str">
        <f ca="1">IF(AND($C25="Goal",J$5&gt;=$F25,J$5&lt;=$F25+$G25-1),2,IF(AND($C25="Milestone",J$5&gt;=$F25,J$5&lt;=$F25+$G25-1),1,""))</f>
        <v/>
      </c>
      <c r="K25" s="33" t="str">
        <f ca="1">IF(AND($C25="Goal",K$5&gt;=$F25,K$5&lt;=$F25+$G25-1),2,IF(AND($C25="Milestone",K$5&gt;=$F25,K$5&lt;=$F25+$G25-1),1,""))</f>
        <v/>
      </c>
      <c r="L25" s="33" t="str">
        <f ca="1">IF(AND($C25="Goal",L$5&gt;=$F25,L$5&lt;=$F25+$G25-1),2,IF(AND($C25="Milestone",L$5&gt;=$F25,L$5&lt;=$F25+$G25-1),1,""))</f>
        <v/>
      </c>
      <c r="M25" s="33" t="str">
        <f ca="1">IF(AND($C25="Goal",M$5&gt;=$F25,M$5&lt;=$F25+$G25-1),2,IF(AND($C25="Milestone",M$5&gt;=$F25,M$5&lt;=$F25+$G25-1),1,""))</f>
        <v/>
      </c>
      <c r="N25" s="33" t="str">
        <f ca="1">IF(AND($C25="Goal",N$5&gt;=$F25,N$5&lt;=$F25+$G25-1),2,IF(AND($C25="Milestone",N$5&gt;=$F25,N$5&lt;=$F25+$G25-1),1,""))</f>
        <v/>
      </c>
      <c r="O25" s="33" t="str">
        <f ca="1">IF(AND($C25="Goal",O$5&gt;=$F25,O$5&lt;=$F25+$G25-1),2,IF(AND($C25="Milestone",O$5&gt;=$F25,O$5&lt;=$F25+$G25-1),1,""))</f>
        <v/>
      </c>
      <c r="P25" s="33" t="str">
        <f ca="1">IF(AND($C25="Goal",P$5&gt;=$F25,P$5&lt;=$F25+$G25-1),2,IF(AND($C25="Milestone",P$5&gt;=$F25,P$5&lt;=$F25+$G25-1),1,""))</f>
        <v/>
      </c>
      <c r="Q25" s="33" t="str">
        <f ca="1">IF(AND($C25="Goal",Q$5&gt;=$F25,Q$5&lt;=$F25+$G25-1),2,IF(AND($C25="Milestone",Q$5&gt;=$F25,Q$5&lt;=$F25+$G25-1),1,""))</f>
        <v/>
      </c>
      <c r="R25" s="33" t="str">
        <f ca="1">IF(AND($C25="Goal",R$5&gt;=$F25,R$5&lt;=$F25+$G25-1),2,IF(AND($C25="Milestone",R$5&gt;=$F25,R$5&lt;=$F25+$G25-1),1,""))</f>
        <v/>
      </c>
      <c r="S25" s="33" t="str">
        <f ca="1">IF(AND($C25="Goal",S$5&gt;=$F25,S$5&lt;=$F25+$G25-1),2,IF(AND($C25="Milestone",S$5&gt;=$F25,S$5&lt;=$F25+$G25-1),1,""))</f>
        <v/>
      </c>
      <c r="T25" s="33" t="str">
        <f ca="1">IF(AND($C25="Goal",T$5&gt;=$F25,T$5&lt;=$F25+$G25-1),2,IF(AND($C25="Milestone",T$5&gt;=$F25,T$5&lt;=$F25+$G25-1),1,""))</f>
        <v/>
      </c>
      <c r="U25" s="33" t="str">
        <f ca="1">IF(AND($C25="Goal",U$5&gt;=$F25,U$5&lt;=$F25+$G25-1),2,IF(AND($C25="Milestone",U$5&gt;=$F25,U$5&lt;=$F25+$G25-1),1,""))</f>
        <v/>
      </c>
      <c r="V25" s="33" t="str">
        <f ca="1">IF(AND($C25="Goal",V$5&gt;=$F25,V$5&lt;=$F25+$G25-1),2,IF(AND($C25="Milestone",V$5&gt;=$F25,V$5&lt;=$F25+$G25-1),1,""))</f>
        <v/>
      </c>
      <c r="W25" s="33" t="str">
        <f ca="1">IF(AND($C25="Goal",W$5&gt;=$F25,W$5&lt;=$F25+$G25-1),2,IF(AND($C25="Milestone",W$5&gt;=$F25,W$5&lt;=$F25+$G25-1),1,""))</f>
        <v/>
      </c>
      <c r="X25" s="33" t="str">
        <f ca="1">IF(AND($C25="Goal",X$5&gt;=$F25,X$5&lt;=$F25+$G25-1),2,IF(AND($C25="Milestone",X$5&gt;=$F25,X$5&lt;=$F25+$G25-1),1,""))</f>
        <v/>
      </c>
      <c r="Y25" s="33" t="str">
        <f ca="1">IF(AND($C25="Goal",Y$5&gt;=$F25,Y$5&lt;=$F25+$G25-1),2,IF(AND($C25="Milestone",Y$5&gt;=$F25,Y$5&lt;=$F25+$G25-1),1,""))</f>
        <v/>
      </c>
      <c r="Z25" s="33" t="str">
        <f ca="1">IF(AND($C25="Goal",Z$5&gt;=$F25,Z$5&lt;=$F25+$G25-1),2,IF(AND($C25="Milestone",Z$5&gt;=$F25,Z$5&lt;=$F25+$G25-1),1,""))</f>
        <v/>
      </c>
      <c r="AA25" s="33" t="str">
        <f ca="1">IF(AND($C25="Goal",AA$5&gt;=$F25,AA$5&lt;=$F25+$G25-1),2,IF(AND($C25="Milestone",AA$5&gt;=$F25,AA$5&lt;=$F25+$G25-1),1,""))</f>
        <v/>
      </c>
      <c r="AB25" s="33" t="str">
        <f ca="1">IF(AND($C25="Goal",AB$5&gt;=$F25,AB$5&lt;=$F25+$G25-1),2,IF(AND($C25="Milestone",AB$5&gt;=$F25,AB$5&lt;=$F25+$G25-1),1,""))</f>
        <v/>
      </c>
      <c r="AC25" s="33" t="str">
        <f ca="1">IF(AND($C25="Goal",AC$5&gt;=$F25,AC$5&lt;=$F25+$G25-1),2,IF(AND($C25="Milestone",AC$5&gt;=$F25,AC$5&lt;=$F25+$G25-1),1,""))</f>
        <v/>
      </c>
      <c r="AD25" s="33" t="str">
        <f ca="1">IF(AND($C25="Goal",AD$5&gt;=$F25,AD$5&lt;=$F25+$G25-1),2,IF(AND($C25="Milestone",AD$5&gt;=$F25,AD$5&lt;=$F25+$G25-1),1,""))</f>
        <v/>
      </c>
      <c r="AE25" s="33" t="str">
        <f ca="1">IF(AND($C25="Goal",AE$5&gt;=$F25,AE$5&lt;=$F25+$G25-1),2,IF(AND($C25="Milestone",AE$5&gt;=$F25,AE$5&lt;=$F25+$G25-1),1,""))</f>
        <v/>
      </c>
      <c r="AF25" s="33" t="str">
        <f ca="1">IF(AND($C25="Goal",AF$5&gt;=$F25,AF$5&lt;=$F25+$G25-1),2,IF(AND($C25="Milestone",AF$5&gt;=$F25,AF$5&lt;=$F25+$G25-1),1,""))</f>
        <v/>
      </c>
      <c r="AG25" s="33" t="str">
        <f ca="1">IF(AND($C25="Goal",AG$5&gt;=$F25,AG$5&lt;=$F25+$G25-1),2,IF(AND($C25="Milestone",AG$5&gt;=$F25,AG$5&lt;=$F25+$G25-1),1,""))</f>
        <v/>
      </c>
      <c r="AH25" s="33" t="str">
        <f ca="1">IF(AND($C25="Goal",AH$5&gt;=$F25,AH$5&lt;=$F25+$G25-1),2,IF(AND($C25="Milestone",AH$5&gt;=$F25,AH$5&lt;=$F25+$G25-1),1,""))</f>
        <v/>
      </c>
      <c r="AI25" s="33" t="str">
        <f ca="1">IF(AND($C25="Goal",AI$5&gt;=$F25,AI$5&lt;=$F25+$G25-1),2,IF(AND($C25="Milestone",AI$5&gt;=$F25,AI$5&lt;=$F25+$G25-1),1,""))</f>
        <v/>
      </c>
      <c r="AJ25" s="33" t="str">
        <f ca="1">IF(AND($C25="Goal",AJ$5&gt;=$F25,AJ$5&lt;=$F25+$G25-1),2,IF(AND($C25="Milestone",AJ$5&gt;=$F25,AJ$5&lt;=$F25+$G25-1),1,""))</f>
        <v/>
      </c>
      <c r="AK25" s="33" t="str">
        <f ca="1">IF(AND($C25="Goal",AK$5&gt;=$F25,AK$5&lt;=$F25+$G25-1),2,IF(AND($C25="Milestone",AK$5&gt;=$F25,AK$5&lt;=$F25+$G25-1),1,""))</f>
        <v/>
      </c>
      <c r="AL25" s="33" t="str">
        <f ca="1">IF(AND($C25="Goal",AL$5&gt;=$F25,AL$5&lt;=$F25+$G25-1),2,IF(AND($C25="Milestone",AL$5&gt;=$F25,AL$5&lt;=$F25+$G25-1),1,""))</f>
        <v/>
      </c>
      <c r="AM25" s="33" t="str">
        <f ca="1">IF(AND($C25="Goal",AM$5&gt;=$F25,AM$5&lt;=$F25+$G25-1),2,IF(AND($C25="Milestone",AM$5&gt;=$F25,AM$5&lt;=$F25+$G25-1),1,""))</f>
        <v/>
      </c>
      <c r="AN25" s="33" t="str">
        <f ca="1">IF(AND($C25="Goal",AN$5&gt;=$F25,AN$5&lt;=$F25+$G25-1),2,IF(AND($C25="Milestone",AN$5&gt;=$F25,AN$5&lt;=$F25+$G25-1),1,""))</f>
        <v/>
      </c>
      <c r="AO25" s="33" t="str">
        <f ca="1">IF(AND($C25="Goal",AO$5&gt;=$F25,AO$5&lt;=$F25+$G25-1),2,IF(AND($C25="Milestone",AO$5&gt;=$F25,AO$5&lt;=$F25+$G25-1),1,""))</f>
        <v/>
      </c>
      <c r="AP25" s="33" t="str">
        <f ca="1">IF(AND($C25="Goal",AP$5&gt;=$F25,AP$5&lt;=$F25+$G25-1),2,IF(AND($C25="Milestone",AP$5&gt;=$F25,AP$5&lt;=$F25+$G25-1),1,""))</f>
        <v/>
      </c>
      <c r="AQ25" s="33" t="str">
        <f ca="1">IF(AND($C25="Goal",AQ$5&gt;=$F25,AQ$5&lt;=$F25+$G25-1),2,IF(AND($C25="Milestone",AQ$5&gt;=$F25,AQ$5&lt;=$F25+$G25-1),1,""))</f>
        <v/>
      </c>
      <c r="AR25" s="33" t="str">
        <f ca="1">IF(AND($C25="Goal",AR$5&gt;=$F25,AR$5&lt;=$F25+$G25-1),2,IF(AND($C25="Milestone",AR$5&gt;=$F25,AR$5&lt;=$F25+$G25-1),1,""))</f>
        <v/>
      </c>
      <c r="AS25" s="33" t="str">
        <f ca="1">IF(AND($C25="Goal",AS$5&gt;=$F25,AS$5&lt;=$F25+$G25-1),2,IF(AND($C25="Milestone",AS$5&gt;=$F25,AS$5&lt;=$F25+$G25-1),1,""))</f>
        <v/>
      </c>
      <c r="AT25" s="33" t="str">
        <f ca="1">IF(AND($C25="Goal",AT$5&gt;=$F25,AT$5&lt;=$F25+$G25-1),2,IF(AND($C25="Milestone",AT$5&gt;=$F25,AT$5&lt;=$F25+$G25-1),1,""))</f>
        <v/>
      </c>
      <c r="AU25" s="33" t="str">
        <f ca="1">IF(AND($C25="Goal",AU$5&gt;=$F25,AU$5&lt;=$F25+$G25-1),2,IF(AND($C25="Milestone",AU$5&gt;=$F25,AU$5&lt;=$F25+$G25-1),1,""))</f>
        <v/>
      </c>
      <c r="AV25" s="33" t="str">
        <f ca="1">IF(AND($C25="Goal",AV$5&gt;=$F25,AV$5&lt;=$F25+$G25-1),2,IF(AND($C25="Milestone",AV$5&gt;=$F25,AV$5&lt;=$F25+$G25-1),1,""))</f>
        <v/>
      </c>
      <c r="AW25" s="33" t="str">
        <f ca="1">IF(AND($C25="Goal",AW$5&gt;=$F25,AW$5&lt;=$F25+$G25-1),2,IF(AND($C25="Milestone",AW$5&gt;=$F25,AW$5&lt;=$F25+$G25-1),1,""))</f>
        <v/>
      </c>
      <c r="AX25" s="33" t="str">
        <f ca="1">IF(AND($C25="Goal",AX$5&gt;=$F25,AX$5&lt;=$F25+$G25-1),2,IF(AND($C25="Milestone",AX$5&gt;=$F25,AX$5&lt;=$F25+$G25-1),1,""))</f>
        <v/>
      </c>
      <c r="AY25" s="33" t="str">
        <f ca="1">IF(AND($C25="Goal",AY$5&gt;=$F25,AY$5&lt;=$F25+$G25-1),2,IF(AND($C25="Milestone",AY$5&gt;=$F25,AY$5&lt;=$F25+$G25-1),1,""))</f>
        <v/>
      </c>
      <c r="AZ25" s="33" t="str">
        <f ca="1">IF(AND($C25="Goal",AZ$5&gt;=$F25,AZ$5&lt;=$F25+$G25-1),2,IF(AND($C25="Milestone",AZ$5&gt;=$F25,AZ$5&lt;=$F25+$G25-1),1,""))</f>
        <v/>
      </c>
      <c r="BA25" s="33" t="str">
        <f ca="1">IF(AND($C25="Goal",BA$5&gt;=$F25,BA$5&lt;=$F25+$G25-1),2,IF(AND($C25="Milestone",BA$5&gt;=$F25,BA$5&lt;=$F25+$G25-1),1,""))</f>
        <v/>
      </c>
      <c r="BB25" s="33" t="str">
        <f ca="1">IF(AND($C25="Goal",BB$5&gt;=$F25,BB$5&lt;=$F25+$G25-1),2,IF(AND($C25="Milestone",BB$5&gt;=$F25,BB$5&lt;=$F25+$G25-1),1,""))</f>
        <v/>
      </c>
      <c r="BC25" s="33" t="str">
        <f ca="1">IF(AND($C25="Goal",BC$5&gt;=$F25,BC$5&lt;=$F25+$G25-1),2,IF(AND($C25="Milestone",BC$5&gt;=$F25,BC$5&lt;=$F25+$G25-1),1,""))</f>
        <v/>
      </c>
      <c r="BD25" s="33" t="str">
        <f ca="1">IF(AND($C25="Goal",BD$5&gt;=$F25,BD$5&lt;=$F25+$G25-1),2,IF(AND($C25="Milestone",BD$5&gt;=$F25,BD$5&lt;=$F25+$G25-1),1,""))</f>
        <v/>
      </c>
      <c r="BE25" s="33" t="str">
        <f ca="1">IF(AND($C25="Goal",BE$5&gt;=$F25,BE$5&lt;=$F25+$G25-1),2,IF(AND($C25="Milestone",BE$5&gt;=$F25,BE$5&lt;=$F25+$G25-1),1,""))</f>
        <v/>
      </c>
      <c r="BF25" s="33" t="str">
        <f ca="1">IF(AND($C25="Goal",BF$5&gt;=$F25,BF$5&lt;=$F25+$G25-1),2,IF(AND($C25="Milestone",BF$5&gt;=$F25,BF$5&lt;=$F25+$G25-1),1,""))</f>
        <v/>
      </c>
      <c r="BG25" s="33" t="str">
        <f ca="1">IF(AND($C25="Goal",BG$5&gt;=$F25,BG$5&lt;=$F25+$G25-1),2,IF(AND($C25="Milestone",BG$5&gt;=$F25,BG$5&lt;=$F25+$G25-1),1,""))</f>
        <v/>
      </c>
      <c r="BH25" s="33" t="str">
        <f ca="1">IF(AND($C25="Goal",BH$5&gt;=$F25,BH$5&lt;=$F25+$G25-1),2,IF(AND($C25="Milestone",BH$5&gt;=$F25,BH$5&lt;=$F25+$G25-1),1,""))</f>
        <v/>
      </c>
      <c r="BI25" s="33" t="str">
        <f ca="1">IF(AND($C25="Goal",BI$5&gt;=$F25,BI$5&lt;=$F25+$G25-1),2,IF(AND($C25="Milestone",BI$5&gt;=$F25,BI$5&lt;=$F25+$G25-1),1,""))</f>
        <v/>
      </c>
      <c r="BJ25" s="33" t="str">
        <f ca="1">IF(AND($C25="Goal",BJ$5&gt;=$F25,BJ$5&lt;=$F25+$G25-1),2,IF(AND($C25="Milestone",BJ$5&gt;=$F25,BJ$5&lt;=$F25+$G25-1),1,""))</f>
        <v/>
      </c>
      <c r="BK25" s="33" t="str">
        <f ca="1">IF(AND($C25="Goal",BK$5&gt;=$F25,BK$5&lt;=$F25+$G25-1),2,IF(AND($C25="Milestone",BK$5&gt;=$F25,BK$5&lt;=$F25+$G25-1),1,""))</f>
        <v/>
      </c>
      <c r="BL25" s="33" t="str">
        <f ca="1">IF(AND($C25="Goal",BL$5&gt;=$F25,BL$5&lt;=$F25+$G25-1),2,IF(AND($C25="Milestone",BL$5&gt;=$F25,BL$5&lt;=$F25+$G25-1),1,""))</f>
        <v/>
      </c>
    </row>
    <row r="26" spans="1:64" s="2" customFormat="1" ht="30" customHeight="1" x14ac:dyDescent="0.25">
      <c r="A26" s="9"/>
      <c r="B26" s="36"/>
      <c r="C26" s="29"/>
      <c r="D26" s="29"/>
      <c r="E26" s="26"/>
      <c r="F26" s="27"/>
      <c r="G26" s="28"/>
      <c r="H26" s="21"/>
      <c r="I26" s="33" t="str">
        <f ca="1">IF(AND($C26="Goal",I$5&gt;=$F26,I$5&lt;=$F26+$G26-1),2,IF(AND($C26="Milestone",I$5&gt;=$F26,I$5&lt;=$F26+$G26-1),1,""))</f>
        <v/>
      </c>
      <c r="J26" s="33" t="str">
        <f ca="1">IF(AND($C26="Goal",J$5&gt;=$F26,J$5&lt;=$F26+$G26-1),2,IF(AND($C26="Milestone",J$5&gt;=$F26,J$5&lt;=$F26+$G26-1),1,""))</f>
        <v/>
      </c>
      <c r="K26" s="33" t="str">
        <f ca="1">IF(AND($C26="Goal",K$5&gt;=$F26,K$5&lt;=$F26+$G26-1),2,IF(AND($C26="Milestone",K$5&gt;=$F26,K$5&lt;=$F26+$G26-1),1,""))</f>
        <v/>
      </c>
      <c r="L26" s="33" t="str">
        <f ca="1">IF(AND($C26="Goal",L$5&gt;=$F26,L$5&lt;=$F26+$G26-1),2,IF(AND($C26="Milestone",L$5&gt;=$F26,L$5&lt;=$F26+$G26-1),1,""))</f>
        <v/>
      </c>
      <c r="M26" s="33" t="str">
        <f ca="1">IF(AND($C26="Goal",M$5&gt;=$F26,M$5&lt;=$F26+$G26-1),2,IF(AND($C26="Milestone",M$5&gt;=$F26,M$5&lt;=$F26+$G26-1),1,""))</f>
        <v/>
      </c>
      <c r="N26" s="33" t="str">
        <f ca="1">IF(AND($C26="Goal",N$5&gt;=$F26,N$5&lt;=$F26+$G26-1),2,IF(AND($C26="Milestone",N$5&gt;=$F26,N$5&lt;=$F26+$G26-1),1,""))</f>
        <v/>
      </c>
      <c r="O26" s="33" t="str">
        <f ca="1">IF(AND($C26="Goal",O$5&gt;=$F26,O$5&lt;=$F26+$G26-1),2,IF(AND($C26="Milestone",O$5&gt;=$F26,O$5&lt;=$F26+$G26-1),1,""))</f>
        <v/>
      </c>
      <c r="P26" s="33" t="str">
        <f ca="1">IF(AND($C26="Goal",P$5&gt;=$F26,P$5&lt;=$F26+$G26-1),2,IF(AND($C26="Milestone",P$5&gt;=$F26,P$5&lt;=$F26+$G26-1),1,""))</f>
        <v/>
      </c>
      <c r="Q26" s="33" t="str">
        <f ca="1">IF(AND($C26="Goal",Q$5&gt;=$F26,Q$5&lt;=$F26+$G26-1),2,IF(AND($C26="Milestone",Q$5&gt;=$F26,Q$5&lt;=$F26+$G26-1),1,""))</f>
        <v/>
      </c>
      <c r="R26" s="33" t="str">
        <f ca="1">IF(AND($C26="Goal",R$5&gt;=$F26,R$5&lt;=$F26+$G26-1),2,IF(AND($C26="Milestone",R$5&gt;=$F26,R$5&lt;=$F26+$G26-1),1,""))</f>
        <v/>
      </c>
      <c r="S26" s="33" t="str">
        <f ca="1">IF(AND($C26="Goal",S$5&gt;=$F26,S$5&lt;=$F26+$G26-1),2,IF(AND($C26="Milestone",S$5&gt;=$F26,S$5&lt;=$F26+$G26-1),1,""))</f>
        <v/>
      </c>
      <c r="T26" s="33" t="str">
        <f ca="1">IF(AND($C26="Goal",T$5&gt;=$F26,T$5&lt;=$F26+$G26-1),2,IF(AND($C26="Milestone",T$5&gt;=$F26,T$5&lt;=$F26+$G26-1),1,""))</f>
        <v/>
      </c>
      <c r="U26" s="33" t="str">
        <f ca="1">IF(AND($C26="Goal",U$5&gt;=$F26,U$5&lt;=$F26+$G26-1),2,IF(AND($C26="Milestone",U$5&gt;=$F26,U$5&lt;=$F26+$G26-1),1,""))</f>
        <v/>
      </c>
      <c r="V26" s="33" t="str">
        <f ca="1">IF(AND($C26="Goal",V$5&gt;=$F26,V$5&lt;=$F26+$G26-1),2,IF(AND($C26="Milestone",V$5&gt;=$F26,V$5&lt;=$F26+$G26-1),1,""))</f>
        <v/>
      </c>
      <c r="W26" s="33" t="str">
        <f ca="1">IF(AND($C26="Goal",W$5&gt;=$F26,W$5&lt;=$F26+$G26-1),2,IF(AND($C26="Milestone",W$5&gt;=$F26,W$5&lt;=$F26+$G26-1),1,""))</f>
        <v/>
      </c>
      <c r="X26" s="33" t="str">
        <f ca="1">IF(AND($C26="Goal",X$5&gt;=$F26,X$5&lt;=$F26+$G26-1),2,IF(AND($C26="Milestone",X$5&gt;=$F26,X$5&lt;=$F26+$G26-1),1,""))</f>
        <v/>
      </c>
      <c r="Y26" s="33" t="str">
        <f ca="1">IF(AND($C26="Goal",Y$5&gt;=$F26,Y$5&lt;=$F26+$G26-1),2,IF(AND($C26="Milestone",Y$5&gt;=$F26,Y$5&lt;=$F26+$G26-1),1,""))</f>
        <v/>
      </c>
      <c r="Z26" s="33" t="str">
        <f ca="1">IF(AND($C26="Goal",Z$5&gt;=$F26,Z$5&lt;=$F26+$G26-1),2,IF(AND($C26="Milestone",Z$5&gt;=$F26,Z$5&lt;=$F26+$G26-1),1,""))</f>
        <v/>
      </c>
      <c r="AA26" s="33" t="str">
        <f ca="1">IF(AND($C26="Goal",AA$5&gt;=$F26,AA$5&lt;=$F26+$G26-1),2,IF(AND($C26="Milestone",AA$5&gt;=$F26,AA$5&lt;=$F26+$G26-1),1,""))</f>
        <v/>
      </c>
      <c r="AB26" s="33" t="str">
        <f ca="1">IF(AND($C26="Goal",AB$5&gt;=$F26,AB$5&lt;=$F26+$G26-1),2,IF(AND($C26="Milestone",AB$5&gt;=$F26,AB$5&lt;=$F26+$G26-1),1,""))</f>
        <v/>
      </c>
      <c r="AC26" s="33" t="str">
        <f ca="1">IF(AND($C26="Goal",AC$5&gt;=$F26,AC$5&lt;=$F26+$G26-1),2,IF(AND($C26="Milestone",AC$5&gt;=$F26,AC$5&lt;=$F26+$G26-1),1,""))</f>
        <v/>
      </c>
      <c r="AD26" s="33" t="str">
        <f ca="1">IF(AND($C26="Goal",AD$5&gt;=$F26,AD$5&lt;=$F26+$G26-1),2,IF(AND($C26="Milestone",AD$5&gt;=$F26,AD$5&lt;=$F26+$G26-1),1,""))</f>
        <v/>
      </c>
      <c r="AE26" s="33" t="str">
        <f ca="1">IF(AND($C26="Goal",AE$5&gt;=$F26,AE$5&lt;=$F26+$G26-1),2,IF(AND($C26="Milestone",AE$5&gt;=$F26,AE$5&lt;=$F26+$G26-1),1,""))</f>
        <v/>
      </c>
      <c r="AF26" s="33" t="str">
        <f ca="1">IF(AND($C26="Goal",AF$5&gt;=$F26,AF$5&lt;=$F26+$G26-1),2,IF(AND($C26="Milestone",AF$5&gt;=$F26,AF$5&lt;=$F26+$G26-1),1,""))</f>
        <v/>
      </c>
      <c r="AG26" s="33" t="str">
        <f ca="1">IF(AND($C26="Goal",AG$5&gt;=$F26,AG$5&lt;=$F26+$G26-1),2,IF(AND($C26="Milestone",AG$5&gt;=$F26,AG$5&lt;=$F26+$G26-1),1,""))</f>
        <v/>
      </c>
      <c r="AH26" s="33" t="str">
        <f ca="1">IF(AND($C26="Goal",AH$5&gt;=$F26,AH$5&lt;=$F26+$G26-1),2,IF(AND($C26="Milestone",AH$5&gt;=$F26,AH$5&lt;=$F26+$G26-1),1,""))</f>
        <v/>
      </c>
      <c r="AI26" s="33" t="str">
        <f ca="1">IF(AND($C26="Goal",AI$5&gt;=$F26,AI$5&lt;=$F26+$G26-1),2,IF(AND($C26="Milestone",AI$5&gt;=$F26,AI$5&lt;=$F26+$G26-1),1,""))</f>
        <v/>
      </c>
      <c r="AJ26" s="33" t="str">
        <f ca="1">IF(AND($C26="Goal",AJ$5&gt;=$F26,AJ$5&lt;=$F26+$G26-1),2,IF(AND($C26="Milestone",AJ$5&gt;=$F26,AJ$5&lt;=$F26+$G26-1),1,""))</f>
        <v/>
      </c>
      <c r="AK26" s="33" t="str">
        <f ca="1">IF(AND($C26="Goal",AK$5&gt;=$F26,AK$5&lt;=$F26+$G26-1),2,IF(AND($C26="Milestone",AK$5&gt;=$F26,AK$5&lt;=$F26+$G26-1),1,""))</f>
        <v/>
      </c>
      <c r="AL26" s="33" t="str">
        <f ca="1">IF(AND($C26="Goal",AL$5&gt;=$F26,AL$5&lt;=$F26+$G26-1),2,IF(AND($C26="Milestone",AL$5&gt;=$F26,AL$5&lt;=$F26+$G26-1),1,""))</f>
        <v/>
      </c>
      <c r="AM26" s="33" t="str">
        <f ca="1">IF(AND($C26="Goal",AM$5&gt;=$F26,AM$5&lt;=$F26+$G26-1),2,IF(AND($C26="Milestone",AM$5&gt;=$F26,AM$5&lt;=$F26+$G26-1),1,""))</f>
        <v/>
      </c>
      <c r="AN26" s="33" t="str">
        <f ca="1">IF(AND($C26="Goal",AN$5&gt;=$F26,AN$5&lt;=$F26+$G26-1),2,IF(AND($C26="Milestone",AN$5&gt;=$F26,AN$5&lt;=$F26+$G26-1),1,""))</f>
        <v/>
      </c>
      <c r="AO26" s="33" t="str">
        <f ca="1">IF(AND($C26="Goal",AO$5&gt;=$F26,AO$5&lt;=$F26+$G26-1),2,IF(AND($C26="Milestone",AO$5&gt;=$F26,AO$5&lt;=$F26+$G26-1),1,""))</f>
        <v/>
      </c>
      <c r="AP26" s="33" t="str">
        <f ca="1">IF(AND($C26="Goal",AP$5&gt;=$F26,AP$5&lt;=$F26+$G26-1),2,IF(AND($C26="Milestone",AP$5&gt;=$F26,AP$5&lt;=$F26+$G26-1),1,""))</f>
        <v/>
      </c>
      <c r="AQ26" s="33" t="str">
        <f ca="1">IF(AND($C26="Goal",AQ$5&gt;=$F26,AQ$5&lt;=$F26+$G26-1),2,IF(AND($C26="Milestone",AQ$5&gt;=$F26,AQ$5&lt;=$F26+$G26-1),1,""))</f>
        <v/>
      </c>
      <c r="AR26" s="33" t="str">
        <f ca="1">IF(AND($C26="Goal",AR$5&gt;=$F26,AR$5&lt;=$F26+$G26-1),2,IF(AND($C26="Milestone",AR$5&gt;=$F26,AR$5&lt;=$F26+$G26-1),1,""))</f>
        <v/>
      </c>
      <c r="AS26" s="33" t="str">
        <f ca="1">IF(AND($C26="Goal",AS$5&gt;=$F26,AS$5&lt;=$F26+$G26-1),2,IF(AND($C26="Milestone",AS$5&gt;=$F26,AS$5&lt;=$F26+$G26-1),1,""))</f>
        <v/>
      </c>
      <c r="AT26" s="33" t="str">
        <f ca="1">IF(AND($C26="Goal",AT$5&gt;=$F26,AT$5&lt;=$F26+$G26-1),2,IF(AND($C26="Milestone",AT$5&gt;=$F26,AT$5&lt;=$F26+$G26-1),1,""))</f>
        <v/>
      </c>
      <c r="AU26" s="33" t="str">
        <f ca="1">IF(AND($C26="Goal",AU$5&gt;=$F26,AU$5&lt;=$F26+$G26-1),2,IF(AND($C26="Milestone",AU$5&gt;=$F26,AU$5&lt;=$F26+$G26-1),1,""))</f>
        <v/>
      </c>
      <c r="AV26" s="33" t="str">
        <f ca="1">IF(AND($C26="Goal",AV$5&gt;=$F26,AV$5&lt;=$F26+$G26-1),2,IF(AND($C26="Milestone",AV$5&gt;=$F26,AV$5&lt;=$F26+$G26-1),1,""))</f>
        <v/>
      </c>
      <c r="AW26" s="33" t="str">
        <f ca="1">IF(AND($C26="Goal",AW$5&gt;=$F26,AW$5&lt;=$F26+$G26-1),2,IF(AND($C26="Milestone",AW$5&gt;=$F26,AW$5&lt;=$F26+$G26-1),1,""))</f>
        <v/>
      </c>
      <c r="AX26" s="33" t="str">
        <f ca="1">IF(AND($C26="Goal",AX$5&gt;=$F26,AX$5&lt;=$F26+$G26-1),2,IF(AND($C26="Milestone",AX$5&gt;=$F26,AX$5&lt;=$F26+$G26-1),1,""))</f>
        <v/>
      </c>
      <c r="AY26" s="33" t="str">
        <f ca="1">IF(AND($C26="Goal",AY$5&gt;=$F26,AY$5&lt;=$F26+$G26-1),2,IF(AND($C26="Milestone",AY$5&gt;=$F26,AY$5&lt;=$F26+$G26-1),1,""))</f>
        <v/>
      </c>
      <c r="AZ26" s="33" t="str">
        <f ca="1">IF(AND($C26="Goal",AZ$5&gt;=$F26,AZ$5&lt;=$F26+$G26-1),2,IF(AND($C26="Milestone",AZ$5&gt;=$F26,AZ$5&lt;=$F26+$G26-1),1,""))</f>
        <v/>
      </c>
      <c r="BA26" s="33" t="str">
        <f ca="1">IF(AND($C26="Goal",BA$5&gt;=$F26,BA$5&lt;=$F26+$G26-1),2,IF(AND($C26="Milestone",BA$5&gt;=$F26,BA$5&lt;=$F26+$G26-1),1,""))</f>
        <v/>
      </c>
      <c r="BB26" s="33" t="str">
        <f ca="1">IF(AND($C26="Goal",BB$5&gt;=$F26,BB$5&lt;=$F26+$G26-1),2,IF(AND($C26="Milestone",BB$5&gt;=$F26,BB$5&lt;=$F26+$G26-1),1,""))</f>
        <v/>
      </c>
      <c r="BC26" s="33" t="str">
        <f ca="1">IF(AND($C26="Goal",BC$5&gt;=$F26,BC$5&lt;=$F26+$G26-1),2,IF(AND($C26="Milestone",BC$5&gt;=$F26,BC$5&lt;=$F26+$G26-1),1,""))</f>
        <v/>
      </c>
      <c r="BD26" s="33" t="str">
        <f ca="1">IF(AND($C26="Goal",BD$5&gt;=$F26,BD$5&lt;=$F26+$G26-1),2,IF(AND($C26="Milestone",BD$5&gt;=$F26,BD$5&lt;=$F26+$G26-1),1,""))</f>
        <v/>
      </c>
      <c r="BE26" s="33" t="str">
        <f ca="1">IF(AND($C26="Goal",BE$5&gt;=$F26,BE$5&lt;=$F26+$G26-1),2,IF(AND($C26="Milestone",BE$5&gt;=$F26,BE$5&lt;=$F26+$G26-1),1,""))</f>
        <v/>
      </c>
      <c r="BF26" s="33" t="str">
        <f ca="1">IF(AND($C26="Goal",BF$5&gt;=$F26,BF$5&lt;=$F26+$G26-1),2,IF(AND($C26="Milestone",BF$5&gt;=$F26,BF$5&lt;=$F26+$G26-1),1,""))</f>
        <v/>
      </c>
      <c r="BG26" s="33" t="str">
        <f ca="1">IF(AND($C26="Goal",BG$5&gt;=$F26,BG$5&lt;=$F26+$G26-1),2,IF(AND($C26="Milestone",BG$5&gt;=$F26,BG$5&lt;=$F26+$G26-1),1,""))</f>
        <v/>
      </c>
      <c r="BH26" s="33" t="str">
        <f ca="1">IF(AND($C26="Goal",BH$5&gt;=$F26,BH$5&lt;=$F26+$G26-1),2,IF(AND($C26="Milestone",BH$5&gt;=$F26,BH$5&lt;=$F26+$G26-1),1,""))</f>
        <v/>
      </c>
      <c r="BI26" s="33" t="str">
        <f ca="1">IF(AND($C26="Goal",BI$5&gt;=$F26,BI$5&lt;=$F26+$G26-1),2,IF(AND($C26="Milestone",BI$5&gt;=$F26,BI$5&lt;=$F26+$G26-1),1,""))</f>
        <v/>
      </c>
      <c r="BJ26" s="33" t="str">
        <f ca="1">IF(AND($C26="Goal",BJ$5&gt;=$F26,BJ$5&lt;=$F26+$G26-1),2,IF(AND($C26="Milestone",BJ$5&gt;=$F26,BJ$5&lt;=$F26+$G26-1),1,""))</f>
        <v/>
      </c>
      <c r="BK26" s="33" t="str">
        <f ca="1">IF(AND($C26="Goal",BK$5&gt;=$F26,BK$5&lt;=$F26+$G26-1),2,IF(AND($C26="Milestone",BK$5&gt;=$F26,BK$5&lt;=$F26+$G26-1),1,""))</f>
        <v/>
      </c>
      <c r="BL26" s="33" t="str">
        <f ca="1">IF(AND($C26="Goal",BL$5&gt;=$F26,BL$5&lt;=$F26+$G26-1),2,IF(AND($C26="Milestone",BL$5&gt;=$F26,BL$5&lt;=$F26+$G26-1),1,""))</f>
        <v/>
      </c>
    </row>
    <row r="27" spans="1:64" s="2" customFormat="1" ht="30" customHeight="1" x14ac:dyDescent="0.25">
      <c r="A27" s="9"/>
      <c r="B27" s="37"/>
      <c r="C27" s="29"/>
      <c r="D27" s="29"/>
      <c r="E27" s="26"/>
      <c r="F27" s="27"/>
      <c r="G27" s="28"/>
      <c r="H27" s="21"/>
      <c r="I27" s="33" t="str">
        <f ca="1">IF(AND($C27="Goal",I$5&gt;=$F27,I$5&lt;=$F27+$G27-1),2,IF(AND($C27="Milestone",I$5&gt;=$F27,I$5&lt;=$F27+$G27-1),1,""))</f>
        <v/>
      </c>
      <c r="J27" s="33" t="str">
        <f ca="1">IF(AND($C27="Goal",J$5&gt;=$F27,J$5&lt;=$F27+$G27-1),2,IF(AND($C27="Milestone",J$5&gt;=$F27,J$5&lt;=$F27+$G27-1),1,""))</f>
        <v/>
      </c>
      <c r="K27" s="33" t="str">
        <f ca="1">IF(AND($C27="Goal",K$5&gt;=$F27,K$5&lt;=$F27+$G27-1),2,IF(AND($C27="Milestone",K$5&gt;=$F27,K$5&lt;=$F27+$G27-1),1,""))</f>
        <v/>
      </c>
      <c r="L27" s="33" t="str">
        <f ca="1">IF(AND($C27="Goal",L$5&gt;=$F27,L$5&lt;=$F27+$G27-1),2,IF(AND($C27="Milestone",L$5&gt;=$F27,L$5&lt;=$F27+$G27-1),1,""))</f>
        <v/>
      </c>
      <c r="M27" s="33" t="str">
        <f ca="1">IF(AND($C27="Goal",M$5&gt;=$F27,M$5&lt;=$F27+$G27-1),2,IF(AND($C27="Milestone",M$5&gt;=$F27,M$5&lt;=$F27+$G27-1),1,""))</f>
        <v/>
      </c>
      <c r="N27" s="33" t="str">
        <f ca="1">IF(AND($C27="Goal",N$5&gt;=$F27,N$5&lt;=$F27+$G27-1),2,IF(AND($C27="Milestone",N$5&gt;=$F27,N$5&lt;=$F27+$G27-1),1,""))</f>
        <v/>
      </c>
      <c r="O27" s="33" t="str">
        <f ca="1">IF(AND($C27="Goal",O$5&gt;=$F27,O$5&lt;=$F27+$G27-1),2,IF(AND($C27="Milestone",O$5&gt;=$F27,O$5&lt;=$F27+$G27-1),1,""))</f>
        <v/>
      </c>
      <c r="P27" s="33" t="str">
        <f ca="1">IF(AND($C27="Goal",P$5&gt;=$F27,P$5&lt;=$F27+$G27-1),2,IF(AND($C27="Milestone",P$5&gt;=$F27,P$5&lt;=$F27+$G27-1),1,""))</f>
        <v/>
      </c>
      <c r="Q27" s="33" t="str">
        <f ca="1">IF(AND($C27="Goal",Q$5&gt;=$F27,Q$5&lt;=$F27+$G27-1),2,IF(AND($C27="Milestone",Q$5&gt;=$F27,Q$5&lt;=$F27+$G27-1),1,""))</f>
        <v/>
      </c>
      <c r="R27" s="33" t="str">
        <f ca="1">IF(AND($C27="Goal",R$5&gt;=$F27,R$5&lt;=$F27+$G27-1),2,IF(AND($C27="Milestone",R$5&gt;=$F27,R$5&lt;=$F27+$G27-1),1,""))</f>
        <v/>
      </c>
      <c r="S27" s="33" t="str">
        <f ca="1">IF(AND($C27="Goal",S$5&gt;=$F27,S$5&lt;=$F27+$G27-1),2,IF(AND($C27="Milestone",S$5&gt;=$F27,S$5&lt;=$F27+$G27-1),1,""))</f>
        <v/>
      </c>
      <c r="T27" s="33" t="str">
        <f ca="1">IF(AND($C27="Goal",T$5&gt;=$F27,T$5&lt;=$F27+$G27-1),2,IF(AND($C27="Milestone",T$5&gt;=$F27,T$5&lt;=$F27+$G27-1),1,""))</f>
        <v/>
      </c>
      <c r="U27" s="33" t="str">
        <f ca="1">IF(AND($C27="Goal",U$5&gt;=$F27,U$5&lt;=$F27+$G27-1),2,IF(AND($C27="Milestone",U$5&gt;=$F27,U$5&lt;=$F27+$G27-1),1,""))</f>
        <v/>
      </c>
      <c r="V27" s="33" t="str">
        <f ca="1">IF(AND($C27="Goal",V$5&gt;=$F27,V$5&lt;=$F27+$G27-1),2,IF(AND($C27="Milestone",V$5&gt;=$F27,V$5&lt;=$F27+$G27-1),1,""))</f>
        <v/>
      </c>
      <c r="W27" s="33" t="str">
        <f ca="1">IF(AND($C27="Goal",W$5&gt;=$F27,W$5&lt;=$F27+$G27-1),2,IF(AND($C27="Milestone",W$5&gt;=$F27,W$5&lt;=$F27+$G27-1),1,""))</f>
        <v/>
      </c>
      <c r="X27" s="33" t="str">
        <f ca="1">IF(AND($C27="Goal",X$5&gt;=$F27,X$5&lt;=$F27+$G27-1),2,IF(AND($C27="Milestone",X$5&gt;=$F27,X$5&lt;=$F27+$G27-1),1,""))</f>
        <v/>
      </c>
      <c r="Y27" s="33" t="str">
        <f ca="1">IF(AND($C27="Goal",Y$5&gt;=$F27,Y$5&lt;=$F27+$G27-1),2,IF(AND($C27="Milestone",Y$5&gt;=$F27,Y$5&lt;=$F27+$G27-1),1,""))</f>
        <v/>
      </c>
      <c r="Z27" s="33" t="str">
        <f ca="1">IF(AND($C27="Goal",Z$5&gt;=$F27,Z$5&lt;=$F27+$G27-1),2,IF(AND($C27="Milestone",Z$5&gt;=$F27,Z$5&lt;=$F27+$G27-1),1,""))</f>
        <v/>
      </c>
      <c r="AA27" s="33" t="str">
        <f ca="1">IF(AND($C27="Goal",AA$5&gt;=$F27,AA$5&lt;=$F27+$G27-1),2,IF(AND($C27="Milestone",AA$5&gt;=$F27,AA$5&lt;=$F27+$G27-1),1,""))</f>
        <v/>
      </c>
      <c r="AB27" s="33" t="str">
        <f ca="1">IF(AND($C27="Goal",AB$5&gt;=$F27,AB$5&lt;=$F27+$G27-1),2,IF(AND($C27="Milestone",AB$5&gt;=$F27,AB$5&lt;=$F27+$G27-1),1,""))</f>
        <v/>
      </c>
      <c r="AC27" s="33" t="str">
        <f ca="1">IF(AND($C27="Goal",AC$5&gt;=$F27,AC$5&lt;=$F27+$G27-1),2,IF(AND($C27="Milestone",AC$5&gt;=$F27,AC$5&lt;=$F27+$G27-1),1,""))</f>
        <v/>
      </c>
      <c r="AD27" s="33" t="str">
        <f ca="1">IF(AND($C27="Goal",AD$5&gt;=$F27,AD$5&lt;=$F27+$G27-1),2,IF(AND($C27="Milestone",AD$5&gt;=$F27,AD$5&lt;=$F27+$G27-1),1,""))</f>
        <v/>
      </c>
      <c r="AE27" s="33" t="str">
        <f ca="1">IF(AND($C27="Goal",AE$5&gt;=$F27,AE$5&lt;=$F27+$G27-1),2,IF(AND($C27="Milestone",AE$5&gt;=$F27,AE$5&lt;=$F27+$G27-1),1,""))</f>
        <v/>
      </c>
      <c r="AF27" s="33" t="str">
        <f ca="1">IF(AND($C27="Goal",AF$5&gt;=$F27,AF$5&lt;=$F27+$G27-1),2,IF(AND($C27="Milestone",AF$5&gt;=$F27,AF$5&lt;=$F27+$G27-1),1,""))</f>
        <v/>
      </c>
      <c r="AG27" s="33" t="str">
        <f ca="1">IF(AND($C27="Goal",AG$5&gt;=$F27,AG$5&lt;=$F27+$G27-1),2,IF(AND($C27="Milestone",AG$5&gt;=$F27,AG$5&lt;=$F27+$G27-1),1,""))</f>
        <v/>
      </c>
      <c r="AH27" s="33" t="str">
        <f ca="1">IF(AND($C27="Goal",AH$5&gt;=$F27,AH$5&lt;=$F27+$G27-1),2,IF(AND($C27="Milestone",AH$5&gt;=$F27,AH$5&lt;=$F27+$G27-1),1,""))</f>
        <v/>
      </c>
      <c r="AI27" s="33" t="str">
        <f ca="1">IF(AND($C27="Goal",AI$5&gt;=$F27,AI$5&lt;=$F27+$G27-1),2,IF(AND($C27="Milestone",AI$5&gt;=$F27,AI$5&lt;=$F27+$G27-1),1,""))</f>
        <v/>
      </c>
      <c r="AJ27" s="33" t="str">
        <f ca="1">IF(AND($C27="Goal",AJ$5&gt;=$F27,AJ$5&lt;=$F27+$G27-1),2,IF(AND($C27="Milestone",AJ$5&gt;=$F27,AJ$5&lt;=$F27+$G27-1),1,""))</f>
        <v/>
      </c>
      <c r="AK27" s="33" t="str">
        <f ca="1">IF(AND($C27="Goal",AK$5&gt;=$F27,AK$5&lt;=$F27+$G27-1),2,IF(AND($C27="Milestone",AK$5&gt;=$F27,AK$5&lt;=$F27+$G27-1),1,""))</f>
        <v/>
      </c>
      <c r="AL27" s="33" t="str">
        <f ca="1">IF(AND($C27="Goal",AL$5&gt;=$F27,AL$5&lt;=$F27+$G27-1),2,IF(AND($C27="Milestone",AL$5&gt;=$F27,AL$5&lt;=$F27+$G27-1),1,""))</f>
        <v/>
      </c>
      <c r="AM27" s="33" t="str">
        <f ca="1">IF(AND($C27="Goal",AM$5&gt;=$F27,AM$5&lt;=$F27+$G27-1),2,IF(AND($C27="Milestone",AM$5&gt;=$F27,AM$5&lt;=$F27+$G27-1),1,""))</f>
        <v/>
      </c>
      <c r="AN27" s="33" t="str">
        <f ca="1">IF(AND($C27="Goal",AN$5&gt;=$F27,AN$5&lt;=$F27+$G27-1),2,IF(AND($C27="Milestone",AN$5&gt;=$F27,AN$5&lt;=$F27+$G27-1),1,""))</f>
        <v/>
      </c>
      <c r="AO27" s="33" t="str">
        <f ca="1">IF(AND($C27="Goal",AO$5&gt;=$F27,AO$5&lt;=$F27+$G27-1),2,IF(AND($C27="Milestone",AO$5&gt;=$F27,AO$5&lt;=$F27+$G27-1),1,""))</f>
        <v/>
      </c>
      <c r="AP27" s="33" t="str">
        <f ca="1">IF(AND($C27="Goal",AP$5&gt;=$F27,AP$5&lt;=$F27+$G27-1),2,IF(AND($C27="Milestone",AP$5&gt;=$F27,AP$5&lt;=$F27+$G27-1),1,""))</f>
        <v/>
      </c>
      <c r="AQ27" s="33" t="str">
        <f ca="1">IF(AND($C27="Goal",AQ$5&gt;=$F27,AQ$5&lt;=$F27+$G27-1),2,IF(AND($C27="Milestone",AQ$5&gt;=$F27,AQ$5&lt;=$F27+$G27-1),1,""))</f>
        <v/>
      </c>
      <c r="AR27" s="33" t="str">
        <f ca="1">IF(AND($C27="Goal",AR$5&gt;=$F27,AR$5&lt;=$F27+$G27-1),2,IF(AND($C27="Milestone",AR$5&gt;=$F27,AR$5&lt;=$F27+$G27-1),1,""))</f>
        <v/>
      </c>
      <c r="AS27" s="33" t="str">
        <f ca="1">IF(AND($C27="Goal",AS$5&gt;=$F27,AS$5&lt;=$F27+$G27-1),2,IF(AND($C27="Milestone",AS$5&gt;=$F27,AS$5&lt;=$F27+$G27-1),1,""))</f>
        <v/>
      </c>
      <c r="AT27" s="33" t="str">
        <f ca="1">IF(AND($C27="Goal",AT$5&gt;=$F27,AT$5&lt;=$F27+$G27-1),2,IF(AND($C27="Milestone",AT$5&gt;=$F27,AT$5&lt;=$F27+$G27-1),1,""))</f>
        <v/>
      </c>
      <c r="AU27" s="33" t="str">
        <f ca="1">IF(AND($C27="Goal",AU$5&gt;=$F27,AU$5&lt;=$F27+$G27-1),2,IF(AND($C27="Milestone",AU$5&gt;=$F27,AU$5&lt;=$F27+$G27-1),1,""))</f>
        <v/>
      </c>
      <c r="AV27" s="33" t="str">
        <f ca="1">IF(AND($C27="Goal",AV$5&gt;=$F27,AV$5&lt;=$F27+$G27-1),2,IF(AND($C27="Milestone",AV$5&gt;=$F27,AV$5&lt;=$F27+$G27-1),1,""))</f>
        <v/>
      </c>
      <c r="AW27" s="33" t="str">
        <f ca="1">IF(AND($C27="Goal",AW$5&gt;=$F27,AW$5&lt;=$F27+$G27-1),2,IF(AND($C27="Milestone",AW$5&gt;=$F27,AW$5&lt;=$F27+$G27-1),1,""))</f>
        <v/>
      </c>
      <c r="AX27" s="33" t="str">
        <f ca="1">IF(AND($C27="Goal",AX$5&gt;=$F27,AX$5&lt;=$F27+$G27-1),2,IF(AND($C27="Milestone",AX$5&gt;=$F27,AX$5&lt;=$F27+$G27-1),1,""))</f>
        <v/>
      </c>
      <c r="AY27" s="33" t="str">
        <f ca="1">IF(AND($C27="Goal",AY$5&gt;=$F27,AY$5&lt;=$F27+$G27-1),2,IF(AND($C27="Milestone",AY$5&gt;=$F27,AY$5&lt;=$F27+$G27-1),1,""))</f>
        <v/>
      </c>
      <c r="AZ27" s="33" t="str">
        <f ca="1">IF(AND($C27="Goal",AZ$5&gt;=$F27,AZ$5&lt;=$F27+$G27-1),2,IF(AND($C27="Milestone",AZ$5&gt;=$F27,AZ$5&lt;=$F27+$G27-1),1,""))</f>
        <v/>
      </c>
      <c r="BA27" s="33" t="str">
        <f ca="1">IF(AND($C27="Goal",BA$5&gt;=$F27,BA$5&lt;=$F27+$G27-1),2,IF(AND($C27="Milestone",BA$5&gt;=$F27,BA$5&lt;=$F27+$G27-1),1,""))</f>
        <v/>
      </c>
      <c r="BB27" s="33" t="str">
        <f ca="1">IF(AND($C27="Goal",BB$5&gt;=$F27,BB$5&lt;=$F27+$G27-1),2,IF(AND($C27="Milestone",BB$5&gt;=$F27,BB$5&lt;=$F27+$G27-1),1,""))</f>
        <v/>
      </c>
      <c r="BC27" s="33" t="str">
        <f ca="1">IF(AND($C27="Goal",BC$5&gt;=$F27,BC$5&lt;=$F27+$G27-1),2,IF(AND($C27="Milestone",BC$5&gt;=$F27,BC$5&lt;=$F27+$G27-1),1,""))</f>
        <v/>
      </c>
      <c r="BD27" s="33" t="str">
        <f ca="1">IF(AND($C27="Goal",BD$5&gt;=$F27,BD$5&lt;=$F27+$G27-1),2,IF(AND($C27="Milestone",BD$5&gt;=$F27,BD$5&lt;=$F27+$G27-1),1,""))</f>
        <v/>
      </c>
      <c r="BE27" s="33" t="str">
        <f ca="1">IF(AND($C27="Goal",BE$5&gt;=$F27,BE$5&lt;=$F27+$G27-1),2,IF(AND($C27="Milestone",BE$5&gt;=$F27,BE$5&lt;=$F27+$G27-1),1,""))</f>
        <v/>
      </c>
      <c r="BF27" s="33" t="str">
        <f ca="1">IF(AND($C27="Goal",BF$5&gt;=$F27,BF$5&lt;=$F27+$G27-1),2,IF(AND($C27="Milestone",BF$5&gt;=$F27,BF$5&lt;=$F27+$G27-1),1,""))</f>
        <v/>
      </c>
      <c r="BG27" s="33" t="str">
        <f ca="1">IF(AND($C27="Goal",BG$5&gt;=$F27,BG$5&lt;=$F27+$G27-1),2,IF(AND($C27="Milestone",BG$5&gt;=$F27,BG$5&lt;=$F27+$G27-1),1,""))</f>
        <v/>
      </c>
      <c r="BH27" s="33" t="str">
        <f ca="1">IF(AND($C27="Goal",BH$5&gt;=$F27,BH$5&lt;=$F27+$G27-1),2,IF(AND($C27="Milestone",BH$5&gt;=$F27,BH$5&lt;=$F27+$G27-1),1,""))</f>
        <v/>
      </c>
      <c r="BI27" s="33" t="str">
        <f ca="1">IF(AND($C27="Goal",BI$5&gt;=$F27,BI$5&lt;=$F27+$G27-1),2,IF(AND($C27="Milestone",BI$5&gt;=$F27,BI$5&lt;=$F27+$G27-1),1,""))</f>
        <v/>
      </c>
      <c r="BJ27" s="33" t="str">
        <f ca="1">IF(AND($C27="Goal",BJ$5&gt;=$F27,BJ$5&lt;=$F27+$G27-1),2,IF(AND($C27="Milestone",BJ$5&gt;=$F27,BJ$5&lt;=$F27+$G27-1),1,""))</f>
        <v/>
      </c>
      <c r="BK27" s="33" t="str">
        <f ca="1">IF(AND($C27="Goal",BK$5&gt;=$F27,BK$5&lt;=$F27+$G27-1),2,IF(AND($C27="Milestone",BK$5&gt;=$F27,BK$5&lt;=$F27+$G27-1),1,""))</f>
        <v/>
      </c>
      <c r="BL27" s="33" t="str">
        <f ca="1">IF(AND($C27="Goal",BL$5&gt;=$F27,BL$5&lt;=$F27+$G27-1),2,IF(AND($C27="Milestone",BL$5&gt;=$F27,BL$5&lt;=$F27+$G27-1),1,""))</f>
        <v/>
      </c>
    </row>
    <row r="28" spans="1:64" s="2" customFormat="1" ht="30" customHeight="1" x14ac:dyDescent="0.25">
      <c r="A28" s="9"/>
      <c r="B28" s="36"/>
      <c r="C28" s="29"/>
      <c r="D28" s="29"/>
      <c r="E28" s="26"/>
      <c r="F28" s="27"/>
      <c r="G28" s="28"/>
      <c r="H28" s="21"/>
      <c r="I28" s="33" t="str">
        <f ca="1">IF(AND($C28="Goal",I$5&gt;=$F28,I$5&lt;=$F28+$G28-1),2,IF(AND($C28="Milestone",I$5&gt;=$F28,I$5&lt;=$F28+$G28-1),1,""))</f>
        <v/>
      </c>
      <c r="J28" s="33" t="str">
        <f ca="1">IF(AND($C28="Goal",J$5&gt;=$F28,J$5&lt;=$F28+$G28-1),2,IF(AND($C28="Milestone",J$5&gt;=$F28,J$5&lt;=$F28+$G28-1),1,""))</f>
        <v/>
      </c>
      <c r="K28" s="33" t="str">
        <f ca="1">IF(AND($C28="Goal",K$5&gt;=$F28,K$5&lt;=$F28+$G28-1),2,IF(AND($C28="Milestone",K$5&gt;=$F28,K$5&lt;=$F28+$G28-1),1,""))</f>
        <v/>
      </c>
      <c r="L28" s="33" t="str">
        <f ca="1">IF(AND($C28="Goal",L$5&gt;=$F28,L$5&lt;=$F28+$G28-1),2,IF(AND($C28="Milestone",L$5&gt;=$F28,L$5&lt;=$F28+$G28-1),1,""))</f>
        <v/>
      </c>
      <c r="M28" s="33" t="str">
        <f ca="1">IF(AND($C28="Goal",M$5&gt;=$F28,M$5&lt;=$F28+$G28-1),2,IF(AND($C28="Milestone",M$5&gt;=$F28,M$5&lt;=$F28+$G28-1),1,""))</f>
        <v/>
      </c>
      <c r="N28" s="33" t="str">
        <f ca="1">IF(AND($C28="Goal",N$5&gt;=$F28,N$5&lt;=$F28+$G28-1),2,IF(AND($C28="Milestone",N$5&gt;=$F28,N$5&lt;=$F28+$G28-1),1,""))</f>
        <v/>
      </c>
      <c r="O28" s="33" t="str">
        <f ca="1">IF(AND($C28="Goal",O$5&gt;=$F28,O$5&lt;=$F28+$G28-1),2,IF(AND($C28="Milestone",O$5&gt;=$F28,O$5&lt;=$F28+$G28-1),1,""))</f>
        <v/>
      </c>
      <c r="P28" s="33" t="str">
        <f ca="1">IF(AND($C28="Goal",P$5&gt;=$F28,P$5&lt;=$F28+$G28-1),2,IF(AND($C28="Milestone",P$5&gt;=$F28,P$5&lt;=$F28+$G28-1),1,""))</f>
        <v/>
      </c>
      <c r="Q28" s="33" t="str">
        <f ca="1">IF(AND($C28="Goal",Q$5&gt;=$F28,Q$5&lt;=$F28+$G28-1),2,IF(AND($C28="Milestone",Q$5&gt;=$F28,Q$5&lt;=$F28+$G28-1),1,""))</f>
        <v/>
      </c>
      <c r="R28" s="33" t="str">
        <f ca="1">IF(AND($C28="Goal",R$5&gt;=$F28,R$5&lt;=$F28+$G28-1),2,IF(AND($C28="Milestone",R$5&gt;=$F28,R$5&lt;=$F28+$G28-1),1,""))</f>
        <v/>
      </c>
      <c r="S28" s="33" t="str">
        <f ca="1">IF(AND($C28="Goal",S$5&gt;=$F28,S$5&lt;=$F28+$G28-1),2,IF(AND($C28="Milestone",S$5&gt;=$F28,S$5&lt;=$F28+$G28-1),1,""))</f>
        <v/>
      </c>
      <c r="T28" s="33" t="str">
        <f ca="1">IF(AND($C28="Goal",T$5&gt;=$F28,T$5&lt;=$F28+$G28-1),2,IF(AND($C28="Milestone",T$5&gt;=$F28,T$5&lt;=$F28+$G28-1),1,""))</f>
        <v/>
      </c>
      <c r="U28" s="33" t="str">
        <f ca="1">IF(AND($C28="Goal",U$5&gt;=$F28,U$5&lt;=$F28+$G28-1),2,IF(AND($C28="Milestone",U$5&gt;=$F28,U$5&lt;=$F28+$G28-1),1,""))</f>
        <v/>
      </c>
      <c r="V28" s="33" t="str">
        <f ca="1">IF(AND($C28="Goal",V$5&gt;=$F28,V$5&lt;=$F28+$G28-1),2,IF(AND($C28="Milestone",V$5&gt;=$F28,V$5&lt;=$F28+$G28-1),1,""))</f>
        <v/>
      </c>
      <c r="W28" s="33" t="str">
        <f ca="1">IF(AND($C28="Goal",W$5&gt;=$F28,W$5&lt;=$F28+$G28-1),2,IF(AND($C28="Milestone",W$5&gt;=$F28,W$5&lt;=$F28+$G28-1),1,""))</f>
        <v/>
      </c>
      <c r="X28" s="33" t="str">
        <f ca="1">IF(AND($C28="Goal",X$5&gt;=$F28,X$5&lt;=$F28+$G28-1),2,IF(AND($C28="Milestone",X$5&gt;=$F28,X$5&lt;=$F28+$G28-1),1,""))</f>
        <v/>
      </c>
      <c r="Y28" s="33" t="str">
        <f ca="1">IF(AND($C28="Goal",Y$5&gt;=$F28,Y$5&lt;=$F28+$G28-1),2,IF(AND($C28="Milestone",Y$5&gt;=$F28,Y$5&lt;=$F28+$G28-1),1,""))</f>
        <v/>
      </c>
      <c r="Z28" s="33" t="str">
        <f ca="1">IF(AND($C28="Goal",Z$5&gt;=$F28,Z$5&lt;=$F28+$G28-1),2,IF(AND($C28="Milestone",Z$5&gt;=$F28,Z$5&lt;=$F28+$G28-1),1,""))</f>
        <v/>
      </c>
      <c r="AA28" s="33" t="str">
        <f ca="1">IF(AND($C28="Goal",AA$5&gt;=$F28,AA$5&lt;=$F28+$G28-1),2,IF(AND($C28="Milestone",AA$5&gt;=$F28,AA$5&lt;=$F28+$G28-1),1,""))</f>
        <v/>
      </c>
      <c r="AB28" s="33" t="str">
        <f ca="1">IF(AND($C28="Goal",AB$5&gt;=$F28,AB$5&lt;=$F28+$G28-1),2,IF(AND($C28="Milestone",AB$5&gt;=$F28,AB$5&lt;=$F28+$G28-1),1,""))</f>
        <v/>
      </c>
      <c r="AC28" s="33" t="str">
        <f ca="1">IF(AND($C28="Goal",AC$5&gt;=$F28,AC$5&lt;=$F28+$G28-1),2,IF(AND($C28="Milestone",AC$5&gt;=$F28,AC$5&lt;=$F28+$G28-1),1,""))</f>
        <v/>
      </c>
      <c r="AD28" s="33" t="str">
        <f ca="1">IF(AND($C28="Goal",AD$5&gt;=$F28,AD$5&lt;=$F28+$G28-1),2,IF(AND($C28="Milestone",AD$5&gt;=$F28,AD$5&lt;=$F28+$G28-1),1,""))</f>
        <v/>
      </c>
      <c r="AE28" s="33" t="str">
        <f ca="1">IF(AND($C28="Goal",AE$5&gt;=$F28,AE$5&lt;=$F28+$G28-1),2,IF(AND($C28="Milestone",AE$5&gt;=$F28,AE$5&lt;=$F28+$G28-1),1,""))</f>
        <v/>
      </c>
      <c r="AF28" s="33" t="str">
        <f ca="1">IF(AND($C28="Goal",AF$5&gt;=$F28,AF$5&lt;=$F28+$G28-1),2,IF(AND($C28="Milestone",AF$5&gt;=$F28,AF$5&lt;=$F28+$G28-1),1,""))</f>
        <v/>
      </c>
      <c r="AG28" s="33" t="str">
        <f ca="1">IF(AND($C28="Goal",AG$5&gt;=$F28,AG$5&lt;=$F28+$G28-1),2,IF(AND($C28="Milestone",AG$5&gt;=$F28,AG$5&lt;=$F28+$G28-1),1,""))</f>
        <v/>
      </c>
      <c r="AH28" s="33" t="str">
        <f ca="1">IF(AND($C28="Goal",AH$5&gt;=$F28,AH$5&lt;=$F28+$G28-1),2,IF(AND($C28="Milestone",AH$5&gt;=$F28,AH$5&lt;=$F28+$G28-1),1,""))</f>
        <v/>
      </c>
      <c r="AI28" s="33" t="str">
        <f ca="1">IF(AND($C28="Goal",AI$5&gt;=$F28,AI$5&lt;=$F28+$G28-1),2,IF(AND($C28="Milestone",AI$5&gt;=$F28,AI$5&lt;=$F28+$G28-1),1,""))</f>
        <v/>
      </c>
      <c r="AJ28" s="33" t="str">
        <f ca="1">IF(AND($C28="Goal",AJ$5&gt;=$F28,AJ$5&lt;=$F28+$G28-1),2,IF(AND($C28="Milestone",AJ$5&gt;=$F28,AJ$5&lt;=$F28+$G28-1),1,""))</f>
        <v/>
      </c>
      <c r="AK28" s="33" t="str">
        <f ca="1">IF(AND($C28="Goal",AK$5&gt;=$F28,AK$5&lt;=$F28+$G28-1),2,IF(AND($C28="Milestone",AK$5&gt;=$F28,AK$5&lt;=$F28+$G28-1),1,""))</f>
        <v/>
      </c>
      <c r="AL28" s="33" t="str">
        <f ca="1">IF(AND($C28="Goal",AL$5&gt;=$F28,AL$5&lt;=$F28+$G28-1),2,IF(AND($C28="Milestone",AL$5&gt;=$F28,AL$5&lt;=$F28+$G28-1),1,""))</f>
        <v/>
      </c>
      <c r="AM28" s="33" t="str">
        <f ca="1">IF(AND($C28="Goal",AM$5&gt;=$F28,AM$5&lt;=$F28+$G28-1),2,IF(AND($C28="Milestone",AM$5&gt;=$F28,AM$5&lt;=$F28+$G28-1),1,""))</f>
        <v/>
      </c>
      <c r="AN28" s="33" t="str">
        <f ca="1">IF(AND($C28="Goal",AN$5&gt;=$F28,AN$5&lt;=$F28+$G28-1),2,IF(AND($C28="Milestone",AN$5&gt;=$F28,AN$5&lt;=$F28+$G28-1),1,""))</f>
        <v/>
      </c>
      <c r="AO28" s="33" t="str">
        <f ca="1">IF(AND($C28="Goal",AO$5&gt;=$F28,AO$5&lt;=$F28+$G28-1),2,IF(AND($C28="Milestone",AO$5&gt;=$F28,AO$5&lt;=$F28+$G28-1),1,""))</f>
        <v/>
      </c>
      <c r="AP28" s="33" t="str">
        <f ca="1">IF(AND($C28="Goal",AP$5&gt;=$F28,AP$5&lt;=$F28+$G28-1),2,IF(AND($C28="Milestone",AP$5&gt;=$F28,AP$5&lt;=$F28+$G28-1),1,""))</f>
        <v/>
      </c>
      <c r="AQ28" s="33" t="str">
        <f ca="1">IF(AND($C28="Goal",AQ$5&gt;=$F28,AQ$5&lt;=$F28+$G28-1),2,IF(AND($C28="Milestone",AQ$5&gt;=$F28,AQ$5&lt;=$F28+$G28-1),1,""))</f>
        <v/>
      </c>
      <c r="AR28" s="33" t="str">
        <f ca="1">IF(AND($C28="Goal",AR$5&gt;=$F28,AR$5&lt;=$F28+$G28-1),2,IF(AND($C28="Milestone",AR$5&gt;=$F28,AR$5&lt;=$F28+$G28-1),1,""))</f>
        <v/>
      </c>
      <c r="AS28" s="33" t="str">
        <f ca="1">IF(AND($C28="Goal",AS$5&gt;=$F28,AS$5&lt;=$F28+$G28-1),2,IF(AND($C28="Milestone",AS$5&gt;=$F28,AS$5&lt;=$F28+$G28-1),1,""))</f>
        <v/>
      </c>
      <c r="AT28" s="33" t="str">
        <f ca="1">IF(AND($C28="Goal",AT$5&gt;=$F28,AT$5&lt;=$F28+$G28-1),2,IF(AND($C28="Milestone",AT$5&gt;=$F28,AT$5&lt;=$F28+$G28-1),1,""))</f>
        <v/>
      </c>
      <c r="AU28" s="33" t="str">
        <f ca="1">IF(AND($C28="Goal",AU$5&gt;=$F28,AU$5&lt;=$F28+$G28-1),2,IF(AND($C28="Milestone",AU$5&gt;=$F28,AU$5&lt;=$F28+$G28-1),1,""))</f>
        <v/>
      </c>
      <c r="AV28" s="33" t="str">
        <f ca="1">IF(AND($C28="Goal",AV$5&gt;=$F28,AV$5&lt;=$F28+$G28-1),2,IF(AND($C28="Milestone",AV$5&gt;=$F28,AV$5&lt;=$F28+$G28-1),1,""))</f>
        <v/>
      </c>
      <c r="AW28" s="33" t="str">
        <f ca="1">IF(AND($C28="Goal",AW$5&gt;=$F28,AW$5&lt;=$F28+$G28-1),2,IF(AND($C28="Milestone",AW$5&gt;=$F28,AW$5&lt;=$F28+$G28-1),1,""))</f>
        <v/>
      </c>
      <c r="AX28" s="33" t="str">
        <f ca="1">IF(AND($C28="Goal",AX$5&gt;=$F28,AX$5&lt;=$F28+$G28-1),2,IF(AND($C28="Milestone",AX$5&gt;=$F28,AX$5&lt;=$F28+$G28-1),1,""))</f>
        <v/>
      </c>
      <c r="AY28" s="33" t="str">
        <f ca="1">IF(AND($C28="Goal",AY$5&gt;=$F28,AY$5&lt;=$F28+$G28-1),2,IF(AND($C28="Milestone",AY$5&gt;=$F28,AY$5&lt;=$F28+$G28-1),1,""))</f>
        <v/>
      </c>
      <c r="AZ28" s="33" t="str">
        <f ca="1">IF(AND($C28="Goal",AZ$5&gt;=$F28,AZ$5&lt;=$F28+$G28-1),2,IF(AND($C28="Milestone",AZ$5&gt;=$F28,AZ$5&lt;=$F28+$G28-1),1,""))</f>
        <v/>
      </c>
      <c r="BA28" s="33" t="str">
        <f ca="1">IF(AND($C28="Goal",BA$5&gt;=$F28,BA$5&lt;=$F28+$G28-1),2,IF(AND($C28="Milestone",BA$5&gt;=$F28,BA$5&lt;=$F28+$G28-1),1,""))</f>
        <v/>
      </c>
      <c r="BB28" s="33" t="str">
        <f ca="1">IF(AND($C28="Goal",BB$5&gt;=$F28,BB$5&lt;=$F28+$G28-1),2,IF(AND($C28="Milestone",BB$5&gt;=$F28,BB$5&lt;=$F28+$G28-1),1,""))</f>
        <v/>
      </c>
      <c r="BC28" s="33" t="str">
        <f ca="1">IF(AND($C28="Goal",BC$5&gt;=$F28,BC$5&lt;=$F28+$G28-1),2,IF(AND($C28="Milestone",BC$5&gt;=$F28,BC$5&lt;=$F28+$G28-1),1,""))</f>
        <v/>
      </c>
      <c r="BD28" s="33" t="str">
        <f ca="1">IF(AND($C28="Goal",BD$5&gt;=$F28,BD$5&lt;=$F28+$G28-1),2,IF(AND($C28="Milestone",BD$5&gt;=$F28,BD$5&lt;=$F28+$G28-1),1,""))</f>
        <v/>
      </c>
      <c r="BE28" s="33" t="str">
        <f ca="1">IF(AND($C28="Goal",BE$5&gt;=$F28,BE$5&lt;=$F28+$G28-1),2,IF(AND($C28="Milestone",BE$5&gt;=$F28,BE$5&lt;=$F28+$G28-1),1,""))</f>
        <v/>
      </c>
      <c r="BF28" s="33" t="str">
        <f ca="1">IF(AND($C28="Goal",BF$5&gt;=$F28,BF$5&lt;=$F28+$G28-1),2,IF(AND($C28="Milestone",BF$5&gt;=$F28,BF$5&lt;=$F28+$G28-1),1,""))</f>
        <v/>
      </c>
      <c r="BG28" s="33" t="str">
        <f ca="1">IF(AND($C28="Goal",BG$5&gt;=$F28,BG$5&lt;=$F28+$G28-1),2,IF(AND($C28="Milestone",BG$5&gt;=$F28,BG$5&lt;=$F28+$G28-1),1,""))</f>
        <v/>
      </c>
      <c r="BH28" s="33" t="str">
        <f ca="1">IF(AND($C28="Goal",BH$5&gt;=$F28,BH$5&lt;=$F28+$G28-1),2,IF(AND($C28="Milestone",BH$5&gt;=$F28,BH$5&lt;=$F28+$G28-1),1,""))</f>
        <v/>
      </c>
      <c r="BI28" s="33" t="str">
        <f ca="1">IF(AND($C28="Goal",BI$5&gt;=$F28,BI$5&lt;=$F28+$G28-1),2,IF(AND($C28="Milestone",BI$5&gt;=$F28,BI$5&lt;=$F28+$G28-1),1,""))</f>
        <v/>
      </c>
      <c r="BJ28" s="33" t="str">
        <f ca="1">IF(AND($C28="Goal",BJ$5&gt;=$F28,BJ$5&lt;=$F28+$G28-1),2,IF(AND($C28="Milestone",BJ$5&gt;=$F28,BJ$5&lt;=$F28+$G28-1),1,""))</f>
        <v/>
      </c>
      <c r="BK28" s="33" t="str">
        <f ca="1">IF(AND($C28="Goal",BK$5&gt;=$F28,BK$5&lt;=$F28+$G28-1),2,IF(AND($C28="Milestone",BK$5&gt;=$F28,BK$5&lt;=$F28+$G28-1),1,""))</f>
        <v/>
      </c>
      <c r="BL28" s="33" t="str">
        <f ca="1">IF(AND($C28="Goal",BL$5&gt;=$F28,BL$5&lt;=$F28+$G28-1),2,IF(AND($C28="Milestone",BL$5&gt;=$F28,BL$5&lt;=$F28+$G28-1),1,""))</f>
        <v/>
      </c>
    </row>
    <row r="29" spans="1:64" s="2" customFormat="1" ht="30" customHeight="1" x14ac:dyDescent="0.25">
      <c r="A29" s="9"/>
      <c r="B29" s="36"/>
      <c r="C29" s="29"/>
      <c r="D29" s="29"/>
      <c r="E29" s="26"/>
      <c r="F29" s="27"/>
      <c r="G29" s="28"/>
      <c r="H29" s="21"/>
      <c r="I29" s="33" t="str">
        <f ca="1">IF(AND($C29="Goal",I$5&gt;=$F29,I$5&lt;=$F29+$G29-1),2,IF(AND($C29="Milestone",I$5&gt;=$F29,I$5&lt;=$F29+$G29-1),1,""))</f>
        <v/>
      </c>
      <c r="J29" s="33" t="str">
        <f ca="1">IF(AND($C29="Goal",J$5&gt;=$F29,J$5&lt;=$F29+$G29-1),2,IF(AND($C29="Milestone",J$5&gt;=$F29,J$5&lt;=$F29+$G29-1),1,""))</f>
        <v/>
      </c>
      <c r="K29" s="33" t="str">
        <f ca="1">IF(AND($C29="Goal",K$5&gt;=$F29,K$5&lt;=$F29+$G29-1),2,IF(AND($C29="Milestone",K$5&gt;=$F29,K$5&lt;=$F29+$G29-1),1,""))</f>
        <v/>
      </c>
      <c r="L29" s="33" t="str">
        <f ca="1">IF(AND($C29="Goal",L$5&gt;=$F29,L$5&lt;=$F29+$G29-1),2,IF(AND($C29="Milestone",L$5&gt;=$F29,L$5&lt;=$F29+$G29-1),1,""))</f>
        <v/>
      </c>
      <c r="M29" s="33" t="str">
        <f ca="1">IF(AND($C29="Goal",M$5&gt;=$F29,M$5&lt;=$F29+$G29-1),2,IF(AND($C29="Milestone",M$5&gt;=$F29,M$5&lt;=$F29+$G29-1),1,""))</f>
        <v/>
      </c>
      <c r="N29" s="33" t="str">
        <f ca="1">IF(AND($C29="Goal",N$5&gt;=$F29,N$5&lt;=$F29+$G29-1),2,IF(AND($C29="Milestone",N$5&gt;=$F29,N$5&lt;=$F29+$G29-1),1,""))</f>
        <v/>
      </c>
      <c r="O29" s="33" t="str">
        <f ca="1">IF(AND($C29="Goal",O$5&gt;=$F29,O$5&lt;=$F29+$G29-1),2,IF(AND($C29="Milestone",O$5&gt;=$F29,O$5&lt;=$F29+$G29-1),1,""))</f>
        <v/>
      </c>
      <c r="P29" s="33" t="str">
        <f ca="1">IF(AND($C29="Goal",P$5&gt;=$F29,P$5&lt;=$F29+$G29-1),2,IF(AND($C29="Milestone",P$5&gt;=$F29,P$5&lt;=$F29+$G29-1),1,""))</f>
        <v/>
      </c>
      <c r="Q29" s="33" t="str">
        <f ca="1">IF(AND($C29="Goal",Q$5&gt;=$F29,Q$5&lt;=$F29+$G29-1),2,IF(AND($C29="Milestone",Q$5&gt;=$F29,Q$5&lt;=$F29+$G29-1),1,""))</f>
        <v/>
      </c>
      <c r="R29" s="33" t="str">
        <f ca="1">IF(AND($C29="Goal",R$5&gt;=$F29,R$5&lt;=$F29+$G29-1),2,IF(AND($C29="Milestone",R$5&gt;=$F29,R$5&lt;=$F29+$G29-1),1,""))</f>
        <v/>
      </c>
      <c r="S29" s="33" t="str">
        <f ca="1">IF(AND($C29="Goal",S$5&gt;=$F29,S$5&lt;=$F29+$G29-1),2,IF(AND($C29="Milestone",S$5&gt;=$F29,S$5&lt;=$F29+$G29-1),1,""))</f>
        <v/>
      </c>
      <c r="T29" s="33" t="str">
        <f ca="1">IF(AND($C29="Goal",T$5&gt;=$F29,T$5&lt;=$F29+$G29-1),2,IF(AND($C29="Milestone",T$5&gt;=$F29,T$5&lt;=$F29+$G29-1),1,""))</f>
        <v/>
      </c>
      <c r="U29" s="33" t="str">
        <f ca="1">IF(AND($C29="Goal",U$5&gt;=$F29,U$5&lt;=$F29+$G29-1),2,IF(AND($C29="Milestone",U$5&gt;=$F29,U$5&lt;=$F29+$G29-1),1,""))</f>
        <v/>
      </c>
      <c r="V29" s="33" t="str">
        <f ca="1">IF(AND($C29="Goal",V$5&gt;=$F29,V$5&lt;=$F29+$G29-1),2,IF(AND($C29="Milestone",V$5&gt;=$F29,V$5&lt;=$F29+$G29-1),1,""))</f>
        <v/>
      </c>
      <c r="W29" s="33" t="str">
        <f ca="1">IF(AND($C29="Goal",W$5&gt;=$F29,W$5&lt;=$F29+$G29-1),2,IF(AND($C29="Milestone",W$5&gt;=$F29,W$5&lt;=$F29+$G29-1),1,""))</f>
        <v/>
      </c>
      <c r="X29" s="33" t="str">
        <f ca="1">IF(AND($C29="Goal",X$5&gt;=$F29,X$5&lt;=$F29+$G29-1),2,IF(AND($C29="Milestone",X$5&gt;=$F29,X$5&lt;=$F29+$G29-1),1,""))</f>
        <v/>
      </c>
      <c r="Y29" s="33" t="str">
        <f ca="1">IF(AND($C29="Goal",Y$5&gt;=$F29,Y$5&lt;=$F29+$G29-1),2,IF(AND($C29="Milestone",Y$5&gt;=$F29,Y$5&lt;=$F29+$G29-1),1,""))</f>
        <v/>
      </c>
      <c r="Z29" s="33" t="str">
        <f ca="1">IF(AND($C29="Goal",Z$5&gt;=$F29,Z$5&lt;=$F29+$G29-1),2,IF(AND($C29="Milestone",Z$5&gt;=$F29,Z$5&lt;=$F29+$G29-1),1,""))</f>
        <v/>
      </c>
      <c r="AA29" s="33" t="str">
        <f ca="1">IF(AND($C29="Goal",AA$5&gt;=$F29,AA$5&lt;=$F29+$G29-1),2,IF(AND($C29="Milestone",AA$5&gt;=$F29,AA$5&lt;=$F29+$G29-1),1,""))</f>
        <v/>
      </c>
      <c r="AB29" s="33" t="str">
        <f ca="1">IF(AND($C29="Goal",AB$5&gt;=$F29,AB$5&lt;=$F29+$G29-1),2,IF(AND($C29="Milestone",AB$5&gt;=$F29,AB$5&lt;=$F29+$G29-1),1,""))</f>
        <v/>
      </c>
      <c r="AC29" s="33" t="str">
        <f ca="1">IF(AND($C29="Goal",AC$5&gt;=$F29,AC$5&lt;=$F29+$G29-1),2,IF(AND($C29="Milestone",AC$5&gt;=$F29,AC$5&lt;=$F29+$G29-1),1,""))</f>
        <v/>
      </c>
      <c r="AD29" s="33" t="str">
        <f ca="1">IF(AND($C29="Goal",AD$5&gt;=$F29,AD$5&lt;=$F29+$G29-1),2,IF(AND($C29="Milestone",AD$5&gt;=$F29,AD$5&lt;=$F29+$G29-1),1,""))</f>
        <v/>
      </c>
      <c r="AE29" s="33" t="str">
        <f ca="1">IF(AND($C29="Goal",AE$5&gt;=$F29,AE$5&lt;=$F29+$G29-1),2,IF(AND($C29="Milestone",AE$5&gt;=$F29,AE$5&lt;=$F29+$G29-1),1,""))</f>
        <v/>
      </c>
      <c r="AF29" s="33" t="str">
        <f ca="1">IF(AND($C29="Goal",AF$5&gt;=$F29,AF$5&lt;=$F29+$G29-1),2,IF(AND($C29="Milestone",AF$5&gt;=$F29,AF$5&lt;=$F29+$G29-1),1,""))</f>
        <v/>
      </c>
      <c r="AG29" s="33" t="str">
        <f ca="1">IF(AND($C29="Goal",AG$5&gt;=$F29,AG$5&lt;=$F29+$G29-1),2,IF(AND($C29="Milestone",AG$5&gt;=$F29,AG$5&lt;=$F29+$G29-1),1,""))</f>
        <v/>
      </c>
      <c r="AH29" s="33" t="str">
        <f ca="1">IF(AND($C29="Goal",AH$5&gt;=$F29,AH$5&lt;=$F29+$G29-1),2,IF(AND($C29="Milestone",AH$5&gt;=$F29,AH$5&lt;=$F29+$G29-1),1,""))</f>
        <v/>
      </c>
      <c r="AI29" s="33" t="str">
        <f ca="1">IF(AND($C29="Goal",AI$5&gt;=$F29,AI$5&lt;=$F29+$G29-1),2,IF(AND($C29="Milestone",AI$5&gt;=$F29,AI$5&lt;=$F29+$G29-1),1,""))</f>
        <v/>
      </c>
      <c r="AJ29" s="33" t="str">
        <f ca="1">IF(AND($C29="Goal",AJ$5&gt;=$F29,AJ$5&lt;=$F29+$G29-1),2,IF(AND($C29="Milestone",AJ$5&gt;=$F29,AJ$5&lt;=$F29+$G29-1),1,""))</f>
        <v/>
      </c>
      <c r="AK29" s="33" t="str">
        <f ca="1">IF(AND($C29="Goal",AK$5&gt;=$F29,AK$5&lt;=$F29+$G29-1),2,IF(AND($C29="Milestone",AK$5&gt;=$F29,AK$5&lt;=$F29+$G29-1),1,""))</f>
        <v/>
      </c>
      <c r="AL29" s="33" t="str">
        <f ca="1">IF(AND($C29="Goal",AL$5&gt;=$F29,AL$5&lt;=$F29+$G29-1),2,IF(AND($C29="Milestone",AL$5&gt;=$F29,AL$5&lt;=$F29+$G29-1),1,""))</f>
        <v/>
      </c>
      <c r="AM29" s="33" t="str">
        <f ca="1">IF(AND($C29="Goal",AM$5&gt;=$F29,AM$5&lt;=$F29+$G29-1),2,IF(AND($C29="Milestone",AM$5&gt;=$F29,AM$5&lt;=$F29+$G29-1),1,""))</f>
        <v/>
      </c>
      <c r="AN29" s="33" t="str">
        <f ca="1">IF(AND($C29="Goal",AN$5&gt;=$F29,AN$5&lt;=$F29+$G29-1),2,IF(AND($C29="Milestone",AN$5&gt;=$F29,AN$5&lt;=$F29+$G29-1),1,""))</f>
        <v/>
      </c>
      <c r="AO29" s="33" t="str">
        <f ca="1">IF(AND($C29="Goal",AO$5&gt;=$F29,AO$5&lt;=$F29+$G29-1),2,IF(AND($C29="Milestone",AO$5&gt;=$F29,AO$5&lt;=$F29+$G29-1),1,""))</f>
        <v/>
      </c>
      <c r="AP29" s="33" t="str">
        <f ca="1">IF(AND($C29="Goal",AP$5&gt;=$F29,AP$5&lt;=$F29+$G29-1),2,IF(AND($C29="Milestone",AP$5&gt;=$F29,AP$5&lt;=$F29+$G29-1),1,""))</f>
        <v/>
      </c>
      <c r="AQ29" s="33" t="str">
        <f ca="1">IF(AND($C29="Goal",AQ$5&gt;=$F29,AQ$5&lt;=$F29+$G29-1),2,IF(AND($C29="Milestone",AQ$5&gt;=$F29,AQ$5&lt;=$F29+$G29-1),1,""))</f>
        <v/>
      </c>
      <c r="AR29" s="33" t="str">
        <f ca="1">IF(AND($C29="Goal",AR$5&gt;=$F29,AR$5&lt;=$F29+$G29-1),2,IF(AND($C29="Milestone",AR$5&gt;=$F29,AR$5&lt;=$F29+$G29-1),1,""))</f>
        <v/>
      </c>
      <c r="AS29" s="33" t="str">
        <f ca="1">IF(AND($C29="Goal",AS$5&gt;=$F29,AS$5&lt;=$F29+$G29-1),2,IF(AND($C29="Milestone",AS$5&gt;=$F29,AS$5&lt;=$F29+$G29-1),1,""))</f>
        <v/>
      </c>
      <c r="AT29" s="33" t="str">
        <f ca="1">IF(AND($C29="Goal",AT$5&gt;=$F29,AT$5&lt;=$F29+$G29-1),2,IF(AND($C29="Milestone",AT$5&gt;=$F29,AT$5&lt;=$F29+$G29-1),1,""))</f>
        <v/>
      </c>
      <c r="AU29" s="33" t="str">
        <f ca="1">IF(AND($C29="Goal",AU$5&gt;=$F29,AU$5&lt;=$F29+$G29-1),2,IF(AND($C29="Milestone",AU$5&gt;=$F29,AU$5&lt;=$F29+$G29-1),1,""))</f>
        <v/>
      </c>
      <c r="AV29" s="33" t="str">
        <f ca="1">IF(AND($C29="Goal",AV$5&gt;=$F29,AV$5&lt;=$F29+$G29-1),2,IF(AND($C29="Milestone",AV$5&gt;=$F29,AV$5&lt;=$F29+$G29-1),1,""))</f>
        <v/>
      </c>
      <c r="AW29" s="33" t="str">
        <f ca="1">IF(AND($C29="Goal",AW$5&gt;=$F29,AW$5&lt;=$F29+$G29-1),2,IF(AND($C29="Milestone",AW$5&gt;=$F29,AW$5&lt;=$F29+$G29-1),1,""))</f>
        <v/>
      </c>
      <c r="AX29" s="33" t="str">
        <f ca="1">IF(AND($C29="Goal",AX$5&gt;=$F29,AX$5&lt;=$F29+$G29-1),2,IF(AND($C29="Milestone",AX$5&gt;=$F29,AX$5&lt;=$F29+$G29-1),1,""))</f>
        <v/>
      </c>
      <c r="AY29" s="33" t="str">
        <f ca="1">IF(AND($C29="Goal",AY$5&gt;=$F29,AY$5&lt;=$F29+$G29-1),2,IF(AND($C29="Milestone",AY$5&gt;=$F29,AY$5&lt;=$F29+$G29-1),1,""))</f>
        <v/>
      </c>
      <c r="AZ29" s="33" t="str">
        <f ca="1">IF(AND($C29="Goal",AZ$5&gt;=$F29,AZ$5&lt;=$F29+$G29-1),2,IF(AND($C29="Milestone",AZ$5&gt;=$F29,AZ$5&lt;=$F29+$G29-1),1,""))</f>
        <v/>
      </c>
      <c r="BA29" s="33" t="str">
        <f ca="1">IF(AND($C29="Goal",BA$5&gt;=$F29,BA$5&lt;=$F29+$G29-1),2,IF(AND($C29="Milestone",BA$5&gt;=$F29,BA$5&lt;=$F29+$G29-1),1,""))</f>
        <v/>
      </c>
      <c r="BB29" s="33" t="str">
        <f ca="1">IF(AND($C29="Goal",BB$5&gt;=$F29,BB$5&lt;=$F29+$G29-1),2,IF(AND($C29="Milestone",BB$5&gt;=$F29,BB$5&lt;=$F29+$G29-1),1,""))</f>
        <v/>
      </c>
      <c r="BC29" s="33" t="str">
        <f ca="1">IF(AND($C29="Goal",BC$5&gt;=$F29,BC$5&lt;=$F29+$G29-1),2,IF(AND($C29="Milestone",BC$5&gt;=$F29,BC$5&lt;=$F29+$G29-1),1,""))</f>
        <v/>
      </c>
      <c r="BD29" s="33" t="str">
        <f ca="1">IF(AND($C29="Goal",BD$5&gt;=$F29,BD$5&lt;=$F29+$G29-1),2,IF(AND($C29="Milestone",BD$5&gt;=$F29,BD$5&lt;=$F29+$G29-1),1,""))</f>
        <v/>
      </c>
      <c r="BE29" s="33" t="str">
        <f ca="1">IF(AND($C29="Goal",BE$5&gt;=$F29,BE$5&lt;=$F29+$G29-1),2,IF(AND($C29="Milestone",BE$5&gt;=$F29,BE$5&lt;=$F29+$G29-1),1,""))</f>
        <v/>
      </c>
      <c r="BF29" s="33" t="str">
        <f ca="1">IF(AND($C29="Goal",BF$5&gt;=$F29,BF$5&lt;=$F29+$G29-1),2,IF(AND($C29="Milestone",BF$5&gt;=$F29,BF$5&lt;=$F29+$G29-1),1,""))</f>
        <v/>
      </c>
      <c r="BG29" s="33" t="str">
        <f ca="1">IF(AND($C29="Goal",BG$5&gt;=$F29,BG$5&lt;=$F29+$G29-1),2,IF(AND($C29="Milestone",BG$5&gt;=$F29,BG$5&lt;=$F29+$G29-1),1,""))</f>
        <v/>
      </c>
      <c r="BH29" s="33" t="str">
        <f ca="1">IF(AND($C29="Goal",BH$5&gt;=$F29,BH$5&lt;=$F29+$G29-1),2,IF(AND($C29="Milestone",BH$5&gt;=$F29,BH$5&lt;=$F29+$G29-1),1,""))</f>
        <v/>
      </c>
      <c r="BI29" s="33" t="str">
        <f ca="1">IF(AND($C29="Goal",BI$5&gt;=$F29,BI$5&lt;=$F29+$G29-1),2,IF(AND($C29="Milestone",BI$5&gt;=$F29,BI$5&lt;=$F29+$G29-1),1,""))</f>
        <v/>
      </c>
      <c r="BJ29" s="33" t="str">
        <f ca="1">IF(AND($C29="Goal",BJ$5&gt;=$F29,BJ$5&lt;=$F29+$G29-1),2,IF(AND($C29="Milestone",BJ$5&gt;=$F29,BJ$5&lt;=$F29+$G29-1),1,""))</f>
        <v/>
      </c>
      <c r="BK29" s="33" t="str">
        <f ca="1">IF(AND($C29="Goal",BK$5&gt;=$F29,BK$5&lt;=$F29+$G29-1),2,IF(AND($C29="Milestone",BK$5&gt;=$F29,BK$5&lt;=$F29+$G29-1),1,""))</f>
        <v/>
      </c>
      <c r="BL29" s="33" t="str">
        <f ca="1">IF(AND($C29="Goal",BL$5&gt;=$F29,BL$5&lt;=$F29+$G29-1),2,IF(AND($C29="Milestone",BL$5&gt;=$F29,BL$5&lt;=$F29+$G29-1),1,""))</f>
        <v/>
      </c>
    </row>
    <row r="30" spans="1:64" s="2" customFormat="1" ht="30" customHeight="1" x14ac:dyDescent="0.25">
      <c r="A30" s="9"/>
      <c r="B30" s="36"/>
      <c r="C30" s="29"/>
      <c r="D30" s="29"/>
      <c r="E30" s="26"/>
      <c r="F30" s="27"/>
      <c r="G30" s="28"/>
      <c r="H30" s="21"/>
      <c r="I30" s="33" t="str">
        <f ca="1">IF(AND($C30="Goal",I$5&gt;=$F30,I$5&lt;=$F30+$G30-1),2,IF(AND($C30="Milestone",I$5&gt;=$F30,I$5&lt;=$F30+$G30-1),1,""))</f>
        <v/>
      </c>
      <c r="J30" s="33" t="str">
        <f ca="1">IF(AND($C30="Goal",J$5&gt;=$F30,J$5&lt;=$F30+$G30-1),2,IF(AND($C30="Milestone",J$5&gt;=$F30,J$5&lt;=$F30+$G30-1),1,""))</f>
        <v/>
      </c>
      <c r="K30" s="33" t="str">
        <f ca="1">IF(AND($C30="Goal",K$5&gt;=$F30,K$5&lt;=$F30+$G30-1),2,IF(AND($C30="Milestone",K$5&gt;=$F30,K$5&lt;=$F30+$G30-1),1,""))</f>
        <v/>
      </c>
      <c r="L30" s="33" t="str">
        <f ca="1">IF(AND($C30="Goal",L$5&gt;=$F30,L$5&lt;=$F30+$G30-1),2,IF(AND($C30="Milestone",L$5&gt;=$F30,L$5&lt;=$F30+$G30-1),1,""))</f>
        <v/>
      </c>
      <c r="M30" s="33" t="str">
        <f ca="1">IF(AND($C30="Goal",M$5&gt;=$F30,M$5&lt;=$F30+$G30-1),2,IF(AND($C30="Milestone",M$5&gt;=$F30,M$5&lt;=$F30+$G30-1),1,""))</f>
        <v/>
      </c>
      <c r="N30" s="33" t="str">
        <f ca="1">IF(AND($C30="Goal",N$5&gt;=$F30,N$5&lt;=$F30+$G30-1),2,IF(AND($C30="Milestone",N$5&gt;=$F30,N$5&lt;=$F30+$G30-1),1,""))</f>
        <v/>
      </c>
      <c r="O30" s="33" t="str">
        <f ca="1">IF(AND($C30="Goal",O$5&gt;=$F30,O$5&lt;=$F30+$G30-1),2,IF(AND($C30="Milestone",O$5&gt;=$F30,O$5&lt;=$F30+$G30-1),1,""))</f>
        <v/>
      </c>
      <c r="P30" s="33" t="str">
        <f ca="1">IF(AND($C30="Goal",P$5&gt;=$F30,P$5&lt;=$F30+$G30-1),2,IF(AND($C30="Milestone",P$5&gt;=$F30,P$5&lt;=$F30+$G30-1),1,""))</f>
        <v/>
      </c>
      <c r="Q30" s="33" t="str">
        <f ca="1">IF(AND($C30="Goal",Q$5&gt;=$F30,Q$5&lt;=$F30+$G30-1),2,IF(AND($C30="Milestone",Q$5&gt;=$F30,Q$5&lt;=$F30+$G30-1),1,""))</f>
        <v/>
      </c>
      <c r="R30" s="33" t="str">
        <f ca="1">IF(AND($C30="Goal",R$5&gt;=$F30,R$5&lt;=$F30+$G30-1),2,IF(AND($C30="Milestone",R$5&gt;=$F30,R$5&lt;=$F30+$G30-1),1,""))</f>
        <v/>
      </c>
      <c r="S30" s="33" t="str">
        <f ca="1">IF(AND($C30="Goal",S$5&gt;=$F30,S$5&lt;=$F30+$G30-1),2,IF(AND($C30="Milestone",S$5&gt;=$F30,S$5&lt;=$F30+$G30-1),1,""))</f>
        <v/>
      </c>
      <c r="T30" s="33" t="str">
        <f ca="1">IF(AND($C30="Goal",T$5&gt;=$F30,T$5&lt;=$F30+$G30-1),2,IF(AND($C30="Milestone",T$5&gt;=$F30,T$5&lt;=$F30+$G30-1),1,""))</f>
        <v/>
      </c>
      <c r="U30" s="33" t="str">
        <f ca="1">IF(AND($C30="Goal",U$5&gt;=$F30,U$5&lt;=$F30+$G30-1),2,IF(AND($C30="Milestone",U$5&gt;=$F30,U$5&lt;=$F30+$G30-1),1,""))</f>
        <v/>
      </c>
      <c r="V30" s="33" t="str">
        <f ca="1">IF(AND($C30="Goal",V$5&gt;=$F30,V$5&lt;=$F30+$G30-1),2,IF(AND($C30="Milestone",V$5&gt;=$F30,V$5&lt;=$F30+$G30-1),1,""))</f>
        <v/>
      </c>
      <c r="W30" s="33" t="str">
        <f ca="1">IF(AND($C30="Goal",W$5&gt;=$F30,W$5&lt;=$F30+$G30-1),2,IF(AND($C30="Milestone",W$5&gt;=$F30,W$5&lt;=$F30+$G30-1),1,""))</f>
        <v/>
      </c>
      <c r="X30" s="33" t="str">
        <f ca="1">IF(AND($C30="Goal",X$5&gt;=$F30,X$5&lt;=$F30+$G30-1),2,IF(AND($C30="Milestone",X$5&gt;=$F30,X$5&lt;=$F30+$G30-1),1,""))</f>
        <v/>
      </c>
      <c r="Y30" s="33" t="str">
        <f ca="1">IF(AND($C30="Goal",Y$5&gt;=$F30,Y$5&lt;=$F30+$G30-1),2,IF(AND($C30="Milestone",Y$5&gt;=$F30,Y$5&lt;=$F30+$G30-1),1,""))</f>
        <v/>
      </c>
      <c r="Z30" s="33" t="str">
        <f ca="1">IF(AND($C30="Goal",Z$5&gt;=$F30,Z$5&lt;=$F30+$G30-1),2,IF(AND($C30="Milestone",Z$5&gt;=$F30,Z$5&lt;=$F30+$G30-1),1,""))</f>
        <v/>
      </c>
      <c r="AA30" s="33" t="str">
        <f ca="1">IF(AND($C30="Goal",AA$5&gt;=$F30,AA$5&lt;=$F30+$G30-1),2,IF(AND($C30="Milestone",AA$5&gt;=$F30,AA$5&lt;=$F30+$G30-1),1,""))</f>
        <v/>
      </c>
      <c r="AB30" s="33" t="str">
        <f ca="1">IF(AND($C30="Goal",AB$5&gt;=$F30,AB$5&lt;=$F30+$G30-1),2,IF(AND($C30="Milestone",AB$5&gt;=$F30,AB$5&lt;=$F30+$G30-1),1,""))</f>
        <v/>
      </c>
      <c r="AC30" s="33" t="str">
        <f ca="1">IF(AND($C30="Goal",AC$5&gt;=$F30,AC$5&lt;=$F30+$G30-1),2,IF(AND($C30="Milestone",AC$5&gt;=$F30,AC$5&lt;=$F30+$G30-1),1,""))</f>
        <v/>
      </c>
      <c r="AD30" s="33" t="str">
        <f ca="1">IF(AND($C30="Goal",AD$5&gt;=$F30,AD$5&lt;=$F30+$G30-1),2,IF(AND($C30="Milestone",AD$5&gt;=$F30,AD$5&lt;=$F30+$G30-1),1,""))</f>
        <v/>
      </c>
      <c r="AE30" s="33" t="str">
        <f ca="1">IF(AND($C30="Goal",AE$5&gt;=$F30,AE$5&lt;=$F30+$G30-1),2,IF(AND($C30="Milestone",AE$5&gt;=$F30,AE$5&lt;=$F30+$G30-1),1,""))</f>
        <v/>
      </c>
      <c r="AF30" s="33" t="str">
        <f ca="1">IF(AND($C30="Goal",AF$5&gt;=$F30,AF$5&lt;=$F30+$G30-1),2,IF(AND($C30="Milestone",AF$5&gt;=$F30,AF$5&lt;=$F30+$G30-1),1,""))</f>
        <v/>
      </c>
      <c r="AG30" s="33" t="str">
        <f ca="1">IF(AND($C30="Goal",AG$5&gt;=$F30,AG$5&lt;=$F30+$G30-1),2,IF(AND($C30="Milestone",AG$5&gt;=$F30,AG$5&lt;=$F30+$G30-1),1,""))</f>
        <v/>
      </c>
      <c r="AH30" s="33" t="str">
        <f ca="1">IF(AND($C30="Goal",AH$5&gt;=$F30,AH$5&lt;=$F30+$G30-1),2,IF(AND($C30="Milestone",AH$5&gt;=$F30,AH$5&lt;=$F30+$G30-1),1,""))</f>
        <v/>
      </c>
      <c r="AI30" s="33" t="str">
        <f ca="1">IF(AND($C30="Goal",AI$5&gt;=$F30,AI$5&lt;=$F30+$G30-1),2,IF(AND($C30="Milestone",AI$5&gt;=$F30,AI$5&lt;=$F30+$G30-1),1,""))</f>
        <v/>
      </c>
      <c r="AJ30" s="33" t="str">
        <f ca="1">IF(AND($C30="Goal",AJ$5&gt;=$F30,AJ$5&lt;=$F30+$G30-1),2,IF(AND($C30="Milestone",AJ$5&gt;=$F30,AJ$5&lt;=$F30+$G30-1),1,""))</f>
        <v/>
      </c>
      <c r="AK30" s="33" t="str">
        <f ca="1">IF(AND($C30="Goal",AK$5&gt;=$F30,AK$5&lt;=$F30+$G30-1),2,IF(AND($C30="Milestone",AK$5&gt;=$F30,AK$5&lt;=$F30+$G30-1),1,""))</f>
        <v/>
      </c>
      <c r="AL30" s="33" t="str">
        <f ca="1">IF(AND($C30="Goal",AL$5&gt;=$F30,AL$5&lt;=$F30+$G30-1),2,IF(AND($C30="Milestone",AL$5&gt;=$F30,AL$5&lt;=$F30+$G30-1),1,""))</f>
        <v/>
      </c>
      <c r="AM30" s="33" t="str">
        <f ca="1">IF(AND($C30="Goal",AM$5&gt;=$F30,AM$5&lt;=$F30+$G30-1),2,IF(AND($C30="Milestone",AM$5&gt;=$F30,AM$5&lt;=$F30+$G30-1),1,""))</f>
        <v/>
      </c>
      <c r="AN30" s="33" t="str">
        <f ca="1">IF(AND($C30="Goal",AN$5&gt;=$F30,AN$5&lt;=$F30+$G30-1),2,IF(AND($C30="Milestone",AN$5&gt;=$F30,AN$5&lt;=$F30+$G30-1),1,""))</f>
        <v/>
      </c>
      <c r="AO30" s="33" t="str">
        <f ca="1">IF(AND($C30="Goal",AO$5&gt;=$F30,AO$5&lt;=$F30+$G30-1),2,IF(AND($C30="Milestone",AO$5&gt;=$F30,AO$5&lt;=$F30+$G30-1),1,""))</f>
        <v/>
      </c>
      <c r="AP30" s="33" t="str">
        <f ca="1">IF(AND($C30="Goal",AP$5&gt;=$F30,AP$5&lt;=$F30+$G30-1),2,IF(AND($C30="Milestone",AP$5&gt;=$F30,AP$5&lt;=$F30+$G30-1),1,""))</f>
        <v/>
      </c>
      <c r="AQ30" s="33" t="str">
        <f ca="1">IF(AND($C30="Goal",AQ$5&gt;=$F30,AQ$5&lt;=$F30+$G30-1),2,IF(AND($C30="Milestone",AQ$5&gt;=$F30,AQ$5&lt;=$F30+$G30-1),1,""))</f>
        <v/>
      </c>
      <c r="AR30" s="33" t="str">
        <f ca="1">IF(AND($C30="Goal",AR$5&gt;=$F30,AR$5&lt;=$F30+$G30-1),2,IF(AND($C30="Milestone",AR$5&gt;=$F30,AR$5&lt;=$F30+$G30-1),1,""))</f>
        <v/>
      </c>
      <c r="AS30" s="33" t="str">
        <f ca="1">IF(AND($C30="Goal",AS$5&gt;=$F30,AS$5&lt;=$F30+$G30-1),2,IF(AND($C30="Milestone",AS$5&gt;=$F30,AS$5&lt;=$F30+$G30-1),1,""))</f>
        <v/>
      </c>
      <c r="AT30" s="33" t="str">
        <f ca="1">IF(AND($C30="Goal",AT$5&gt;=$F30,AT$5&lt;=$F30+$G30-1),2,IF(AND($C30="Milestone",AT$5&gt;=$F30,AT$5&lt;=$F30+$G30-1),1,""))</f>
        <v/>
      </c>
      <c r="AU30" s="33" t="str">
        <f ca="1">IF(AND($C30="Goal",AU$5&gt;=$F30,AU$5&lt;=$F30+$G30-1),2,IF(AND($C30="Milestone",AU$5&gt;=$F30,AU$5&lt;=$F30+$G30-1),1,""))</f>
        <v/>
      </c>
      <c r="AV30" s="33" t="str">
        <f ca="1">IF(AND($C30="Goal",AV$5&gt;=$F30,AV$5&lt;=$F30+$G30-1),2,IF(AND($C30="Milestone",AV$5&gt;=$F30,AV$5&lt;=$F30+$G30-1),1,""))</f>
        <v/>
      </c>
      <c r="AW30" s="33" t="str">
        <f ca="1">IF(AND($C30="Goal",AW$5&gt;=$F30,AW$5&lt;=$F30+$G30-1),2,IF(AND($C30="Milestone",AW$5&gt;=$F30,AW$5&lt;=$F30+$G30-1),1,""))</f>
        <v/>
      </c>
      <c r="AX30" s="33" t="str">
        <f ca="1">IF(AND($C30="Goal",AX$5&gt;=$F30,AX$5&lt;=$F30+$G30-1),2,IF(AND($C30="Milestone",AX$5&gt;=$F30,AX$5&lt;=$F30+$G30-1),1,""))</f>
        <v/>
      </c>
      <c r="AY30" s="33" t="str">
        <f ca="1">IF(AND($C30="Goal",AY$5&gt;=$F30,AY$5&lt;=$F30+$G30-1),2,IF(AND($C30="Milestone",AY$5&gt;=$F30,AY$5&lt;=$F30+$G30-1),1,""))</f>
        <v/>
      </c>
      <c r="AZ30" s="33" t="str">
        <f ca="1">IF(AND($C30="Goal",AZ$5&gt;=$F30,AZ$5&lt;=$F30+$G30-1),2,IF(AND($C30="Milestone",AZ$5&gt;=$F30,AZ$5&lt;=$F30+$G30-1),1,""))</f>
        <v/>
      </c>
      <c r="BA30" s="33" t="str">
        <f ca="1">IF(AND($C30="Goal",BA$5&gt;=$F30,BA$5&lt;=$F30+$G30-1),2,IF(AND($C30="Milestone",BA$5&gt;=$F30,BA$5&lt;=$F30+$G30-1),1,""))</f>
        <v/>
      </c>
      <c r="BB30" s="33" t="str">
        <f ca="1">IF(AND($C30="Goal",BB$5&gt;=$F30,BB$5&lt;=$F30+$G30-1),2,IF(AND($C30="Milestone",BB$5&gt;=$F30,BB$5&lt;=$F30+$G30-1),1,""))</f>
        <v/>
      </c>
      <c r="BC30" s="33" t="str">
        <f ca="1">IF(AND($C30="Goal",BC$5&gt;=$F30,BC$5&lt;=$F30+$G30-1),2,IF(AND($C30="Milestone",BC$5&gt;=$F30,BC$5&lt;=$F30+$G30-1),1,""))</f>
        <v/>
      </c>
      <c r="BD30" s="33" t="str">
        <f ca="1">IF(AND($C30="Goal",BD$5&gt;=$F30,BD$5&lt;=$F30+$G30-1),2,IF(AND($C30="Milestone",BD$5&gt;=$F30,BD$5&lt;=$F30+$G30-1),1,""))</f>
        <v/>
      </c>
      <c r="BE30" s="33" t="str">
        <f ca="1">IF(AND($C30="Goal",BE$5&gt;=$F30,BE$5&lt;=$F30+$G30-1),2,IF(AND($C30="Milestone",BE$5&gt;=$F30,BE$5&lt;=$F30+$G30-1),1,""))</f>
        <v/>
      </c>
      <c r="BF30" s="33" t="str">
        <f ca="1">IF(AND($C30="Goal",BF$5&gt;=$F30,BF$5&lt;=$F30+$G30-1),2,IF(AND($C30="Milestone",BF$5&gt;=$F30,BF$5&lt;=$F30+$G30-1),1,""))</f>
        <v/>
      </c>
      <c r="BG30" s="33" t="str">
        <f ca="1">IF(AND($C30="Goal",BG$5&gt;=$F30,BG$5&lt;=$F30+$G30-1),2,IF(AND($C30="Milestone",BG$5&gt;=$F30,BG$5&lt;=$F30+$G30-1),1,""))</f>
        <v/>
      </c>
      <c r="BH30" s="33" t="str">
        <f ca="1">IF(AND($C30="Goal",BH$5&gt;=$F30,BH$5&lt;=$F30+$G30-1),2,IF(AND($C30="Milestone",BH$5&gt;=$F30,BH$5&lt;=$F30+$G30-1),1,""))</f>
        <v/>
      </c>
      <c r="BI30" s="33" t="str">
        <f ca="1">IF(AND($C30="Goal",BI$5&gt;=$F30,BI$5&lt;=$F30+$G30-1),2,IF(AND($C30="Milestone",BI$5&gt;=$F30,BI$5&lt;=$F30+$G30-1),1,""))</f>
        <v/>
      </c>
      <c r="BJ30" s="33" t="str">
        <f ca="1">IF(AND($C30="Goal",BJ$5&gt;=$F30,BJ$5&lt;=$F30+$G30-1),2,IF(AND($C30="Milestone",BJ$5&gt;=$F30,BJ$5&lt;=$F30+$G30-1),1,""))</f>
        <v/>
      </c>
      <c r="BK30" s="33" t="str">
        <f ca="1">IF(AND($C30="Goal",BK$5&gt;=$F30,BK$5&lt;=$F30+$G30-1),2,IF(AND($C30="Milestone",BK$5&gt;=$F30,BK$5&lt;=$F30+$G30-1),1,""))</f>
        <v/>
      </c>
      <c r="BL30" s="33" t="str">
        <f ca="1">IF(AND($C30="Goal",BL$5&gt;=$F30,BL$5&lt;=$F30+$G30-1),2,IF(AND($C30="Milestone",BL$5&gt;=$F30,BL$5&lt;=$F30+$G30-1),1,""))</f>
        <v/>
      </c>
    </row>
    <row r="31" spans="1:64" s="2" customFormat="1" ht="30" customHeight="1" x14ac:dyDescent="0.25">
      <c r="A31" s="9"/>
      <c r="B31" s="36"/>
      <c r="C31" s="29"/>
      <c r="D31" s="29"/>
      <c r="E31" s="26"/>
      <c r="F31" s="27"/>
      <c r="G31" s="28"/>
      <c r="H31" s="21"/>
      <c r="I31" s="33" t="str">
        <f ca="1">IF(AND($C31="Goal",I$5&gt;=$F31,I$5&lt;=$F31+$G31-1),2,IF(AND($C31="Milestone",I$5&gt;=$F31,I$5&lt;=$F31+$G31-1),1,""))</f>
        <v/>
      </c>
      <c r="J31" s="33" t="str">
        <f ca="1">IF(AND($C31="Goal",J$5&gt;=$F31,J$5&lt;=$F31+$G31-1),2,IF(AND($C31="Milestone",J$5&gt;=$F31,J$5&lt;=$F31+$G31-1),1,""))</f>
        <v/>
      </c>
      <c r="K31" s="33" t="str">
        <f ca="1">IF(AND($C31="Goal",K$5&gt;=$F31,K$5&lt;=$F31+$G31-1),2,IF(AND($C31="Milestone",K$5&gt;=$F31,K$5&lt;=$F31+$G31-1),1,""))</f>
        <v/>
      </c>
      <c r="L31" s="33" t="str">
        <f ca="1">IF(AND($C31="Goal",L$5&gt;=$F31,L$5&lt;=$F31+$G31-1),2,IF(AND($C31="Milestone",L$5&gt;=$F31,L$5&lt;=$F31+$G31-1),1,""))</f>
        <v/>
      </c>
      <c r="M31" s="33" t="str">
        <f ca="1">IF(AND($C31="Goal",M$5&gt;=$F31,M$5&lt;=$F31+$G31-1),2,IF(AND($C31="Milestone",M$5&gt;=$F31,M$5&lt;=$F31+$G31-1),1,""))</f>
        <v/>
      </c>
      <c r="N31" s="33" t="str">
        <f ca="1">IF(AND($C31="Goal",N$5&gt;=$F31,N$5&lt;=$F31+$G31-1),2,IF(AND($C31="Milestone",N$5&gt;=$F31,N$5&lt;=$F31+$G31-1),1,""))</f>
        <v/>
      </c>
      <c r="O31" s="33" t="str">
        <f ca="1">IF(AND($C31="Goal",O$5&gt;=$F31,O$5&lt;=$F31+$G31-1),2,IF(AND($C31="Milestone",O$5&gt;=$F31,O$5&lt;=$F31+$G31-1),1,""))</f>
        <v/>
      </c>
      <c r="P31" s="33" t="str">
        <f ca="1">IF(AND($C31="Goal",P$5&gt;=$F31,P$5&lt;=$F31+$G31-1),2,IF(AND($C31="Milestone",P$5&gt;=$F31,P$5&lt;=$F31+$G31-1),1,""))</f>
        <v/>
      </c>
      <c r="Q31" s="33" t="str">
        <f ca="1">IF(AND($C31="Goal",Q$5&gt;=$F31,Q$5&lt;=$F31+$G31-1),2,IF(AND($C31="Milestone",Q$5&gt;=$F31,Q$5&lt;=$F31+$G31-1),1,""))</f>
        <v/>
      </c>
      <c r="R31" s="33" t="str">
        <f ca="1">IF(AND($C31="Goal",R$5&gt;=$F31,R$5&lt;=$F31+$G31-1),2,IF(AND($C31="Milestone",R$5&gt;=$F31,R$5&lt;=$F31+$G31-1),1,""))</f>
        <v/>
      </c>
      <c r="S31" s="33" t="str">
        <f ca="1">IF(AND($C31="Goal",S$5&gt;=$F31,S$5&lt;=$F31+$G31-1),2,IF(AND($C31="Milestone",S$5&gt;=$F31,S$5&lt;=$F31+$G31-1),1,""))</f>
        <v/>
      </c>
      <c r="T31" s="33" t="str">
        <f ca="1">IF(AND($C31="Goal",T$5&gt;=$F31,T$5&lt;=$F31+$G31-1),2,IF(AND($C31="Milestone",T$5&gt;=$F31,T$5&lt;=$F31+$G31-1),1,""))</f>
        <v/>
      </c>
      <c r="U31" s="33" t="str">
        <f ca="1">IF(AND($C31="Goal",U$5&gt;=$F31,U$5&lt;=$F31+$G31-1),2,IF(AND($C31="Milestone",U$5&gt;=$F31,U$5&lt;=$F31+$G31-1),1,""))</f>
        <v/>
      </c>
      <c r="V31" s="33" t="str">
        <f ca="1">IF(AND($C31="Goal",V$5&gt;=$F31,V$5&lt;=$F31+$G31-1),2,IF(AND($C31="Milestone",V$5&gt;=$F31,V$5&lt;=$F31+$G31-1),1,""))</f>
        <v/>
      </c>
      <c r="W31" s="33" t="str">
        <f ca="1">IF(AND($C31="Goal",W$5&gt;=$F31,W$5&lt;=$F31+$G31-1),2,IF(AND($C31="Milestone",W$5&gt;=$F31,W$5&lt;=$F31+$G31-1),1,""))</f>
        <v/>
      </c>
      <c r="X31" s="33" t="str">
        <f ca="1">IF(AND($C31="Goal",X$5&gt;=$F31,X$5&lt;=$F31+$G31-1),2,IF(AND($C31="Milestone",X$5&gt;=$F31,X$5&lt;=$F31+$G31-1),1,""))</f>
        <v/>
      </c>
      <c r="Y31" s="33" t="str">
        <f ca="1">IF(AND($C31="Goal",Y$5&gt;=$F31,Y$5&lt;=$F31+$G31-1),2,IF(AND($C31="Milestone",Y$5&gt;=$F31,Y$5&lt;=$F31+$G31-1),1,""))</f>
        <v/>
      </c>
      <c r="Z31" s="33" t="str">
        <f ca="1">IF(AND($C31="Goal",Z$5&gt;=$F31,Z$5&lt;=$F31+$G31-1),2,IF(AND($C31="Milestone",Z$5&gt;=$F31,Z$5&lt;=$F31+$G31-1),1,""))</f>
        <v/>
      </c>
      <c r="AA31" s="33" t="str">
        <f ca="1">IF(AND($C31="Goal",AA$5&gt;=$F31,AA$5&lt;=$F31+$G31-1),2,IF(AND($C31="Milestone",AA$5&gt;=$F31,AA$5&lt;=$F31+$G31-1),1,""))</f>
        <v/>
      </c>
      <c r="AB31" s="33" t="str">
        <f ca="1">IF(AND($C31="Goal",AB$5&gt;=$F31,AB$5&lt;=$F31+$G31-1),2,IF(AND($C31="Milestone",AB$5&gt;=$F31,AB$5&lt;=$F31+$G31-1),1,""))</f>
        <v/>
      </c>
      <c r="AC31" s="33" t="str">
        <f ca="1">IF(AND($C31="Goal",AC$5&gt;=$F31,AC$5&lt;=$F31+$G31-1),2,IF(AND($C31="Milestone",AC$5&gt;=$F31,AC$5&lt;=$F31+$G31-1),1,""))</f>
        <v/>
      </c>
      <c r="AD31" s="33" t="str">
        <f ca="1">IF(AND($C31="Goal",AD$5&gt;=$F31,AD$5&lt;=$F31+$G31-1),2,IF(AND($C31="Milestone",AD$5&gt;=$F31,AD$5&lt;=$F31+$G31-1),1,""))</f>
        <v/>
      </c>
      <c r="AE31" s="33" t="str">
        <f ca="1">IF(AND($C31="Goal",AE$5&gt;=$F31,AE$5&lt;=$F31+$G31-1),2,IF(AND($C31="Milestone",AE$5&gt;=$F31,AE$5&lt;=$F31+$G31-1),1,""))</f>
        <v/>
      </c>
      <c r="AF31" s="33" t="str">
        <f ca="1">IF(AND($C31="Goal",AF$5&gt;=$F31,AF$5&lt;=$F31+$G31-1),2,IF(AND($C31="Milestone",AF$5&gt;=$F31,AF$5&lt;=$F31+$G31-1),1,""))</f>
        <v/>
      </c>
      <c r="AG31" s="33" t="str">
        <f ca="1">IF(AND($C31="Goal",AG$5&gt;=$F31,AG$5&lt;=$F31+$G31-1),2,IF(AND($C31="Milestone",AG$5&gt;=$F31,AG$5&lt;=$F31+$G31-1),1,""))</f>
        <v/>
      </c>
      <c r="AH31" s="33" t="str">
        <f ca="1">IF(AND($C31="Goal",AH$5&gt;=$F31,AH$5&lt;=$F31+$G31-1),2,IF(AND($C31="Milestone",AH$5&gt;=$F31,AH$5&lt;=$F31+$G31-1),1,""))</f>
        <v/>
      </c>
      <c r="AI31" s="33" t="str">
        <f ca="1">IF(AND($C31="Goal",AI$5&gt;=$F31,AI$5&lt;=$F31+$G31-1),2,IF(AND($C31="Milestone",AI$5&gt;=$F31,AI$5&lt;=$F31+$G31-1),1,""))</f>
        <v/>
      </c>
      <c r="AJ31" s="33" t="str">
        <f ca="1">IF(AND($C31="Goal",AJ$5&gt;=$F31,AJ$5&lt;=$F31+$G31-1),2,IF(AND($C31="Milestone",AJ$5&gt;=$F31,AJ$5&lt;=$F31+$G31-1),1,""))</f>
        <v/>
      </c>
      <c r="AK31" s="33" t="str">
        <f ca="1">IF(AND($C31="Goal",AK$5&gt;=$F31,AK$5&lt;=$F31+$G31-1),2,IF(AND($C31="Milestone",AK$5&gt;=$F31,AK$5&lt;=$F31+$G31-1),1,""))</f>
        <v/>
      </c>
      <c r="AL31" s="33" t="str">
        <f ca="1">IF(AND($C31="Goal",AL$5&gt;=$F31,AL$5&lt;=$F31+$G31-1),2,IF(AND($C31="Milestone",AL$5&gt;=$F31,AL$5&lt;=$F31+$G31-1),1,""))</f>
        <v/>
      </c>
      <c r="AM31" s="33" t="str">
        <f ca="1">IF(AND($C31="Goal",AM$5&gt;=$F31,AM$5&lt;=$F31+$G31-1),2,IF(AND($C31="Milestone",AM$5&gt;=$F31,AM$5&lt;=$F31+$G31-1),1,""))</f>
        <v/>
      </c>
      <c r="AN31" s="33" t="str">
        <f ca="1">IF(AND($C31="Goal",AN$5&gt;=$F31,AN$5&lt;=$F31+$G31-1),2,IF(AND($C31="Milestone",AN$5&gt;=$F31,AN$5&lt;=$F31+$G31-1),1,""))</f>
        <v/>
      </c>
      <c r="AO31" s="33" t="str">
        <f ca="1">IF(AND($C31="Goal",AO$5&gt;=$F31,AO$5&lt;=$F31+$G31-1),2,IF(AND($C31="Milestone",AO$5&gt;=$F31,AO$5&lt;=$F31+$G31-1),1,""))</f>
        <v/>
      </c>
      <c r="AP31" s="33" t="str">
        <f ca="1">IF(AND($C31="Goal",AP$5&gt;=$F31,AP$5&lt;=$F31+$G31-1),2,IF(AND($C31="Milestone",AP$5&gt;=$F31,AP$5&lt;=$F31+$G31-1),1,""))</f>
        <v/>
      </c>
      <c r="AQ31" s="33" t="str">
        <f ca="1">IF(AND($C31="Goal",AQ$5&gt;=$F31,AQ$5&lt;=$F31+$G31-1),2,IF(AND($C31="Milestone",AQ$5&gt;=$F31,AQ$5&lt;=$F31+$G31-1),1,""))</f>
        <v/>
      </c>
      <c r="AR31" s="33" t="str">
        <f ca="1">IF(AND($C31="Goal",AR$5&gt;=$F31,AR$5&lt;=$F31+$G31-1),2,IF(AND($C31="Milestone",AR$5&gt;=$F31,AR$5&lt;=$F31+$G31-1),1,""))</f>
        <v/>
      </c>
      <c r="AS31" s="33" t="str">
        <f ca="1">IF(AND($C31="Goal",AS$5&gt;=$F31,AS$5&lt;=$F31+$G31-1),2,IF(AND($C31="Milestone",AS$5&gt;=$F31,AS$5&lt;=$F31+$G31-1),1,""))</f>
        <v/>
      </c>
      <c r="AT31" s="33" t="str">
        <f ca="1">IF(AND($C31="Goal",AT$5&gt;=$F31,AT$5&lt;=$F31+$G31-1),2,IF(AND($C31="Milestone",AT$5&gt;=$F31,AT$5&lt;=$F31+$G31-1),1,""))</f>
        <v/>
      </c>
      <c r="AU31" s="33" t="str">
        <f ca="1">IF(AND($C31="Goal",AU$5&gt;=$F31,AU$5&lt;=$F31+$G31-1),2,IF(AND($C31="Milestone",AU$5&gt;=$F31,AU$5&lt;=$F31+$G31-1),1,""))</f>
        <v/>
      </c>
      <c r="AV31" s="33" t="str">
        <f ca="1">IF(AND($C31="Goal",AV$5&gt;=$F31,AV$5&lt;=$F31+$G31-1),2,IF(AND($C31="Milestone",AV$5&gt;=$F31,AV$5&lt;=$F31+$G31-1),1,""))</f>
        <v/>
      </c>
      <c r="AW31" s="33" t="str">
        <f ca="1">IF(AND($C31="Goal",AW$5&gt;=$F31,AW$5&lt;=$F31+$G31-1),2,IF(AND($C31="Milestone",AW$5&gt;=$F31,AW$5&lt;=$F31+$G31-1),1,""))</f>
        <v/>
      </c>
      <c r="AX31" s="33" t="str">
        <f ca="1">IF(AND($C31="Goal",AX$5&gt;=$F31,AX$5&lt;=$F31+$G31-1),2,IF(AND($C31="Milestone",AX$5&gt;=$F31,AX$5&lt;=$F31+$G31-1),1,""))</f>
        <v/>
      </c>
      <c r="AY31" s="33" t="str">
        <f ca="1">IF(AND($C31="Goal",AY$5&gt;=$F31,AY$5&lt;=$F31+$G31-1),2,IF(AND($C31="Milestone",AY$5&gt;=$F31,AY$5&lt;=$F31+$G31-1),1,""))</f>
        <v/>
      </c>
      <c r="AZ31" s="33" t="str">
        <f ca="1">IF(AND($C31="Goal",AZ$5&gt;=$F31,AZ$5&lt;=$F31+$G31-1),2,IF(AND($C31="Milestone",AZ$5&gt;=$F31,AZ$5&lt;=$F31+$G31-1),1,""))</f>
        <v/>
      </c>
      <c r="BA31" s="33" t="str">
        <f ca="1">IF(AND($C31="Goal",BA$5&gt;=$F31,BA$5&lt;=$F31+$G31-1),2,IF(AND($C31="Milestone",BA$5&gt;=$F31,BA$5&lt;=$F31+$G31-1),1,""))</f>
        <v/>
      </c>
      <c r="BB31" s="33" t="str">
        <f ca="1">IF(AND($C31="Goal",BB$5&gt;=$F31,BB$5&lt;=$F31+$G31-1),2,IF(AND($C31="Milestone",BB$5&gt;=$F31,BB$5&lt;=$F31+$G31-1),1,""))</f>
        <v/>
      </c>
      <c r="BC31" s="33" t="str">
        <f ca="1">IF(AND($C31="Goal",BC$5&gt;=$F31,BC$5&lt;=$F31+$G31-1),2,IF(AND($C31="Milestone",BC$5&gt;=$F31,BC$5&lt;=$F31+$G31-1),1,""))</f>
        <v/>
      </c>
      <c r="BD31" s="33" t="str">
        <f ca="1">IF(AND($C31="Goal",BD$5&gt;=$F31,BD$5&lt;=$F31+$G31-1),2,IF(AND($C31="Milestone",BD$5&gt;=$F31,BD$5&lt;=$F31+$G31-1),1,""))</f>
        <v/>
      </c>
      <c r="BE31" s="33" t="str">
        <f ca="1">IF(AND($C31="Goal",BE$5&gt;=$F31,BE$5&lt;=$F31+$G31-1),2,IF(AND($C31="Milestone",BE$5&gt;=$F31,BE$5&lt;=$F31+$G31-1),1,""))</f>
        <v/>
      </c>
      <c r="BF31" s="33" t="str">
        <f ca="1">IF(AND($C31="Goal",BF$5&gt;=$F31,BF$5&lt;=$F31+$G31-1),2,IF(AND($C31="Milestone",BF$5&gt;=$F31,BF$5&lt;=$F31+$G31-1),1,""))</f>
        <v/>
      </c>
      <c r="BG31" s="33" t="str">
        <f ca="1">IF(AND($C31="Goal",BG$5&gt;=$F31,BG$5&lt;=$F31+$G31-1),2,IF(AND($C31="Milestone",BG$5&gt;=$F31,BG$5&lt;=$F31+$G31-1),1,""))</f>
        <v/>
      </c>
      <c r="BH31" s="33" t="str">
        <f ca="1">IF(AND($C31="Goal",BH$5&gt;=$F31,BH$5&lt;=$F31+$G31-1),2,IF(AND($C31="Milestone",BH$5&gt;=$F31,BH$5&lt;=$F31+$G31-1),1,""))</f>
        <v/>
      </c>
      <c r="BI31" s="33" t="str">
        <f ca="1">IF(AND($C31="Goal",BI$5&gt;=$F31,BI$5&lt;=$F31+$G31-1),2,IF(AND($C31="Milestone",BI$5&gt;=$F31,BI$5&lt;=$F31+$G31-1),1,""))</f>
        <v/>
      </c>
      <c r="BJ31" s="33" t="str">
        <f ca="1">IF(AND($C31="Goal",BJ$5&gt;=$F31,BJ$5&lt;=$F31+$G31-1),2,IF(AND($C31="Milestone",BJ$5&gt;=$F31,BJ$5&lt;=$F31+$G31-1),1,""))</f>
        <v/>
      </c>
      <c r="BK31" s="33" t="str">
        <f ca="1">IF(AND($C31="Goal",BK$5&gt;=$F31,BK$5&lt;=$F31+$G31-1),2,IF(AND($C31="Milestone",BK$5&gt;=$F31,BK$5&lt;=$F31+$G31-1),1,""))</f>
        <v/>
      </c>
      <c r="BL31" s="33" t="str">
        <f ca="1">IF(AND($C31="Goal",BL$5&gt;=$F31,BL$5&lt;=$F31+$G31-1),2,IF(AND($C31="Milestone",BL$5&gt;=$F31,BL$5&lt;=$F31+$G31-1),1,""))</f>
        <v/>
      </c>
    </row>
    <row r="32" spans="1:64" s="2" customFormat="1" ht="30" customHeight="1" x14ac:dyDescent="0.25">
      <c r="A32" s="9"/>
      <c r="B32" s="36"/>
      <c r="C32" s="29"/>
      <c r="D32" s="29"/>
      <c r="E32" s="26"/>
      <c r="F32" s="27"/>
      <c r="G32" s="28"/>
      <c r="H32" s="21"/>
      <c r="I32" s="33" t="str">
        <f ca="1">IF(AND($C32="Goal",I$5&gt;=$F32,I$5&lt;=$F32+$G32-1),2,IF(AND($C32="Milestone",I$5&gt;=$F32,I$5&lt;=$F32+$G32-1),1,""))</f>
        <v/>
      </c>
      <c r="J32" s="33" t="str">
        <f ca="1">IF(AND($C32="Goal",J$5&gt;=$F32,J$5&lt;=$F32+$G32-1),2,IF(AND($C32="Milestone",J$5&gt;=$F32,J$5&lt;=$F32+$G32-1),1,""))</f>
        <v/>
      </c>
      <c r="K32" s="33" t="str">
        <f ca="1">IF(AND($C32="Goal",K$5&gt;=$F32,K$5&lt;=$F32+$G32-1),2,IF(AND($C32="Milestone",K$5&gt;=$F32,K$5&lt;=$F32+$G32-1),1,""))</f>
        <v/>
      </c>
      <c r="L32" s="33" t="str">
        <f ca="1">IF(AND($C32="Goal",L$5&gt;=$F32,L$5&lt;=$F32+$G32-1),2,IF(AND($C32="Milestone",L$5&gt;=$F32,L$5&lt;=$F32+$G32-1),1,""))</f>
        <v/>
      </c>
      <c r="M32" s="33" t="str">
        <f ca="1">IF(AND($C32="Goal",M$5&gt;=$F32,M$5&lt;=$F32+$G32-1),2,IF(AND($C32="Milestone",M$5&gt;=$F32,M$5&lt;=$F32+$G32-1),1,""))</f>
        <v/>
      </c>
      <c r="N32" s="33" t="str">
        <f ca="1">IF(AND($C32="Goal",N$5&gt;=$F32,N$5&lt;=$F32+$G32-1),2,IF(AND($C32="Milestone",N$5&gt;=$F32,N$5&lt;=$F32+$G32-1),1,""))</f>
        <v/>
      </c>
      <c r="O32" s="33" t="str">
        <f ca="1">IF(AND($C32="Goal",O$5&gt;=$F32,O$5&lt;=$F32+$G32-1),2,IF(AND($C32="Milestone",O$5&gt;=$F32,O$5&lt;=$F32+$G32-1),1,""))</f>
        <v/>
      </c>
      <c r="P32" s="33" t="str">
        <f ca="1">IF(AND($C32="Goal",P$5&gt;=$F32,P$5&lt;=$F32+$G32-1),2,IF(AND($C32="Milestone",P$5&gt;=$F32,P$5&lt;=$F32+$G32-1),1,""))</f>
        <v/>
      </c>
      <c r="Q32" s="33" t="str">
        <f ca="1">IF(AND($C32="Goal",Q$5&gt;=$F32,Q$5&lt;=$F32+$G32-1),2,IF(AND($C32="Milestone",Q$5&gt;=$F32,Q$5&lt;=$F32+$G32-1),1,""))</f>
        <v/>
      </c>
      <c r="R32" s="33" t="str">
        <f ca="1">IF(AND($C32="Goal",R$5&gt;=$F32,R$5&lt;=$F32+$G32-1),2,IF(AND($C32="Milestone",R$5&gt;=$F32,R$5&lt;=$F32+$G32-1),1,""))</f>
        <v/>
      </c>
      <c r="S32" s="33" t="str">
        <f ca="1">IF(AND($C32="Goal",S$5&gt;=$F32,S$5&lt;=$F32+$G32-1),2,IF(AND($C32="Milestone",S$5&gt;=$F32,S$5&lt;=$F32+$G32-1),1,""))</f>
        <v/>
      </c>
      <c r="T32" s="33" t="str">
        <f ca="1">IF(AND($C32="Goal",T$5&gt;=$F32,T$5&lt;=$F32+$G32-1),2,IF(AND($C32="Milestone",T$5&gt;=$F32,T$5&lt;=$F32+$G32-1),1,""))</f>
        <v/>
      </c>
      <c r="U32" s="33" t="str">
        <f ca="1">IF(AND($C32="Goal",U$5&gt;=$F32,U$5&lt;=$F32+$G32-1),2,IF(AND($C32="Milestone",U$5&gt;=$F32,U$5&lt;=$F32+$G32-1),1,""))</f>
        <v/>
      </c>
      <c r="V32" s="33" t="str">
        <f ca="1">IF(AND($C32="Goal",V$5&gt;=$F32,V$5&lt;=$F32+$G32-1),2,IF(AND($C32="Milestone",V$5&gt;=$F32,V$5&lt;=$F32+$G32-1),1,""))</f>
        <v/>
      </c>
      <c r="W32" s="33" t="str">
        <f ca="1">IF(AND($C32="Goal",W$5&gt;=$F32,W$5&lt;=$F32+$G32-1),2,IF(AND($C32="Milestone",W$5&gt;=$F32,W$5&lt;=$F32+$G32-1),1,""))</f>
        <v/>
      </c>
      <c r="X32" s="33" t="str">
        <f ca="1">IF(AND($C32="Goal",X$5&gt;=$F32,X$5&lt;=$F32+$G32-1),2,IF(AND($C32="Milestone",X$5&gt;=$F32,X$5&lt;=$F32+$G32-1),1,""))</f>
        <v/>
      </c>
      <c r="Y32" s="33" t="str">
        <f ca="1">IF(AND($C32="Goal",Y$5&gt;=$F32,Y$5&lt;=$F32+$G32-1),2,IF(AND($C32="Milestone",Y$5&gt;=$F32,Y$5&lt;=$F32+$G32-1),1,""))</f>
        <v/>
      </c>
      <c r="Z32" s="33" t="str">
        <f ca="1">IF(AND($C32="Goal",Z$5&gt;=$F32,Z$5&lt;=$F32+$G32-1),2,IF(AND($C32="Milestone",Z$5&gt;=$F32,Z$5&lt;=$F32+$G32-1),1,""))</f>
        <v/>
      </c>
      <c r="AA32" s="33" t="str">
        <f ca="1">IF(AND($C32="Goal",AA$5&gt;=$F32,AA$5&lt;=$F32+$G32-1),2,IF(AND($C32="Milestone",AA$5&gt;=$F32,AA$5&lt;=$F32+$G32-1),1,""))</f>
        <v/>
      </c>
      <c r="AB32" s="33" t="str">
        <f ca="1">IF(AND($C32="Goal",AB$5&gt;=$F32,AB$5&lt;=$F32+$G32-1),2,IF(AND($C32="Milestone",AB$5&gt;=$F32,AB$5&lt;=$F32+$G32-1),1,""))</f>
        <v/>
      </c>
      <c r="AC32" s="33" t="str">
        <f ca="1">IF(AND($C32="Goal",AC$5&gt;=$F32,AC$5&lt;=$F32+$G32-1),2,IF(AND($C32="Milestone",AC$5&gt;=$F32,AC$5&lt;=$F32+$G32-1),1,""))</f>
        <v/>
      </c>
      <c r="AD32" s="33" t="str">
        <f ca="1">IF(AND($C32="Goal",AD$5&gt;=$F32,AD$5&lt;=$F32+$G32-1),2,IF(AND($C32="Milestone",AD$5&gt;=$F32,AD$5&lt;=$F32+$G32-1),1,""))</f>
        <v/>
      </c>
      <c r="AE32" s="33" t="str">
        <f ca="1">IF(AND($C32="Goal",AE$5&gt;=$F32,AE$5&lt;=$F32+$G32-1),2,IF(AND($C32="Milestone",AE$5&gt;=$F32,AE$5&lt;=$F32+$G32-1),1,""))</f>
        <v/>
      </c>
      <c r="AF32" s="33" t="str">
        <f ca="1">IF(AND($C32="Goal",AF$5&gt;=$F32,AF$5&lt;=$F32+$G32-1),2,IF(AND($C32="Milestone",AF$5&gt;=$F32,AF$5&lt;=$F32+$G32-1),1,""))</f>
        <v/>
      </c>
      <c r="AG32" s="33" t="str">
        <f ca="1">IF(AND($C32="Goal",AG$5&gt;=$F32,AG$5&lt;=$F32+$G32-1),2,IF(AND($C32="Milestone",AG$5&gt;=$F32,AG$5&lt;=$F32+$G32-1),1,""))</f>
        <v/>
      </c>
      <c r="AH32" s="33" t="str">
        <f ca="1">IF(AND($C32="Goal",AH$5&gt;=$F32,AH$5&lt;=$F32+$G32-1),2,IF(AND($C32="Milestone",AH$5&gt;=$F32,AH$5&lt;=$F32+$G32-1),1,""))</f>
        <v/>
      </c>
      <c r="AI32" s="33" t="str">
        <f ca="1">IF(AND($C32="Goal",AI$5&gt;=$F32,AI$5&lt;=$F32+$G32-1),2,IF(AND($C32="Milestone",AI$5&gt;=$F32,AI$5&lt;=$F32+$G32-1),1,""))</f>
        <v/>
      </c>
      <c r="AJ32" s="33" t="str">
        <f ca="1">IF(AND($C32="Goal",AJ$5&gt;=$F32,AJ$5&lt;=$F32+$G32-1),2,IF(AND($C32="Milestone",AJ$5&gt;=$F32,AJ$5&lt;=$F32+$G32-1),1,""))</f>
        <v/>
      </c>
      <c r="AK32" s="33" t="str">
        <f ca="1">IF(AND($C32="Goal",AK$5&gt;=$F32,AK$5&lt;=$F32+$G32-1),2,IF(AND($C32="Milestone",AK$5&gt;=$F32,AK$5&lt;=$F32+$G32-1),1,""))</f>
        <v/>
      </c>
      <c r="AL32" s="33" t="str">
        <f ca="1">IF(AND($C32="Goal",AL$5&gt;=$F32,AL$5&lt;=$F32+$G32-1),2,IF(AND($C32="Milestone",AL$5&gt;=$F32,AL$5&lt;=$F32+$G32-1),1,""))</f>
        <v/>
      </c>
      <c r="AM32" s="33" t="str">
        <f ca="1">IF(AND($C32="Goal",AM$5&gt;=$F32,AM$5&lt;=$F32+$G32-1),2,IF(AND($C32="Milestone",AM$5&gt;=$F32,AM$5&lt;=$F32+$G32-1),1,""))</f>
        <v/>
      </c>
      <c r="AN32" s="33" t="str">
        <f ca="1">IF(AND($C32="Goal",AN$5&gt;=$F32,AN$5&lt;=$F32+$G32-1),2,IF(AND($C32="Milestone",AN$5&gt;=$F32,AN$5&lt;=$F32+$G32-1),1,""))</f>
        <v/>
      </c>
      <c r="AO32" s="33" t="str">
        <f ca="1">IF(AND($C32="Goal",AO$5&gt;=$F32,AO$5&lt;=$F32+$G32-1),2,IF(AND($C32="Milestone",AO$5&gt;=$F32,AO$5&lt;=$F32+$G32-1),1,""))</f>
        <v/>
      </c>
      <c r="AP32" s="33" t="str">
        <f ca="1">IF(AND($C32="Goal",AP$5&gt;=$F32,AP$5&lt;=$F32+$G32-1),2,IF(AND($C32="Milestone",AP$5&gt;=$F32,AP$5&lt;=$F32+$G32-1),1,""))</f>
        <v/>
      </c>
      <c r="AQ32" s="33" t="str">
        <f ca="1">IF(AND($C32="Goal",AQ$5&gt;=$F32,AQ$5&lt;=$F32+$G32-1),2,IF(AND($C32="Milestone",AQ$5&gt;=$F32,AQ$5&lt;=$F32+$G32-1),1,""))</f>
        <v/>
      </c>
      <c r="AR32" s="33" t="str">
        <f ca="1">IF(AND($C32="Goal",AR$5&gt;=$F32,AR$5&lt;=$F32+$G32-1),2,IF(AND($C32="Milestone",AR$5&gt;=$F32,AR$5&lt;=$F32+$G32-1),1,""))</f>
        <v/>
      </c>
      <c r="AS32" s="33" t="str">
        <f ca="1">IF(AND($C32="Goal",AS$5&gt;=$F32,AS$5&lt;=$F32+$G32-1),2,IF(AND($C32="Milestone",AS$5&gt;=$F32,AS$5&lt;=$F32+$G32-1),1,""))</f>
        <v/>
      </c>
      <c r="AT32" s="33" t="str">
        <f ca="1">IF(AND($C32="Goal",AT$5&gt;=$F32,AT$5&lt;=$F32+$G32-1),2,IF(AND($C32="Milestone",AT$5&gt;=$F32,AT$5&lt;=$F32+$G32-1),1,""))</f>
        <v/>
      </c>
      <c r="AU32" s="33" t="str">
        <f ca="1">IF(AND($C32="Goal",AU$5&gt;=$F32,AU$5&lt;=$F32+$G32-1),2,IF(AND($C32="Milestone",AU$5&gt;=$F32,AU$5&lt;=$F32+$G32-1),1,""))</f>
        <v/>
      </c>
      <c r="AV32" s="33" t="str">
        <f ca="1">IF(AND($C32="Goal",AV$5&gt;=$F32,AV$5&lt;=$F32+$G32-1),2,IF(AND($C32="Milestone",AV$5&gt;=$F32,AV$5&lt;=$F32+$G32-1),1,""))</f>
        <v/>
      </c>
      <c r="AW32" s="33" t="str">
        <f ca="1">IF(AND($C32="Goal",AW$5&gt;=$F32,AW$5&lt;=$F32+$G32-1),2,IF(AND($C32="Milestone",AW$5&gt;=$F32,AW$5&lt;=$F32+$G32-1),1,""))</f>
        <v/>
      </c>
      <c r="AX32" s="33" t="str">
        <f ca="1">IF(AND($C32="Goal",AX$5&gt;=$F32,AX$5&lt;=$F32+$G32-1),2,IF(AND($C32="Milestone",AX$5&gt;=$F32,AX$5&lt;=$F32+$G32-1),1,""))</f>
        <v/>
      </c>
      <c r="AY32" s="33" t="str">
        <f ca="1">IF(AND($C32="Goal",AY$5&gt;=$F32,AY$5&lt;=$F32+$G32-1),2,IF(AND($C32="Milestone",AY$5&gt;=$F32,AY$5&lt;=$F32+$G32-1),1,""))</f>
        <v/>
      </c>
      <c r="AZ32" s="33" t="str">
        <f ca="1">IF(AND($C32="Goal",AZ$5&gt;=$F32,AZ$5&lt;=$F32+$G32-1),2,IF(AND($C32="Milestone",AZ$5&gt;=$F32,AZ$5&lt;=$F32+$G32-1),1,""))</f>
        <v/>
      </c>
      <c r="BA32" s="33" t="str">
        <f ca="1">IF(AND($C32="Goal",BA$5&gt;=$F32,BA$5&lt;=$F32+$G32-1),2,IF(AND($C32="Milestone",BA$5&gt;=$F32,BA$5&lt;=$F32+$G32-1),1,""))</f>
        <v/>
      </c>
      <c r="BB32" s="33" t="str">
        <f ca="1">IF(AND($C32="Goal",BB$5&gt;=$F32,BB$5&lt;=$F32+$G32-1),2,IF(AND($C32="Milestone",BB$5&gt;=$F32,BB$5&lt;=$F32+$G32-1),1,""))</f>
        <v/>
      </c>
      <c r="BC32" s="33" t="str">
        <f ca="1">IF(AND($C32="Goal",BC$5&gt;=$F32,BC$5&lt;=$F32+$G32-1),2,IF(AND($C32="Milestone",BC$5&gt;=$F32,BC$5&lt;=$F32+$G32-1),1,""))</f>
        <v/>
      </c>
      <c r="BD32" s="33" t="str">
        <f ca="1">IF(AND($C32="Goal",BD$5&gt;=$F32,BD$5&lt;=$F32+$G32-1),2,IF(AND($C32="Milestone",BD$5&gt;=$F32,BD$5&lt;=$F32+$G32-1),1,""))</f>
        <v/>
      </c>
      <c r="BE32" s="33" t="str">
        <f ca="1">IF(AND($C32="Goal",BE$5&gt;=$F32,BE$5&lt;=$F32+$G32-1),2,IF(AND($C32="Milestone",BE$5&gt;=$F32,BE$5&lt;=$F32+$G32-1),1,""))</f>
        <v/>
      </c>
      <c r="BF32" s="33" t="str">
        <f ca="1">IF(AND($C32="Goal",BF$5&gt;=$F32,BF$5&lt;=$F32+$G32-1),2,IF(AND($C32="Milestone",BF$5&gt;=$F32,BF$5&lt;=$F32+$G32-1),1,""))</f>
        <v/>
      </c>
      <c r="BG32" s="33" t="str">
        <f ca="1">IF(AND($C32="Goal",BG$5&gt;=$F32,BG$5&lt;=$F32+$G32-1),2,IF(AND($C32="Milestone",BG$5&gt;=$F32,BG$5&lt;=$F32+$G32-1),1,""))</f>
        <v/>
      </c>
      <c r="BH32" s="33" t="str">
        <f ca="1">IF(AND($C32="Goal",BH$5&gt;=$F32,BH$5&lt;=$F32+$G32-1),2,IF(AND($C32="Milestone",BH$5&gt;=$F32,BH$5&lt;=$F32+$G32-1),1,""))</f>
        <v/>
      </c>
      <c r="BI32" s="33" t="str">
        <f ca="1">IF(AND($C32="Goal",BI$5&gt;=$F32,BI$5&lt;=$F32+$G32-1),2,IF(AND($C32="Milestone",BI$5&gt;=$F32,BI$5&lt;=$F32+$G32-1),1,""))</f>
        <v/>
      </c>
      <c r="BJ32" s="33" t="str">
        <f ca="1">IF(AND($C32="Goal",BJ$5&gt;=$F32,BJ$5&lt;=$F32+$G32-1),2,IF(AND($C32="Milestone",BJ$5&gt;=$F32,BJ$5&lt;=$F32+$G32-1),1,""))</f>
        <v/>
      </c>
      <c r="BK32" s="33" t="str">
        <f ca="1">IF(AND($C32="Goal",BK$5&gt;=$F32,BK$5&lt;=$F32+$G32-1),2,IF(AND($C32="Milestone",BK$5&gt;=$F32,BK$5&lt;=$F32+$G32-1),1,""))</f>
        <v/>
      </c>
      <c r="BL32" s="33" t="str">
        <f ca="1">IF(AND($C32="Goal",BL$5&gt;=$F32,BL$5&lt;=$F32+$G32-1),2,IF(AND($C32="Milestone",BL$5&gt;=$F32,BL$5&lt;=$F32+$G32-1),1,""))</f>
        <v/>
      </c>
    </row>
    <row r="33" spans="1:64" s="2" customFormat="1" ht="30" customHeight="1" x14ac:dyDescent="0.25">
      <c r="A33" s="9" t="s">
        <v>3</v>
      </c>
      <c r="B33" s="36"/>
      <c r="C33" s="29"/>
      <c r="D33" s="29"/>
      <c r="E33" s="26"/>
      <c r="F33" s="27"/>
      <c r="G33" s="28"/>
      <c r="H33" s="21"/>
      <c r="I33" s="33" t="str">
        <f ca="1">IF(AND($C33="Goal",I$5&gt;=$F33,I$5&lt;=$F33+$G33-1),2,IF(AND($C33="Milestone",I$5&gt;=$F33,I$5&lt;=$F33+$G33-1),1,""))</f>
        <v/>
      </c>
      <c r="J33" s="33" t="str">
        <f ca="1">IF(AND($C33="Goal",J$5&gt;=$F33,J$5&lt;=$F33+$G33-1),2,IF(AND($C33="Milestone",J$5&gt;=$F33,J$5&lt;=$F33+$G33-1),1,""))</f>
        <v/>
      </c>
      <c r="K33" s="33" t="str">
        <f ca="1">IF(AND($C33="Goal",K$5&gt;=$F33,K$5&lt;=$F33+$G33-1),2,IF(AND($C33="Milestone",K$5&gt;=$F33,K$5&lt;=$F33+$G33-1),1,""))</f>
        <v/>
      </c>
      <c r="L33" s="33" t="str">
        <f ca="1">IF(AND($C33="Goal",L$5&gt;=$F33,L$5&lt;=$F33+$G33-1),2,IF(AND($C33="Milestone",L$5&gt;=$F33,L$5&lt;=$F33+$G33-1),1,""))</f>
        <v/>
      </c>
      <c r="M33" s="33" t="str">
        <f ca="1">IF(AND($C33="Goal",M$5&gt;=$F33,M$5&lt;=$F33+$G33-1),2,IF(AND($C33="Milestone",M$5&gt;=$F33,M$5&lt;=$F33+$G33-1),1,""))</f>
        <v/>
      </c>
      <c r="N33" s="33" t="str">
        <f ca="1">IF(AND($C33="Goal",N$5&gt;=$F33,N$5&lt;=$F33+$G33-1),2,IF(AND($C33="Milestone",N$5&gt;=$F33,N$5&lt;=$F33+$G33-1),1,""))</f>
        <v/>
      </c>
      <c r="O33" s="33" t="str">
        <f ca="1">IF(AND($C33="Goal",O$5&gt;=$F33,O$5&lt;=$F33+$G33-1),2,IF(AND($C33="Milestone",O$5&gt;=$F33,O$5&lt;=$F33+$G33-1),1,""))</f>
        <v/>
      </c>
      <c r="P33" s="33" t="str">
        <f ca="1">IF(AND($C33="Goal",P$5&gt;=$F33,P$5&lt;=$F33+$G33-1),2,IF(AND($C33="Milestone",P$5&gt;=$F33,P$5&lt;=$F33+$G33-1),1,""))</f>
        <v/>
      </c>
      <c r="Q33" s="33" t="str">
        <f ca="1">IF(AND($C33="Goal",Q$5&gt;=$F33,Q$5&lt;=$F33+$G33-1),2,IF(AND($C33="Milestone",Q$5&gt;=$F33,Q$5&lt;=$F33+$G33-1),1,""))</f>
        <v/>
      </c>
      <c r="R33" s="33" t="str">
        <f ca="1">IF(AND($C33="Goal",R$5&gt;=$F33,R$5&lt;=$F33+$G33-1),2,IF(AND($C33="Milestone",R$5&gt;=$F33,R$5&lt;=$F33+$G33-1),1,""))</f>
        <v/>
      </c>
      <c r="S33" s="33" t="str">
        <f ca="1">IF(AND($C33="Goal",S$5&gt;=$F33,S$5&lt;=$F33+$G33-1),2,IF(AND($C33="Milestone",S$5&gt;=$F33,S$5&lt;=$F33+$G33-1),1,""))</f>
        <v/>
      </c>
      <c r="T33" s="33" t="str">
        <f ca="1">IF(AND($C33="Goal",T$5&gt;=$F33,T$5&lt;=$F33+$G33-1),2,IF(AND($C33="Milestone",T$5&gt;=$F33,T$5&lt;=$F33+$G33-1),1,""))</f>
        <v/>
      </c>
      <c r="U33" s="33" t="str">
        <f ca="1">IF(AND($C33="Goal",U$5&gt;=$F33,U$5&lt;=$F33+$G33-1),2,IF(AND($C33="Milestone",U$5&gt;=$F33,U$5&lt;=$F33+$G33-1),1,""))</f>
        <v/>
      </c>
      <c r="V33" s="33" t="str">
        <f ca="1">IF(AND($C33="Goal",V$5&gt;=$F33,V$5&lt;=$F33+$G33-1),2,IF(AND($C33="Milestone",V$5&gt;=$F33,V$5&lt;=$F33+$G33-1),1,""))</f>
        <v/>
      </c>
      <c r="W33" s="33" t="str">
        <f ca="1">IF(AND($C33="Goal",W$5&gt;=$F33,W$5&lt;=$F33+$G33-1),2,IF(AND($C33="Milestone",W$5&gt;=$F33,W$5&lt;=$F33+$G33-1),1,""))</f>
        <v/>
      </c>
      <c r="X33" s="33" t="str">
        <f ca="1">IF(AND($C33="Goal",X$5&gt;=$F33,X$5&lt;=$F33+$G33-1),2,IF(AND($C33="Milestone",X$5&gt;=$F33,X$5&lt;=$F33+$G33-1),1,""))</f>
        <v/>
      </c>
      <c r="Y33" s="33" t="str">
        <f ca="1">IF(AND($C33="Goal",Y$5&gt;=$F33,Y$5&lt;=$F33+$G33-1),2,IF(AND($C33="Milestone",Y$5&gt;=$F33,Y$5&lt;=$F33+$G33-1),1,""))</f>
        <v/>
      </c>
      <c r="Z33" s="33" t="str">
        <f ca="1">IF(AND($C33="Goal",Z$5&gt;=$F33,Z$5&lt;=$F33+$G33-1),2,IF(AND($C33="Milestone",Z$5&gt;=$F33,Z$5&lt;=$F33+$G33-1),1,""))</f>
        <v/>
      </c>
      <c r="AA33" s="33" t="str">
        <f ca="1">IF(AND($C33="Goal",AA$5&gt;=$F33,AA$5&lt;=$F33+$G33-1),2,IF(AND($C33="Milestone",AA$5&gt;=$F33,AA$5&lt;=$F33+$G33-1),1,""))</f>
        <v/>
      </c>
      <c r="AB33" s="33" t="str">
        <f ca="1">IF(AND($C33="Goal",AB$5&gt;=$F33,AB$5&lt;=$F33+$G33-1),2,IF(AND($C33="Milestone",AB$5&gt;=$F33,AB$5&lt;=$F33+$G33-1),1,""))</f>
        <v/>
      </c>
      <c r="AC33" s="33" t="str">
        <f ca="1">IF(AND($C33="Goal",AC$5&gt;=$F33,AC$5&lt;=$F33+$G33-1),2,IF(AND($C33="Milestone",AC$5&gt;=$F33,AC$5&lt;=$F33+$G33-1),1,""))</f>
        <v/>
      </c>
      <c r="AD33" s="33" t="str">
        <f ca="1">IF(AND($C33="Goal",AD$5&gt;=$F33,AD$5&lt;=$F33+$G33-1),2,IF(AND($C33="Milestone",AD$5&gt;=$F33,AD$5&lt;=$F33+$G33-1),1,""))</f>
        <v/>
      </c>
      <c r="AE33" s="33" t="str">
        <f ca="1">IF(AND($C33="Goal",AE$5&gt;=$F33,AE$5&lt;=$F33+$G33-1),2,IF(AND($C33="Milestone",AE$5&gt;=$F33,AE$5&lt;=$F33+$G33-1),1,""))</f>
        <v/>
      </c>
      <c r="AF33" s="33" t="str">
        <f ca="1">IF(AND($C33="Goal",AF$5&gt;=$F33,AF$5&lt;=$F33+$G33-1),2,IF(AND($C33="Milestone",AF$5&gt;=$F33,AF$5&lt;=$F33+$G33-1),1,""))</f>
        <v/>
      </c>
      <c r="AG33" s="33" t="str">
        <f ca="1">IF(AND($C33="Goal",AG$5&gt;=$F33,AG$5&lt;=$F33+$G33-1),2,IF(AND($C33="Milestone",AG$5&gt;=$F33,AG$5&lt;=$F33+$G33-1),1,""))</f>
        <v/>
      </c>
      <c r="AH33" s="33" t="str">
        <f ca="1">IF(AND($C33="Goal",AH$5&gt;=$F33,AH$5&lt;=$F33+$G33-1),2,IF(AND($C33="Milestone",AH$5&gt;=$F33,AH$5&lt;=$F33+$G33-1),1,""))</f>
        <v/>
      </c>
      <c r="AI33" s="33" t="str">
        <f ca="1">IF(AND($C33="Goal",AI$5&gt;=$F33,AI$5&lt;=$F33+$G33-1),2,IF(AND($C33="Milestone",AI$5&gt;=$F33,AI$5&lt;=$F33+$G33-1),1,""))</f>
        <v/>
      </c>
      <c r="AJ33" s="33" t="str">
        <f ca="1">IF(AND($C33="Goal",AJ$5&gt;=$F33,AJ$5&lt;=$F33+$G33-1),2,IF(AND($C33="Milestone",AJ$5&gt;=$F33,AJ$5&lt;=$F33+$G33-1),1,""))</f>
        <v/>
      </c>
      <c r="AK33" s="33" t="str">
        <f ca="1">IF(AND($C33="Goal",AK$5&gt;=$F33,AK$5&lt;=$F33+$G33-1),2,IF(AND($C33="Milestone",AK$5&gt;=$F33,AK$5&lt;=$F33+$G33-1),1,""))</f>
        <v/>
      </c>
      <c r="AL33" s="33" t="str">
        <f ca="1">IF(AND($C33="Goal",AL$5&gt;=$F33,AL$5&lt;=$F33+$G33-1),2,IF(AND($C33="Milestone",AL$5&gt;=$F33,AL$5&lt;=$F33+$G33-1),1,""))</f>
        <v/>
      </c>
      <c r="AM33" s="33" t="str">
        <f ca="1">IF(AND($C33="Goal",AM$5&gt;=$F33,AM$5&lt;=$F33+$G33-1),2,IF(AND($C33="Milestone",AM$5&gt;=$F33,AM$5&lt;=$F33+$G33-1),1,""))</f>
        <v/>
      </c>
      <c r="AN33" s="33" t="str">
        <f ca="1">IF(AND($C33="Goal",AN$5&gt;=$F33,AN$5&lt;=$F33+$G33-1),2,IF(AND($C33="Milestone",AN$5&gt;=$F33,AN$5&lt;=$F33+$G33-1),1,""))</f>
        <v/>
      </c>
      <c r="AO33" s="33" t="str">
        <f ca="1">IF(AND($C33="Goal",AO$5&gt;=$F33,AO$5&lt;=$F33+$G33-1),2,IF(AND($C33="Milestone",AO$5&gt;=$F33,AO$5&lt;=$F33+$G33-1),1,""))</f>
        <v/>
      </c>
      <c r="AP33" s="33" t="str">
        <f ca="1">IF(AND($C33="Goal",AP$5&gt;=$F33,AP$5&lt;=$F33+$G33-1),2,IF(AND($C33="Milestone",AP$5&gt;=$F33,AP$5&lt;=$F33+$G33-1),1,""))</f>
        <v/>
      </c>
      <c r="AQ33" s="33" t="str">
        <f ca="1">IF(AND($C33="Goal",AQ$5&gt;=$F33,AQ$5&lt;=$F33+$G33-1),2,IF(AND($C33="Milestone",AQ$5&gt;=$F33,AQ$5&lt;=$F33+$G33-1),1,""))</f>
        <v/>
      </c>
      <c r="AR33" s="33" t="str">
        <f ca="1">IF(AND($C33="Goal",AR$5&gt;=$F33,AR$5&lt;=$F33+$G33-1),2,IF(AND($C33="Milestone",AR$5&gt;=$F33,AR$5&lt;=$F33+$G33-1),1,""))</f>
        <v/>
      </c>
      <c r="AS33" s="33" t="str">
        <f ca="1">IF(AND($C33="Goal",AS$5&gt;=$F33,AS$5&lt;=$F33+$G33-1),2,IF(AND($C33="Milestone",AS$5&gt;=$F33,AS$5&lt;=$F33+$G33-1),1,""))</f>
        <v/>
      </c>
      <c r="AT33" s="33" t="str">
        <f ca="1">IF(AND($C33="Goal",AT$5&gt;=$F33,AT$5&lt;=$F33+$G33-1),2,IF(AND($C33="Milestone",AT$5&gt;=$F33,AT$5&lt;=$F33+$G33-1),1,""))</f>
        <v/>
      </c>
      <c r="AU33" s="33" t="str">
        <f ca="1">IF(AND($C33="Goal",AU$5&gt;=$F33,AU$5&lt;=$F33+$G33-1),2,IF(AND($C33="Milestone",AU$5&gt;=$F33,AU$5&lt;=$F33+$G33-1),1,""))</f>
        <v/>
      </c>
      <c r="AV33" s="33" t="str">
        <f ca="1">IF(AND($C33="Goal",AV$5&gt;=$F33,AV$5&lt;=$F33+$G33-1),2,IF(AND($C33="Milestone",AV$5&gt;=$F33,AV$5&lt;=$F33+$G33-1),1,""))</f>
        <v/>
      </c>
      <c r="AW33" s="33" t="str">
        <f ca="1">IF(AND($C33="Goal",AW$5&gt;=$F33,AW$5&lt;=$F33+$G33-1),2,IF(AND($C33="Milestone",AW$5&gt;=$F33,AW$5&lt;=$F33+$G33-1),1,""))</f>
        <v/>
      </c>
      <c r="AX33" s="33" t="str">
        <f ca="1">IF(AND($C33="Goal",AX$5&gt;=$F33,AX$5&lt;=$F33+$G33-1),2,IF(AND($C33="Milestone",AX$5&gt;=$F33,AX$5&lt;=$F33+$G33-1),1,""))</f>
        <v/>
      </c>
      <c r="AY33" s="33" t="str">
        <f ca="1">IF(AND($C33="Goal",AY$5&gt;=$F33,AY$5&lt;=$F33+$G33-1),2,IF(AND($C33="Milestone",AY$5&gt;=$F33,AY$5&lt;=$F33+$G33-1),1,""))</f>
        <v/>
      </c>
      <c r="AZ33" s="33" t="str">
        <f ca="1">IF(AND($C33="Goal",AZ$5&gt;=$F33,AZ$5&lt;=$F33+$G33-1),2,IF(AND($C33="Milestone",AZ$5&gt;=$F33,AZ$5&lt;=$F33+$G33-1),1,""))</f>
        <v/>
      </c>
      <c r="BA33" s="33" t="str">
        <f ca="1">IF(AND($C33="Goal",BA$5&gt;=$F33,BA$5&lt;=$F33+$G33-1),2,IF(AND($C33="Milestone",BA$5&gt;=$F33,BA$5&lt;=$F33+$G33-1),1,""))</f>
        <v/>
      </c>
      <c r="BB33" s="33" t="str">
        <f ca="1">IF(AND($C33="Goal",BB$5&gt;=$F33,BB$5&lt;=$F33+$G33-1),2,IF(AND($C33="Milestone",BB$5&gt;=$F33,BB$5&lt;=$F33+$G33-1),1,""))</f>
        <v/>
      </c>
      <c r="BC33" s="33" t="str">
        <f ca="1">IF(AND($C33="Goal",BC$5&gt;=$F33,BC$5&lt;=$F33+$G33-1),2,IF(AND($C33="Milestone",BC$5&gt;=$F33,BC$5&lt;=$F33+$G33-1),1,""))</f>
        <v/>
      </c>
      <c r="BD33" s="33" t="str">
        <f ca="1">IF(AND($C33="Goal",BD$5&gt;=$F33,BD$5&lt;=$F33+$G33-1),2,IF(AND($C33="Milestone",BD$5&gt;=$F33,BD$5&lt;=$F33+$G33-1),1,""))</f>
        <v/>
      </c>
      <c r="BE33" s="33" t="str">
        <f ca="1">IF(AND($C33="Goal",BE$5&gt;=$F33,BE$5&lt;=$F33+$G33-1),2,IF(AND($C33="Milestone",BE$5&gt;=$F33,BE$5&lt;=$F33+$G33-1),1,""))</f>
        <v/>
      </c>
      <c r="BF33" s="33" t="str">
        <f ca="1">IF(AND($C33="Goal",BF$5&gt;=$F33,BF$5&lt;=$F33+$G33-1),2,IF(AND($C33="Milestone",BF$5&gt;=$F33,BF$5&lt;=$F33+$G33-1),1,""))</f>
        <v/>
      </c>
      <c r="BG33" s="33" t="str">
        <f ca="1">IF(AND($C33="Goal",BG$5&gt;=$F33,BG$5&lt;=$F33+$G33-1),2,IF(AND($C33="Milestone",BG$5&gt;=$F33,BG$5&lt;=$F33+$G33-1),1,""))</f>
        <v/>
      </c>
      <c r="BH33" s="33" t="str">
        <f ca="1">IF(AND($C33="Goal",BH$5&gt;=$F33,BH$5&lt;=$F33+$G33-1),2,IF(AND($C33="Milestone",BH$5&gt;=$F33,BH$5&lt;=$F33+$G33-1),1,""))</f>
        <v/>
      </c>
      <c r="BI33" s="33" t="str">
        <f ca="1">IF(AND($C33="Goal",BI$5&gt;=$F33,BI$5&lt;=$F33+$G33-1),2,IF(AND($C33="Milestone",BI$5&gt;=$F33,BI$5&lt;=$F33+$G33-1),1,""))</f>
        <v/>
      </c>
      <c r="BJ33" s="33" t="str">
        <f ca="1">IF(AND($C33="Goal",BJ$5&gt;=$F33,BJ$5&lt;=$F33+$G33-1),2,IF(AND($C33="Milestone",BJ$5&gt;=$F33,BJ$5&lt;=$F33+$G33-1),1,""))</f>
        <v/>
      </c>
      <c r="BK33" s="33" t="str">
        <f ca="1">IF(AND($C33="Goal",BK$5&gt;=$F33,BK$5&lt;=$F33+$G33-1),2,IF(AND($C33="Milestone",BK$5&gt;=$F33,BK$5&lt;=$F33+$G33-1),1,""))</f>
        <v/>
      </c>
      <c r="BL33" s="33" t="str">
        <f ca="1">IF(AND($C33="Goal",BL$5&gt;=$F33,BL$5&lt;=$F33+$G33-1),2,IF(AND($C33="Milestone",BL$5&gt;=$F33,BL$5&lt;=$F33+$G33-1),1,""))</f>
        <v/>
      </c>
    </row>
    <row r="34" spans="1:64" s="2" customFormat="1" ht="30" customHeight="1" thickBot="1" x14ac:dyDescent="0.3">
      <c r="A34" s="10" t="s">
        <v>30</v>
      </c>
      <c r="B34" s="19" t="s">
        <v>20</v>
      </c>
      <c r="C34" s="19"/>
      <c r="D34" s="19"/>
      <c r="E34" s="19"/>
      <c r="F34" s="38"/>
      <c r="G34" s="19"/>
      <c r="H34" s="34"/>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row>
    <row r="35" spans="1:64" ht="30" customHeight="1" x14ac:dyDescent="0.25">
      <c r="D35" s="5"/>
      <c r="G35" s="11"/>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3">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4:BL34">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2021-02-16T23:29:46Z</dcterms:modified>
</cp:coreProperties>
</file>