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k\Desktop\19_CADES_Tables\"/>
    </mc:Choice>
  </mc:AlternateContent>
  <bookViews>
    <workbookView xWindow="0" yWindow="0" windowWidth="28800" windowHeight="1302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6" i="1" l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<sst xmlns="http://schemas.openxmlformats.org/spreadsheetml/2006/main" count="1134" uniqueCount="60">
  <si>
    <t>Species</t>
  </si>
  <si>
    <t>Major Population Group</t>
  </si>
  <si>
    <t>Population</t>
  </si>
  <si>
    <t>TRT POP</t>
  </si>
  <si>
    <t>Spawn Year</t>
  </si>
  <si>
    <t>Median</t>
  </si>
  <si>
    <t>Low_95CI</t>
  </si>
  <si>
    <t>Upp_95CI</t>
  </si>
  <si>
    <t>Chinook</t>
  </si>
  <si>
    <t>CRLAP</t>
  </si>
  <si>
    <t>No time-varying adjustment</t>
  </si>
  <si>
    <t>Time-varying movement parameters</t>
  </si>
  <si>
    <t>CRLOC</t>
  </si>
  <si>
    <t>CRLOL</t>
  </si>
  <si>
    <t>CRPOT</t>
  </si>
  <si>
    <t>GRCAT</t>
  </si>
  <si>
    <t>GRLOO</t>
  </si>
  <si>
    <t>GRLOS</t>
  </si>
  <si>
    <t>GRUMA</t>
  </si>
  <si>
    <t>IRBSH</t>
  </si>
  <si>
    <t>IRMAI</t>
  </si>
  <si>
    <t>MFBIG</t>
  </si>
  <si>
    <t>SCUMA</t>
  </si>
  <si>
    <t>SEUMA</t>
  </si>
  <si>
    <t>SFEFS</t>
  </si>
  <si>
    <t>SFSEC</t>
  </si>
  <si>
    <t>SFSMA</t>
  </si>
  <si>
    <t>SNASO</t>
  </si>
  <si>
    <t>SNTUC</t>
  </si>
  <si>
    <t>SREFS</t>
  </si>
  <si>
    <t>SRLEM</t>
  </si>
  <si>
    <t>SRLMA</t>
  </si>
  <si>
    <t>SRLSR</t>
  </si>
  <si>
    <t>SRNFS</t>
  </si>
  <si>
    <t>SRPAH</t>
  </si>
  <si>
    <t>SRUMA</t>
  </si>
  <si>
    <t>SRVAL</t>
  </si>
  <si>
    <t>SRYFS</t>
  </si>
  <si>
    <t>Steelhead</t>
  </si>
  <si>
    <t>CRLMA-s</t>
  </si>
  <si>
    <t>CRLOC-s</t>
  </si>
  <si>
    <t>CRLOL-s</t>
  </si>
  <si>
    <t>CRSEL-s</t>
  </si>
  <si>
    <t>CRSFC-s</t>
  </si>
  <si>
    <t>GRJOS-s</t>
  </si>
  <si>
    <t>GRUMA-s</t>
  </si>
  <si>
    <t>GRWAL-s</t>
  </si>
  <si>
    <t>IRMAI-s</t>
  </si>
  <si>
    <t>MFBIG-s</t>
  </si>
  <si>
    <t>SFMAI-s</t>
  </si>
  <si>
    <t>SFSEC-s</t>
  </si>
  <si>
    <t>SNASO-s</t>
  </si>
  <si>
    <t>SNTUC-s</t>
  </si>
  <si>
    <t>SREFS-s</t>
  </si>
  <si>
    <t>SRLEM-s</t>
  </si>
  <si>
    <t>SRLSR-s</t>
  </si>
  <si>
    <t>SRNFS-s</t>
  </si>
  <si>
    <t>SRPAH-s</t>
  </si>
  <si>
    <t>SRUMA-s</t>
  </si>
  <si>
    <t>DABOM Methodology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</si>
</sst>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NumberFormat="1" applyFont="1"/>
    <xf numFmtId="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nk/Documents/Ryan%20Sync/DFRM%20Research%20Division/PIT_Array/Copy%20of%20IPTDS_TRT%20est%20sy2010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XDES_IPTDS_NOSA"/>
      <sheetName val="iptds_pop_ests"/>
      <sheetName val="Sheet8"/>
      <sheetName val="iptds_pop_coverage"/>
      <sheetName val="iptds_noaa_meta"/>
      <sheetName val="cax_pops"/>
      <sheetName val="ictrt_pops"/>
      <sheetName val="piv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CRLMA-s</v>
          </cell>
          <cell r="B2" t="str">
            <v>Interior Columbia</v>
          </cell>
          <cell r="C2" t="str">
            <v>Snake River Basin Steelhead DPS</v>
          </cell>
          <cell r="D2" t="str">
            <v>Clearwater River</v>
          </cell>
          <cell r="E2" t="str">
            <v>Clearwater River lower mainstem</v>
          </cell>
        </row>
        <row r="3">
          <cell r="A3" t="str">
            <v>CRLOC-s</v>
          </cell>
          <cell r="B3" t="str">
            <v>Interior Columbia</v>
          </cell>
          <cell r="C3" t="str">
            <v>Snake River Basin Steelhead DPS</v>
          </cell>
          <cell r="D3" t="str">
            <v>Clearwater River</v>
          </cell>
          <cell r="E3" t="str">
            <v>Lochsa River</v>
          </cell>
        </row>
        <row r="4">
          <cell r="A4" t="str">
            <v>CRLOL-s</v>
          </cell>
          <cell r="B4" t="str">
            <v>Interior Columbia</v>
          </cell>
          <cell r="C4" t="str">
            <v>Snake River Basin Steelhead DPS</v>
          </cell>
          <cell r="D4" t="str">
            <v>Clearwater River</v>
          </cell>
          <cell r="E4" t="str">
            <v>Lolo Creek</v>
          </cell>
        </row>
        <row r="5">
          <cell r="A5" t="str">
            <v>CRNFC-s</v>
          </cell>
          <cell r="B5" t="str">
            <v>Interior Columbia</v>
          </cell>
          <cell r="C5" t="str">
            <v>Snake River Basin Steelhead DPS</v>
          </cell>
          <cell r="D5" t="str">
            <v>Clearwater River</v>
          </cell>
          <cell r="E5" t="str">
            <v>North Fork Clearwater River</v>
          </cell>
        </row>
        <row r="6">
          <cell r="A6" t="str">
            <v>CRSEL-s</v>
          </cell>
          <cell r="B6" t="str">
            <v>Interior Columbia</v>
          </cell>
          <cell r="C6" t="str">
            <v>Snake River Basin Steelhead DPS</v>
          </cell>
          <cell r="D6" t="str">
            <v>Clearwater River</v>
          </cell>
          <cell r="E6" t="str">
            <v>Selway River</v>
          </cell>
        </row>
        <row r="7">
          <cell r="A7" t="str">
            <v>CRSFC-s</v>
          </cell>
          <cell r="B7" t="str">
            <v>Interior Columbia</v>
          </cell>
          <cell r="C7" t="str">
            <v>Snake River Basin Steelhead DPS</v>
          </cell>
          <cell r="D7" t="str">
            <v>Clearwater River</v>
          </cell>
          <cell r="E7" t="str">
            <v>South Fork Clearwater River</v>
          </cell>
        </row>
        <row r="8">
          <cell r="A8" t="str">
            <v>GRLMT-s</v>
          </cell>
          <cell r="B8" t="str">
            <v>Interior Columbia</v>
          </cell>
          <cell r="C8" t="str">
            <v>Snake River Basin Steelhead DPS</v>
          </cell>
          <cell r="D8" t="str">
            <v>Grande Ronde River</v>
          </cell>
          <cell r="E8" t="str">
            <v>Grande Ronde River lower mainstem tributaries</v>
          </cell>
        </row>
        <row r="9">
          <cell r="A9" t="str">
            <v>GRUMA-s</v>
          </cell>
          <cell r="B9" t="str">
            <v>Interior Columbia</v>
          </cell>
          <cell r="C9" t="str">
            <v>Snake River Basin Steelhead DPS</v>
          </cell>
          <cell r="D9" t="str">
            <v>Grande Ronde River</v>
          </cell>
          <cell r="E9" t="str">
            <v>Grande Ronde River upper mainstem</v>
          </cell>
        </row>
        <row r="10">
          <cell r="A10" t="str">
            <v>GRJOS-s</v>
          </cell>
          <cell r="B10" t="str">
            <v>Interior Columbia</v>
          </cell>
          <cell r="C10" t="str">
            <v>Snake River Basin Steelhead DPS</v>
          </cell>
          <cell r="D10" t="str">
            <v>Grande Ronde River</v>
          </cell>
          <cell r="E10" t="str">
            <v>Joseph Creek</v>
          </cell>
        </row>
        <row r="11">
          <cell r="A11" t="str">
            <v>GRWAL-s</v>
          </cell>
          <cell r="B11" t="str">
            <v>Interior Columbia</v>
          </cell>
          <cell r="C11" t="str">
            <v>Snake River Basin Steelhead DPS</v>
          </cell>
          <cell r="D11" t="str">
            <v>Grande Ronde River</v>
          </cell>
          <cell r="E11" t="str">
            <v>Wallowa River</v>
          </cell>
        </row>
        <row r="12">
          <cell r="A12" t="str">
            <v>SNHCT-s</v>
          </cell>
          <cell r="B12" t="str">
            <v>Interior Columbia</v>
          </cell>
          <cell r="C12" t="str">
            <v>Snake River Basin Steelhead DPS</v>
          </cell>
          <cell r="D12" t="str">
            <v>Hells Canyon</v>
          </cell>
          <cell r="E12" t="str">
            <v>Hells Canyon</v>
          </cell>
        </row>
        <row r="13">
          <cell r="A13" t="str">
            <v>IRMAI-s</v>
          </cell>
          <cell r="B13" t="str">
            <v>Interior Columbia</v>
          </cell>
          <cell r="C13" t="str">
            <v>Snake River Basin Steelhead DPS</v>
          </cell>
          <cell r="D13" t="str">
            <v>Imnaha River</v>
          </cell>
          <cell r="E13" t="str">
            <v>Imnaha River</v>
          </cell>
        </row>
        <row r="14">
          <cell r="A14" t="str">
            <v>SNASO-s</v>
          </cell>
          <cell r="B14" t="str">
            <v>Interior Columbia</v>
          </cell>
          <cell r="C14" t="str">
            <v>Snake River Basin Steelhead DPS</v>
          </cell>
          <cell r="D14" t="str">
            <v>Lower Snake</v>
          </cell>
          <cell r="E14" t="str">
            <v>Asotin Creek</v>
          </cell>
        </row>
        <row r="15">
          <cell r="A15" t="str">
            <v>SNTUC-s</v>
          </cell>
          <cell r="B15" t="str">
            <v>Interior Columbia</v>
          </cell>
          <cell r="C15" t="str">
            <v>Snake River Basin Steelhead DPS</v>
          </cell>
          <cell r="D15" t="str">
            <v>Lower Snake</v>
          </cell>
          <cell r="E15" t="str">
            <v>Tucannon River</v>
          </cell>
        </row>
        <row r="16">
          <cell r="A16" t="str">
            <v>MFBIG-s</v>
          </cell>
          <cell r="B16" t="str">
            <v>Interior Columbia</v>
          </cell>
          <cell r="C16" t="str">
            <v>Snake River Basin Steelhead DPS</v>
          </cell>
          <cell r="D16" t="str">
            <v>Salmon River</v>
          </cell>
          <cell r="E16" t="str">
            <v>Big, Camas, and Loon Creek</v>
          </cell>
        </row>
        <row r="17">
          <cell r="A17" t="str">
            <v>SRCHA-s</v>
          </cell>
          <cell r="B17" t="str">
            <v>Interior Columbia</v>
          </cell>
          <cell r="C17" t="str">
            <v>Snake River Basin Steelhead DPS</v>
          </cell>
          <cell r="D17" t="str">
            <v>Salmon River</v>
          </cell>
          <cell r="E17" t="str">
            <v>Chamberlain Creek</v>
          </cell>
        </row>
        <row r="18">
          <cell r="A18" t="str">
            <v>SREFS-s</v>
          </cell>
          <cell r="B18" t="str">
            <v>Interior Columbia</v>
          </cell>
          <cell r="C18" t="str">
            <v>Snake River Basin Steelhead DPS</v>
          </cell>
          <cell r="D18" t="str">
            <v>Salmon River</v>
          </cell>
          <cell r="E18" t="str">
            <v>East Fork Salmon River</v>
          </cell>
        </row>
        <row r="19">
          <cell r="A19" t="str">
            <v>SRLEM-s</v>
          </cell>
          <cell r="B19" t="str">
            <v>Interior Columbia</v>
          </cell>
          <cell r="C19" t="str">
            <v>Snake River Basin Steelhead DPS</v>
          </cell>
          <cell r="D19" t="str">
            <v>Salmon River</v>
          </cell>
          <cell r="E19" t="str">
            <v>Lemhi River</v>
          </cell>
        </row>
        <row r="20">
          <cell r="A20" t="str">
            <v>SRLSR-s</v>
          </cell>
          <cell r="B20" t="str">
            <v>Interior Columbia</v>
          </cell>
          <cell r="C20" t="str">
            <v>Snake River Basin Steelhead DPS</v>
          </cell>
          <cell r="D20" t="str">
            <v>Salmon River</v>
          </cell>
          <cell r="E20" t="str">
            <v>Little Salmon and Rapid River</v>
          </cell>
        </row>
        <row r="21">
          <cell r="A21" t="str">
            <v>MFUMA-s</v>
          </cell>
          <cell r="B21" t="str">
            <v>Interior Columbia</v>
          </cell>
          <cell r="C21" t="str">
            <v>Snake River Basin Steelhead DPS</v>
          </cell>
          <cell r="D21" t="str">
            <v>Salmon River</v>
          </cell>
          <cell r="E21" t="str">
            <v>Middle Fork Salmon River upper mainstem</v>
          </cell>
        </row>
        <row r="22">
          <cell r="A22" t="str">
            <v>SRNFS-s</v>
          </cell>
          <cell r="B22" t="str">
            <v>Interior Columbia</v>
          </cell>
          <cell r="C22" t="str">
            <v>Snake River Basin Steelhead DPS</v>
          </cell>
          <cell r="D22" t="str">
            <v>Salmon River</v>
          </cell>
          <cell r="E22" t="str">
            <v>North Fork Salmon River</v>
          </cell>
        </row>
        <row r="23">
          <cell r="A23" t="str">
            <v>SRPAH-s</v>
          </cell>
          <cell r="B23" t="str">
            <v>Interior Columbia</v>
          </cell>
          <cell r="C23" t="str">
            <v>Snake River Basin Steelhead DPS</v>
          </cell>
          <cell r="D23" t="str">
            <v>Salmon River</v>
          </cell>
          <cell r="E23" t="str">
            <v>Pahsimeroi River</v>
          </cell>
        </row>
        <row r="24">
          <cell r="A24" t="str">
            <v>SRPAN-s</v>
          </cell>
          <cell r="B24" t="str">
            <v>Interior Columbia</v>
          </cell>
          <cell r="C24" t="str">
            <v>Snake River Basin Steelhead DPS</v>
          </cell>
          <cell r="D24" t="str">
            <v>Salmon River</v>
          </cell>
          <cell r="E24" t="str">
            <v>Panther Creek</v>
          </cell>
        </row>
        <row r="25">
          <cell r="A25" t="str">
            <v>SRUMA-s</v>
          </cell>
          <cell r="B25" t="str">
            <v>Interior Columbia</v>
          </cell>
          <cell r="C25" t="str">
            <v>Snake River Basin Steelhead DPS</v>
          </cell>
          <cell r="D25" t="str">
            <v>Salmon River</v>
          </cell>
          <cell r="E25" t="str">
            <v>Salmon River upper mainstem</v>
          </cell>
        </row>
        <row r="26">
          <cell r="A26" t="str">
            <v>SFSEC-s</v>
          </cell>
          <cell r="B26" t="str">
            <v>Interior Columbia</v>
          </cell>
          <cell r="C26" t="str">
            <v>Snake River Basin Steelhead DPS</v>
          </cell>
          <cell r="D26" t="str">
            <v>Salmon River</v>
          </cell>
          <cell r="E26" t="str">
            <v>Secesh River</v>
          </cell>
        </row>
        <row r="27">
          <cell r="A27" t="str">
            <v>SFMAI-s</v>
          </cell>
          <cell r="B27" t="str">
            <v>Interior Columbia</v>
          </cell>
          <cell r="C27" t="str">
            <v>Snake River Basin Steelhead DPS</v>
          </cell>
          <cell r="D27" t="str">
            <v>Salmon River</v>
          </cell>
          <cell r="E27" t="str">
            <v>South Fork Salmon River</v>
          </cell>
        </row>
        <row r="28">
          <cell r="A28" t="str">
            <v>CRLAP</v>
          </cell>
          <cell r="B28" t="str">
            <v>Interior Columbia</v>
          </cell>
          <cell r="C28" t="str">
            <v>Snake River Spring/Summer-run Chinook Salmon ESU</v>
          </cell>
          <cell r="D28" t="str">
            <v>Dry Clearwater</v>
          </cell>
          <cell r="E28" t="str">
            <v>Lapwai/Big Canyon</v>
          </cell>
        </row>
        <row r="29">
          <cell r="A29" t="str">
            <v>SCLAW</v>
          </cell>
          <cell r="B29" t="str">
            <v>Interior Columbia</v>
          </cell>
          <cell r="C29" t="str">
            <v>Snake River Spring/Summer-run Chinook Salmon ESU</v>
          </cell>
          <cell r="D29" t="str">
            <v>Dry Clearwater</v>
          </cell>
          <cell r="E29" t="str">
            <v>Lawyer Creek</v>
          </cell>
        </row>
        <row r="30">
          <cell r="A30" t="str">
            <v>CRPOT</v>
          </cell>
          <cell r="B30" t="str">
            <v>Interior Columbia</v>
          </cell>
          <cell r="C30" t="str">
            <v>Snake River Spring/Summer-run Chinook Salmon ESU</v>
          </cell>
          <cell r="D30" t="str">
            <v>Dry Clearwater</v>
          </cell>
          <cell r="E30" t="str">
            <v>Polatch River</v>
          </cell>
        </row>
        <row r="31">
          <cell r="A31" t="str">
            <v>SCUMA</v>
          </cell>
          <cell r="B31" t="str">
            <v>Interior Columbia</v>
          </cell>
          <cell r="C31" t="str">
            <v>Snake River Spring/Summer-run Chinook Salmon ESU</v>
          </cell>
          <cell r="D31" t="str">
            <v>Dry Clearwater</v>
          </cell>
          <cell r="E31" t="str">
            <v>Upper South Fork Clearwater</v>
          </cell>
        </row>
        <row r="32">
          <cell r="A32" t="str">
            <v>IRBSH</v>
          </cell>
          <cell r="B32" t="str">
            <v>Interior Columbia</v>
          </cell>
          <cell r="C32" t="str">
            <v>Snake River Spring/Summer-run Chinook Salmon ESU</v>
          </cell>
          <cell r="D32" t="str">
            <v>Grande Ronde / Imnaha</v>
          </cell>
          <cell r="E32" t="str">
            <v>Big Sheep Creek</v>
          </cell>
        </row>
        <row r="33">
          <cell r="A33" t="str">
            <v>GRCAT</v>
          </cell>
          <cell r="B33" t="str">
            <v>Interior Columbia</v>
          </cell>
          <cell r="C33" t="str">
            <v>Snake River Spring/Summer-run Chinook Salmon ESU</v>
          </cell>
          <cell r="D33" t="str">
            <v>Grande Ronde / Imnaha</v>
          </cell>
          <cell r="E33" t="str">
            <v>Catherine Creek</v>
          </cell>
        </row>
        <row r="34">
          <cell r="A34" t="str">
            <v>GRUMA</v>
          </cell>
          <cell r="B34" t="str">
            <v>Interior Columbia</v>
          </cell>
          <cell r="C34" t="str">
            <v>Snake River Spring/Summer-run Chinook Salmon ESU</v>
          </cell>
          <cell r="D34" t="str">
            <v>Grande Ronde / Imnaha</v>
          </cell>
          <cell r="E34" t="str">
            <v>Grande Ronde River upper mainstem</v>
          </cell>
        </row>
        <row r="35">
          <cell r="A35" t="str">
            <v>IRMAI</v>
          </cell>
          <cell r="B35" t="str">
            <v>Interior Columbia</v>
          </cell>
          <cell r="C35" t="str">
            <v>Snake River Spring/Summer-run Chinook Salmon ESU</v>
          </cell>
          <cell r="D35" t="str">
            <v>Grande Ronde / Imnaha</v>
          </cell>
          <cell r="E35" t="str">
            <v>Imnaha River mainstem</v>
          </cell>
        </row>
        <row r="36">
          <cell r="A36" t="str">
            <v>GRLOO</v>
          </cell>
          <cell r="B36" t="str">
            <v>Interior Columbia</v>
          </cell>
          <cell r="C36" t="str">
            <v>Snake River Spring/Summer-run Chinook Salmon ESU</v>
          </cell>
          <cell r="D36" t="str">
            <v>Grande Ronde / Imnaha</v>
          </cell>
          <cell r="E36" t="str">
            <v>Lookingglass Creek</v>
          </cell>
        </row>
        <row r="37">
          <cell r="A37" t="str">
            <v>GRLOS</v>
          </cell>
          <cell r="B37" t="str">
            <v>Interior Columbia</v>
          </cell>
          <cell r="C37" t="str">
            <v>Snake River Spring/Summer-run Chinook Salmon ESU</v>
          </cell>
          <cell r="D37" t="str">
            <v>Grande Ronde / Imnaha</v>
          </cell>
          <cell r="E37" t="str">
            <v>Lostine River</v>
          </cell>
        </row>
        <row r="38">
          <cell r="A38" t="str">
            <v>GRMIN</v>
          </cell>
          <cell r="B38" t="str">
            <v>Interior Columbia</v>
          </cell>
          <cell r="C38" t="str">
            <v>Snake River Spring/Summer-run Chinook Salmon ESU</v>
          </cell>
          <cell r="D38" t="str">
            <v>Grande Ronde / Imnaha</v>
          </cell>
          <cell r="E38" t="str">
            <v>Minam River</v>
          </cell>
        </row>
        <row r="39">
          <cell r="A39" t="str">
            <v>GRWEN</v>
          </cell>
          <cell r="B39" t="str">
            <v>Interior Columbia</v>
          </cell>
          <cell r="C39" t="str">
            <v>Snake River Spring/Summer-run Chinook Salmon ESU</v>
          </cell>
          <cell r="D39" t="str">
            <v>Grande Ronde / Imnaha</v>
          </cell>
          <cell r="E39" t="str">
            <v>Wenaha River</v>
          </cell>
        </row>
        <row r="40">
          <cell r="A40" t="str">
            <v>SNASO</v>
          </cell>
          <cell r="B40" t="str">
            <v>Interior Columbia</v>
          </cell>
          <cell r="C40" t="str">
            <v>Snake River Spring/Summer-run Chinook Salmon ESU</v>
          </cell>
          <cell r="D40" t="str">
            <v>Lower Snake</v>
          </cell>
          <cell r="E40" t="str">
            <v>Asotin Creek</v>
          </cell>
        </row>
        <row r="41">
          <cell r="A41" t="str">
            <v>SNTUC</v>
          </cell>
          <cell r="B41" t="str">
            <v>Interior Columbia</v>
          </cell>
          <cell r="C41" t="str">
            <v>Snake River Spring/Summer-run Chinook Salmon ESU</v>
          </cell>
          <cell r="D41" t="str">
            <v>Lower Snake</v>
          </cell>
          <cell r="E41" t="str">
            <v>Tucannon River</v>
          </cell>
        </row>
        <row r="42">
          <cell r="A42" t="str">
            <v>MFBEA</v>
          </cell>
          <cell r="B42" t="str">
            <v>Interior Columbia</v>
          </cell>
          <cell r="C42" t="str">
            <v>Snake River Spring/Summer-run Chinook Salmon ESU</v>
          </cell>
          <cell r="D42" t="str">
            <v>Middle Fork Salmon River</v>
          </cell>
          <cell r="E42" t="str">
            <v>Bear Valley Creek</v>
          </cell>
        </row>
        <row r="43">
          <cell r="A43" t="str">
            <v>MFBIG</v>
          </cell>
          <cell r="B43" t="str">
            <v>Interior Columbia</v>
          </cell>
          <cell r="C43" t="str">
            <v>Snake River Spring/Summer-run Chinook Salmon ESU</v>
          </cell>
          <cell r="D43" t="str">
            <v>Middle Fork Salmon River</v>
          </cell>
          <cell r="E43" t="str">
            <v>Big Creek</v>
          </cell>
        </row>
        <row r="44">
          <cell r="A44" t="str">
            <v>MFCAM</v>
          </cell>
          <cell r="B44" t="str">
            <v>Interior Columbia</v>
          </cell>
          <cell r="C44" t="str">
            <v>Snake River Spring/Summer-run Chinook Salmon ESU</v>
          </cell>
          <cell r="D44" t="str">
            <v>Middle Fork Salmon River</v>
          </cell>
          <cell r="E44" t="str">
            <v>Camas Creek</v>
          </cell>
        </row>
        <row r="45">
          <cell r="A45" t="str">
            <v>SRCHA</v>
          </cell>
          <cell r="B45" t="str">
            <v>Interior Columbia</v>
          </cell>
          <cell r="C45" t="str">
            <v>Snake River Spring/Summer-run Chinook Salmon ESU</v>
          </cell>
          <cell r="D45" t="str">
            <v>Middle Fork Salmon River</v>
          </cell>
          <cell r="E45" t="str">
            <v>Chamberlain Creek</v>
          </cell>
        </row>
        <row r="46">
          <cell r="A46" t="str">
            <v>MFLOO</v>
          </cell>
          <cell r="B46" t="str">
            <v>Interior Columbia</v>
          </cell>
          <cell r="C46" t="str">
            <v>Snake River Spring/Summer-run Chinook Salmon ESU</v>
          </cell>
          <cell r="D46" t="str">
            <v>Middle Fork Salmon River</v>
          </cell>
          <cell r="E46" t="str">
            <v>Loon Creek</v>
          </cell>
        </row>
        <row r="47">
          <cell r="A47" t="str">
            <v>MFMAR</v>
          </cell>
          <cell r="B47" t="str">
            <v>Interior Columbia</v>
          </cell>
          <cell r="C47" t="str">
            <v>Snake River Spring/Summer-run Chinook Salmon ESU</v>
          </cell>
          <cell r="D47" t="str">
            <v>Middle Fork Salmon River</v>
          </cell>
          <cell r="E47" t="str">
            <v>Marsh Creek</v>
          </cell>
        </row>
        <row r="48">
          <cell r="A48" t="str">
            <v>MFUMA</v>
          </cell>
          <cell r="B48" t="str">
            <v>Interior Columbia</v>
          </cell>
          <cell r="C48" t="str">
            <v>Snake River Spring/Summer-run Chinook Salmon ESU</v>
          </cell>
          <cell r="D48" t="str">
            <v>Middle Fork Salmon River</v>
          </cell>
          <cell r="E48" t="str">
            <v>Middle Fork Salmon River above Indian Creek</v>
          </cell>
        </row>
        <row r="49">
          <cell r="A49" t="str">
            <v>MFLMA</v>
          </cell>
          <cell r="B49" t="str">
            <v>Interior Columbia</v>
          </cell>
          <cell r="C49" t="str">
            <v>Snake River Spring/Summer-run Chinook Salmon ESU</v>
          </cell>
          <cell r="D49" t="str">
            <v>Middle Fork Salmon River</v>
          </cell>
          <cell r="E49" t="str">
            <v>Middle Fork Salmon River below Indian Creek</v>
          </cell>
        </row>
        <row r="50">
          <cell r="A50" t="str">
            <v>MFSUL</v>
          </cell>
          <cell r="B50" t="str">
            <v>Interior Columbia</v>
          </cell>
          <cell r="C50" t="str">
            <v>Snake River Spring/Summer-run Chinook Salmon ESU</v>
          </cell>
          <cell r="D50" t="str">
            <v>Middle Fork Salmon River</v>
          </cell>
          <cell r="E50" t="str">
            <v>Sulphur Creek</v>
          </cell>
        </row>
        <row r="51">
          <cell r="A51" t="str">
            <v>SFEFS</v>
          </cell>
          <cell r="B51" t="str">
            <v>Interior Columbia</v>
          </cell>
          <cell r="C51" t="str">
            <v>Snake River Spring/Summer-run Chinook Salmon ESU</v>
          </cell>
          <cell r="D51" t="str">
            <v>South Fork Salmon River</v>
          </cell>
          <cell r="E51" t="str">
            <v>East Fork South Fork Salmon River</v>
          </cell>
        </row>
        <row r="52">
          <cell r="A52" t="str">
            <v>SRLSR</v>
          </cell>
          <cell r="B52" t="str">
            <v>Interior Columbia</v>
          </cell>
          <cell r="C52" t="str">
            <v>Snake River Spring/Summer-run Chinook Salmon ESU</v>
          </cell>
          <cell r="D52" t="str">
            <v>South Fork Salmon River</v>
          </cell>
          <cell r="E52" t="str">
            <v>Little Salmon River</v>
          </cell>
        </row>
        <row r="53">
          <cell r="A53" t="str">
            <v>SFSEC</v>
          </cell>
          <cell r="B53" t="str">
            <v>Interior Columbia</v>
          </cell>
          <cell r="C53" t="str">
            <v>Snake River Spring/Summer-run Chinook Salmon ESU</v>
          </cell>
          <cell r="D53" t="str">
            <v>South Fork Salmon River</v>
          </cell>
          <cell r="E53" t="str">
            <v>Secesh River</v>
          </cell>
        </row>
        <row r="54">
          <cell r="A54" t="str">
            <v>SFSMA</v>
          </cell>
          <cell r="B54" t="str">
            <v>Interior Columbia</v>
          </cell>
          <cell r="C54" t="str">
            <v>Snake River Spring/Summer-run Chinook Salmon ESU</v>
          </cell>
          <cell r="D54" t="str">
            <v>South Fork Salmon River</v>
          </cell>
          <cell r="E54" t="str">
            <v>South Fork Salmon River mainstem</v>
          </cell>
        </row>
        <row r="55">
          <cell r="A55" t="str">
            <v>SREFS</v>
          </cell>
          <cell r="B55" t="str">
            <v>Interior Columbia</v>
          </cell>
          <cell r="C55" t="str">
            <v>Snake River Spring/Summer-run Chinook Salmon ESU</v>
          </cell>
          <cell r="D55" t="str">
            <v>Upper Salmon River</v>
          </cell>
          <cell r="E55" t="str">
            <v>East Fork Salmon River</v>
          </cell>
        </row>
        <row r="56">
          <cell r="A56" t="str">
            <v>SRLEM</v>
          </cell>
          <cell r="B56" t="str">
            <v>Interior Columbia</v>
          </cell>
          <cell r="C56" t="str">
            <v>Snake River Spring/Summer-run Chinook Salmon ESU</v>
          </cell>
          <cell r="D56" t="str">
            <v>Upper Salmon River</v>
          </cell>
          <cell r="E56" t="str">
            <v>Lemhi River</v>
          </cell>
        </row>
        <row r="57">
          <cell r="A57" t="str">
            <v>SRNFS</v>
          </cell>
          <cell r="B57" t="str">
            <v>Interior Columbia</v>
          </cell>
          <cell r="C57" t="str">
            <v>Snake River Spring/Summer-run Chinook Salmon ESU</v>
          </cell>
          <cell r="D57" t="str">
            <v>Upper Salmon River</v>
          </cell>
          <cell r="E57" t="str">
            <v>North Fork Salmon River</v>
          </cell>
        </row>
        <row r="58">
          <cell r="A58" t="str">
            <v>SRPAH</v>
          </cell>
          <cell r="B58" t="str">
            <v>Interior Columbia</v>
          </cell>
          <cell r="C58" t="str">
            <v>Snake River Spring/Summer-run Chinook Salmon ESU</v>
          </cell>
          <cell r="D58" t="str">
            <v>Upper Salmon River</v>
          </cell>
          <cell r="E58" t="str">
            <v>Pahsimeroi River</v>
          </cell>
        </row>
        <row r="59">
          <cell r="A59" t="str">
            <v>SRPAN</v>
          </cell>
          <cell r="B59" t="str">
            <v>Interior Columbia</v>
          </cell>
          <cell r="C59" t="str">
            <v>Snake River Spring/Summer-run Chinook Salmon ESU</v>
          </cell>
          <cell r="D59" t="str">
            <v>Upper Salmon River</v>
          </cell>
          <cell r="E59" t="str">
            <v>Panther Creek</v>
          </cell>
        </row>
        <row r="60">
          <cell r="A60" t="str">
            <v>SRLMA</v>
          </cell>
          <cell r="B60" t="str">
            <v>Interior Columbia</v>
          </cell>
          <cell r="C60" t="str">
            <v>Snake River Spring/Summer-run Chinook Salmon ESU</v>
          </cell>
          <cell r="D60" t="str">
            <v>Upper Salmon River</v>
          </cell>
          <cell r="E60" t="str">
            <v>Salmon River lower mainstem below Redfish Lake</v>
          </cell>
        </row>
        <row r="61">
          <cell r="A61" t="str">
            <v>SRUMA</v>
          </cell>
          <cell r="B61" t="str">
            <v>Interior Columbia</v>
          </cell>
          <cell r="C61" t="str">
            <v>Snake River Spring/Summer-run Chinook Salmon ESU</v>
          </cell>
          <cell r="D61" t="str">
            <v>Upper Salmon River</v>
          </cell>
          <cell r="E61" t="str">
            <v>Salmon River upper mainstem above Redfish Lake</v>
          </cell>
        </row>
        <row r="62">
          <cell r="A62" t="str">
            <v>SRVAL</v>
          </cell>
          <cell r="B62" t="str">
            <v>Interior Columbia</v>
          </cell>
          <cell r="C62" t="str">
            <v>Snake River Spring/Summer-run Chinook Salmon ESU</v>
          </cell>
          <cell r="D62" t="str">
            <v>Upper Salmon River</v>
          </cell>
          <cell r="E62" t="str">
            <v>Valley Creek</v>
          </cell>
        </row>
        <row r="63">
          <cell r="A63" t="str">
            <v>SRYFS</v>
          </cell>
          <cell r="B63" t="str">
            <v>Interior Columbia</v>
          </cell>
          <cell r="C63" t="str">
            <v>Snake River Spring/Summer-run Chinook Salmon ESU</v>
          </cell>
          <cell r="D63" t="str">
            <v>Upper Salmon River</v>
          </cell>
          <cell r="E63" t="str">
            <v>Yankee Fork</v>
          </cell>
        </row>
        <row r="64">
          <cell r="A64" t="str">
            <v>CRLOC</v>
          </cell>
          <cell r="B64" t="str">
            <v>Interior Columbia</v>
          </cell>
          <cell r="C64" t="str">
            <v>Snake River Spring/Summer-run Chinook Salmon ESU</v>
          </cell>
          <cell r="D64" t="str">
            <v>Wet Clearwater</v>
          </cell>
          <cell r="E64" t="str">
            <v>Lochsa River</v>
          </cell>
        </row>
        <row r="65">
          <cell r="A65" t="str">
            <v>CRLOL</v>
          </cell>
          <cell r="B65" t="str">
            <v>Interior Columbia</v>
          </cell>
          <cell r="C65" t="str">
            <v>Snake River Spring/Summer-run Chinook Salmon ESU</v>
          </cell>
          <cell r="D65" t="str">
            <v>Wet Clearwater</v>
          </cell>
          <cell r="E65" t="str">
            <v>Lolo Creek</v>
          </cell>
        </row>
        <row r="66">
          <cell r="A66" t="str">
            <v>NCLMA</v>
          </cell>
          <cell r="B66" t="str">
            <v>Interior Columbia</v>
          </cell>
          <cell r="C66" t="str">
            <v>Snake River Spring/Summer-run Chinook Salmon ESU</v>
          </cell>
          <cell r="D66" t="str">
            <v>Wet Clearwater</v>
          </cell>
          <cell r="E66" t="str">
            <v>Lower North Fork Clearwater</v>
          </cell>
        </row>
        <row r="67">
          <cell r="A67" t="str">
            <v>SEMEA</v>
          </cell>
          <cell r="B67" t="str">
            <v>Interior Columbia</v>
          </cell>
          <cell r="C67" t="str">
            <v>Snake River Spring/Summer-run Chinook Salmon ESU</v>
          </cell>
          <cell r="D67" t="str">
            <v>Wet Clearwater</v>
          </cell>
          <cell r="E67" t="str">
            <v>Meadow Creek</v>
          </cell>
        </row>
        <row r="68">
          <cell r="A68" t="str">
            <v>SEMOO</v>
          </cell>
          <cell r="B68" t="str">
            <v>Interior Columbia</v>
          </cell>
          <cell r="C68" t="str">
            <v>Snake River Spring/Summer-run Chinook Salmon ESU</v>
          </cell>
          <cell r="D68" t="str">
            <v>Wet Clearwater</v>
          </cell>
          <cell r="E68" t="str">
            <v>Moose Creek</v>
          </cell>
        </row>
        <row r="69">
          <cell r="A69" t="str">
            <v>NCUMA</v>
          </cell>
          <cell r="B69" t="str">
            <v>Interior Columbia</v>
          </cell>
          <cell r="C69" t="str">
            <v>Snake River Spring/Summer-run Chinook Salmon ESU</v>
          </cell>
          <cell r="D69" t="str">
            <v>Wet Clearwater</v>
          </cell>
          <cell r="E69" t="str">
            <v>Upper North Fork Clearwater</v>
          </cell>
        </row>
        <row r="70">
          <cell r="A70" t="str">
            <v>SEUMA</v>
          </cell>
          <cell r="B70" t="str">
            <v>Interior Columbia</v>
          </cell>
          <cell r="C70" t="str">
            <v>Snake River Spring/Summer-run Chinook Salmon ESU</v>
          </cell>
          <cell r="D70" t="str">
            <v>Wet Clearwater</v>
          </cell>
          <cell r="E70" t="str">
            <v>Upper Selway River</v>
          </cell>
        </row>
        <row r="71">
          <cell r="A71" t="str">
            <v>SNLMA-f</v>
          </cell>
          <cell r="B71" t="str">
            <v>Interior Columbia</v>
          </cell>
          <cell r="C71" t="str">
            <v>Snake River Fall-run Chinook Salmon ESU</v>
          </cell>
          <cell r="D71" t="str">
            <v>Snake River</v>
          </cell>
          <cell r="E71" t="str">
            <v>Snake River Lower Mainstem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tabSelected="1" workbookViewId="0">
      <selection activeCell="B29" sqref="B29"/>
    </sheetView>
  </sheetViews>
  <sheetFormatPr defaultRowHeight="15" x14ac:dyDescent="0.25"/>
  <cols>
    <col min="1" max="1" width="17.5703125" customWidth="1"/>
    <col min="2" max="2" width="31.140625" customWidth="1"/>
    <col min="3" max="3" width="19.5703125" customWidth="1"/>
    <col min="4" max="4" width="22.140625" customWidth="1"/>
    <col min="5" max="5" width="15.7109375" customWidth="1"/>
    <col min="7" max="7" width="9.28515625" bestFit="1" customWidth="1"/>
    <col min="8" max="8" width="9.42578125" bestFit="1" customWidth="1"/>
    <col min="9" max="9" width="34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59</v>
      </c>
    </row>
    <row r="2" spans="1:9" x14ac:dyDescent="0.25">
      <c r="A2" t="s">
        <v>8</v>
      </c>
      <c r="B2" t="str">
        <f>VLOOKUP(D2,[1]ictrt_pops!$A$2:$F$71,4,FALSE)</f>
        <v>Dry Clearwater</v>
      </c>
      <c r="C2" t="str">
        <f>VLOOKUP(D2,[1]ictrt_pops!$A$2:$F$71,5,FALSE)</f>
        <v>Lapwai/Big Canyon</v>
      </c>
      <c r="D2" t="s">
        <v>9</v>
      </c>
      <c r="E2" s="7">
        <v>2010</v>
      </c>
      <c r="F2" s="3">
        <v>0</v>
      </c>
      <c r="G2" s="3">
        <v>0</v>
      </c>
      <c r="H2" s="3">
        <v>0</v>
      </c>
      <c r="I2" s="3" t="s">
        <v>10</v>
      </c>
    </row>
    <row r="3" spans="1:9" x14ac:dyDescent="0.25">
      <c r="A3" t="s">
        <v>8</v>
      </c>
      <c r="B3" t="str">
        <f>VLOOKUP(D3,[1]ictrt_pops!$A$2:$F$71,4,FALSE)</f>
        <v>Dry Clearwater</v>
      </c>
      <c r="C3" t="str">
        <f>VLOOKUP(D3,[1]ictrt_pops!$A$2:$F$71,5,FALSE)</f>
        <v>Lapwai/Big Canyon</v>
      </c>
      <c r="D3" t="s">
        <v>9</v>
      </c>
      <c r="E3" s="7">
        <v>2011</v>
      </c>
      <c r="F3" s="3">
        <v>0</v>
      </c>
      <c r="G3" s="3">
        <v>0</v>
      </c>
      <c r="H3" s="3">
        <v>0</v>
      </c>
      <c r="I3" s="3" t="s">
        <v>10</v>
      </c>
    </row>
    <row r="4" spans="1:9" x14ac:dyDescent="0.25">
      <c r="A4" t="s">
        <v>8</v>
      </c>
      <c r="B4" t="str">
        <f>VLOOKUP(D4,[1]ictrt_pops!$A$2:$F$71,4,FALSE)</f>
        <v>Dry Clearwater</v>
      </c>
      <c r="C4" t="str">
        <f>VLOOKUP(D4,[1]ictrt_pops!$A$2:$F$71,5,FALSE)</f>
        <v>Lapwai/Big Canyon</v>
      </c>
      <c r="D4" t="s">
        <v>9</v>
      </c>
      <c r="E4" s="7">
        <v>2012</v>
      </c>
      <c r="F4" s="3">
        <v>0</v>
      </c>
      <c r="G4" s="3">
        <v>0</v>
      </c>
      <c r="H4" s="3">
        <v>0</v>
      </c>
      <c r="I4" s="3" t="s">
        <v>10</v>
      </c>
    </row>
    <row r="5" spans="1:9" x14ac:dyDescent="0.25">
      <c r="A5" t="s">
        <v>8</v>
      </c>
      <c r="B5" t="str">
        <f>VLOOKUP(D5,[1]ictrt_pops!$A$2:$F$71,4,FALSE)</f>
        <v>Dry Clearwater</v>
      </c>
      <c r="C5" t="str">
        <f>VLOOKUP(D5,[1]ictrt_pops!$A$2:$F$71,5,FALSE)</f>
        <v>Lapwai/Big Canyon</v>
      </c>
      <c r="D5" t="s">
        <v>9</v>
      </c>
      <c r="E5" s="7">
        <v>2013</v>
      </c>
      <c r="F5" s="3">
        <v>0</v>
      </c>
      <c r="G5" s="3">
        <v>0</v>
      </c>
      <c r="H5" s="3">
        <v>0</v>
      </c>
      <c r="I5" s="3" t="s">
        <v>10</v>
      </c>
    </row>
    <row r="6" spans="1:9" x14ac:dyDescent="0.25">
      <c r="A6" t="s">
        <v>8</v>
      </c>
      <c r="B6" t="str">
        <f>VLOOKUP(D6,[1]ictrt_pops!$A$2:$F$71,4,FALSE)</f>
        <v>Dry Clearwater</v>
      </c>
      <c r="C6" t="str">
        <f>VLOOKUP(D6,[1]ictrt_pops!$A$2:$F$71,5,FALSE)</f>
        <v>Lapwai/Big Canyon</v>
      </c>
      <c r="D6" t="s">
        <v>9</v>
      </c>
      <c r="E6" s="7">
        <v>2014</v>
      </c>
      <c r="F6" s="3">
        <v>0</v>
      </c>
      <c r="G6" s="3">
        <v>0</v>
      </c>
      <c r="H6" s="3">
        <v>0</v>
      </c>
      <c r="I6" s="3" t="s">
        <v>10</v>
      </c>
    </row>
    <row r="7" spans="1:9" x14ac:dyDescent="0.25">
      <c r="A7" t="s">
        <v>8</v>
      </c>
      <c r="B7" t="str">
        <f>VLOOKUP(D7,[1]ictrt_pops!$A$2:$F$71,4,FALSE)</f>
        <v>Dry Clearwater</v>
      </c>
      <c r="C7" t="str">
        <f>VLOOKUP(D7,[1]ictrt_pops!$A$2:$F$71,5,FALSE)</f>
        <v>Lapwai/Big Canyon</v>
      </c>
      <c r="D7" t="s">
        <v>9</v>
      </c>
      <c r="E7" s="7">
        <v>2015</v>
      </c>
      <c r="F7" s="3">
        <v>0</v>
      </c>
      <c r="G7" s="3">
        <v>0</v>
      </c>
      <c r="H7" s="3">
        <v>0</v>
      </c>
      <c r="I7" s="3" t="s">
        <v>10</v>
      </c>
    </row>
    <row r="8" spans="1:9" x14ac:dyDescent="0.25">
      <c r="A8" t="s">
        <v>8</v>
      </c>
      <c r="B8" t="str">
        <f>VLOOKUP(D8,[1]ictrt_pops!$A$2:$F$71,4,FALSE)</f>
        <v>Dry Clearwater</v>
      </c>
      <c r="C8" t="str">
        <f>VLOOKUP(D8,[1]ictrt_pops!$A$2:$F$71,5,FALSE)</f>
        <v>Lapwai/Big Canyon</v>
      </c>
      <c r="D8" t="s">
        <v>9</v>
      </c>
      <c r="E8" s="8">
        <v>2016</v>
      </c>
      <c r="F8" s="3">
        <v>0</v>
      </c>
      <c r="G8" s="3">
        <v>0</v>
      </c>
      <c r="H8" s="3">
        <v>0</v>
      </c>
      <c r="I8" s="3" t="s">
        <v>11</v>
      </c>
    </row>
    <row r="9" spans="1:9" x14ac:dyDescent="0.25">
      <c r="A9" t="s">
        <v>8</v>
      </c>
      <c r="B9" t="str">
        <f>VLOOKUP(D9,[1]ictrt_pops!$A$2:$F$71,4,FALSE)</f>
        <v>Dry Clearwater</v>
      </c>
      <c r="C9" t="str">
        <f>VLOOKUP(D9,[1]ictrt_pops!$A$2:$F$71,5,FALSE)</f>
        <v>Lapwai/Big Canyon</v>
      </c>
      <c r="D9" t="s">
        <v>9</v>
      </c>
      <c r="E9" s="8">
        <v>2017</v>
      </c>
      <c r="F9" s="3">
        <v>0</v>
      </c>
      <c r="G9" s="3">
        <v>0</v>
      </c>
      <c r="H9" s="3">
        <v>0</v>
      </c>
      <c r="I9" s="3" t="s">
        <v>11</v>
      </c>
    </row>
    <row r="10" spans="1:9" x14ac:dyDescent="0.25">
      <c r="A10" t="s">
        <v>8</v>
      </c>
      <c r="B10" t="str">
        <f>VLOOKUP(D10,[1]ictrt_pops!$A$2:$F$71,4,FALSE)</f>
        <v>Dry Clearwater</v>
      </c>
      <c r="C10" t="str">
        <f>VLOOKUP(D10,[1]ictrt_pops!$A$2:$F$71,5,FALSE)</f>
        <v>Lapwai/Big Canyon</v>
      </c>
      <c r="D10" s="4" t="s">
        <v>9</v>
      </c>
      <c r="E10" s="9">
        <v>2018</v>
      </c>
      <c r="F10" s="5">
        <v>0</v>
      </c>
      <c r="G10" s="5">
        <v>0</v>
      </c>
      <c r="H10" s="5">
        <v>0</v>
      </c>
      <c r="I10" s="3" t="s">
        <v>11</v>
      </c>
    </row>
    <row r="11" spans="1:9" x14ac:dyDescent="0.25">
      <c r="A11" t="s">
        <v>8</v>
      </c>
      <c r="B11" t="str">
        <f>VLOOKUP(D11,[1]ictrt_pops!$A$2:$F$71,4,FALSE)</f>
        <v>Wet Clearwater</v>
      </c>
      <c r="C11" t="str">
        <f>VLOOKUP(D11,[1]ictrt_pops!$A$2:$F$71,5,FALSE)</f>
        <v>Lochsa River</v>
      </c>
      <c r="D11" t="s">
        <v>12</v>
      </c>
      <c r="E11" s="7">
        <v>2010</v>
      </c>
      <c r="F11" s="5">
        <v>0</v>
      </c>
      <c r="G11" s="5">
        <v>0</v>
      </c>
      <c r="H11" s="5">
        <v>0</v>
      </c>
      <c r="I11" s="3" t="s">
        <v>10</v>
      </c>
    </row>
    <row r="12" spans="1:9" x14ac:dyDescent="0.25">
      <c r="A12" t="s">
        <v>8</v>
      </c>
      <c r="B12" t="str">
        <f>VLOOKUP(D12,[1]ictrt_pops!$A$2:$F$71,4,FALSE)</f>
        <v>Wet Clearwater</v>
      </c>
      <c r="C12" t="str">
        <f>VLOOKUP(D12,[1]ictrt_pops!$A$2:$F$71,5,FALSE)</f>
        <v>Lochsa River</v>
      </c>
      <c r="D12" t="s">
        <v>12</v>
      </c>
      <c r="E12" s="7">
        <v>2011</v>
      </c>
      <c r="F12" s="5">
        <v>0</v>
      </c>
      <c r="G12" s="5">
        <v>0</v>
      </c>
      <c r="H12" s="5">
        <v>0</v>
      </c>
      <c r="I12" s="3" t="s">
        <v>10</v>
      </c>
    </row>
    <row r="13" spans="1:9" x14ac:dyDescent="0.25">
      <c r="A13" t="s">
        <v>8</v>
      </c>
      <c r="B13" t="str">
        <f>VLOOKUP(D13,[1]ictrt_pops!$A$2:$F$71,4,FALSE)</f>
        <v>Wet Clearwater</v>
      </c>
      <c r="C13" t="str">
        <f>VLOOKUP(D13,[1]ictrt_pops!$A$2:$F$71,5,FALSE)</f>
        <v>Lochsa River</v>
      </c>
      <c r="D13" t="s">
        <v>12</v>
      </c>
      <c r="E13" s="7">
        <v>2012</v>
      </c>
      <c r="F13" s="5">
        <v>0</v>
      </c>
      <c r="G13" s="5">
        <v>0</v>
      </c>
      <c r="H13" s="5">
        <v>0</v>
      </c>
      <c r="I13" s="3" t="s">
        <v>10</v>
      </c>
    </row>
    <row r="14" spans="1:9" x14ac:dyDescent="0.25">
      <c r="A14" t="s">
        <v>8</v>
      </c>
      <c r="B14" t="str">
        <f>VLOOKUP(D14,[1]ictrt_pops!$A$2:$F$71,4,FALSE)</f>
        <v>Wet Clearwater</v>
      </c>
      <c r="C14" t="str">
        <f>VLOOKUP(D14,[1]ictrt_pops!$A$2:$F$71,5,FALSE)</f>
        <v>Lochsa River</v>
      </c>
      <c r="D14" t="s">
        <v>12</v>
      </c>
      <c r="E14" s="7">
        <v>2013</v>
      </c>
      <c r="F14" s="5">
        <v>0</v>
      </c>
      <c r="G14" s="5">
        <v>0</v>
      </c>
      <c r="H14" s="5">
        <v>0</v>
      </c>
      <c r="I14" s="3" t="s">
        <v>10</v>
      </c>
    </row>
    <row r="15" spans="1:9" x14ac:dyDescent="0.25">
      <c r="A15" t="s">
        <v>8</v>
      </c>
      <c r="B15" t="str">
        <f>VLOOKUP(D15,[1]ictrt_pops!$A$2:$F$71,4,FALSE)</f>
        <v>Wet Clearwater</v>
      </c>
      <c r="C15" t="str">
        <f>VLOOKUP(D15,[1]ictrt_pops!$A$2:$F$71,5,FALSE)</f>
        <v>Lochsa River</v>
      </c>
      <c r="D15" t="s">
        <v>12</v>
      </c>
      <c r="E15" s="7">
        <v>2014</v>
      </c>
      <c r="F15" s="5">
        <v>0</v>
      </c>
      <c r="G15" s="5">
        <v>0</v>
      </c>
      <c r="H15" s="5">
        <v>0</v>
      </c>
      <c r="I15" s="3" t="s">
        <v>10</v>
      </c>
    </row>
    <row r="16" spans="1:9" x14ac:dyDescent="0.25">
      <c r="A16" t="s">
        <v>8</v>
      </c>
      <c r="B16" t="str">
        <f>VLOOKUP(D16,[1]ictrt_pops!$A$2:$F$71,4,FALSE)</f>
        <v>Wet Clearwater</v>
      </c>
      <c r="C16" t="str">
        <f>VLOOKUP(D16,[1]ictrt_pops!$A$2:$F$71,5,FALSE)</f>
        <v>Lochsa River</v>
      </c>
      <c r="D16" t="s">
        <v>12</v>
      </c>
      <c r="E16" s="7">
        <v>2015</v>
      </c>
      <c r="F16" s="5">
        <v>0</v>
      </c>
      <c r="G16" s="5">
        <v>0</v>
      </c>
      <c r="H16" s="5">
        <v>0</v>
      </c>
      <c r="I16" s="3" t="s">
        <v>10</v>
      </c>
    </row>
    <row r="17" spans="1:9" x14ac:dyDescent="0.25">
      <c r="A17" t="s">
        <v>8</v>
      </c>
      <c r="B17" t="str">
        <f>VLOOKUP(D17,[1]ictrt_pops!$A$2:$F$71,4,FALSE)</f>
        <v>Wet Clearwater</v>
      </c>
      <c r="C17" t="str">
        <f>VLOOKUP(D17,[1]ictrt_pops!$A$2:$F$71,5,FALSE)</f>
        <v>Lochsa River</v>
      </c>
      <c r="D17" t="s">
        <v>12</v>
      </c>
      <c r="E17" s="8">
        <v>2016</v>
      </c>
      <c r="F17" s="3">
        <v>0</v>
      </c>
      <c r="G17" s="3">
        <v>0</v>
      </c>
      <c r="H17" s="3">
        <v>0</v>
      </c>
      <c r="I17" s="3" t="s">
        <v>11</v>
      </c>
    </row>
    <row r="18" spans="1:9" x14ac:dyDescent="0.25">
      <c r="A18" t="s">
        <v>8</v>
      </c>
      <c r="B18" t="str">
        <f>VLOOKUP(D18,[1]ictrt_pops!$A$2:$F$71,4,FALSE)</f>
        <v>Wet Clearwater</v>
      </c>
      <c r="C18" t="str">
        <f>VLOOKUP(D18,[1]ictrt_pops!$A$2:$F$71,5,FALSE)</f>
        <v>Lochsa River</v>
      </c>
      <c r="D18" t="s">
        <v>12</v>
      </c>
      <c r="E18" s="8">
        <v>2017</v>
      </c>
      <c r="F18" s="3">
        <v>310</v>
      </c>
      <c r="G18" s="3">
        <v>139.19999999999999</v>
      </c>
      <c r="H18" s="3">
        <v>612.6</v>
      </c>
      <c r="I18" s="3" t="s">
        <v>11</v>
      </c>
    </row>
    <row r="19" spans="1:9" x14ac:dyDescent="0.25">
      <c r="A19" t="s">
        <v>8</v>
      </c>
      <c r="B19" t="str">
        <f>VLOOKUP(D19,[1]ictrt_pops!$A$2:$F$71,4,FALSE)</f>
        <v>Wet Clearwater</v>
      </c>
      <c r="C19" t="str">
        <f>VLOOKUP(D19,[1]ictrt_pops!$A$2:$F$71,5,FALSE)</f>
        <v>Lochsa River</v>
      </c>
      <c r="D19" s="4" t="s">
        <v>12</v>
      </c>
      <c r="E19" s="9">
        <v>2018</v>
      </c>
      <c r="F19" s="5">
        <v>258</v>
      </c>
      <c r="G19" s="5">
        <v>198.5</v>
      </c>
      <c r="H19" s="5">
        <v>328</v>
      </c>
      <c r="I19" s="3" t="s">
        <v>11</v>
      </c>
    </row>
    <row r="20" spans="1:9" x14ac:dyDescent="0.25">
      <c r="A20" t="s">
        <v>8</v>
      </c>
      <c r="B20" t="str">
        <f>VLOOKUP(D20,[1]ictrt_pops!$A$2:$F$71,4,FALSE)</f>
        <v>Wet Clearwater</v>
      </c>
      <c r="C20" t="str">
        <f>VLOOKUP(D20,[1]ictrt_pops!$A$2:$F$71,5,FALSE)</f>
        <v>Lolo Creek</v>
      </c>
      <c r="D20" t="s">
        <v>13</v>
      </c>
      <c r="E20" s="7">
        <v>2010</v>
      </c>
      <c r="F20" s="5">
        <v>0</v>
      </c>
      <c r="G20" s="5">
        <v>0</v>
      </c>
      <c r="H20" s="5">
        <v>0</v>
      </c>
      <c r="I20" s="3" t="s">
        <v>10</v>
      </c>
    </row>
    <row r="21" spans="1:9" x14ac:dyDescent="0.25">
      <c r="A21" t="s">
        <v>8</v>
      </c>
      <c r="B21" t="str">
        <f>VLOOKUP(D21,[1]ictrt_pops!$A$2:$F$71,4,FALSE)</f>
        <v>Wet Clearwater</v>
      </c>
      <c r="C21" t="str">
        <f>VLOOKUP(D21,[1]ictrt_pops!$A$2:$F$71,5,FALSE)</f>
        <v>Lolo Creek</v>
      </c>
      <c r="D21" t="s">
        <v>13</v>
      </c>
      <c r="E21" s="7">
        <v>2011</v>
      </c>
      <c r="F21" s="5">
        <v>0</v>
      </c>
      <c r="G21" s="5">
        <v>0</v>
      </c>
      <c r="H21" s="5">
        <v>0</v>
      </c>
      <c r="I21" s="3" t="s">
        <v>10</v>
      </c>
    </row>
    <row r="22" spans="1:9" x14ac:dyDescent="0.25">
      <c r="A22" t="s">
        <v>8</v>
      </c>
      <c r="B22" t="str">
        <f>VLOOKUP(D22,[1]ictrt_pops!$A$2:$F$71,4,FALSE)</f>
        <v>Wet Clearwater</v>
      </c>
      <c r="C22" t="str">
        <f>VLOOKUP(D22,[1]ictrt_pops!$A$2:$F$71,5,FALSE)</f>
        <v>Lolo Creek</v>
      </c>
      <c r="D22" t="s">
        <v>13</v>
      </c>
      <c r="E22" s="7">
        <v>2012</v>
      </c>
      <c r="F22" s="3">
        <v>251</v>
      </c>
      <c r="G22" s="3">
        <v>155</v>
      </c>
      <c r="H22" s="3">
        <v>367</v>
      </c>
      <c r="I22" s="3" t="s">
        <v>10</v>
      </c>
    </row>
    <row r="23" spans="1:9" x14ac:dyDescent="0.25">
      <c r="A23" t="s">
        <v>8</v>
      </c>
      <c r="B23" t="str">
        <f>VLOOKUP(D23,[1]ictrt_pops!$A$2:$F$71,4,FALSE)</f>
        <v>Wet Clearwater</v>
      </c>
      <c r="C23" t="str">
        <f>VLOOKUP(D23,[1]ictrt_pops!$A$2:$F$71,5,FALSE)</f>
        <v>Lolo Creek</v>
      </c>
      <c r="D23" t="s">
        <v>13</v>
      </c>
      <c r="E23" s="7">
        <v>2013</v>
      </c>
      <c r="F23" s="3">
        <v>104</v>
      </c>
      <c r="G23" s="3">
        <v>74</v>
      </c>
      <c r="H23" s="3">
        <v>137</v>
      </c>
      <c r="I23" s="3" t="s">
        <v>10</v>
      </c>
    </row>
    <row r="24" spans="1:9" x14ac:dyDescent="0.25">
      <c r="A24" t="s">
        <v>8</v>
      </c>
      <c r="B24" t="str">
        <f>VLOOKUP(D24,[1]ictrt_pops!$A$2:$F$71,4,FALSE)</f>
        <v>Wet Clearwater</v>
      </c>
      <c r="C24" t="str">
        <f>VLOOKUP(D24,[1]ictrt_pops!$A$2:$F$71,5,FALSE)</f>
        <v>Lolo Creek</v>
      </c>
      <c r="D24" t="s">
        <v>13</v>
      </c>
      <c r="E24" s="7">
        <v>2014</v>
      </c>
      <c r="F24" s="3">
        <v>86</v>
      </c>
      <c r="G24" s="3">
        <v>54</v>
      </c>
      <c r="H24" s="3">
        <v>121</v>
      </c>
      <c r="I24" s="3" t="s">
        <v>10</v>
      </c>
    </row>
    <row r="25" spans="1:9" x14ac:dyDescent="0.25">
      <c r="A25" t="s">
        <v>8</v>
      </c>
      <c r="B25" t="str">
        <f>VLOOKUP(D25,[1]ictrt_pops!$A$2:$F$71,4,FALSE)</f>
        <v>Wet Clearwater</v>
      </c>
      <c r="C25" t="str">
        <f>VLOOKUP(D25,[1]ictrt_pops!$A$2:$F$71,5,FALSE)</f>
        <v>Lolo Creek</v>
      </c>
      <c r="D25" t="s">
        <v>13</v>
      </c>
      <c r="E25" s="7">
        <v>2015</v>
      </c>
      <c r="F25" s="3">
        <v>207</v>
      </c>
      <c r="G25" s="3">
        <v>142</v>
      </c>
      <c r="H25" s="3">
        <v>270</v>
      </c>
      <c r="I25" s="3" t="s">
        <v>10</v>
      </c>
    </row>
    <row r="26" spans="1:9" x14ac:dyDescent="0.25">
      <c r="A26" t="s">
        <v>8</v>
      </c>
      <c r="B26" t="str">
        <f>VLOOKUP(D26,[1]ictrt_pops!$A$2:$F$71,4,FALSE)</f>
        <v>Wet Clearwater</v>
      </c>
      <c r="C26" t="str">
        <f>VLOOKUP(D26,[1]ictrt_pops!$A$2:$F$71,5,FALSE)</f>
        <v>Lolo Creek</v>
      </c>
      <c r="D26" t="s">
        <v>13</v>
      </c>
      <c r="E26" s="8">
        <v>2016</v>
      </c>
      <c r="F26" s="3">
        <v>329</v>
      </c>
      <c r="G26" s="3">
        <v>214.7</v>
      </c>
      <c r="H26" s="3">
        <v>479.4</v>
      </c>
      <c r="I26" s="3" t="s">
        <v>11</v>
      </c>
    </row>
    <row r="27" spans="1:9" x14ac:dyDescent="0.25">
      <c r="A27" t="s">
        <v>8</v>
      </c>
      <c r="B27" t="str">
        <f>VLOOKUP(D27,[1]ictrt_pops!$A$2:$F$71,4,FALSE)</f>
        <v>Wet Clearwater</v>
      </c>
      <c r="C27" t="str">
        <f>VLOOKUP(D27,[1]ictrt_pops!$A$2:$F$71,5,FALSE)</f>
        <v>Lolo Creek</v>
      </c>
      <c r="D27" t="s">
        <v>13</v>
      </c>
      <c r="E27" s="8">
        <v>2017</v>
      </c>
      <c r="F27" s="3">
        <v>59</v>
      </c>
      <c r="G27" s="3">
        <v>30.8</v>
      </c>
      <c r="H27" s="3">
        <v>97.5</v>
      </c>
      <c r="I27" s="3" t="s">
        <v>11</v>
      </c>
    </row>
    <row r="28" spans="1:9" x14ac:dyDescent="0.25">
      <c r="A28" t="s">
        <v>8</v>
      </c>
      <c r="B28" t="str">
        <f>VLOOKUP(D28,[1]ictrt_pops!$A$2:$F$71,4,FALSE)</f>
        <v>Wet Clearwater</v>
      </c>
      <c r="C28" t="str">
        <f>VLOOKUP(D28,[1]ictrt_pops!$A$2:$F$71,5,FALSE)</f>
        <v>Lolo Creek</v>
      </c>
      <c r="D28" s="4" t="s">
        <v>13</v>
      </c>
      <c r="E28" s="9">
        <v>2018</v>
      </c>
      <c r="F28" s="5">
        <v>39</v>
      </c>
      <c r="G28" s="5">
        <v>23.1</v>
      </c>
      <c r="H28" s="5">
        <v>56.8</v>
      </c>
      <c r="I28" s="3" t="s">
        <v>11</v>
      </c>
    </row>
    <row r="29" spans="1:9" x14ac:dyDescent="0.25">
      <c r="A29" t="s">
        <v>8</v>
      </c>
      <c r="B29" t="str">
        <f>VLOOKUP(D29,[1]ictrt_pops!$A$2:$F$71,4,FALSE)</f>
        <v>Dry Clearwater</v>
      </c>
      <c r="C29" t="str">
        <f>VLOOKUP(D29,[1]ictrt_pops!$A$2:$F$71,5,FALSE)</f>
        <v>Polatch River</v>
      </c>
      <c r="D29" t="s">
        <v>14</v>
      </c>
      <c r="E29" s="7">
        <v>2010</v>
      </c>
      <c r="F29" s="5">
        <v>0</v>
      </c>
      <c r="G29" s="5">
        <v>0</v>
      </c>
      <c r="H29" s="5">
        <v>0</v>
      </c>
      <c r="I29" s="3" t="s">
        <v>10</v>
      </c>
    </row>
    <row r="30" spans="1:9" x14ac:dyDescent="0.25">
      <c r="A30" t="s">
        <v>8</v>
      </c>
      <c r="B30" t="str">
        <f>VLOOKUP(D30,[1]ictrt_pops!$A$2:$F$71,4,FALSE)</f>
        <v>Dry Clearwater</v>
      </c>
      <c r="C30" t="str">
        <f>VLOOKUP(D30,[1]ictrt_pops!$A$2:$F$71,5,FALSE)</f>
        <v>Polatch River</v>
      </c>
      <c r="D30" t="s">
        <v>14</v>
      </c>
      <c r="E30" s="7">
        <v>2011</v>
      </c>
      <c r="F30" s="5">
        <v>0</v>
      </c>
      <c r="G30" s="5">
        <v>0</v>
      </c>
      <c r="H30" s="5">
        <v>0</v>
      </c>
      <c r="I30" s="3" t="s">
        <v>10</v>
      </c>
    </row>
    <row r="31" spans="1:9" x14ac:dyDescent="0.25">
      <c r="A31" t="s">
        <v>8</v>
      </c>
      <c r="B31" t="str">
        <f>VLOOKUP(D31,[1]ictrt_pops!$A$2:$F$71,4,FALSE)</f>
        <v>Dry Clearwater</v>
      </c>
      <c r="C31" t="str">
        <f>VLOOKUP(D31,[1]ictrt_pops!$A$2:$F$71,5,FALSE)</f>
        <v>Polatch River</v>
      </c>
      <c r="D31" t="s">
        <v>14</v>
      </c>
      <c r="E31" s="7">
        <v>2012</v>
      </c>
      <c r="F31" s="5">
        <v>0</v>
      </c>
      <c r="G31" s="5">
        <v>0</v>
      </c>
      <c r="H31" s="5">
        <v>0</v>
      </c>
      <c r="I31" s="3" t="s">
        <v>10</v>
      </c>
    </row>
    <row r="32" spans="1:9" x14ac:dyDescent="0.25">
      <c r="A32" t="s">
        <v>8</v>
      </c>
      <c r="B32" t="str">
        <f>VLOOKUP(D32,[1]ictrt_pops!$A$2:$F$71,4,FALSE)</f>
        <v>Dry Clearwater</v>
      </c>
      <c r="C32" t="str">
        <f>VLOOKUP(D32,[1]ictrt_pops!$A$2:$F$71,5,FALSE)</f>
        <v>Polatch River</v>
      </c>
      <c r="D32" t="s">
        <v>14</v>
      </c>
      <c r="E32" s="7">
        <v>2013</v>
      </c>
      <c r="F32" s="5">
        <v>0</v>
      </c>
      <c r="G32" s="5">
        <v>0</v>
      </c>
      <c r="H32" s="5">
        <v>0</v>
      </c>
      <c r="I32" s="3" t="s">
        <v>10</v>
      </c>
    </row>
    <row r="33" spans="1:9" x14ac:dyDescent="0.25">
      <c r="A33" t="s">
        <v>8</v>
      </c>
      <c r="B33" t="str">
        <f>VLOOKUP(D33,[1]ictrt_pops!$A$2:$F$71,4,FALSE)</f>
        <v>Dry Clearwater</v>
      </c>
      <c r="C33" t="str">
        <f>VLOOKUP(D33,[1]ictrt_pops!$A$2:$F$71,5,FALSE)</f>
        <v>Polatch River</v>
      </c>
      <c r="D33" t="s">
        <v>14</v>
      </c>
      <c r="E33" s="7">
        <v>2014</v>
      </c>
      <c r="F33" s="5">
        <v>0</v>
      </c>
      <c r="G33" s="5">
        <v>0</v>
      </c>
      <c r="H33" s="5">
        <v>0</v>
      </c>
      <c r="I33" s="3" t="s">
        <v>10</v>
      </c>
    </row>
    <row r="34" spans="1:9" x14ac:dyDescent="0.25">
      <c r="A34" t="s">
        <v>8</v>
      </c>
      <c r="B34" t="str">
        <f>VLOOKUP(D34,[1]ictrt_pops!$A$2:$F$71,4,FALSE)</f>
        <v>Dry Clearwater</v>
      </c>
      <c r="C34" t="str">
        <f>VLOOKUP(D34,[1]ictrt_pops!$A$2:$F$71,5,FALSE)</f>
        <v>Polatch River</v>
      </c>
      <c r="D34" t="s">
        <v>14</v>
      </c>
      <c r="E34" s="7">
        <v>2015</v>
      </c>
      <c r="F34" s="5">
        <v>0</v>
      </c>
      <c r="G34" s="5">
        <v>0</v>
      </c>
      <c r="H34" s="5">
        <v>0</v>
      </c>
      <c r="I34" s="3" t="s">
        <v>10</v>
      </c>
    </row>
    <row r="35" spans="1:9" x14ac:dyDescent="0.25">
      <c r="A35" t="s">
        <v>8</v>
      </c>
      <c r="B35" t="str">
        <f>VLOOKUP(D35,[1]ictrt_pops!$A$2:$F$71,4,FALSE)</f>
        <v>Dry Clearwater</v>
      </c>
      <c r="C35" t="str">
        <f>VLOOKUP(D35,[1]ictrt_pops!$A$2:$F$71,5,FALSE)</f>
        <v>Polatch River</v>
      </c>
      <c r="D35" t="s">
        <v>14</v>
      </c>
      <c r="E35" s="8">
        <v>2016</v>
      </c>
      <c r="F35" s="3">
        <v>0</v>
      </c>
      <c r="G35" s="3">
        <v>0</v>
      </c>
      <c r="H35" s="3">
        <v>0</v>
      </c>
      <c r="I35" s="3" t="s">
        <v>11</v>
      </c>
    </row>
    <row r="36" spans="1:9" x14ac:dyDescent="0.25">
      <c r="A36" t="s">
        <v>8</v>
      </c>
      <c r="B36" t="str">
        <f>VLOOKUP(D36,[1]ictrt_pops!$A$2:$F$71,4,FALSE)</f>
        <v>Dry Clearwater</v>
      </c>
      <c r="C36" t="str">
        <f>VLOOKUP(D36,[1]ictrt_pops!$A$2:$F$71,5,FALSE)</f>
        <v>Polatch River</v>
      </c>
      <c r="D36" t="s">
        <v>14</v>
      </c>
      <c r="E36" s="8">
        <v>2017</v>
      </c>
      <c r="F36" s="3">
        <v>0</v>
      </c>
      <c r="G36" s="3">
        <v>0</v>
      </c>
      <c r="H36" s="3">
        <v>0</v>
      </c>
      <c r="I36" s="3" t="s">
        <v>11</v>
      </c>
    </row>
    <row r="37" spans="1:9" x14ac:dyDescent="0.25">
      <c r="A37" t="s">
        <v>8</v>
      </c>
      <c r="B37" t="str">
        <f>VLOOKUP(D37,[1]ictrt_pops!$A$2:$F$71,4,FALSE)</f>
        <v>Dry Clearwater</v>
      </c>
      <c r="C37" t="str">
        <f>VLOOKUP(D37,[1]ictrt_pops!$A$2:$F$71,5,FALSE)</f>
        <v>Polatch River</v>
      </c>
      <c r="D37" s="4" t="s">
        <v>14</v>
      </c>
      <c r="E37" s="9">
        <v>2018</v>
      </c>
      <c r="F37" s="5">
        <v>0</v>
      </c>
      <c r="G37" s="5">
        <v>0</v>
      </c>
      <c r="H37" s="5">
        <v>0</v>
      </c>
      <c r="I37" s="3" t="s">
        <v>11</v>
      </c>
    </row>
    <row r="38" spans="1:9" x14ac:dyDescent="0.25">
      <c r="A38" t="s">
        <v>8</v>
      </c>
      <c r="B38" t="str">
        <f>VLOOKUP(D38,[1]ictrt_pops!$A$2:$F$71,4,FALSE)</f>
        <v>Grande Ronde / Imnaha</v>
      </c>
      <c r="C38" t="str">
        <f>VLOOKUP(D38,[1]ictrt_pops!$A$2:$F$71,5,FALSE)</f>
        <v>Catherine Creek</v>
      </c>
      <c r="D38" t="s">
        <v>15</v>
      </c>
      <c r="E38" s="7">
        <v>2010</v>
      </c>
      <c r="F38" s="3">
        <v>233</v>
      </c>
      <c r="G38" s="3">
        <v>136</v>
      </c>
      <c r="H38" s="3">
        <v>355</v>
      </c>
      <c r="I38" s="3" t="s">
        <v>10</v>
      </c>
    </row>
    <row r="39" spans="1:9" x14ac:dyDescent="0.25">
      <c r="A39" t="s">
        <v>8</v>
      </c>
      <c r="B39" t="str">
        <f>VLOOKUP(D39,[1]ictrt_pops!$A$2:$F$71,4,FALSE)</f>
        <v>Grande Ronde / Imnaha</v>
      </c>
      <c r="C39" t="str">
        <f>VLOOKUP(D39,[1]ictrt_pops!$A$2:$F$71,5,FALSE)</f>
        <v>Catherine Creek</v>
      </c>
      <c r="D39" t="s">
        <v>15</v>
      </c>
      <c r="E39" s="7">
        <v>2011</v>
      </c>
      <c r="F39" s="3">
        <v>183</v>
      </c>
      <c r="G39" s="3">
        <v>130</v>
      </c>
      <c r="H39" s="3">
        <v>233</v>
      </c>
      <c r="I39" s="3" t="s">
        <v>10</v>
      </c>
    </row>
    <row r="40" spans="1:9" x14ac:dyDescent="0.25">
      <c r="A40" t="s">
        <v>8</v>
      </c>
      <c r="B40" t="str">
        <f>VLOOKUP(D40,[1]ictrt_pops!$A$2:$F$71,4,FALSE)</f>
        <v>Grande Ronde / Imnaha</v>
      </c>
      <c r="C40" t="str">
        <f>VLOOKUP(D40,[1]ictrt_pops!$A$2:$F$71,5,FALSE)</f>
        <v>Catherine Creek</v>
      </c>
      <c r="D40" t="s">
        <v>15</v>
      </c>
      <c r="E40" s="7">
        <v>2012</v>
      </c>
      <c r="F40" s="3">
        <v>294</v>
      </c>
      <c r="G40" s="3">
        <v>197</v>
      </c>
      <c r="H40" s="3">
        <v>409</v>
      </c>
      <c r="I40" s="3" t="s">
        <v>10</v>
      </c>
    </row>
    <row r="41" spans="1:9" x14ac:dyDescent="0.25">
      <c r="A41" t="s">
        <v>8</v>
      </c>
      <c r="B41" t="str">
        <f>VLOOKUP(D41,[1]ictrt_pops!$A$2:$F$71,4,FALSE)</f>
        <v>Grande Ronde / Imnaha</v>
      </c>
      <c r="C41" t="str">
        <f>VLOOKUP(D41,[1]ictrt_pops!$A$2:$F$71,5,FALSE)</f>
        <v>Catherine Creek</v>
      </c>
      <c r="D41" t="s">
        <v>15</v>
      </c>
      <c r="E41" s="7">
        <v>2013</v>
      </c>
      <c r="F41" s="3">
        <v>284</v>
      </c>
      <c r="G41" s="3">
        <v>214</v>
      </c>
      <c r="H41" s="3">
        <v>352</v>
      </c>
      <c r="I41" s="3" t="s">
        <v>10</v>
      </c>
    </row>
    <row r="42" spans="1:9" x14ac:dyDescent="0.25">
      <c r="A42" t="s">
        <v>8</v>
      </c>
      <c r="B42" t="str">
        <f>VLOOKUP(D42,[1]ictrt_pops!$A$2:$F$71,4,FALSE)</f>
        <v>Grande Ronde / Imnaha</v>
      </c>
      <c r="C42" t="str">
        <f>VLOOKUP(D42,[1]ictrt_pops!$A$2:$F$71,5,FALSE)</f>
        <v>Catherine Creek</v>
      </c>
      <c r="D42" t="s">
        <v>15</v>
      </c>
      <c r="E42" s="7">
        <v>2014</v>
      </c>
      <c r="F42" s="3">
        <v>390</v>
      </c>
      <c r="G42" s="3">
        <v>282</v>
      </c>
      <c r="H42" s="3">
        <v>487</v>
      </c>
      <c r="I42" s="3" t="s">
        <v>10</v>
      </c>
    </row>
    <row r="43" spans="1:9" x14ac:dyDescent="0.25">
      <c r="A43" t="s">
        <v>8</v>
      </c>
      <c r="B43" t="str">
        <f>VLOOKUP(D43,[1]ictrt_pops!$A$2:$F$71,4,FALSE)</f>
        <v>Grande Ronde / Imnaha</v>
      </c>
      <c r="C43" t="str">
        <f>VLOOKUP(D43,[1]ictrt_pops!$A$2:$F$71,5,FALSE)</f>
        <v>Catherine Creek</v>
      </c>
      <c r="D43" t="s">
        <v>15</v>
      </c>
      <c r="E43" s="7">
        <v>2015</v>
      </c>
      <c r="F43" s="3">
        <v>315</v>
      </c>
      <c r="G43" s="3">
        <v>220</v>
      </c>
      <c r="H43" s="3">
        <v>427</v>
      </c>
      <c r="I43" s="3" t="s">
        <v>10</v>
      </c>
    </row>
    <row r="44" spans="1:9" x14ac:dyDescent="0.25">
      <c r="A44" t="s">
        <v>8</v>
      </c>
      <c r="B44" t="str">
        <f>VLOOKUP(D44,[1]ictrt_pops!$A$2:$F$71,4,FALSE)</f>
        <v>Grande Ronde / Imnaha</v>
      </c>
      <c r="C44" t="str">
        <f>VLOOKUP(D44,[1]ictrt_pops!$A$2:$F$71,5,FALSE)</f>
        <v>Catherine Creek</v>
      </c>
      <c r="D44" t="s">
        <v>15</v>
      </c>
      <c r="E44" s="8">
        <v>2016</v>
      </c>
      <c r="F44" s="3">
        <v>378</v>
      </c>
      <c r="G44" s="3">
        <v>249.5</v>
      </c>
      <c r="H44" s="3">
        <v>544.9</v>
      </c>
      <c r="I44" s="3" t="s">
        <v>11</v>
      </c>
    </row>
    <row r="45" spans="1:9" x14ac:dyDescent="0.25">
      <c r="A45" t="s">
        <v>8</v>
      </c>
      <c r="B45" t="str">
        <f>VLOOKUP(D45,[1]ictrt_pops!$A$2:$F$71,4,FALSE)</f>
        <v>Grande Ronde / Imnaha</v>
      </c>
      <c r="C45" t="str">
        <f>VLOOKUP(D45,[1]ictrt_pops!$A$2:$F$71,5,FALSE)</f>
        <v>Catherine Creek</v>
      </c>
      <c r="D45" t="s">
        <v>15</v>
      </c>
      <c r="E45" s="8">
        <v>2017</v>
      </c>
      <c r="F45" s="3">
        <v>185</v>
      </c>
      <c r="G45" s="3">
        <v>105.4</v>
      </c>
      <c r="H45" s="3">
        <v>289.39999999999998</v>
      </c>
      <c r="I45" s="3" t="s">
        <v>11</v>
      </c>
    </row>
    <row r="46" spans="1:9" x14ac:dyDescent="0.25">
      <c r="A46" t="s">
        <v>8</v>
      </c>
      <c r="B46" t="str">
        <f>VLOOKUP(D46,[1]ictrt_pops!$A$2:$F$71,4,FALSE)</f>
        <v>Grande Ronde / Imnaha</v>
      </c>
      <c r="C46" t="str">
        <f>VLOOKUP(D46,[1]ictrt_pops!$A$2:$F$71,5,FALSE)</f>
        <v>Catherine Creek</v>
      </c>
      <c r="D46" s="4" t="s">
        <v>15</v>
      </c>
      <c r="E46" s="9">
        <v>2018</v>
      </c>
      <c r="F46" s="5">
        <v>67</v>
      </c>
      <c r="G46" s="5">
        <v>40.6</v>
      </c>
      <c r="H46" s="5">
        <v>104.3</v>
      </c>
      <c r="I46" s="3" t="s">
        <v>11</v>
      </c>
    </row>
    <row r="47" spans="1:9" x14ac:dyDescent="0.25">
      <c r="A47" t="s">
        <v>8</v>
      </c>
      <c r="B47" t="str">
        <f>VLOOKUP(D47,[1]ictrt_pops!$A$2:$F$71,4,FALSE)</f>
        <v>Grande Ronde / Imnaha</v>
      </c>
      <c r="C47" t="str">
        <f>VLOOKUP(D47,[1]ictrt_pops!$A$2:$F$71,5,FALSE)</f>
        <v>Lookingglass Creek</v>
      </c>
      <c r="D47" t="s">
        <v>16</v>
      </c>
      <c r="E47" s="7">
        <v>2010</v>
      </c>
      <c r="F47" s="3">
        <v>54</v>
      </c>
      <c r="G47" s="3">
        <v>23</v>
      </c>
      <c r="H47" s="3">
        <v>91</v>
      </c>
      <c r="I47" s="3" t="s">
        <v>10</v>
      </c>
    </row>
    <row r="48" spans="1:9" x14ac:dyDescent="0.25">
      <c r="A48" t="s">
        <v>8</v>
      </c>
      <c r="B48" t="str">
        <f>VLOOKUP(D48,[1]ictrt_pops!$A$2:$F$71,4,FALSE)</f>
        <v>Grande Ronde / Imnaha</v>
      </c>
      <c r="C48" t="str">
        <f>VLOOKUP(D48,[1]ictrt_pops!$A$2:$F$71,5,FALSE)</f>
        <v>Lookingglass Creek</v>
      </c>
      <c r="D48" t="s">
        <v>16</v>
      </c>
      <c r="E48" s="7">
        <v>2011</v>
      </c>
      <c r="F48" s="3">
        <v>306</v>
      </c>
      <c r="G48" s="3">
        <v>244</v>
      </c>
      <c r="H48" s="3">
        <v>396</v>
      </c>
      <c r="I48" s="3" t="s">
        <v>10</v>
      </c>
    </row>
    <row r="49" spans="1:9" x14ac:dyDescent="0.25">
      <c r="A49" t="s">
        <v>8</v>
      </c>
      <c r="B49" t="str">
        <f>VLOOKUP(D49,[1]ictrt_pops!$A$2:$F$71,4,FALSE)</f>
        <v>Grande Ronde / Imnaha</v>
      </c>
      <c r="C49" t="str">
        <f>VLOOKUP(D49,[1]ictrt_pops!$A$2:$F$71,5,FALSE)</f>
        <v>Lookingglass Creek</v>
      </c>
      <c r="D49" t="s">
        <v>16</v>
      </c>
      <c r="E49" s="7">
        <v>2012</v>
      </c>
      <c r="F49" s="3">
        <v>100</v>
      </c>
      <c r="G49" s="3">
        <v>61</v>
      </c>
      <c r="H49" s="3">
        <v>158</v>
      </c>
      <c r="I49" s="3" t="s">
        <v>10</v>
      </c>
    </row>
    <row r="50" spans="1:9" x14ac:dyDescent="0.25">
      <c r="A50" t="s">
        <v>8</v>
      </c>
      <c r="B50" t="str">
        <f>VLOOKUP(D50,[1]ictrt_pops!$A$2:$F$71,4,FALSE)</f>
        <v>Grande Ronde / Imnaha</v>
      </c>
      <c r="C50" t="str">
        <f>VLOOKUP(D50,[1]ictrt_pops!$A$2:$F$71,5,FALSE)</f>
        <v>Lookingglass Creek</v>
      </c>
      <c r="D50" t="s">
        <v>16</v>
      </c>
      <c r="E50" s="7">
        <v>2013</v>
      </c>
      <c r="F50" s="3">
        <v>123</v>
      </c>
      <c r="G50" s="3">
        <v>91</v>
      </c>
      <c r="H50" s="3">
        <v>164</v>
      </c>
      <c r="I50" s="3" t="s">
        <v>10</v>
      </c>
    </row>
    <row r="51" spans="1:9" x14ac:dyDescent="0.25">
      <c r="A51" t="s">
        <v>8</v>
      </c>
      <c r="B51" t="str">
        <f>VLOOKUP(D51,[1]ictrt_pops!$A$2:$F$71,4,FALSE)</f>
        <v>Grande Ronde / Imnaha</v>
      </c>
      <c r="C51" t="str">
        <f>VLOOKUP(D51,[1]ictrt_pops!$A$2:$F$71,5,FALSE)</f>
        <v>Lookingglass Creek</v>
      </c>
      <c r="D51" t="s">
        <v>16</v>
      </c>
      <c r="E51" s="7">
        <v>2014</v>
      </c>
      <c r="F51" s="3">
        <v>141</v>
      </c>
      <c r="G51" s="3">
        <v>97</v>
      </c>
      <c r="H51" s="3">
        <v>188</v>
      </c>
      <c r="I51" s="3" t="s">
        <v>10</v>
      </c>
    </row>
    <row r="52" spans="1:9" x14ac:dyDescent="0.25">
      <c r="A52" t="s">
        <v>8</v>
      </c>
      <c r="B52" t="str">
        <f>VLOOKUP(D52,[1]ictrt_pops!$A$2:$F$71,4,FALSE)</f>
        <v>Grande Ronde / Imnaha</v>
      </c>
      <c r="C52" t="str">
        <f>VLOOKUP(D52,[1]ictrt_pops!$A$2:$F$71,5,FALSE)</f>
        <v>Lookingglass Creek</v>
      </c>
      <c r="D52" t="s">
        <v>16</v>
      </c>
      <c r="E52" s="7">
        <v>2015</v>
      </c>
      <c r="F52" s="3">
        <v>234</v>
      </c>
      <c r="G52" s="3">
        <v>170</v>
      </c>
      <c r="H52" s="3">
        <v>301</v>
      </c>
      <c r="I52" s="3" t="s">
        <v>10</v>
      </c>
    </row>
    <row r="53" spans="1:9" x14ac:dyDescent="0.25">
      <c r="A53" t="s">
        <v>8</v>
      </c>
      <c r="B53" t="str">
        <f>VLOOKUP(D53,[1]ictrt_pops!$A$2:$F$71,4,FALSE)</f>
        <v>Grande Ronde / Imnaha</v>
      </c>
      <c r="C53" t="str">
        <f>VLOOKUP(D53,[1]ictrt_pops!$A$2:$F$71,5,FALSE)</f>
        <v>Lookingglass Creek</v>
      </c>
      <c r="D53" t="s">
        <v>16</v>
      </c>
      <c r="E53" s="8">
        <v>2016</v>
      </c>
      <c r="F53" s="3">
        <v>315</v>
      </c>
      <c r="G53" s="3">
        <v>210.9</v>
      </c>
      <c r="H53" s="3">
        <v>457.2</v>
      </c>
      <c r="I53" s="3" t="s">
        <v>11</v>
      </c>
    </row>
    <row r="54" spans="1:9" x14ac:dyDescent="0.25">
      <c r="A54" t="s">
        <v>8</v>
      </c>
      <c r="B54" t="str">
        <f>VLOOKUP(D54,[1]ictrt_pops!$A$2:$F$71,4,FALSE)</f>
        <v>Grande Ronde / Imnaha</v>
      </c>
      <c r="C54" t="str">
        <f>VLOOKUP(D54,[1]ictrt_pops!$A$2:$F$71,5,FALSE)</f>
        <v>Lookingglass Creek</v>
      </c>
      <c r="D54" t="s">
        <v>16</v>
      </c>
      <c r="E54" s="8">
        <v>2017</v>
      </c>
      <c r="F54" s="3">
        <v>61</v>
      </c>
      <c r="G54" s="3">
        <v>32.299999999999997</v>
      </c>
      <c r="H54" s="3">
        <v>98.2</v>
      </c>
      <c r="I54" s="3" t="s">
        <v>11</v>
      </c>
    </row>
    <row r="55" spans="1:9" x14ac:dyDescent="0.25">
      <c r="A55" t="s">
        <v>8</v>
      </c>
      <c r="B55" t="str">
        <f>VLOOKUP(D55,[1]ictrt_pops!$A$2:$F$71,4,FALSE)</f>
        <v>Grande Ronde / Imnaha</v>
      </c>
      <c r="C55" t="str">
        <f>VLOOKUP(D55,[1]ictrt_pops!$A$2:$F$71,5,FALSE)</f>
        <v>Lookingglass Creek</v>
      </c>
      <c r="D55" s="4" t="s">
        <v>16</v>
      </c>
      <c r="E55" s="9">
        <v>2018</v>
      </c>
      <c r="F55" s="5">
        <v>93</v>
      </c>
      <c r="G55" s="5">
        <v>64.400000000000006</v>
      </c>
      <c r="H55" s="5">
        <v>128.5</v>
      </c>
      <c r="I55" s="3" t="s">
        <v>11</v>
      </c>
    </row>
    <row r="56" spans="1:9" x14ac:dyDescent="0.25">
      <c r="A56" t="s">
        <v>8</v>
      </c>
      <c r="B56" t="str">
        <f>VLOOKUP(D56,[1]ictrt_pops!$A$2:$F$71,4,FALSE)</f>
        <v>Grande Ronde / Imnaha</v>
      </c>
      <c r="C56" t="str">
        <f>VLOOKUP(D56,[1]ictrt_pops!$A$2:$F$71,5,FALSE)</f>
        <v>Lostine River</v>
      </c>
      <c r="D56" t="s">
        <v>17</v>
      </c>
      <c r="E56" s="7">
        <v>2010</v>
      </c>
      <c r="F56" s="5">
        <v>0</v>
      </c>
      <c r="G56" s="5">
        <v>0</v>
      </c>
      <c r="H56" s="5">
        <v>0</v>
      </c>
      <c r="I56" s="3" t="s">
        <v>10</v>
      </c>
    </row>
    <row r="57" spans="1:9" x14ac:dyDescent="0.25">
      <c r="A57" t="s">
        <v>8</v>
      </c>
      <c r="B57" t="str">
        <f>VLOOKUP(D57,[1]ictrt_pops!$A$2:$F$71,4,FALSE)</f>
        <v>Grande Ronde / Imnaha</v>
      </c>
      <c r="C57" t="str">
        <f>VLOOKUP(D57,[1]ictrt_pops!$A$2:$F$71,5,FALSE)</f>
        <v>Lostine River</v>
      </c>
      <c r="D57" t="s">
        <v>17</v>
      </c>
      <c r="E57" s="7">
        <v>2011</v>
      </c>
      <c r="F57" s="5">
        <v>0</v>
      </c>
      <c r="G57" s="5">
        <v>0</v>
      </c>
      <c r="H57" s="5">
        <v>0</v>
      </c>
      <c r="I57" s="3" t="s">
        <v>10</v>
      </c>
    </row>
    <row r="58" spans="1:9" x14ac:dyDescent="0.25">
      <c r="A58" t="s">
        <v>8</v>
      </c>
      <c r="B58" t="str">
        <f>VLOOKUP(D58,[1]ictrt_pops!$A$2:$F$71,4,FALSE)</f>
        <v>Grande Ronde / Imnaha</v>
      </c>
      <c r="C58" t="str">
        <f>VLOOKUP(D58,[1]ictrt_pops!$A$2:$F$71,5,FALSE)</f>
        <v>Lostine River</v>
      </c>
      <c r="D58" t="s">
        <v>17</v>
      </c>
      <c r="E58" s="7">
        <v>2012</v>
      </c>
      <c r="F58" s="5">
        <v>0</v>
      </c>
      <c r="G58" s="5">
        <v>0</v>
      </c>
      <c r="H58" s="5">
        <v>0</v>
      </c>
      <c r="I58" s="3" t="s">
        <v>10</v>
      </c>
    </row>
    <row r="59" spans="1:9" x14ac:dyDescent="0.25">
      <c r="A59" t="s">
        <v>8</v>
      </c>
      <c r="B59" t="str">
        <f>VLOOKUP(D59,[1]ictrt_pops!$A$2:$F$71,4,FALSE)</f>
        <v>Grande Ronde / Imnaha</v>
      </c>
      <c r="C59" t="str">
        <f>VLOOKUP(D59,[1]ictrt_pops!$A$2:$F$71,5,FALSE)</f>
        <v>Lostine River</v>
      </c>
      <c r="D59" t="s">
        <v>17</v>
      </c>
      <c r="E59" s="7">
        <v>2013</v>
      </c>
      <c r="F59" s="5">
        <v>0</v>
      </c>
      <c r="G59" s="5">
        <v>0</v>
      </c>
      <c r="H59" s="5">
        <v>0</v>
      </c>
      <c r="I59" s="3" t="s">
        <v>10</v>
      </c>
    </row>
    <row r="60" spans="1:9" x14ac:dyDescent="0.25">
      <c r="A60" t="s">
        <v>8</v>
      </c>
      <c r="B60" t="str">
        <f>VLOOKUP(D60,[1]ictrt_pops!$A$2:$F$71,4,FALSE)</f>
        <v>Grande Ronde / Imnaha</v>
      </c>
      <c r="C60" t="str">
        <f>VLOOKUP(D60,[1]ictrt_pops!$A$2:$F$71,5,FALSE)</f>
        <v>Lostine River</v>
      </c>
      <c r="D60" t="s">
        <v>17</v>
      </c>
      <c r="E60" s="7">
        <v>2014</v>
      </c>
      <c r="F60" s="3">
        <v>2128</v>
      </c>
      <c r="G60" s="3">
        <v>1747</v>
      </c>
      <c r="H60" s="3">
        <v>2568</v>
      </c>
      <c r="I60" s="3" t="s">
        <v>10</v>
      </c>
    </row>
    <row r="61" spans="1:9" x14ac:dyDescent="0.25">
      <c r="A61" t="s">
        <v>8</v>
      </c>
      <c r="B61" t="str">
        <f>VLOOKUP(D61,[1]ictrt_pops!$A$2:$F$71,4,FALSE)</f>
        <v>Grande Ronde / Imnaha</v>
      </c>
      <c r="C61" t="str">
        <f>VLOOKUP(D61,[1]ictrt_pops!$A$2:$F$71,5,FALSE)</f>
        <v>Lostine River</v>
      </c>
      <c r="D61" t="s">
        <v>17</v>
      </c>
      <c r="E61" s="7">
        <v>2015</v>
      </c>
      <c r="F61" s="3">
        <v>1996</v>
      </c>
      <c r="G61" s="3">
        <v>1671</v>
      </c>
      <c r="H61" s="3">
        <v>2311</v>
      </c>
      <c r="I61" s="3" t="s">
        <v>10</v>
      </c>
    </row>
    <row r="62" spans="1:9" x14ac:dyDescent="0.25">
      <c r="A62" t="s">
        <v>8</v>
      </c>
      <c r="B62" t="str">
        <f>VLOOKUP(D62,[1]ictrt_pops!$A$2:$F$71,4,FALSE)</f>
        <v>Grande Ronde / Imnaha</v>
      </c>
      <c r="C62" t="str">
        <f>VLOOKUP(D62,[1]ictrt_pops!$A$2:$F$71,5,FALSE)</f>
        <v>Lostine River</v>
      </c>
      <c r="D62" t="s">
        <v>17</v>
      </c>
      <c r="E62" s="8">
        <v>2016</v>
      </c>
      <c r="F62" s="3">
        <v>1325</v>
      </c>
      <c r="G62" s="3">
        <v>1126.4000000000001</v>
      </c>
      <c r="H62" s="3">
        <v>1563.3</v>
      </c>
      <c r="I62" s="3" t="s">
        <v>11</v>
      </c>
    </row>
    <row r="63" spans="1:9" x14ac:dyDescent="0.25">
      <c r="A63" t="s">
        <v>8</v>
      </c>
      <c r="B63" t="str">
        <f>VLOOKUP(D63,[1]ictrt_pops!$A$2:$F$71,4,FALSE)</f>
        <v>Grande Ronde / Imnaha</v>
      </c>
      <c r="C63" t="str">
        <f>VLOOKUP(D63,[1]ictrt_pops!$A$2:$F$71,5,FALSE)</f>
        <v>Lostine River</v>
      </c>
      <c r="D63" t="s">
        <v>17</v>
      </c>
      <c r="E63" s="8">
        <v>2017</v>
      </c>
      <c r="F63" s="3">
        <v>315</v>
      </c>
      <c r="G63" s="3">
        <v>233</v>
      </c>
      <c r="H63" s="3">
        <v>399.3</v>
      </c>
      <c r="I63" s="3" t="s">
        <v>11</v>
      </c>
    </row>
    <row r="64" spans="1:9" x14ac:dyDescent="0.25">
      <c r="A64" t="s">
        <v>8</v>
      </c>
      <c r="B64" t="str">
        <f>VLOOKUP(D64,[1]ictrt_pops!$A$2:$F$71,4,FALSE)</f>
        <v>Grande Ronde / Imnaha</v>
      </c>
      <c r="C64" t="str">
        <f>VLOOKUP(D64,[1]ictrt_pops!$A$2:$F$71,5,FALSE)</f>
        <v>Lostine River</v>
      </c>
      <c r="D64" s="4" t="s">
        <v>17</v>
      </c>
      <c r="E64" s="9">
        <v>2018</v>
      </c>
      <c r="F64" s="5">
        <v>191</v>
      </c>
      <c r="G64" s="5">
        <v>138.80000000000001</v>
      </c>
      <c r="H64" s="5">
        <v>255.3</v>
      </c>
      <c r="I64" s="3" t="s">
        <v>11</v>
      </c>
    </row>
    <row r="65" spans="1:9" x14ac:dyDescent="0.25">
      <c r="A65" t="s">
        <v>8</v>
      </c>
      <c r="B65" t="str">
        <f>VLOOKUP(D65,[1]ictrt_pops!$A$2:$F$71,4,FALSE)</f>
        <v>Grande Ronde / Imnaha</v>
      </c>
      <c r="C65" t="str">
        <f>VLOOKUP(D65,[1]ictrt_pops!$A$2:$F$71,5,FALSE)</f>
        <v>Grande Ronde River upper mainstem</v>
      </c>
      <c r="D65" t="s">
        <v>18</v>
      </c>
      <c r="E65" s="7">
        <v>2010</v>
      </c>
      <c r="F65" s="5">
        <v>0</v>
      </c>
      <c r="G65" s="5">
        <v>0</v>
      </c>
      <c r="H65" s="5">
        <v>0</v>
      </c>
      <c r="I65" s="3" t="s">
        <v>10</v>
      </c>
    </row>
    <row r="66" spans="1:9" x14ac:dyDescent="0.25">
      <c r="A66" t="s">
        <v>8</v>
      </c>
      <c r="B66" t="str">
        <f>VLOOKUP(D66,[1]ictrt_pops!$A$2:$F$71,4,FALSE)</f>
        <v>Grande Ronde / Imnaha</v>
      </c>
      <c r="C66" t="str">
        <f>VLOOKUP(D66,[1]ictrt_pops!$A$2:$F$71,5,FALSE)</f>
        <v>Grande Ronde River upper mainstem</v>
      </c>
      <c r="D66" t="s">
        <v>18</v>
      </c>
      <c r="E66" s="7">
        <v>2011</v>
      </c>
      <c r="F66" s="5">
        <v>0</v>
      </c>
      <c r="G66" s="5">
        <v>0</v>
      </c>
      <c r="H66" s="5">
        <v>0</v>
      </c>
      <c r="I66" s="3" t="s">
        <v>10</v>
      </c>
    </row>
    <row r="67" spans="1:9" x14ac:dyDescent="0.25">
      <c r="A67" t="s">
        <v>8</v>
      </c>
      <c r="B67" t="str">
        <f>VLOOKUP(D67,[1]ictrt_pops!$A$2:$F$71,4,FALSE)</f>
        <v>Grande Ronde / Imnaha</v>
      </c>
      <c r="C67" t="str">
        <f>VLOOKUP(D67,[1]ictrt_pops!$A$2:$F$71,5,FALSE)</f>
        <v>Grande Ronde River upper mainstem</v>
      </c>
      <c r="D67" t="s">
        <v>18</v>
      </c>
      <c r="E67" s="7">
        <v>2012</v>
      </c>
      <c r="F67" s="3">
        <v>86</v>
      </c>
      <c r="G67" s="3">
        <v>40</v>
      </c>
      <c r="H67" s="3">
        <v>137</v>
      </c>
      <c r="I67" s="3" t="s">
        <v>10</v>
      </c>
    </row>
    <row r="68" spans="1:9" x14ac:dyDescent="0.25">
      <c r="A68" t="s">
        <v>8</v>
      </c>
      <c r="B68" t="str">
        <f>VLOOKUP(D68,[1]ictrt_pops!$A$2:$F$71,4,FALSE)</f>
        <v>Grande Ronde / Imnaha</v>
      </c>
      <c r="C68" t="str">
        <f>VLOOKUP(D68,[1]ictrt_pops!$A$2:$F$71,5,FALSE)</f>
        <v>Grande Ronde River upper mainstem</v>
      </c>
      <c r="D68" t="s">
        <v>18</v>
      </c>
      <c r="E68" s="7">
        <v>2013</v>
      </c>
      <c r="F68" s="3">
        <v>133</v>
      </c>
      <c r="G68" s="3">
        <v>42</v>
      </c>
      <c r="H68" s="3">
        <v>219</v>
      </c>
      <c r="I68" s="3" t="s">
        <v>10</v>
      </c>
    </row>
    <row r="69" spans="1:9" x14ac:dyDescent="0.25">
      <c r="A69" t="s">
        <v>8</v>
      </c>
      <c r="B69" t="str">
        <f>VLOOKUP(D69,[1]ictrt_pops!$A$2:$F$71,4,FALSE)</f>
        <v>Grande Ronde / Imnaha</v>
      </c>
      <c r="C69" t="str">
        <f>VLOOKUP(D69,[1]ictrt_pops!$A$2:$F$71,5,FALSE)</f>
        <v>Grande Ronde River upper mainstem</v>
      </c>
      <c r="D69" t="s">
        <v>18</v>
      </c>
      <c r="E69" s="7">
        <v>2014</v>
      </c>
      <c r="F69" s="3">
        <v>0</v>
      </c>
      <c r="G69" s="3">
        <v>0</v>
      </c>
      <c r="H69" s="3">
        <v>0</v>
      </c>
      <c r="I69" s="3" t="s">
        <v>10</v>
      </c>
    </row>
    <row r="70" spans="1:9" x14ac:dyDescent="0.25">
      <c r="A70" t="s">
        <v>8</v>
      </c>
      <c r="B70" t="str">
        <f>VLOOKUP(D70,[1]ictrt_pops!$A$2:$F$71,4,FALSE)</f>
        <v>Grande Ronde / Imnaha</v>
      </c>
      <c r="C70" t="str">
        <f>VLOOKUP(D70,[1]ictrt_pops!$A$2:$F$71,5,FALSE)</f>
        <v>Grande Ronde River upper mainstem</v>
      </c>
      <c r="D70" t="s">
        <v>18</v>
      </c>
      <c r="E70" s="7">
        <v>2015</v>
      </c>
      <c r="F70" s="3">
        <v>379</v>
      </c>
      <c r="G70" s="3">
        <v>241</v>
      </c>
      <c r="H70" s="3">
        <v>540</v>
      </c>
      <c r="I70" s="3" t="s">
        <v>10</v>
      </c>
    </row>
    <row r="71" spans="1:9" x14ac:dyDescent="0.25">
      <c r="A71" t="s">
        <v>8</v>
      </c>
      <c r="B71" t="str">
        <f>VLOOKUP(D71,[1]ictrt_pops!$A$2:$F$71,4,FALSE)</f>
        <v>Grande Ronde / Imnaha</v>
      </c>
      <c r="C71" t="str">
        <f>VLOOKUP(D71,[1]ictrt_pops!$A$2:$F$71,5,FALSE)</f>
        <v>Grande Ronde River upper mainstem</v>
      </c>
      <c r="D71" t="s">
        <v>18</v>
      </c>
      <c r="E71" s="8">
        <v>2016</v>
      </c>
      <c r="F71" s="3">
        <v>872</v>
      </c>
      <c r="G71" s="3">
        <v>646.70000000000005</v>
      </c>
      <c r="H71" s="3">
        <v>1187.7</v>
      </c>
      <c r="I71" s="3" t="s">
        <v>11</v>
      </c>
    </row>
    <row r="72" spans="1:9" x14ac:dyDescent="0.25">
      <c r="A72" t="s">
        <v>8</v>
      </c>
      <c r="B72" t="str">
        <f>VLOOKUP(D72,[1]ictrt_pops!$A$2:$F$71,4,FALSE)</f>
        <v>Grande Ronde / Imnaha</v>
      </c>
      <c r="C72" t="str">
        <f>VLOOKUP(D72,[1]ictrt_pops!$A$2:$F$71,5,FALSE)</f>
        <v>Grande Ronde River upper mainstem</v>
      </c>
      <c r="D72" t="s">
        <v>18</v>
      </c>
      <c r="E72" s="8">
        <v>2017</v>
      </c>
      <c r="F72" s="3">
        <v>381</v>
      </c>
      <c r="G72" s="3">
        <v>252.3</v>
      </c>
      <c r="H72" s="3">
        <v>541</v>
      </c>
      <c r="I72" s="3" t="s">
        <v>11</v>
      </c>
    </row>
    <row r="73" spans="1:9" x14ac:dyDescent="0.25">
      <c r="A73" t="s">
        <v>8</v>
      </c>
      <c r="B73" t="str">
        <f>VLOOKUP(D73,[1]ictrt_pops!$A$2:$F$71,4,FALSE)</f>
        <v>Grande Ronde / Imnaha</v>
      </c>
      <c r="C73" t="str">
        <f>VLOOKUP(D73,[1]ictrt_pops!$A$2:$F$71,5,FALSE)</f>
        <v>Grande Ronde River upper mainstem</v>
      </c>
      <c r="D73" s="4" t="s">
        <v>18</v>
      </c>
      <c r="E73" s="9">
        <v>2018</v>
      </c>
      <c r="F73" s="5">
        <v>127</v>
      </c>
      <c r="G73" s="5">
        <v>86.5</v>
      </c>
      <c r="H73" s="5">
        <v>172</v>
      </c>
      <c r="I73" s="3" t="s">
        <v>11</v>
      </c>
    </row>
    <row r="74" spans="1:9" x14ac:dyDescent="0.25">
      <c r="A74" t="s">
        <v>8</v>
      </c>
      <c r="B74" t="str">
        <f>VLOOKUP(D74,[1]ictrt_pops!$A$2:$F$71,4,FALSE)</f>
        <v>Grande Ronde / Imnaha</v>
      </c>
      <c r="C74" t="str">
        <f>VLOOKUP(D74,[1]ictrt_pops!$A$2:$F$71,5,FALSE)</f>
        <v>Big Sheep Creek</v>
      </c>
      <c r="D74" t="s">
        <v>19</v>
      </c>
      <c r="E74" s="7">
        <v>2010</v>
      </c>
      <c r="F74" s="5">
        <v>0</v>
      </c>
      <c r="G74" s="5">
        <v>0</v>
      </c>
      <c r="H74" s="5">
        <v>0</v>
      </c>
      <c r="I74" s="3" t="s">
        <v>10</v>
      </c>
    </row>
    <row r="75" spans="1:9" x14ac:dyDescent="0.25">
      <c r="A75" t="s">
        <v>8</v>
      </c>
      <c r="B75" t="str">
        <f>VLOOKUP(D75,[1]ictrt_pops!$A$2:$F$71,4,FALSE)</f>
        <v>Grande Ronde / Imnaha</v>
      </c>
      <c r="C75" t="str">
        <f>VLOOKUP(D75,[1]ictrt_pops!$A$2:$F$71,5,FALSE)</f>
        <v>Big Sheep Creek</v>
      </c>
      <c r="D75" t="s">
        <v>19</v>
      </c>
      <c r="E75" s="7">
        <v>2011</v>
      </c>
      <c r="F75" s="3">
        <v>595</v>
      </c>
      <c r="G75" s="3">
        <v>440</v>
      </c>
      <c r="H75" s="3">
        <v>755</v>
      </c>
      <c r="I75" s="3" t="s">
        <v>10</v>
      </c>
    </row>
    <row r="76" spans="1:9" x14ac:dyDescent="0.25">
      <c r="A76" t="s">
        <v>8</v>
      </c>
      <c r="B76" t="str">
        <f>VLOOKUP(D76,[1]ictrt_pops!$A$2:$F$71,4,FALSE)</f>
        <v>Grande Ronde / Imnaha</v>
      </c>
      <c r="C76" t="str">
        <f>VLOOKUP(D76,[1]ictrt_pops!$A$2:$F$71,5,FALSE)</f>
        <v>Big Sheep Creek</v>
      </c>
      <c r="D76" t="s">
        <v>19</v>
      </c>
      <c r="E76" s="7">
        <v>2012</v>
      </c>
      <c r="F76" s="3">
        <v>227</v>
      </c>
      <c r="G76" s="3">
        <v>125</v>
      </c>
      <c r="H76" s="3">
        <v>331</v>
      </c>
      <c r="I76" s="3" t="s">
        <v>10</v>
      </c>
    </row>
    <row r="77" spans="1:9" x14ac:dyDescent="0.25">
      <c r="A77" t="s">
        <v>8</v>
      </c>
      <c r="B77" t="str">
        <f>VLOOKUP(D77,[1]ictrt_pops!$A$2:$F$71,4,FALSE)</f>
        <v>Grande Ronde / Imnaha</v>
      </c>
      <c r="C77" t="str">
        <f>VLOOKUP(D77,[1]ictrt_pops!$A$2:$F$71,5,FALSE)</f>
        <v>Big Sheep Creek</v>
      </c>
      <c r="D77" t="s">
        <v>19</v>
      </c>
      <c r="E77" s="7">
        <v>2013</v>
      </c>
      <c r="F77" s="3">
        <v>109</v>
      </c>
      <c r="G77" s="3">
        <v>49</v>
      </c>
      <c r="H77" s="3">
        <v>175</v>
      </c>
      <c r="I77" s="3" t="s">
        <v>10</v>
      </c>
    </row>
    <row r="78" spans="1:9" x14ac:dyDescent="0.25">
      <c r="A78" t="s">
        <v>8</v>
      </c>
      <c r="B78" t="str">
        <f>VLOOKUP(D78,[1]ictrt_pops!$A$2:$F$71,4,FALSE)</f>
        <v>Grande Ronde / Imnaha</v>
      </c>
      <c r="C78" t="str">
        <f>VLOOKUP(D78,[1]ictrt_pops!$A$2:$F$71,5,FALSE)</f>
        <v>Big Sheep Creek</v>
      </c>
      <c r="D78" t="s">
        <v>19</v>
      </c>
      <c r="E78" s="7">
        <v>2014</v>
      </c>
      <c r="F78" s="3">
        <v>189</v>
      </c>
      <c r="G78" s="3">
        <v>114</v>
      </c>
      <c r="H78" s="3">
        <v>282</v>
      </c>
      <c r="I78" s="3" t="s">
        <v>10</v>
      </c>
    </row>
    <row r="79" spans="1:9" x14ac:dyDescent="0.25">
      <c r="A79" t="s">
        <v>8</v>
      </c>
      <c r="B79" t="str">
        <f>VLOOKUP(D79,[1]ictrt_pops!$A$2:$F$71,4,FALSE)</f>
        <v>Grande Ronde / Imnaha</v>
      </c>
      <c r="C79" t="str">
        <f>VLOOKUP(D79,[1]ictrt_pops!$A$2:$F$71,5,FALSE)</f>
        <v>Big Sheep Creek</v>
      </c>
      <c r="D79" t="s">
        <v>19</v>
      </c>
      <c r="E79" s="7">
        <v>2015</v>
      </c>
      <c r="F79" s="3">
        <v>202</v>
      </c>
      <c r="G79" s="3">
        <v>115</v>
      </c>
      <c r="H79" s="3">
        <v>310</v>
      </c>
      <c r="I79" s="3" t="s">
        <v>10</v>
      </c>
    </row>
    <row r="80" spans="1:9" x14ac:dyDescent="0.25">
      <c r="A80" t="s">
        <v>8</v>
      </c>
      <c r="B80" t="str">
        <f>VLOOKUP(D80,[1]ictrt_pops!$A$2:$F$71,4,FALSE)</f>
        <v>Grande Ronde / Imnaha</v>
      </c>
      <c r="C80" t="str">
        <f>VLOOKUP(D80,[1]ictrt_pops!$A$2:$F$71,5,FALSE)</f>
        <v>Big Sheep Creek</v>
      </c>
      <c r="D80" t="s">
        <v>19</v>
      </c>
      <c r="E80" s="8">
        <v>2016</v>
      </c>
      <c r="F80" s="3">
        <v>62</v>
      </c>
      <c r="G80" s="3">
        <v>28.1</v>
      </c>
      <c r="H80" s="3">
        <v>98.9</v>
      </c>
      <c r="I80" s="3" t="s">
        <v>11</v>
      </c>
    </row>
    <row r="81" spans="1:9" x14ac:dyDescent="0.25">
      <c r="A81" t="s">
        <v>8</v>
      </c>
      <c r="B81" t="str">
        <f>VLOOKUP(D81,[1]ictrt_pops!$A$2:$F$71,4,FALSE)</f>
        <v>Grande Ronde / Imnaha</v>
      </c>
      <c r="C81" t="str">
        <f>VLOOKUP(D81,[1]ictrt_pops!$A$2:$F$71,5,FALSE)</f>
        <v>Big Sheep Creek</v>
      </c>
      <c r="D81" t="s">
        <v>19</v>
      </c>
      <c r="E81" s="8">
        <v>2017</v>
      </c>
      <c r="F81" s="3">
        <v>29</v>
      </c>
      <c r="G81" s="3">
        <v>10</v>
      </c>
      <c r="H81" s="3">
        <v>53.9</v>
      </c>
      <c r="I81" s="3" t="s">
        <v>11</v>
      </c>
    </row>
    <row r="82" spans="1:9" x14ac:dyDescent="0.25">
      <c r="A82" t="s">
        <v>8</v>
      </c>
      <c r="B82" t="str">
        <f>VLOOKUP(D82,[1]ictrt_pops!$A$2:$F$71,4,FALSE)</f>
        <v>Grande Ronde / Imnaha</v>
      </c>
      <c r="C82" t="str">
        <f>VLOOKUP(D82,[1]ictrt_pops!$A$2:$F$71,5,FALSE)</f>
        <v>Big Sheep Creek</v>
      </c>
      <c r="D82" s="4" t="s">
        <v>19</v>
      </c>
      <c r="E82" s="9">
        <v>2018</v>
      </c>
      <c r="F82" s="5">
        <v>17</v>
      </c>
      <c r="G82" s="5">
        <v>3.4</v>
      </c>
      <c r="H82" s="5">
        <v>37</v>
      </c>
      <c r="I82" s="3" t="s">
        <v>11</v>
      </c>
    </row>
    <row r="83" spans="1:9" x14ac:dyDescent="0.25">
      <c r="A83" t="s">
        <v>8</v>
      </c>
      <c r="B83" t="str">
        <f>VLOOKUP(D83,[1]ictrt_pops!$A$2:$F$71,4,FALSE)</f>
        <v>Grande Ronde / Imnaha</v>
      </c>
      <c r="C83" t="str">
        <f>VLOOKUP(D83,[1]ictrt_pops!$A$2:$F$71,5,FALSE)</f>
        <v>Imnaha River mainstem</v>
      </c>
      <c r="D83" t="s">
        <v>20</v>
      </c>
      <c r="E83" s="7">
        <v>2010</v>
      </c>
      <c r="F83" s="5">
        <v>0</v>
      </c>
      <c r="G83" s="5">
        <v>0</v>
      </c>
      <c r="H83" s="5">
        <v>0</v>
      </c>
      <c r="I83" s="3" t="s">
        <v>10</v>
      </c>
    </row>
    <row r="84" spans="1:9" x14ac:dyDescent="0.25">
      <c r="A84" t="s">
        <v>8</v>
      </c>
      <c r="B84" t="str">
        <f>VLOOKUP(D84,[1]ictrt_pops!$A$2:$F$71,4,FALSE)</f>
        <v>Grande Ronde / Imnaha</v>
      </c>
      <c r="C84" t="str">
        <f>VLOOKUP(D84,[1]ictrt_pops!$A$2:$F$71,5,FALSE)</f>
        <v>Imnaha River mainstem</v>
      </c>
      <c r="D84" t="s">
        <v>20</v>
      </c>
      <c r="E84" s="7">
        <v>2011</v>
      </c>
      <c r="F84" s="3">
        <v>2202</v>
      </c>
      <c r="G84" s="3">
        <v>1897</v>
      </c>
      <c r="H84" s="3">
        <v>2590</v>
      </c>
      <c r="I84" s="3" t="s">
        <v>10</v>
      </c>
    </row>
    <row r="85" spans="1:9" x14ac:dyDescent="0.25">
      <c r="A85" t="s">
        <v>8</v>
      </c>
      <c r="B85" t="str">
        <f>VLOOKUP(D85,[1]ictrt_pops!$A$2:$F$71,4,FALSE)</f>
        <v>Grande Ronde / Imnaha</v>
      </c>
      <c r="C85" t="str">
        <f>VLOOKUP(D85,[1]ictrt_pops!$A$2:$F$71,5,FALSE)</f>
        <v>Imnaha River mainstem</v>
      </c>
      <c r="D85" t="s">
        <v>20</v>
      </c>
      <c r="E85" s="7">
        <v>2012</v>
      </c>
      <c r="F85" s="3">
        <v>1226</v>
      </c>
      <c r="G85" s="3">
        <v>998</v>
      </c>
      <c r="H85" s="3">
        <v>1532</v>
      </c>
      <c r="I85" s="3" t="s">
        <v>10</v>
      </c>
    </row>
    <row r="86" spans="1:9" x14ac:dyDescent="0.25">
      <c r="A86" t="s">
        <v>8</v>
      </c>
      <c r="B86" t="str">
        <f>VLOOKUP(D86,[1]ictrt_pops!$A$2:$F$71,4,FALSE)</f>
        <v>Grande Ronde / Imnaha</v>
      </c>
      <c r="C86" t="str">
        <f>VLOOKUP(D86,[1]ictrt_pops!$A$2:$F$71,5,FALSE)</f>
        <v>Imnaha River mainstem</v>
      </c>
      <c r="D86" t="s">
        <v>20</v>
      </c>
      <c r="E86" s="7">
        <v>2013</v>
      </c>
      <c r="F86" s="3">
        <v>737</v>
      </c>
      <c r="G86" s="3">
        <v>585</v>
      </c>
      <c r="H86" s="3">
        <v>968</v>
      </c>
      <c r="I86" s="3" t="s">
        <v>10</v>
      </c>
    </row>
    <row r="87" spans="1:9" x14ac:dyDescent="0.25">
      <c r="A87" t="s">
        <v>8</v>
      </c>
      <c r="B87" t="str">
        <f>VLOOKUP(D87,[1]ictrt_pops!$A$2:$F$71,4,FALSE)</f>
        <v>Grande Ronde / Imnaha</v>
      </c>
      <c r="C87" t="str">
        <f>VLOOKUP(D87,[1]ictrt_pops!$A$2:$F$71,5,FALSE)</f>
        <v>Imnaha River mainstem</v>
      </c>
      <c r="D87" t="s">
        <v>20</v>
      </c>
      <c r="E87" s="7">
        <v>2014</v>
      </c>
      <c r="F87" s="3">
        <v>1301</v>
      </c>
      <c r="G87" s="3">
        <v>1055</v>
      </c>
      <c r="H87" s="3">
        <v>1638</v>
      </c>
      <c r="I87" s="3" t="s">
        <v>10</v>
      </c>
    </row>
    <row r="88" spans="1:9" x14ac:dyDescent="0.25">
      <c r="A88" t="s">
        <v>8</v>
      </c>
      <c r="B88" t="str">
        <f>VLOOKUP(D88,[1]ictrt_pops!$A$2:$F$71,4,FALSE)</f>
        <v>Grande Ronde / Imnaha</v>
      </c>
      <c r="C88" t="str">
        <f>VLOOKUP(D88,[1]ictrt_pops!$A$2:$F$71,5,FALSE)</f>
        <v>Imnaha River mainstem</v>
      </c>
      <c r="D88" t="s">
        <v>20</v>
      </c>
      <c r="E88" s="7">
        <v>2015</v>
      </c>
      <c r="F88" s="3">
        <v>780</v>
      </c>
      <c r="G88" s="3">
        <v>614</v>
      </c>
      <c r="H88" s="3">
        <v>988</v>
      </c>
      <c r="I88" s="3" t="s">
        <v>10</v>
      </c>
    </row>
    <row r="89" spans="1:9" x14ac:dyDescent="0.25">
      <c r="A89" t="s">
        <v>8</v>
      </c>
      <c r="B89" t="str">
        <f>VLOOKUP(D89,[1]ictrt_pops!$A$2:$F$71,4,FALSE)</f>
        <v>Grande Ronde / Imnaha</v>
      </c>
      <c r="C89" t="str">
        <f>VLOOKUP(D89,[1]ictrt_pops!$A$2:$F$71,5,FALSE)</f>
        <v>Imnaha River mainstem</v>
      </c>
      <c r="D89" t="s">
        <v>20</v>
      </c>
      <c r="E89" s="8">
        <v>2016</v>
      </c>
      <c r="F89" s="3">
        <v>884</v>
      </c>
      <c r="G89" s="3">
        <v>734.1</v>
      </c>
      <c r="H89" s="3">
        <v>1045.0999999999999</v>
      </c>
      <c r="I89" s="3" t="s">
        <v>11</v>
      </c>
    </row>
    <row r="90" spans="1:9" x14ac:dyDescent="0.25">
      <c r="A90" t="s">
        <v>8</v>
      </c>
      <c r="B90" t="str">
        <f>VLOOKUP(D90,[1]ictrt_pops!$A$2:$F$71,4,FALSE)</f>
        <v>Grande Ronde / Imnaha</v>
      </c>
      <c r="C90" t="str">
        <f>VLOOKUP(D90,[1]ictrt_pops!$A$2:$F$71,5,FALSE)</f>
        <v>Imnaha River mainstem</v>
      </c>
      <c r="D90" t="s">
        <v>20</v>
      </c>
      <c r="E90" s="8">
        <v>2017</v>
      </c>
      <c r="F90" s="3">
        <v>329</v>
      </c>
      <c r="G90" s="3">
        <v>254.6</v>
      </c>
      <c r="H90" s="3">
        <v>415.3</v>
      </c>
      <c r="I90" s="3" t="s">
        <v>11</v>
      </c>
    </row>
    <row r="91" spans="1:9" x14ac:dyDescent="0.25">
      <c r="A91" t="s">
        <v>8</v>
      </c>
      <c r="B91" t="str">
        <f>VLOOKUP(D91,[1]ictrt_pops!$A$2:$F$71,4,FALSE)</f>
        <v>Grande Ronde / Imnaha</v>
      </c>
      <c r="C91" t="str">
        <f>VLOOKUP(D91,[1]ictrt_pops!$A$2:$F$71,5,FALSE)</f>
        <v>Imnaha River mainstem</v>
      </c>
      <c r="D91" s="4" t="s">
        <v>20</v>
      </c>
      <c r="E91" s="9">
        <v>2018</v>
      </c>
      <c r="F91" s="5">
        <v>257</v>
      </c>
      <c r="G91" s="5">
        <v>202</v>
      </c>
      <c r="H91" s="5">
        <v>314.7</v>
      </c>
      <c r="I91" s="3" t="s">
        <v>11</v>
      </c>
    </row>
    <row r="92" spans="1:9" x14ac:dyDescent="0.25">
      <c r="A92" t="s">
        <v>8</v>
      </c>
      <c r="B92" t="str">
        <f>VLOOKUP(D92,[1]ictrt_pops!$A$2:$F$71,4,FALSE)</f>
        <v>Middle Fork Salmon River</v>
      </c>
      <c r="C92" t="str">
        <f>VLOOKUP(D92,[1]ictrt_pops!$A$2:$F$71,5,FALSE)</f>
        <v>Big Creek</v>
      </c>
      <c r="D92" t="s">
        <v>21</v>
      </c>
      <c r="E92" s="7">
        <v>2010</v>
      </c>
      <c r="F92" s="3">
        <v>209</v>
      </c>
      <c r="G92" s="3">
        <v>109</v>
      </c>
      <c r="H92" s="3">
        <v>379</v>
      </c>
      <c r="I92" s="3" t="s">
        <v>10</v>
      </c>
    </row>
    <row r="93" spans="1:9" x14ac:dyDescent="0.25">
      <c r="A93" t="s">
        <v>8</v>
      </c>
      <c r="B93" t="str">
        <f>VLOOKUP(D93,[1]ictrt_pops!$A$2:$F$71,4,FALSE)</f>
        <v>Middle Fork Salmon River</v>
      </c>
      <c r="C93" t="str">
        <f>VLOOKUP(D93,[1]ictrt_pops!$A$2:$F$71,5,FALSE)</f>
        <v>Big Creek</v>
      </c>
      <c r="D93" t="s">
        <v>21</v>
      </c>
      <c r="E93" s="7">
        <v>2011</v>
      </c>
      <c r="F93" s="3">
        <v>446</v>
      </c>
      <c r="G93" s="3">
        <v>345</v>
      </c>
      <c r="H93" s="3">
        <v>598</v>
      </c>
      <c r="I93" s="3" t="s">
        <v>10</v>
      </c>
    </row>
    <row r="94" spans="1:9" x14ac:dyDescent="0.25">
      <c r="A94" t="s">
        <v>8</v>
      </c>
      <c r="B94" t="str">
        <f>VLOOKUP(D94,[1]ictrt_pops!$A$2:$F$71,4,FALSE)</f>
        <v>Middle Fork Salmon River</v>
      </c>
      <c r="C94" t="str">
        <f>VLOOKUP(D94,[1]ictrt_pops!$A$2:$F$71,5,FALSE)</f>
        <v>Big Creek</v>
      </c>
      <c r="D94" t="s">
        <v>21</v>
      </c>
      <c r="E94" s="7">
        <v>2012</v>
      </c>
      <c r="F94" s="3">
        <v>922</v>
      </c>
      <c r="G94" s="3">
        <v>693</v>
      </c>
      <c r="H94" s="3">
        <v>1146</v>
      </c>
      <c r="I94" s="3" t="s">
        <v>10</v>
      </c>
    </row>
    <row r="95" spans="1:9" x14ac:dyDescent="0.25">
      <c r="A95" t="s">
        <v>8</v>
      </c>
      <c r="B95" t="str">
        <f>VLOOKUP(D95,[1]ictrt_pops!$A$2:$F$71,4,FALSE)</f>
        <v>Middle Fork Salmon River</v>
      </c>
      <c r="C95" t="str">
        <f>VLOOKUP(D95,[1]ictrt_pops!$A$2:$F$71,5,FALSE)</f>
        <v>Big Creek</v>
      </c>
      <c r="D95" t="s">
        <v>21</v>
      </c>
      <c r="E95" s="7">
        <v>2013</v>
      </c>
      <c r="F95" s="3">
        <v>983</v>
      </c>
      <c r="G95" s="3">
        <v>822</v>
      </c>
      <c r="H95" s="3">
        <v>1170</v>
      </c>
      <c r="I95" s="3" t="s">
        <v>10</v>
      </c>
    </row>
    <row r="96" spans="1:9" x14ac:dyDescent="0.25">
      <c r="A96" t="s">
        <v>8</v>
      </c>
      <c r="B96" t="str">
        <f>VLOOKUP(D96,[1]ictrt_pops!$A$2:$F$71,4,FALSE)</f>
        <v>Middle Fork Salmon River</v>
      </c>
      <c r="C96" t="str">
        <f>VLOOKUP(D96,[1]ictrt_pops!$A$2:$F$71,5,FALSE)</f>
        <v>Big Creek</v>
      </c>
      <c r="D96" t="s">
        <v>21</v>
      </c>
      <c r="E96" s="7">
        <v>2014</v>
      </c>
      <c r="F96" s="3">
        <v>1285</v>
      </c>
      <c r="G96" s="3">
        <v>1024</v>
      </c>
      <c r="H96" s="3">
        <v>1618</v>
      </c>
      <c r="I96" s="3" t="s">
        <v>10</v>
      </c>
    </row>
    <row r="97" spans="1:9" x14ac:dyDescent="0.25">
      <c r="A97" t="s">
        <v>8</v>
      </c>
      <c r="B97" t="str">
        <f>VLOOKUP(D97,[1]ictrt_pops!$A$2:$F$71,4,FALSE)</f>
        <v>Middle Fork Salmon River</v>
      </c>
      <c r="C97" t="str">
        <f>VLOOKUP(D97,[1]ictrt_pops!$A$2:$F$71,5,FALSE)</f>
        <v>Big Creek</v>
      </c>
      <c r="D97" t="s">
        <v>21</v>
      </c>
      <c r="E97" s="7">
        <v>2015</v>
      </c>
      <c r="F97" s="3">
        <v>1184</v>
      </c>
      <c r="G97" s="3">
        <v>971</v>
      </c>
      <c r="H97" s="3">
        <v>1437</v>
      </c>
      <c r="I97" s="3" t="s">
        <v>10</v>
      </c>
    </row>
    <row r="98" spans="1:9" x14ac:dyDescent="0.25">
      <c r="A98" t="s">
        <v>8</v>
      </c>
      <c r="B98" t="str">
        <f>VLOOKUP(D98,[1]ictrt_pops!$A$2:$F$71,4,FALSE)</f>
        <v>Middle Fork Salmon River</v>
      </c>
      <c r="C98" t="str">
        <f>VLOOKUP(D98,[1]ictrt_pops!$A$2:$F$71,5,FALSE)</f>
        <v>Big Creek</v>
      </c>
      <c r="D98" t="s">
        <v>21</v>
      </c>
      <c r="E98" s="8">
        <v>2016</v>
      </c>
      <c r="F98" s="3">
        <v>689</v>
      </c>
      <c r="G98" s="3">
        <v>555.6</v>
      </c>
      <c r="H98" s="3">
        <v>824</v>
      </c>
      <c r="I98" s="3" t="s">
        <v>11</v>
      </c>
    </row>
    <row r="99" spans="1:9" x14ac:dyDescent="0.25">
      <c r="A99" t="s">
        <v>8</v>
      </c>
      <c r="B99" t="str">
        <f>VLOOKUP(D99,[1]ictrt_pops!$A$2:$F$71,4,FALSE)</f>
        <v>Middle Fork Salmon River</v>
      </c>
      <c r="C99" t="str">
        <f>VLOOKUP(D99,[1]ictrt_pops!$A$2:$F$71,5,FALSE)</f>
        <v>Big Creek</v>
      </c>
      <c r="D99" t="s">
        <v>21</v>
      </c>
      <c r="E99" s="8">
        <v>2017</v>
      </c>
      <c r="F99" s="3">
        <v>162</v>
      </c>
      <c r="G99" s="3">
        <v>117.6</v>
      </c>
      <c r="H99" s="3">
        <v>219.2</v>
      </c>
      <c r="I99" s="3" t="s">
        <v>11</v>
      </c>
    </row>
    <row r="100" spans="1:9" x14ac:dyDescent="0.25">
      <c r="A100" t="s">
        <v>8</v>
      </c>
      <c r="B100" t="str">
        <f>VLOOKUP(D100,[1]ictrt_pops!$A$2:$F$71,4,FALSE)</f>
        <v>Middle Fork Salmon River</v>
      </c>
      <c r="C100" t="str">
        <f>VLOOKUP(D100,[1]ictrt_pops!$A$2:$F$71,5,FALSE)</f>
        <v>Big Creek</v>
      </c>
      <c r="D100" s="4" t="s">
        <v>21</v>
      </c>
      <c r="E100" s="9">
        <v>2018</v>
      </c>
      <c r="F100" s="5">
        <v>318</v>
      </c>
      <c r="G100" s="5">
        <v>251.7</v>
      </c>
      <c r="H100" s="5">
        <v>397</v>
      </c>
      <c r="I100" s="3" t="s">
        <v>11</v>
      </c>
    </row>
    <row r="101" spans="1:9" x14ac:dyDescent="0.25">
      <c r="A101" t="s">
        <v>8</v>
      </c>
      <c r="B101" t="str">
        <f>VLOOKUP(D101,[1]ictrt_pops!$A$2:$F$71,4,FALSE)</f>
        <v>Dry Clearwater</v>
      </c>
      <c r="C101" t="str">
        <f>VLOOKUP(D101,[1]ictrt_pops!$A$2:$F$71,5,FALSE)</f>
        <v>Upper South Fork Clearwater</v>
      </c>
      <c r="D101" t="s">
        <v>22</v>
      </c>
      <c r="E101" s="7">
        <v>2010</v>
      </c>
      <c r="F101" s="5">
        <v>0</v>
      </c>
      <c r="G101" s="5">
        <v>0</v>
      </c>
      <c r="H101" s="5">
        <v>0</v>
      </c>
      <c r="I101" s="3" t="s">
        <v>10</v>
      </c>
    </row>
    <row r="102" spans="1:9" x14ac:dyDescent="0.25">
      <c r="A102" t="s">
        <v>8</v>
      </c>
      <c r="B102" t="str">
        <f>VLOOKUP(D102,[1]ictrt_pops!$A$2:$F$71,4,FALSE)</f>
        <v>Dry Clearwater</v>
      </c>
      <c r="C102" t="str">
        <f>VLOOKUP(D102,[1]ictrt_pops!$A$2:$F$71,5,FALSE)</f>
        <v>Upper South Fork Clearwater</v>
      </c>
      <c r="D102" t="s">
        <v>22</v>
      </c>
      <c r="E102" s="7">
        <v>2011</v>
      </c>
      <c r="F102" s="5">
        <v>0</v>
      </c>
      <c r="G102" s="5">
        <v>0</v>
      </c>
      <c r="H102" s="5">
        <v>0</v>
      </c>
      <c r="I102" s="3" t="s">
        <v>10</v>
      </c>
    </row>
    <row r="103" spans="1:9" x14ac:dyDescent="0.25">
      <c r="A103" t="s">
        <v>8</v>
      </c>
      <c r="B103" t="str">
        <f>VLOOKUP(D103,[1]ictrt_pops!$A$2:$F$71,4,FALSE)</f>
        <v>Dry Clearwater</v>
      </c>
      <c r="C103" t="str">
        <f>VLOOKUP(D103,[1]ictrt_pops!$A$2:$F$71,5,FALSE)</f>
        <v>Upper South Fork Clearwater</v>
      </c>
      <c r="D103" t="s">
        <v>22</v>
      </c>
      <c r="E103" s="7">
        <v>2012</v>
      </c>
      <c r="F103" s="3">
        <v>789</v>
      </c>
      <c r="G103" s="3">
        <v>580</v>
      </c>
      <c r="H103" s="3">
        <v>1056</v>
      </c>
      <c r="I103" s="3" t="s">
        <v>10</v>
      </c>
    </row>
    <row r="104" spans="1:9" x14ac:dyDescent="0.25">
      <c r="A104" t="s">
        <v>8</v>
      </c>
      <c r="B104" t="str">
        <f>VLOOKUP(D104,[1]ictrt_pops!$A$2:$F$71,4,FALSE)</f>
        <v>Dry Clearwater</v>
      </c>
      <c r="C104" t="str">
        <f>VLOOKUP(D104,[1]ictrt_pops!$A$2:$F$71,5,FALSE)</f>
        <v>Upper South Fork Clearwater</v>
      </c>
      <c r="D104" t="s">
        <v>22</v>
      </c>
      <c r="E104" s="7">
        <v>2013</v>
      </c>
      <c r="F104" s="3">
        <v>377</v>
      </c>
      <c r="G104" s="3">
        <v>300</v>
      </c>
      <c r="H104" s="3">
        <v>470</v>
      </c>
      <c r="I104" s="3" t="s">
        <v>10</v>
      </c>
    </row>
    <row r="105" spans="1:9" x14ac:dyDescent="0.25">
      <c r="A105" t="s">
        <v>8</v>
      </c>
      <c r="B105" t="str">
        <f>VLOOKUP(D105,[1]ictrt_pops!$A$2:$F$71,4,FALSE)</f>
        <v>Dry Clearwater</v>
      </c>
      <c r="C105" t="str">
        <f>VLOOKUP(D105,[1]ictrt_pops!$A$2:$F$71,5,FALSE)</f>
        <v>Upper South Fork Clearwater</v>
      </c>
      <c r="D105" t="s">
        <v>22</v>
      </c>
      <c r="E105" s="7">
        <v>2014</v>
      </c>
      <c r="F105" s="3">
        <v>440</v>
      </c>
      <c r="G105" s="3">
        <v>348</v>
      </c>
      <c r="H105" s="3">
        <v>551</v>
      </c>
      <c r="I105" s="3" t="s">
        <v>10</v>
      </c>
    </row>
    <row r="106" spans="1:9" x14ac:dyDescent="0.25">
      <c r="A106" t="s">
        <v>8</v>
      </c>
      <c r="B106" t="str">
        <f>VLOOKUP(D106,[1]ictrt_pops!$A$2:$F$71,4,FALSE)</f>
        <v>Dry Clearwater</v>
      </c>
      <c r="C106" t="str">
        <f>VLOOKUP(D106,[1]ictrt_pops!$A$2:$F$71,5,FALSE)</f>
        <v>Upper South Fork Clearwater</v>
      </c>
      <c r="D106" t="s">
        <v>22</v>
      </c>
      <c r="E106" s="7">
        <v>2015</v>
      </c>
      <c r="F106" s="3">
        <v>658</v>
      </c>
      <c r="G106" s="3">
        <v>535</v>
      </c>
      <c r="H106" s="3">
        <v>803</v>
      </c>
      <c r="I106" s="3" t="s">
        <v>10</v>
      </c>
    </row>
    <row r="107" spans="1:9" x14ac:dyDescent="0.25">
      <c r="A107" t="s">
        <v>8</v>
      </c>
      <c r="B107" t="str">
        <f>VLOOKUP(D107,[1]ictrt_pops!$A$2:$F$71,4,FALSE)</f>
        <v>Dry Clearwater</v>
      </c>
      <c r="C107" t="str">
        <f>VLOOKUP(D107,[1]ictrt_pops!$A$2:$F$71,5,FALSE)</f>
        <v>Upper South Fork Clearwater</v>
      </c>
      <c r="D107" t="s">
        <v>22</v>
      </c>
      <c r="E107" s="8">
        <v>2016</v>
      </c>
      <c r="F107" s="3">
        <v>399</v>
      </c>
      <c r="G107" s="3">
        <v>278.7</v>
      </c>
      <c r="H107" s="3">
        <v>560.1</v>
      </c>
      <c r="I107" s="3" t="s">
        <v>11</v>
      </c>
    </row>
    <row r="108" spans="1:9" x14ac:dyDescent="0.25">
      <c r="A108" t="s">
        <v>8</v>
      </c>
      <c r="B108" t="str">
        <f>VLOOKUP(D108,[1]ictrt_pops!$A$2:$F$71,4,FALSE)</f>
        <v>Dry Clearwater</v>
      </c>
      <c r="C108" t="str">
        <f>VLOOKUP(D108,[1]ictrt_pops!$A$2:$F$71,5,FALSE)</f>
        <v>Upper South Fork Clearwater</v>
      </c>
      <c r="D108" t="s">
        <v>22</v>
      </c>
      <c r="E108" s="8">
        <v>2017</v>
      </c>
      <c r="F108" s="3">
        <v>91</v>
      </c>
      <c r="G108" s="3">
        <v>53.3</v>
      </c>
      <c r="H108" s="3">
        <v>135.30000000000001</v>
      </c>
      <c r="I108" s="3" t="s">
        <v>11</v>
      </c>
    </row>
    <row r="109" spans="1:9" x14ac:dyDescent="0.25">
      <c r="A109" t="s">
        <v>8</v>
      </c>
      <c r="B109" t="str">
        <f>VLOOKUP(D109,[1]ictrt_pops!$A$2:$F$71,4,FALSE)</f>
        <v>Dry Clearwater</v>
      </c>
      <c r="C109" t="str">
        <f>VLOOKUP(D109,[1]ictrt_pops!$A$2:$F$71,5,FALSE)</f>
        <v>Upper South Fork Clearwater</v>
      </c>
      <c r="D109" s="4" t="s">
        <v>22</v>
      </c>
      <c r="E109" s="9">
        <v>2018</v>
      </c>
      <c r="F109" s="5">
        <v>119</v>
      </c>
      <c r="G109" s="5">
        <v>71.5</v>
      </c>
      <c r="H109" s="5">
        <v>187.9</v>
      </c>
      <c r="I109" s="3" t="s">
        <v>11</v>
      </c>
    </row>
    <row r="110" spans="1:9" x14ac:dyDescent="0.25">
      <c r="A110" t="s">
        <v>8</v>
      </c>
      <c r="B110" t="str">
        <f>VLOOKUP(D110,[1]ictrt_pops!$A$2:$F$71,4,FALSE)</f>
        <v>Wet Clearwater</v>
      </c>
      <c r="C110" t="str">
        <f>VLOOKUP(D110,[1]ictrt_pops!$A$2:$F$71,5,FALSE)</f>
        <v>Upper Selway River</v>
      </c>
      <c r="D110" t="s">
        <v>23</v>
      </c>
      <c r="E110" s="8">
        <v>2016</v>
      </c>
      <c r="F110" s="3">
        <v>0</v>
      </c>
      <c r="G110" s="3">
        <v>0</v>
      </c>
      <c r="H110" s="3">
        <v>0</v>
      </c>
      <c r="I110" s="3" t="s">
        <v>11</v>
      </c>
    </row>
    <row r="111" spans="1:9" x14ac:dyDescent="0.25">
      <c r="A111" t="s">
        <v>8</v>
      </c>
      <c r="B111" t="str">
        <f>VLOOKUP(D111,[1]ictrt_pops!$A$2:$F$71,4,FALSE)</f>
        <v>Wet Clearwater</v>
      </c>
      <c r="C111" t="str">
        <f>VLOOKUP(D111,[1]ictrt_pops!$A$2:$F$71,5,FALSE)</f>
        <v>Upper Selway River</v>
      </c>
      <c r="D111" t="s">
        <v>23</v>
      </c>
      <c r="E111" s="8">
        <v>2017</v>
      </c>
      <c r="F111" s="3">
        <v>153</v>
      </c>
      <c r="G111" s="3">
        <v>97.6</v>
      </c>
      <c r="H111" s="3">
        <v>226.9</v>
      </c>
      <c r="I111" s="3" t="s">
        <v>11</v>
      </c>
    </row>
    <row r="112" spans="1:9" x14ac:dyDescent="0.25">
      <c r="A112" t="s">
        <v>8</v>
      </c>
      <c r="B112" t="str">
        <f>VLOOKUP(D112,[1]ictrt_pops!$A$2:$F$71,4,FALSE)</f>
        <v>Wet Clearwater</v>
      </c>
      <c r="C112" t="str">
        <f>VLOOKUP(D112,[1]ictrt_pops!$A$2:$F$71,5,FALSE)</f>
        <v>Upper Selway River</v>
      </c>
      <c r="D112" s="4" t="s">
        <v>23</v>
      </c>
      <c r="E112" s="9">
        <v>2018</v>
      </c>
      <c r="F112" s="5">
        <v>283</v>
      </c>
      <c r="G112" s="5">
        <v>226.1</v>
      </c>
      <c r="H112" s="5">
        <v>356.2</v>
      </c>
      <c r="I112" s="3" t="s">
        <v>11</v>
      </c>
    </row>
    <row r="113" spans="1:9" x14ac:dyDescent="0.25">
      <c r="A113" t="s">
        <v>8</v>
      </c>
      <c r="B113" t="str">
        <f>VLOOKUP(D113,[1]ictrt_pops!$A$2:$F$71,4,FALSE)</f>
        <v>South Fork Salmon River</v>
      </c>
      <c r="C113" t="str">
        <f>VLOOKUP(D113,[1]ictrt_pops!$A$2:$F$71,5,FALSE)</f>
        <v>East Fork South Fork Salmon River</v>
      </c>
      <c r="D113" t="s">
        <v>24</v>
      </c>
      <c r="E113" s="7">
        <v>2010</v>
      </c>
      <c r="F113" s="3">
        <v>1085</v>
      </c>
      <c r="G113" s="3">
        <v>755</v>
      </c>
      <c r="H113" s="3">
        <v>1483</v>
      </c>
      <c r="I113" s="3" t="s">
        <v>10</v>
      </c>
    </row>
    <row r="114" spans="1:9" x14ac:dyDescent="0.25">
      <c r="A114" t="s">
        <v>8</v>
      </c>
      <c r="B114" t="str">
        <f>VLOOKUP(D114,[1]ictrt_pops!$A$2:$F$71,4,FALSE)</f>
        <v>South Fork Salmon River</v>
      </c>
      <c r="C114" t="str">
        <f>VLOOKUP(D114,[1]ictrt_pops!$A$2:$F$71,5,FALSE)</f>
        <v>East Fork South Fork Salmon River</v>
      </c>
      <c r="D114" t="s">
        <v>24</v>
      </c>
      <c r="E114" s="7">
        <v>2011</v>
      </c>
      <c r="F114" s="3">
        <v>712</v>
      </c>
      <c r="G114" s="3">
        <v>540</v>
      </c>
      <c r="H114" s="3">
        <v>908</v>
      </c>
      <c r="I114" s="3" t="s">
        <v>10</v>
      </c>
    </row>
    <row r="115" spans="1:9" x14ac:dyDescent="0.25">
      <c r="A115" t="s">
        <v>8</v>
      </c>
      <c r="B115" t="str">
        <f>VLOOKUP(D115,[1]ictrt_pops!$A$2:$F$71,4,FALSE)</f>
        <v>South Fork Salmon River</v>
      </c>
      <c r="C115" t="str">
        <f>VLOOKUP(D115,[1]ictrt_pops!$A$2:$F$71,5,FALSE)</f>
        <v>East Fork South Fork Salmon River</v>
      </c>
      <c r="D115" t="s">
        <v>24</v>
      </c>
      <c r="E115" s="7">
        <v>2012</v>
      </c>
      <c r="F115" s="3">
        <v>1087</v>
      </c>
      <c r="G115" s="3">
        <v>805</v>
      </c>
      <c r="H115" s="3">
        <v>1342</v>
      </c>
      <c r="I115" s="3" t="s">
        <v>10</v>
      </c>
    </row>
    <row r="116" spans="1:9" x14ac:dyDescent="0.25">
      <c r="A116" t="s">
        <v>8</v>
      </c>
      <c r="B116" t="str">
        <f>VLOOKUP(D116,[1]ictrt_pops!$A$2:$F$71,4,FALSE)</f>
        <v>South Fork Salmon River</v>
      </c>
      <c r="C116" t="str">
        <f>VLOOKUP(D116,[1]ictrt_pops!$A$2:$F$71,5,FALSE)</f>
        <v>East Fork South Fork Salmon River</v>
      </c>
      <c r="D116" t="s">
        <v>24</v>
      </c>
      <c r="E116" s="7">
        <v>2013</v>
      </c>
      <c r="F116" s="3">
        <v>1252</v>
      </c>
      <c r="G116" s="3">
        <v>1014</v>
      </c>
      <c r="H116" s="3">
        <v>1516</v>
      </c>
      <c r="I116" s="3" t="s">
        <v>10</v>
      </c>
    </row>
    <row r="117" spans="1:9" x14ac:dyDescent="0.25">
      <c r="A117" t="s">
        <v>8</v>
      </c>
      <c r="B117" t="str">
        <f>VLOOKUP(D117,[1]ictrt_pops!$A$2:$F$71,4,FALSE)</f>
        <v>South Fork Salmon River</v>
      </c>
      <c r="C117" t="str">
        <f>VLOOKUP(D117,[1]ictrt_pops!$A$2:$F$71,5,FALSE)</f>
        <v>East Fork South Fork Salmon River</v>
      </c>
      <c r="D117" t="s">
        <v>24</v>
      </c>
      <c r="E117" s="7">
        <v>2014</v>
      </c>
      <c r="F117" s="3">
        <v>1321</v>
      </c>
      <c r="G117" s="3">
        <v>1045</v>
      </c>
      <c r="H117" s="3">
        <v>1609</v>
      </c>
      <c r="I117" s="3" t="s">
        <v>10</v>
      </c>
    </row>
    <row r="118" spans="1:9" x14ac:dyDescent="0.25">
      <c r="A118" t="s">
        <v>8</v>
      </c>
      <c r="B118" t="str">
        <f>VLOOKUP(D118,[1]ictrt_pops!$A$2:$F$71,4,FALSE)</f>
        <v>South Fork Salmon River</v>
      </c>
      <c r="C118" t="str">
        <f>VLOOKUP(D118,[1]ictrt_pops!$A$2:$F$71,5,FALSE)</f>
        <v>East Fork South Fork Salmon River</v>
      </c>
      <c r="D118" t="s">
        <v>24</v>
      </c>
      <c r="E118" s="7">
        <v>2015</v>
      </c>
      <c r="F118" s="3">
        <v>744</v>
      </c>
      <c r="G118" s="3">
        <v>548</v>
      </c>
      <c r="H118" s="3">
        <v>979</v>
      </c>
      <c r="I118" s="3" t="s">
        <v>10</v>
      </c>
    </row>
    <row r="119" spans="1:9" x14ac:dyDescent="0.25">
      <c r="A119" t="s">
        <v>8</v>
      </c>
      <c r="B119" t="str">
        <f>VLOOKUP(D119,[1]ictrt_pops!$A$2:$F$71,4,FALSE)</f>
        <v>South Fork Salmon River</v>
      </c>
      <c r="C119" t="str">
        <f>VLOOKUP(D119,[1]ictrt_pops!$A$2:$F$71,5,FALSE)</f>
        <v>East Fork South Fork Salmon River</v>
      </c>
      <c r="D119" t="s">
        <v>24</v>
      </c>
      <c r="E119" s="8">
        <v>2016</v>
      </c>
      <c r="F119" s="3">
        <v>588</v>
      </c>
      <c r="G119" s="3">
        <v>485.8</v>
      </c>
      <c r="H119" s="3">
        <v>708.1</v>
      </c>
      <c r="I119" s="3" t="s">
        <v>11</v>
      </c>
    </row>
    <row r="120" spans="1:9" x14ac:dyDescent="0.25">
      <c r="A120" t="s">
        <v>8</v>
      </c>
      <c r="B120" t="str">
        <f>VLOOKUP(D120,[1]ictrt_pops!$A$2:$F$71,4,FALSE)</f>
        <v>South Fork Salmon River</v>
      </c>
      <c r="C120" t="str">
        <f>VLOOKUP(D120,[1]ictrt_pops!$A$2:$F$71,5,FALSE)</f>
        <v>East Fork South Fork Salmon River</v>
      </c>
      <c r="D120" t="s">
        <v>24</v>
      </c>
      <c r="E120" s="8">
        <v>2017</v>
      </c>
      <c r="F120" s="3">
        <v>145</v>
      </c>
      <c r="G120" s="3">
        <v>100.4</v>
      </c>
      <c r="H120" s="3">
        <v>193.6</v>
      </c>
      <c r="I120" s="3" t="s">
        <v>11</v>
      </c>
    </row>
    <row r="121" spans="1:9" x14ac:dyDescent="0.25">
      <c r="A121" t="s">
        <v>8</v>
      </c>
      <c r="B121" t="str">
        <f>VLOOKUP(D121,[1]ictrt_pops!$A$2:$F$71,4,FALSE)</f>
        <v>South Fork Salmon River</v>
      </c>
      <c r="C121" t="str">
        <f>VLOOKUP(D121,[1]ictrt_pops!$A$2:$F$71,5,FALSE)</f>
        <v>East Fork South Fork Salmon River</v>
      </c>
      <c r="D121" s="4" t="s">
        <v>24</v>
      </c>
      <c r="E121" s="9">
        <v>2018</v>
      </c>
      <c r="F121" s="5">
        <v>359</v>
      </c>
      <c r="G121" s="5">
        <v>280.7</v>
      </c>
      <c r="H121" s="5">
        <v>460.3</v>
      </c>
      <c r="I121" s="3" t="s">
        <v>11</v>
      </c>
    </row>
    <row r="122" spans="1:9" x14ac:dyDescent="0.25">
      <c r="A122" t="s">
        <v>8</v>
      </c>
      <c r="B122" t="str">
        <f>VLOOKUP(D122,[1]ictrt_pops!$A$2:$F$71,4,FALSE)</f>
        <v>South Fork Salmon River</v>
      </c>
      <c r="C122" t="str">
        <f>VLOOKUP(D122,[1]ictrt_pops!$A$2:$F$71,5,FALSE)</f>
        <v>Secesh River</v>
      </c>
      <c r="D122" t="s">
        <v>25</v>
      </c>
      <c r="E122" s="7">
        <v>2010</v>
      </c>
      <c r="F122" s="3">
        <v>1377</v>
      </c>
      <c r="G122" s="3">
        <v>996</v>
      </c>
      <c r="H122" s="3">
        <v>1819</v>
      </c>
      <c r="I122" s="3" t="s">
        <v>10</v>
      </c>
    </row>
    <row r="123" spans="1:9" x14ac:dyDescent="0.25">
      <c r="A123" t="s">
        <v>8</v>
      </c>
      <c r="B123" t="str">
        <f>VLOOKUP(D123,[1]ictrt_pops!$A$2:$F$71,4,FALSE)</f>
        <v>South Fork Salmon River</v>
      </c>
      <c r="C123" t="str">
        <f>VLOOKUP(D123,[1]ictrt_pops!$A$2:$F$71,5,FALSE)</f>
        <v>Secesh River</v>
      </c>
      <c r="D123" t="s">
        <v>25</v>
      </c>
      <c r="E123" s="7">
        <v>2011</v>
      </c>
      <c r="F123" s="3">
        <v>973</v>
      </c>
      <c r="G123" s="3">
        <v>781</v>
      </c>
      <c r="H123" s="3">
        <v>1211</v>
      </c>
      <c r="I123" s="3" t="s">
        <v>10</v>
      </c>
    </row>
    <row r="124" spans="1:9" x14ac:dyDescent="0.25">
      <c r="A124" t="s">
        <v>8</v>
      </c>
      <c r="B124" t="str">
        <f>VLOOKUP(D124,[1]ictrt_pops!$A$2:$F$71,4,FALSE)</f>
        <v>South Fork Salmon River</v>
      </c>
      <c r="C124" t="str">
        <f>VLOOKUP(D124,[1]ictrt_pops!$A$2:$F$71,5,FALSE)</f>
        <v>Secesh River</v>
      </c>
      <c r="D124" t="s">
        <v>25</v>
      </c>
      <c r="E124" s="7">
        <v>2012</v>
      </c>
      <c r="F124" s="3">
        <v>1397</v>
      </c>
      <c r="G124" s="3">
        <v>1087</v>
      </c>
      <c r="H124" s="3">
        <v>1725</v>
      </c>
      <c r="I124" s="3" t="s">
        <v>10</v>
      </c>
    </row>
    <row r="125" spans="1:9" x14ac:dyDescent="0.25">
      <c r="A125" t="s">
        <v>8</v>
      </c>
      <c r="B125" t="str">
        <f>VLOOKUP(D125,[1]ictrt_pops!$A$2:$F$71,4,FALSE)</f>
        <v>South Fork Salmon River</v>
      </c>
      <c r="C125" t="str">
        <f>VLOOKUP(D125,[1]ictrt_pops!$A$2:$F$71,5,FALSE)</f>
        <v>Secesh River</v>
      </c>
      <c r="D125" t="s">
        <v>25</v>
      </c>
      <c r="E125" s="7">
        <v>2013</v>
      </c>
      <c r="F125" s="3">
        <v>1525</v>
      </c>
      <c r="G125" s="3">
        <v>1244</v>
      </c>
      <c r="H125" s="3">
        <v>1795</v>
      </c>
      <c r="I125" s="3" t="s">
        <v>10</v>
      </c>
    </row>
    <row r="126" spans="1:9" x14ac:dyDescent="0.25">
      <c r="A126" t="s">
        <v>8</v>
      </c>
      <c r="B126" t="str">
        <f>VLOOKUP(D126,[1]ictrt_pops!$A$2:$F$71,4,FALSE)</f>
        <v>South Fork Salmon River</v>
      </c>
      <c r="C126" t="str">
        <f>VLOOKUP(D126,[1]ictrt_pops!$A$2:$F$71,5,FALSE)</f>
        <v>Secesh River</v>
      </c>
      <c r="D126" t="s">
        <v>25</v>
      </c>
      <c r="E126" s="7">
        <v>2014</v>
      </c>
      <c r="F126" s="3">
        <v>1667</v>
      </c>
      <c r="G126" s="3">
        <v>1336</v>
      </c>
      <c r="H126" s="3">
        <v>2013</v>
      </c>
      <c r="I126" s="3" t="s">
        <v>10</v>
      </c>
    </row>
    <row r="127" spans="1:9" x14ac:dyDescent="0.25">
      <c r="A127" t="s">
        <v>8</v>
      </c>
      <c r="B127" t="str">
        <f>VLOOKUP(D127,[1]ictrt_pops!$A$2:$F$71,4,FALSE)</f>
        <v>South Fork Salmon River</v>
      </c>
      <c r="C127" t="str">
        <f>VLOOKUP(D127,[1]ictrt_pops!$A$2:$F$71,5,FALSE)</f>
        <v>Secesh River</v>
      </c>
      <c r="D127" t="s">
        <v>25</v>
      </c>
      <c r="E127" s="7">
        <v>2015</v>
      </c>
      <c r="F127" s="3">
        <v>670</v>
      </c>
      <c r="G127" s="3">
        <v>497</v>
      </c>
      <c r="H127" s="3">
        <v>926</v>
      </c>
      <c r="I127" s="3" t="s">
        <v>10</v>
      </c>
    </row>
    <row r="128" spans="1:9" x14ac:dyDescent="0.25">
      <c r="A128" t="s">
        <v>8</v>
      </c>
      <c r="B128" t="str">
        <f>VLOOKUP(D128,[1]ictrt_pops!$A$2:$F$71,4,FALSE)</f>
        <v>South Fork Salmon River</v>
      </c>
      <c r="C128" t="str">
        <f>VLOOKUP(D128,[1]ictrt_pops!$A$2:$F$71,5,FALSE)</f>
        <v>Secesh River</v>
      </c>
      <c r="D128" t="s">
        <v>25</v>
      </c>
      <c r="E128" s="8">
        <v>2016</v>
      </c>
      <c r="F128" s="3">
        <v>498</v>
      </c>
      <c r="G128" s="3">
        <v>399.4</v>
      </c>
      <c r="H128" s="3">
        <v>593.9</v>
      </c>
      <c r="I128" s="3" t="s">
        <v>11</v>
      </c>
    </row>
    <row r="129" spans="1:9" x14ac:dyDescent="0.25">
      <c r="A129" t="s">
        <v>8</v>
      </c>
      <c r="B129" t="str">
        <f>VLOOKUP(D129,[1]ictrt_pops!$A$2:$F$71,4,FALSE)</f>
        <v>South Fork Salmon River</v>
      </c>
      <c r="C129" t="str">
        <f>VLOOKUP(D129,[1]ictrt_pops!$A$2:$F$71,5,FALSE)</f>
        <v>Secesh River</v>
      </c>
      <c r="D129" t="s">
        <v>25</v>
      </c>
      <c r="E129" s="8">
        <v>2017</v>
      </c>
      <c r="F129" s="3">
        <v>179</v>
      </c>
      <c r="G129" s="3">
        <v>126.3</v>
      </c>
      <c r="H129" s="3">
        <v>233.4</v>
      </c>
      <c r="I129" s="3" t="s">
        <v>11</v>
      </c>
    </row>
    <row r="130" spans="1:9" x14ac:dyDescent="0.25">
      <c r="A130" t="s">
        <v>8</v>
      </c>
      <c r="B130" t="str">
        <f>VLOOKUP(D130,[1]ictrt_pops!$A$2:$F$71,4,FALSE)</f>
        <v>South Fork Salmon River</v>
      </c>
      <c r="C130" t="str">
        <f>VLOOKUP(D130,[1]ictrt_pops!$A$2:$F$71,5,FALSE)</f>
        <v>Secesh River</v>
      </c>
      <c r="D130" s="4" t="s">
        <v>25</v>
      </c>
      <c r="E130" s="9">
        <v>2018</v>
      </c>
      <c r="F130" s="5">
        <v>336</v>
      </c>
      <c r="G130" s="5">
        <v>259.10000000000002</v>
      </c>
      <c r="H130" s="5">
        <v>427.3</v>
      </c>
      <c r="I130" s="3" t="s">
        <v>11</v>
      </c>
    </row>
    <row r="131" spans="1:9" x14ac:dyDescent="0.25">
      <c r="A131" t="s">
        <v>8</v>
      </c>
      <c r="B131" t="str">
        <f>VLOOKUP(D131,[1]ictrt_pops!$A$2:$F$71,4,FALSE)</f>
        <v>South Fork Salmon River</v>
      </c>
      <c r="C131" t="str">
        <f>VLOOKUP(D131,[1]ictrt_pops!$A$2:$F$71,5,FALSE)</f>
        <v>South Fork Salmon River mainstem</v>
      </c>
      <c r="D131" t="s">
        <v>26</v>
      </c>
      <c r="E131" s="7">
        <v>2010</v>
      </c>
      <c r="F131" s="3">
        <v>4602</v>
      </c>
      <c r="G131" s="3">
        <v>3753</v>
      </c>
      <c r="H131" s="3">
        <v>5493</v>
      </c>
      <c r="I131" s="3" t="s">
        <v>10</v>
      </c>
    </row>
    <row r="132" spans="1:9" x14ac:dyDescent="0.25">
      <c r="A132" t="s">
        <v>8</v>
      </c>
      <c r="B132" t="str">
        <f>VLOOKUP(D132,[1]ictrt_pops!$A$2:$F$71,4,FALSE)</f>
        <v>South Fork Salmon River</v>
      </c>
      <c r="C132" t="str">
        <f>VLOOKUP(D132,[1]ictrt_pops!$A$2:$F$71,5,FALSE)</f>
        <v>South Fork Salmon River mainstem</v>
      </c>
      <c r="D132" t="s">
        <v>26</v>
      </c>
      <c r="E132" s="7">
        <v>2011</v>
      </c>
      <c r="F132" s="3">
        <v>3397</v>
      </c>
      <c r="G132" s="3">
        <v>2947</v>
      </c>
      <c r="H132" s="3">
        <v>3866</v>
      </c>
      <c r="I132" s="3" t="s">
        <v>10</v>
      </c>
    </row>
    <row r="133" spans="1:9" x14ac:dyDescent="0.25">
      <c r="A133" t="s">
        <v>8</v>
      </c>
      <c r="B133" t="str">
        <f>VLOOKUP(D133,[1]ictrt_pops!$A$2:$F$71,4,FALSE)</f>
        <v>South Fork Salmon River</v>
      </c>
      <c r="C133" t="str">
        <f>VLOOKUP(D133,[1]ictrt_pops!$A$2:$F$71,5,FALSE)</f>
        <v>South Fork Salmon River mainstem</v>
      </c>
      <c r="D133" t="s">
        <v>26</v>
      </c>
      <c r="E133" s="7">
        <v>2012</v>
      </c>
      <c r="F133" s="3">
        <v>2390</v>
      </c>
      <c r="G133" s="3">
        <v>1943</v>
      </c>
      <c r="H133" s="3">
        <v>2806</v>
      </c>
      <c r="I133" s="3" t="s">
        <v>10</v>
      </c>
    </row>
    <row r="134" spans="1:9" x14ac:dyDescent="0.25">
      <c r="A134" t="s">
        <v>8</v>
      </c>
      <c r="B134" t="str">
        <f>VLOOKUP(D134,[1]ictrt_pops!$A$2:$F$71,4,FALSE)</f>
        <v>South Fork Salmon River</v>
      </c>
      <c r="C134" t="str">
        <f>VLOOKUP(D134,[1]ictrt_pops!$A$2:$F$71,5,FALSE)</f>
        <v>South Fork Salmon River mainstem</v>
      </c>
      <c r="D134" t="s">
        <v>26</v>
      </c>
      <c r="E134" s="7">
        <v>2013</v>
      </c>
      <c r="F134" s="3">
        <v>1353</v>
      </c>
      <c r="G134" s="3">
        <v>1106</v>
      </c>
      <c r="H134" s="3">
        <v>1594</v>
      </c>
      <c r="I134" s="3" t="s">
        <v>10</v>
      </c>
    </row>
    <row r="135" spans="1:9" x14ac:dyDescent="0.25">
      <c r="A135" t="s">
        <v>8</v>
      </c>
      <c r="B135" t="str">
        <f>VLOOKUP(D135,[1]ictrt_pops!$A$2:$F$71,4,FALSE)</f>
        <v>South Fork Salmon River</v>
      </c>
      <c r="C135" t="str">
        <f>VLOOKUP(D135,[1]ictrt_pops!$A$2:$F$71,5,FALSE)</f>
        <v>South Fork Salmon River mainstem</v>
      </c>
      <c r="D135" t="s">
        <v>26</v>
      </c>
      <c r="E135" s="7">
        <v>2014</v>
      </c>
      <c r="F135" s="3">
        <v>2141</v>
      </c>
      <c r="G135" s="3">
        <v>1728</v>
      </c>
      <c r="H135" s="3">
        <v>2528</v>
      </c>
      <c r="I135" s="3" t="s">
        <v>10</v>
      </c>
    </row>
    <row r="136" spans="1:9" x14ac:dyDescent="0.25">
      <c r="A136" t="s">
        <v>8</v>
      </c>
      <c r="B136" t="str">
        <f>VLOOKUP(D136,[1]ictrt_pops!$A$2:$F$71,4,FALSE)</f>
        <v>South Fork Salmon River</v>
      </c>
      <c r="C136" t="str">
        <f>VLOOKUP(D136,[1]ictrt_pops!$A$2:$F$71,5,FALSE)</f>
        <v>South Fork Salmon River mainstem</v>
      </c>
      <c r="D136" t="s">
        <v>26</v>
      </c>
      <c r="E136" s="7">
        <v>2015</v>
      </c>
      <c r="F136" s="3">
        <v>961</v>
      </c>
      <c r="G136" s="3">
        <v>716</v>
      </c>
      <c r="H136" s="3">
        <v>1238</v>
      </c>
      <c r="I136" s="3" t="s">
        <v>10</v>
      </c>
    </row>
    <row r="137" spans="1:9" x14ac:dyDescent="0.25">
      <c r="A137" t="s">
        <v>8</v>
      </c>
      <c r="B137" t="str">
        <f>VLOOKUP(D137,[1]ictrt_pops!$A$2:$F$71,4,FALSE)</f>
        <v>South Fork Salmon River</v>
      </c>
      <c r="C137" t="str">
        <f>VLOOKUP(D137,[1]ictrt_pops!$A$2:$F$71,5,FALSE)</f>
        <v>South Fork Salmon River mainstem</v>
      </c>
      <c r="D137" t="s">
        <v>26</v>
      </c>
      <c r="E137" s="8">
        <v>2016</v>
      </c>
      <c r="F137" s="3">
        <v>558</v>
      </c>
      <c r="G137" s="3">
        <v>450.3</v>
      </c>
      <c r="H137" s="3">
        <v>667.3</v>
      </c>
      <c r="I137" s="3" t="s">
        <v>11</v>
      </c>
    </row>
    <row r="138" spans="1:9" x14ac:dyDescent="0.25">
      <c r="A138" t="s">
        <v>8</v>
      </c>
      <c r="B138" t="str">
        <f>VLOOKUP(D138,[1]ictrt_pops!$A$2:$F$71,4,FALSE)</f>
        <v>South Fork Salmon River</v>
      </c>
      <c r="C138" t="str">
        <f>VLOOKUP(D138,[1]ictrt_pops!$A$2:$F$71,5,FALSE)</f>
        <v>South Fork Salmon River mainstem</v>
      </c>
      <c r="D138" t="s">
        <v>26</v>
      </c>
      <c r="E138" s="8">
        <v>2017</v>
      </c>
      <c r="F138" s="3">
        <v>140</v>
      </c>
      <c r="G138" s="3">
        <v>99.4</v>
      </c>
      <c r="H138" s="3">
        <v>189.8</v>
      </c>
      <c r="I138" s="3" t="s">
        <v>11</v>
      </c>
    </row>
    <row r="139" spans="1:9" x14ac:dyDescent="0.25">
      <c r="A139" t="s">
        <v>8</v>
      </c>
      <c r="B139" t="str">
        <f>VLOOKUP(D139,[1]ictrt_pops!$A$2:$F$71,4,FALSE)</f>
        <v>South Fork Salmon River</v>
      </c>
      <c r="C139" t="str">
        <f>VLOOKUP(D139,[1]ictrt_pops!$A$2:$F$71,5,FALSE)</f>
        <v>South Fork Salmon River mainstem</v>
      </c>
      <c r="D139" s="4" t="s">
        <v>26</v>
      </c>
      <c r="E139" s="9">
        <v>2018</v>
      </c>
      <c r="F139" s="5">
        <v>281</v>
      </c>
      <c r="G139" s="5">
        <v>204.7</v>
      </c>
      <c r="H139" s="5">
        <v>362.8</v>
      </c>
      <c r="I139" s="3" t="s">
        <v>11</v>
      </c>
    </row>
    <row r="140" spans="1:9" x14ac:dyDescent="0.25">
      <c r="A140" t="s">
        <v>8</v>
      </c>
      <c r="B140" t="str">
        <f>VLOOKUP(D140,[1]ictrt_pops!$A$2:$F$71,4,FALSE)</f>
        <v>Lower Snake</v>
      </c>
      <c r="C140" t="str">
        <f>VLOOKUP(D140,[1]ictrt_pops!$A$2:$F$71,5,FALSE)</f>
        <v>Asotin Creek</v>
      </c>
      <c r="D140" t="s">
        <v>27</v>
      </c>
      <c r="E140" s="7">
        <v>2010</v>
      </c>
      <c r="F140" s="5">
        <v>0</v>
      </c>
      <c r="G140" s="5">
        <v>0</v>
      </c>
      <c r="H140" s="5">
        <v>0</v>
      </c>
      <c r="I140" s="3" t="s">
        <v>10</v>
      </c>
    </row>
    <row r="141" spans="1:9" x14ac:dyDescent="0.25">
      <c r="A141" t="s">
        <v>8</v>
      </c>
      <c r="B141" t="str">
        <f>VLOOKUP(D141,[1]ictrt_pops!$A$2:$F$71,4,FALSE)</f>
        <v>Lower Snake</v>
      </c>
      <c r="C141" t="str">
        <f>VLOOKUP(D141,[1]ictrt_pops!$A$2:$F$71,5,FALSE)</f>
        <v>Asotin Creek</v>
      </c>
      <c r="D141" t="s">
        <v>27</v>
      </c>
      <c r="E141" s="7">
        <v>2011</v>
      </c>
      <c r="F141" s="5">
        <v>0</v>
      </c>
      <c r="G141" s="5">
        <v>0</v>
      </c>
      <c r="H141" s="5">
        <v>0</v>
      </c>
      <c r="I141" s="3" t="s">
        <v>10</v>
      </c>
    </row>
    <row r="142" spans="1:9" x14ac:dyDescent="0.25">
      <c r="A142" t="s">
        <v>8</v>
      </c>
      <c r="B142" t="str">
        <f>VLOOKUP(D142,[1]ictrt_pops!$A$2:$F$71,4,FALSE)</f>
        <v>Lower Snake</v>
      </c>
      <c r="C142" t="str">
        <f>VLOOKUP(D142,[1]ictrt_pops!$A$2:$F$71,5,FALSE)</f>
        <v>Asotin Creek</v>
      </c>
      <c r="D142" t="s">
        <v>27</v>
      </c>
      <c r="E142" s="7">
        <v>2012</v>
      </c>
      <c r="F142" s="5">
        <v>0</v>
      </c>
      <c r="G142" s="5">
        <v>0</v>
      </c>
      <c r="H142" s="5">
        <v>0</v>
      </c>
      <c r="I142" s="3" t="s">
        <v>10</v>
      </c>
    </row>
    <row r="143" spans="1:9" x14ac:dyDescent="0.25">
      <c r="A143" t="s">
        <v>8</v>
      </c>
      <c r="B143" t="str">
        <f>VLOOKUP(D143,[1]ictrt_pops!$A$2:$F$71,4,FALSE)</f>
        <v>Lower Snake</v>
      </c>
      <c r="C143" t="str">
        <f>VLOOKUP(D143,[1]ictrt_pops!$A$2:$F$71,5,FALSE)</f>
        <v>Asotin Creek</v>
      </c>
      <c r="D143" t="s">
        <v>27</v>
      </c>
      <c r="E143" s="7">
        <v>2013</v>
      </c>
      <c r="F143" s="5">
        <v>0</v>
      </c>
      <c r="G143" s="5">
        <v>0</v>
      </c>
      <c r="H143" s="5">
        <v>0</v>
      </c>
      <c r="I143" s="3" t="s">
        <v>10</v>
      </c>
    </row>
    <row r="144" spans="1:9" x14ac:dyDescent="0.25">
      <c r="A144" t="s">
        <v>8</v>
      </c>
      <c r="B144" t="str">
        <f>VLOOKUP(D144,[1]ictrt_pops!$A$2:$F$71,4,FALSE)</f>
        <v>Lower Snake</v>
      </c>
      <c r="C144" t="str">
        <f>VLOOKUP(D144,[1]ictrt_pops!$A$2:$F$71,5,FALSE)</f>
        <v>Asotin Creek</v>
      </c>
      <c r="D144" t="s">
        <v>27</v>
      </c>
      <c r="E144" s="7">
        <v>2014</v>
      </c>
      <c r="F144" s="5">
        <v>0</v>
      </c>
      <c r="G144" s="5">
        <v>0</v>
      </c>
      <c r="H144" s="5">
        <v>0</v>
      </c>
      <c r="I144" s="3" t="s">
        <v>10</v>
      </c>
    </row>
    <row r="145" spans="1:9" x14ac:dyDescent="0.25">
      <c r="A145" t="s">
        <v>8</v>
      </c>
      <c r="B145" t="str">
        <f>VLOOKUP(D145,[1]ictrt_pops!$A$2:$F$71,4,FALSE)</f>
        <v>Lower Snake</v>
      </c>
      <c r="C145" t="str">
        <f>VLOOKUP(D145,[1]ictrt_pops!$A$2:$F$71,5,FALSE)</f>
        <v>Asotin Creek</v>
      </c>
      <c r="D145" t="s">
        <v>27</v>
      </c>
      <c r="E145" s="7">
        <v>2015</v>
      </c>
      <c r="F145" s="5">
        <v>0</v>
      </c>
      <c r="G145" s="5">
        <v>0</v>
      </c>
      <c r="H145" s="5">
        <v>0</v>
      </c>
      <c r="I145" s="3" t="s">
        <v>10</v>
      </c>
    </row>
    <row r="146" spans="1:9" x14ac:dyDescent="0.25">
      <c r="A146" t="s">
        <v>8</v>
      </c>
      <c r="B146" t="str">
        <f>VLOOKUP(D146,[1]ictrt_pops!$A$2:$F$71,4,FALSE)</f>
        <v>Lower Snake</v>
      </c>
      <c r="C146" t="str">
        <f>VLOOKUP(D146,[1]ictrt_pops!$A$2:$F$71,5,FALSE)</f>
        <v>Asotin Creek</v>
      </c>
      <c r="D146" t="s">
        <v>27</v>
      </c>
      <c r="E146" s="8">
        <v>2016</v>
      </c>
      <c r="F146" s="3">
        <v>0</v>
      </c>
      <c r="G146" s="3">
        <v>0</v>
      </c>
      <c r="H146" s="3">
        <v>0</v>
      </c>
      <c r="I146" s="3" t="s">
        <v>11</v>
      </c>
    </row>
    <row r="147" spans="1:9" x14ac:dyDescent="0.25">
      <c r="A147" t="s">
        <v>8</v>
      </c>
      <c r="B147" t="str">
        <f>VLOOKUP(D147,[1]ictrt_pops!$A$2:$F$71,4,FALSE)</f>
        <v>Lower Snake</v>
      </c>
      <c r="C147" t="str">
        <f>VLOOKUP(D147,[1]ictrt_pops!$A$2:$F$71,5,FALSE)</f>
        <v>Asotin Creek</v>
      </c>
      <c r="D147" t="s">
        <v>27</v>
      </c>
      <c r="E147" s="8">
        <v>2017</v>
      </c>
      <c r="F147" s="3">
        <v>0</v>
      </c>
      <c r="G147" s="3">
        <v>0</v>
      </c>
      <c r="H147" s="3">
        <v>0</v>
      </c>
      <c r="I147" s="3" t="s">
        <v>11</v>
      </c>
    </row>
    <row r="148" spans="1:9" x14ac:dyDescent="0.25">
      <c r="A148" t="s">
        <v>8</v>
      </c>
      <c r="B148" t="str">
        <f>VLOOKUP(D148,[1]ictrt_pops!$A$2:$F$71,4,FALSE)</f>
        <v>Lower Snake</v>
      </c>
      <c r="C148" t="str">
        <f>VLOOKUP(D148,[1]ictrt_pops!$A$2:$F$71,5,FALSE)</f>
        <v>Asotin Creek</v>
      </c>
      <c r="D148" s="4" t="s">
        <v>27</v>
      </c>
      <c r="E148" s="9">
        <v>2018</v>
      </c>
      <c r="F148" s="5">
        <v>0</v>
      </c>
      <c r="G148" s="5">
        <v>0</v>
      </c>
      <c r="H148" s="5">
        <v>0</v>
      </c>
      <c r="I148" s="3" t="s">
        <v>11</v>
      </c>
    </row>
    <row r="149" spans="1:9" x14ac:dyDescent="0.25">
      <c r="A149" t="s">
        <v>8</v>
      </c>
      <c r="B149" t="str">
        <f>VLOOKUP(D149,[1]ictrt_pops!$A$2:$F$71,4,FALSE)</f>
        <v>Lower Snake</v>
      </c>
      <c r="C149" t="str">
        <f>VLOOKUP(D149,[1]ictrt_pops!$A$2:$F$71,5,FALSE)</f>
        <v>Tucannon River</v>
      </c>
      <c r="D149" t="s">
        <v>28</v>
      </c>
      <c r="E149" s="8">
        <v>2016</v>
      </c>
      <c r="F149" s="3">
        <v>86</v>
      </c>
      <c r="G149" s="3">
        <v>52.1</v>
      </c>
      <c r="H149" s="3">
        <v>131</v>
      </c>
      <c r="I149" s="3" t="s">
        <v>11</v>
      </c>
    </row>
    <row r="150" spans="1:9" x14ac:dyDescent="0.25">
      <c r="A150" t="s">
        <v>8</v>
      </c>
      <c r="B150" t="str">
        <f>VLOOKUP(D150,[1]ictrt_pops!$A$2:$F$71,4,FALSE)</f>
        <v>Lower Snake</v>
      </c>
      <c r="C150" t="str">
        <f>VLOOKUP(D150,[1]ictrt_pops!$A$2:$F$71,5,FALSE)</f>
        <v>Tucannon River</v>
      </c>
      <c r="D150" t="s">
        <v>28</v>
      </c>
      <c r="E150" s="8">
        <v>2017</v>
      </c>
      <c r="F150" s="3">
        <v>73</v>
      </c>
      <c r="G150" s="3">
        <v>37.9</v>
      </c>
      <c r="H150" s="3">
        <v>125.2</v>
      </c>
      <c r="I150" s="3" t="s">
        <v>11</v>
      </c>
    </row>
    <row r="151" spans="1:9" x14ac:dyDescent="0.25">
      <c r="A151" t="s">
        <v>8</v>
      </c>
      <c r="B151" t="str">
        <f>VLOOKUP(D151,[1]ictrt_pops!$A$2:$F$71,4,FALSE)</f>
        <v>Lower Snake</v>
      </c>
      <c r="C151" t="str">
        <f>VLOOKUP(D151,[1]ictrt_pops!$A$2:$F$71,5,FALSE)</f>
        <v>Tucannon River</v>
      </c>
      <c r="D151" s="4" t="s">
        <v>28</v>
      </c>
      <c r="E151" s="9">
        <v>2018</v>
      </c>
      <c r="F151" s="5">
        <v>48</v>
      </c>
      <c r="G151" s="5">
        <v>24</v>
      </c>
      <c r="H151" s="5">
        <v>81.8</v>
      </c>
      <c r="I151" s="3" t="s">
        <v>11</v>
      </c>
    </row>
    <row r="152" spans="1:9" x14ac:dyDescent="0.25">
      <c r="A152" t="s">
        <v>8</v>
      </c>
      <c r="B152" t="str">
        <f>VLOOKUP(D152,[1]ictrt_pops!$A$2:$F$71,4,FALSE)</f>
        <v>Upper Salmon River</v>
      </c>
      <c r="C152" t="str">
        <f>VLOOKUP(D152,[1]ictrt_pops!$A$2:$F$71,5,FALSE)</f>
        <v>East Fork Salmon River</v>
      </c>
      <c r="D152" t="s">
        <v>29</v>
      </c>
      <c r="E152" s="7">
        <v>2010</v>
      </c>
      <c r="F152" s="3">
        <v>364</v>
      </c>
      <c r="G152" s="3">
        <v>74</v>
      </c>
      <c r="H152" s="3">
        <v>900</v>
      </c>
      <c r="I152" s="3" t="s">
        <v>10</v>
      </c>
    </row>
    <row r="153" spans="1:9" x14ac:dyDescent="0.25">
      <c r="A153" t="s">
        <v>8</v>
      </c>
      <c r="B153" t="str">
        <f>VLOOKUP(D153,[1]ictrt_pops!$A$2:$F$71,4,FALSE)</f>
        <v>Upper Salmon River</v>
      </c>
      <c r="C153" t="str">
        <f>VLOOKUP(D153,[1]ictrt_pops!$A$2:$F$71,5,FALSE)</f>
        <v>East Fork Salmon River</v>
      </c>
      <c r="D153" t="s">
        <v>29</v>
      </c>
      <c r="E153" s="7">
        <v>2011</v>
      </c>
      <c r="F153" s="3">
        <v>166</v>
      </c>
      <c r="G153" s="3">
        <v>50</v>
      </c>
      <c r="H153" s="3">
        <v>331</v>
      </c>
      <c r="I153" s="3" t="s">
        <v>10</v>
      </c>
    </row>
    <row r="154" spans="1:9" x14ac:dyDescent="0.25">
      <c r="A154" t="s">
        <v>8</v>
      </c>
      <c r="B154" t="str">
        <f>VLOOKUP(D154,[1]ictrt_pops!$A$2:$F$71,4,FALSE)</f>
        <v>Upper Salmon River</v>
      </c>
      <c r="C154" t="str">
        <f>VLOOKUP(D154,[1]ictrt_pops!$A$2:$F$71,5,FALSE)</f>
        <v>East Fork Salmon River</v>
      </c>
      <c r="D154" t="s">
        <v>29</v>
      </c>
      <c r="E154" s="7">
        <v>2012</v>
      </c>
      <c r="F154" s="3">
        <v>284</v>
      </c>
      <c r="G154" s="3">
        <v>68</v>
      </c>
      <c r="H154" s="3">
        <v>686</v>
      </c>
      <c r="I154" s="3" t="s">
        <v>10</v>
      </c>
    </row>
    <row r="155" spans="1:9" x14ac:dyDescent="0.25">
      <c r="A155" t="s">
        <v>8</v>
      </c>
      <c r="B155" t="str">
        <f>VLOOKUP(D155,[1]ictrt_pops!$A$2:$F$71,4,FALSE)</f>
        <v>Upper Salmon River</v>
      </c>
      <c r="C155" t="str">
        <f>VLOOKUP(D155,[1]ictrt_pops!$A$2:$F$71,5,FALSE)</f>
        <v>East Fork Salmon River</v>
      </c>
      <c r="D155" t="s">
        <v>29</v>
      </c>
      <c r="E155" s="7">
        <v>2013</v>
      </c>
      <c r="F155" s="3">
        <v>306</v>
      </c>
      <c r="G155" s="3">
        <v>207</v>
      </c>
      <c r="H155" s="3">
        <v>410</v>
      </c>
      <c r="I155" s="3" t="s">
        <v>10</v>
      </c>
    </row>
    <row r="156" spans="1:9" x14ac:dyDescent="0.25">
      <c r="A156" t="s">
        <v>8</v>
      </c>
      <c r="B156" t="str">
        <f>VLOOKUP(D156,[1]ictrt_pops!$A$2:$F$71,4,FALSE)</f>
        <v>Upper Salmon River</v>
      </c>
      <c r="C156" t="str">
        <f>VLOOKUP(D156,[1]ictrt_pops!$A$2:$F$71,5,FALSE)</f>
        <v>East Fork Salmon River</v>
      </c>
      <c r="D156" t="s">
        <v>29</v>
      </c>
      <c r="E156" s="7">
        <v>2014</v>
      </c>
      <c r="F156" s="3">
        <v>316</v>
      </c>
      <c r="G156" s="3">
        <v>207</v>
      </c>
      <c r="H156" s="3">
        <v>433</v>
      </c>
      <c r="I156" s="3" t="s">
        <v>10</v>
      </c>
    </row>
    <row r="157" spans="1:9" x14ac:dyDescent="0.25">
      <c r="A157" t="s">
        <v>8</v>
      </c>
      <c r="B157" t="str">
        <f>VLOOKUP(D157,[1]ictrt_pops!$A$2:$F$71,4,FALSE)</f>
        <v>Upper Salmon River</v>
      </c>
      <c r="C157" t="str">
        <f>VLOOKUP(D157,[1]ictrt_pops!$A$2:$F$71,5,FALSE)</f>
        <v>East Fork Salmon River</v>
      </c>
      <c r="D157" t="s">
        <v>29</v>
      </c>
      <c r="E157" s="7">
        <v>2015</v>
      </c>
      <c r="F157" s="3">
        <v>0</v>
      </c>
      <c r="G157" s="3">
        <v>0</v>
      </c>
      <c r="H157" s="3">
        <v>0</v>
      </c>
      <c r="I157" s="3" t="s">
        <v>10</v>
      </c>
    </row>
    <row r="158" spans="1:9" x14ac:dyDescent="0.25">
      <c r="A158" t="s">
        <v>8</v>
      </c>
      <c r="B158" t="str">
        <f>VLOOKUP(D158,[1]ictrt_pops!$A$2:$F$71,4,FALSE)</f>
        <v>Upper Salmon River</v>
      </c>
      <c r="C158" t="str">
        <f>VLOOKUP(D158,[1]ictrt_pops!$A$2:$F$71,5,FALSE)</f>
        <v>East Fork Salmon River</v>
      </c>
      <c r="D158" t="s">
        <v>29</v>
      </c>
      <c r="E158" s="8">
        <v>2016</v>
      </c>
      <c r="F158" s="3">
        <v>14</v>
      </c>
      <c r="G158" s="3">
        <v>1.7</v>
      </c>
      <c r="H158" s="3">
        <v>31.1</v>
      </c>
      <c r="I158" s="3" t="s">
        <v>11</v>
      </c>
    </row>
    <row r="159" spans="1:9" x14ac:dyDescent="0.25">
      <c r="A159" t="s">
        <v>8</v>
      </c>
      <c r="B159" t="str">
        <f>VLOOKUP(D159,[1]ictrt_pops!$A$2:$F$71,4,FALSE)</f>
        <v>Upper Salmon River</v>
      </c>
      <c r="C159" t="str">
        <f>VLOOKUP(D159,[1]ictrt_pops!$A$2:$F$71,5,FALSE)</f>
        <v>East Fork Salmon River</v>
      </c>
      <c r="D159" t="s">
        <v>29</v>
      </c>
      <c r="E159" s="8">
        <v>2017</v>
      </c>
      <c r="F159" s="3">
        <v>6</v>
      </c>
      <c r="G159" s="3">
        <v>0.2</v>
      </c>
      <c r="H159" s="3">
        <v>17</v>
      </c>
      <c r="I159" s="3" t="s">
        <v>11</v>
      </c>
    </row>
    <row r="160" spans="1:9" x14ac:dyDescent="0.25">
      <c r="A160" t="s">
        <v>8</v>
      </c>
      <c r="B160" t="str">
        <f>VLOOKUP(D160,[1]ictrt_pops!$A$2:$F$71,4,FALSE)</f>
        <v>Upper Salmon River</v>
      </c>
      <c r="C160" t="str">
        <f>VLOOKUP(D160,[1]ictrt_pops!$A$2:$F$71,5,FALSE)</f>
        <v>East Fork Salmon River</v>
      </c>
      <c r="D160" s="4" t="s">
        <v>29</v>
      </c>
      <c r="E160" s="9">
        <v>2018</v>
      </c>
      <c r="F160" s="5">
        <v>0</v>
      </c>
      <c r="G160" s="5">
        <v>0</v>
      </c>
      <c r="H160" s="5">
        <v>0</v>
      </c>
      <c r="I160" s="3" t="s">
        <v>11</v>
      </c>
    </row>
    <row r="161" spans="1:9" x14ac:dyDescent="0.25">
      <c r="A161" t="s">
        <v>8</v>
      </c>
      <c r="B161" t="str">
        <f>VLOOKUP(D161,[1]ictrt_pops!$A$2:$F$71,4,FALSE)</f>
        <v>Upper Salmon River</v>
      </c>
      <c r="C161" t="str">
        <f>VLOOKUP(D161,[1]ictrt_pops!$A$2:$F$71,5,FALSE)</f>
        <v>Lemhi River</v>
      </c>
      <c r="D161" t="s">
        <v>30</v>
      </c>
      <c r="E161" s="7">
        <v>2010</v>
      </c>
      <c r="F161" s="3">
        <v>160</v>
      </c>
      <c r="G161" s="3">
        <v>96</v>
      </c>
      <c r="H161" s="3">
        <v>248</v>
      </c>
      <c r="I161" s="3" t="s">
        <v>10</v>
      </c>
    </row>
    <row r="162" spans="1:9" x14ac:dyDescent="0.25">
      <c r="A162" t="s">
        <v>8</v>
      </c>
      <c r="B162" t="str">
        <f>VLOOKUP(D162,[1]ictrt_pops!$A$2:$F$71,4,FALSE)</f>
        <v>Upper Salmon River</v>
      </c>
      <c r="C162" t="str">
        <f>VLOOKUP(D162,[1]ictrt_pops!$A$2:$F$71,5,FALSE)</f>
        <v>Lemhi River</v>
      </c>
      <c r="D162" t="s">
        <v>30</v>
      </c>
      <c r="E162" s="7">
        <v>2011</v>
      </c>
      <c r="F162" s="3">
        <v>265</v>
      </c>
      <c r="G162" s="3">
        <v>203</v>
      </c>
      <c r="H162" s="3">
        <v>330</v>
      </c>
      <c r="I162" s="3" t="s">
        <v>10</v>
      </c>
    </row>
    <row r="163" spans="1:9" x14ac:dyDescent="0.25">
      <c r="A163" t="s">
        <v>8</v>
      </c>
      <c r="B163" t="str">
        <f>VLOOKUP(D163,[1]ictrt_pops!$A$2:$F$71,4,FALSE)</f>
        <v>Upper Salmon River</v>
      </c>
      <c r="C163" t="str">
        <f>VLOOKUP(D163,[1]ictrt_pops!$A$2:$F$71,5,FALSE)</f>
        <v>Lemhi River</v>
      </c>
      <c r="D163" t="s">
        <v>30</v>
      </c>
      <c r="E163" s="7">
        <v>2012</v>
      </c>
      <c r="F163" s="3">
        <v>83</v>
      </c>
      <c r="G163" s="3">
        <v>49</v>
      </c>
      <c r="H163" s="3">
        <v>133</v>
      </c>
      <c r="I163" s="3" t="s">
        <v>10</v>
      </c>
    </row>
    <row r="164" spans="1:9" x14ac:dyDescent="0.25">
      <c r="A164" t="s">
        <v>8</v>
      </c>
      <c r="B164" t="str">
        <f>VLOOKUP(D164,[1]ictrt_pops!$A$2:$F$71,4,FALSE)</f>
        <v>Upper Salmon River</v>
      </c>
      <c r="C164" t="str">
        <f>VLOOKUP(D164,[1]ictrt_pops!$A$2:$F$71,5,FALSE)</f>
        <v>Lemhi River</v>
      </c>
      <c r="D164" t="s">
        <v>30</v>
      </c>
      <c r="E164" s="7">
        <v>2013</v>
      </c>
      <c r="F164" s="3">
        <v>396</v>
      </c>
      <c r="G164" s="3">
        <v>315</v>
      </c>
      <c r="H164" s="3">
        <v>495</v>
      </c>
      <c r="I164" s="3" t="s">
        <v>10</v>
      </c>
    </row>
    <row r="165" spans="1:9" x14ac:dyDescent="0.25">
      <c r="A165" t="s">
        <v>8</v>
      </c>
      <c r="B165" t="str">
        <f>VLOOKUP(D165,[1]ictrt_pops!$A$2:$F$71,4,FALSE)</f>
        <v>Upper Salmon River</v>
      </c>
      <c r="C165" t="str">
        <f>VLOOKUP(D165,[1]ictrt_pops!$A$2:$F$71,5,FALSE)</f>
        <v>Lemhi River</v>
      </c>
      <c r="D165" t="s">
        <v>30</v>
      </c>
      <c r="E165" s="7">
        <v>2014</v>
      </c>
      <c r="F165" s="3">
        <v>459</v>
      </c>
      <c r="G165" s="3">
        <v>351</v>
      </c>
      <c r="H165" s="3">
        <v>573</v>
      </c>
      <c r="I165" s="3" t="s">
        <v>10</v>
      </c>
    </row>
    <row r="166" spans="1:9" x14ac:dyDescent="0.25">
      <c r="A166" t="s">
        <v>8</v>
      </c>
      <c r="B166" t="str">
        <f>VLOOKUP(D166,[1]ictrt_pops!$A$2:$F$71,4,FALSE)</f>
        <v>Upper Salmon River</v>
      </c>
      <c r="C166" t="str">
        <f>VLOOKUP(D166,[1]ictrt_pops!$A$2:$F$71,5,FALSE)</f>
        <v>Lemhi River</v>
      </c>
      <c r="D166" t="s">
        <v>30</v>
      </c>
      <c r="E166" s="7">
        <v>2015</v>
      </c>
      <c r="F166" s="3">
        <v>714</v>
      </c>
      <c r="G166" s="3">
        <v>588</v>
      </c>
      <c r="H166" s="3">
        <v>851</v>
      </c>
      <c r="I166" s="3" t="s">
        <v>10</v>
      </c>
    </row>
    <row r="167" spans="1:9" x14ac:dyDescent="0.25">
      <c r="A167" t="s">
        <v>8</v>
      </c>
      <c r="B167" t="str">
        <f>VLOOKUP(D167,[1]ictrt_pops!$A$2:$F$71,4,FALSE)</f>
        <v>Upper Salmon River</v>
      </c>
      <c r="C167" t="str">
        <f>VLOOKUP(D167,[1]ictrt_pops!$A$2:$F$71,5,FALSE)</f>
        <v>Lemhi River</v>
      </c>
      <c r="D167" t="s">
        <v>30</v>
      </c>
      <c r="E167" s="8">
        <v>2016</v>
      </c>
      <c r="F167" s="3">
        <v>260</v>
      </c>
      <c r="G167" s="3">
        <v>176.2</v>
      </c>
      <c r="H167" s="3">
        <v>372.8</v>
      </c>
      <c r="I167" s="3" t="s">
        <v>11</v>
      </c>
    </row>
    <row r="168" spans="1:9" x14ac:dyDescent="0.25">
      <c r="A168" t="s">
        <v>8</v>
      </c>
      <c r="B168" t="str">
        <f>VLOOKUP(D168,[1]ictrt_pops!$A$2:$F$71,4,FALSE)</f>
        <v>Upper Salmon River</v>
      </c>
      <c r="C168" t="str">
        <f>VLOOKUP(D168,[1]ictrt_pops!$A$2:$F$71,5,FALSE)</f>
        <v>Lemhi River</v>
      </c>
      <c r="D168" t="s">
        <v>30</v>
      </c>
      <c r="E168" s="8">
        <v>2017</v>
      </c>
      <c r="F168" s="3">
        <v>124</v>
      </c>
      <c r="G168" s="3">
        <v>82.1</v>
      </c>
      <c r="H168" s="3">
        <v>180</v>
      </c>
      <c r="I168" s="3" t="s">
        <v>11</v>
      </c>
    </row>
    <row r="169" spans="1:9" x14ac:dyDescent="0.25">
      <c r="A169" t="s">
        <v>8</v>
      </c>
      <c r="B169" t="str">
        <f>VLOOKUP(D169,[1]ictrt_pops!$A$2:$F$71,4,FALSE)</f>
        <v>Upper Salmon River</v>
      </c>
      <c r="C169" t="str">
        <f>VLOOKUP(D169,[1]ictrt_pops!$A$2:$F$71,5,FALSE)</f>
        <v>Lemhi River</v>
      </c>
      <c r="D169" s="4" t="s">
        <v>30</v>
      </c>
      <c r="E169" s="9">
        <v>2018</v>
      </c>
      <c r="F169" s="5">
        <v>192</v>
      </c>
      <c r="G169" s="5">
        <v>146.9</v>
      </c>
      <c r="H169" s="5">
        <v>248.2</v>
      </c>
      <c r="I169" s="3" t="s">
        <v>11</v>
      </c>
    </row>
    <row r="170" spans="1:9" x14ac:dyDescent="0.25">
      <c r="A170" t="s">
        <v>8</v>
      </c>
      <c r="B170" t="str">
        <f>VLOOKUP(D170,[1]ictrt_pops!$A$2:$F$71,4,FALSE)</f>
        <v>Upper Salmon River</v>
      </c>
      <c r="C170" t="str">
        <f>VLOOKUP(D170,[1]ictrt_pops!$A$2:$F$71,5,FALSE)</f>
        <v>Salmon River lower mainstem below Redfish Lake</v>
      </c>
      <c r="D170" t="s">
        <v>31</v>
      </c>
      <c r="E170" s="7">
        <v>2010</v>
      </c>
      <c r="F170" s="5">
        <v>0</v>
      </c>
      <c r="G170" s="5">
        <v>0</v>
      </c>
      <c r="H170" s="5">
        <v>0</v>
      </c>
      <c r="I170" s="3" t="s">
        <v>10</v>
      </c>
    </row>
    <row r="171" spans="1:9" x14ac:dyDescent="0.25">
      <c r="A171" t="s">
        <v>8</v>
      </c>
      <c r="B171" t="str">
        <f>VLOOKUP(D171,[1]ictrt_pops!$A$2:$F$71,4,FALSE)</f>
        <v>Upper Salmon River</v>
      </c>
      <c r="C171" t="str">
        <f>VLOOKUP(D171,[1]ictrt_pops!$A$2:$F$71,5,FALSE)</f>
        <v>Salmon River lower mainstem below Redfish Lake</v>
      </c>
      <c r="D171" t="s">
        <v>31</v>
      </c>
      <c r="E171" s="7">
        <v>2011</v>
      </c>
      <c r="F171" s="5">
        <v>0</v>
      </c>
      <c r="G171" s="5">
        <v>0</v>
      </c>
      <c r="H171" s="5">
        <v>0</v>
      </c>
      <c r="I171" s="3" t="s">
        <v>10</v>
      </c>
    </row>
    <row r="172" spans="1:9" x14ac:dyDescent="0.25">
      <c r="A172" t="s">
        <v>8</v>
      </c>
      <c r="B172" t="str">
        <f>VLOOKUP(D172,[1]ictrt_pops!$A$2:$F$71,4,FALSE)</f>
        <v>Upper Salmon River</v>
      </c>
      <c r="C172" t="str">
        <f>VLOOKUP(D172,[1]ictrt_pops!$A$2:$F$71,5,FALSE)</f>
        <v>Salmon River lower mainstem below Redfish Lake</v>
      </c>
      <c r="D172" t="s">
        <v>31</v>
      </c>
      <c r="E172" s="7">
        <v>2012</v>
      </c>
      <c r="F172" s="5">
        <v>0</v>
      </c>
      <c r="G172" s="5">
        <v>0</v>
      </c>
      <c r="H172" s="5">
        <v>0</v>
      </c>
      <c r="I172" s="3" t="s">
        <v>10</v>
      </c>
    </row>
    <row r="173" spans="1:9" x14ac:dyDescent="0.25">
      <c r="A173" t="s">
        <v>8</v>
      </c>
      <c r="B173" t="str">
        <f>VLOOKUP(D173,[1]ictrt_pops!$A$2:$F$71,4,FALSE)</f>
        <v>Upper Salmon River</v>
      </c>
      <c r="C173" t="str">
        <f>VLOOKUP(D173,[1]ictrt_pops!$A$2:$F$71,5,FALSE)</f>
        <v>Salmon River lower mainstem below Redfish Lake</v>
      </c>
      <c r="D173" t="s">
        <v>31</v>
      </c>
      <c r="E173" s="7">
        <v>2013</v>
      </c>
      <c r="F173" s="3">
        <v>1551</v>
      </c>
      <c r="G173" s="3">
        <v>1281</v>
      </c>
      <c r="H173" s="3">
        <v>1828</v>
      </c>
      <c r="I173" s="3" t="s">
        <v>10</v>
      </c>
    </row>
    <row r="174" spans="1:9" x14ac:dyDescent="0.25">
      <c r="A174" t="s">
        <v>8</v>
      </c>
      <c r="B174" t="str">
        <f>VLOOKUP(D174,[1]ictrt_pops!$A$2:$F$71,4,FALSE)</f>
        <v>Upper Salmon River</v>
      </c>
      <c r="C174" t="str">
        <f>VLOOKUP(D174,[1]ictrt_pops!$A$2:$F$71,5,FALSE)</f>
        <v>Salmon River lower mainstem below Redfish Lake</v>
      </c>
      <c r="D174" t="s">
        <v>31</v>
      </c>
      <c r="E174" s="7">
        <v>2014</v>
      </c>
      <c r="F174" s="3">
        <v>1736</v>
      </c>
      <c r="G174" s="3">
        <v>1387</v>
      </c>
      <c r="H174" s="3">
        <v>2120</v>
      </c>
      <c r="I174" s="3" t="s">
        <v>10</v>
      </c>
    </row>
    <row r="175" spans="1:9" x14ac:dyDescent="0.25">
      <c r="A175" t="s">
        <v>8</v>
      </c>
      <c r="B175" t="str">
        <f>VLOOKUP(D175,[1]ictrt_pops!$A$2:$F$71,4,FALSE)</f>
        <v>Upper Salmon River</v>
      </c>
      <c r="C175" t="str">
        <f>VLOOKUP(D175,[1]ictrt_pops!$A$2:$F$71,5,FALSE)</f>
        <v>Salmon River lower mainstem below Redfish Lake</v>
      </c>
      <c r="D175" t="s">
        <v>31</v>
      </c>
      <c r="E175" s="7">
        <v>2015</v>
      </c>
      <c r="F175" s="3">
        <v>1634</v>
      </c>
      <c r="G175" s="3">
        <v>1346</v>
      </c>
      <c r="H175" s="3">
        <v>1964</v>
      </c>
      <c r="I175" s="3" t="s">
        <v>10</v>
      </c>
    </row>
    <row r="176" spans="1:9" x14ac:dyDescent="0.25">
      <c r="A176" t="s">
        <v>8</v>
      </c>
      <c r="B176" t="str">
        <f>VLOOKUP(D176,[1]ictrt_pops!$A$2:$F$71,4,FALSE)</f>
        <v>Upper Salmon River</v>
      </c>
      <c r="C176" t="str">
        <f>VLOOKUP(D176,[1]ictrt_pops!$A$2:$F$71,5,FALSE)</f>
        <v>Salmon River lower mainstem below Redfish Lake</v>
      </c>
      <c r="D176" t="s">
        <v>31</v>
      </c>
      <c r="E176" s="8">
        <v>2016</v>
      </c>
      <c r="F176" s="3">
        <v>462</v>
      </c>
      <c r="G176" s="3">
        <v>352.8</v>
      </c>
      <c r="H176" s="3">
        <v>577.5</v>
      </c>
      <c r="I176" s="3" t="s">
        <v>11</v>
      </c>
    </row>
    <row r="177" spans="1:9" x14ac:dyDescent="0.25">
      <c r="A177" t="s">
        <v>8</v>
      </c>
      <c r="B177" t="str">
        <f>VLOOKUP(D177,[1]ictrt_pops!$A$2:$F$71,4,FALSE)</f>
        <v>Upper Salmon River</v>
      </c>
      <c r="C177" t="str">
        <f>VLOOKUP(D177,[1]ictrt_pops!$A$2:$F$71,5,FALSE)</f>
        <v>Salmon River lower mainstem below Redfish Lake</v>
      </c>
      <c r="D177" t="s">
        <v>31</v>
      </c>
      <c r="E177" s="8">
        <v>2017</v>
      </c>
      <c r="F177" s="3">
        <v>4</v>
      </c>
      <c r="G177" s="3">
        <v>0</v>
      </c>
      <c r="H177" s="3">
        <v>15.4</v>
      </c>
      <c r="I177" s="3" t="s">
        <v>11</v>
      </c>
    </row>
    <row r="178" spans="1:9" x14ac:dyDescent="0.25">
      <c r="A178" t="s">
        <v>8</v>
      </c>
      <c r="B178" t="str">
        <f>VLOOKUP(D178,[1]ictrt_pops!$A$2:$F$71,4,FALSE)</f>
        <v>Upper Salmon River</v>
      </c>
      <c r="C178" t="str">
        <f>VLOOKUP(D178,[1]ictrt_pops!$A$2:$F$71,5,FALSE)</f>
        <v>Salmon River lower mainstem below Redfish Lake</v>
      </c>
      <c r="D178" s="4" t="s">
        <v>31</v>
      </c>
      <c r="E178" s="9">
        <v>2018</v>
      </c>
      <c r="F178" s="5">
        <v>91</v>
      </c>
      <c r="G178" s="5">
        <v>52.2</v>
      </c>
      <c r="H178" s="5">
        <v>138</v>
      </c>
      <c r="I178" s="3" t="s">
        <v>11</v>
      </c>
    </row>
    <row r="179" spans="1:9" x14ac:dyDescent="0.25">
      <c r="A179" t="s">
        <v>8</v>
      </c>
      <c r="B179" t="str">
        <f>VLOOKUP(D179,[1]ictrt_pops!$A$2:$F$71,4,FALSE)</f>
        <v>South Fork Salmon River</v>
      </c>
      <c r="C179" t="str">
        <f>VLOOKUP(D179,[1]ictrt_pops!$A$2:$F$71,5,FALSE)</f>
        <v>Little Salmon River</v>
      </c>
      <c r="D179" t="s">
        <v>32</v>
      </c>
      <c r="E179" s="7">
        <v>2010</v>
      </c>
      <c r="F179" s="3">
        <v>58</v>
      </c>
      <c r="G179" s="3">
        <v>31</v>
      </c>
      <c r="H179" s="3">
        <v>101</v>
      </c>
      <c r="I179" s="3" t="s">
        <v>10</v>
      </c>
    </row>
    <row r="180" spans="1:9" x14ac:dyDescent="0.25">
      <c r="A180" t="s">
        <v>8</v>
      </c>
      <c r="B180" t="str">
        <f>VLOOKUP(D180,[1]ictrt_pops!$A$2:$F$71,4,FALSE)</f>
        <v>South Fork Salmon River</v>
      </c>
      <c r="C180" t="str">
        <f>VLOOKUP(D180,[1]ictrt_pops!$A$2:$F$71,5,FALSE)</f>
        <v>Little Salmon River</v>
      </c>
      <c r="D180" t="s">
        <v>32</v>
      </c>
      <c r="E180" s="7">
        <v>2011</v>
      </c>
      <c r="F180" s="3">
        <v>93</v>
      </c>
      <c r="G180" s="3">
        <v>66</v>
      </c>
      <c r="H180" s="3">
        <v>131</v>
      </c>
      <c r="I180" s="3" t="s">
        <v>10</v>
      </c>
    </row>
    <row r="181" spans="1:9" x14ac:dyDescent="0.25">
      <c r="A181" t="s">
        <v>8</v>
      </c>
      <c r="B181" t="str">
        <f>VLOOKUP(D181,[1]ictrt_pops!$A$2:$F$71,4,FALSE)</f>
        <v>South Fork Salmon River</v>
      </c>
      <c r="C181" t="str">
        <f>VLOOKUP(D181,[1]ictrt_pops!$A$2:$F$71,5,FALSE)</f>
        <v>Little Salmon River</v>
      </c>
      <c r="D181" t="s">
        <v>32</v>
      </c>
      <c r="E181" s="7">
        <v>2012</v>
      </c>
      <c r="F181" s="3">
        <v>11</v>
      </c>
      <c r="G181" s="3">
        <v>3</v>
      </c>
      <c r="H181" s="3">
        <v>24</v>
      </c>
      <c r="I181" s="3" t="s">
        <v>10</v>
      </c>
    </row>
    <row r="182" spans="1:9" x14ac:dyDescent="0.25">
      <c r="A182" t="s">
        <v>8</v>
      </c>
      <c r="B182" t="str">
        <f>VLOOKUP(D182,[1]ictrt_pops!$A$2:$F$71,4,FALSE)</f>
        <v>South Fork Salmon River</v>
      </c>
      <c r="C182" t="str">
        <f>VLOOKUP(D182,[1]ictrt_pops!$A$2:$F$71,5,FALSE)</f>
        <v>Little Salmon River</v>
      </c>
      <c r="D182" t="s">
        <v>32</v>
      </c>
      <c r="E182" s="7">
        <v>2013</v>
      </c>
      <c r="F182" s="3">
        <v>7</v>
      </c>
      <c r="G182" s="3">
        <v>3</v>
      </c>
      <c r="H182" s="3">
        <v>14</v>
      </c>
      <c r="I182" s="3" t="s">
        <v>10</v>
      </c>
    </row>
    <row r="183" spans="1:9" x14ac:dyDescent="0.25">
      <c r="A183" t="s">
        <v>8</v>
      </c>
      <c r="B183" t="str">
        <f>VLOOKUP(D183,[1]ictrt_pops!$A$2:$F$71,4,FALSE)</f>
        <v>South Fork Salmon River</v>
      </c>
      <c r="C183" t="str">
        <f>VLOOKUP(D183,[1]ictrt_pops!$A$2:$F$71,5,FALSE)</f>
        <v>Little Salmon River</v>
      </c>
      <c r="D183" t="s">
        <v>32</v>
      </c>
      <c r="E183" s="7">
        <v>2014</v>
      </c>
      <c r="F183" s="3">
        <v>0</v>
      </c>
      <c r="G183" s="3">
        <v>0</v>
      </c>
      <c r="H183" s="3">
        <v>0</v>
      </c>
      <c r="I183" s="3" t="s">
        <v>10</v>
      </c>
    </row>
    <row r="184" spans="1:9" x14ac:dyDescent="0.25">
      <c r="A184" t="s">
        <v>8</v>
      </c>
      <c r="B184" t="str">
        <f>VLOOKUP(D184,[1]ictrt_pops!$A$2:$F$71,4,FALSE)</f>
        <v>South Fork Salmon River</v>
      </c>
      <c r="C184" t="str">
        <f>VLOOKUP(D184,[1]ictrt_pops!$A$2:$F$71,5,FALSE)</f>
        <v>Little Salmon River</v>
      </c>
      <c r="D184" t="s">
        <v>32</v>
      </c>
      <c r="E184" s="7">
        <v>2015</v>
      </c>
      <c r="F184" s="3">
        <v>0</v>
      </c>
      <c r="G184" s="3">
        <v>0</v>
      </c>
      <c r="H184" s="3">
        <v>0</v>
      </c>
      <c r="I184" s="3" t="s">
        <v>10</v>
      </c>
    </row>
    <row r="185" spans="1:9" x14ac:dyDescent="0.25">
      <c r="A185" t="s">
        <v>8</v>
      </c>
      <c r="B185" t="str">
        <f>VLOOKUP(D185,[1]ictrt_pops!$A$2:$F$71,4,FALSE)</f>
        <v>South Fork Salmon River</v>
      </c>
      <c r="C185" t="str">
        <f>VLOOKUP(D185,[1]ictrt_pops!$A$2:$F$71,5,FALSE)</f>
        <v>Little Salmon River</v>
      </c>
      <c r="D185" t="s">
        <v>32</v>
      </c>
      <c r="E185" s="8">
        <v>2016</v>
      </c>
      <c r="F185" s="3">
        <v>0</v>
      </c>
      <c r="G185" s="3">
        <v>0</v>
      </c>
      <c r="H185" s="3">
        <v>0</v>
      </c>
      <c r="I185" s="3" t="s">
        <v>11</v>
      </c>
    </row>
    <row r="186" spans="1:9" x14ac:dyDescent="0.25">
      <c r="A186" t="s">
        <v>8</v>
      </c>
      <c r="B186" t="str">
        <f>VLOOKUP(D186,[1]ictrt_pops!$A$2:$F$71,4,FALSE)</f>
        <v>South Fork Salmon River</v>
      </c>
      <c r="C186" t="str">
        <f>VLOOKUP(D186,[1]ictrt_pops!$A$2:$F$71,5,FALSE)</f>
        <v>Little Salmon River</v>
      </c>
      <c r="D186" t="s">
        <v>32</v>
      </c>
      <c r="E186" s="8">
        <v>2017</v>
      </c>
      <c r="F186" s="3">
        <v>0</v>
      </c>
      <c r="G186" s="3">
        <v>0</v>
      </c>
      <c r="H186" s="3">
        <v>0</v>
      </c>
      <c r="I186" s="3" t="s">
        <v>11</v>
      </c>
    </row>
    <row r="187" spans="1:9" x14ac:dyDescent="0.25">
      <c r="A187" t="s">
        <v>8</v>
      </c>
      <c r="B187" t="str">
        <f>VLOOKUP(D187,[1]ictrt_pops!$A$2:$F$71,4,FALSE)</f>
        <v>South Fork Salmon River</v>
      </c>
      <c r="C187" t="str">
        <f>VLOOKUP(D187,[1]ictrt_pops!$A$2:$F$71,5,FALSE)</f>
        <v>Little Salmon River</v>
      </c>
      <c r="D187" s="4" t="s">
        <v>32</v>
      </c>
      <c r="E187" s="9">
        <v>2018</v>
      </c>
      <c r="F187" s="5">
        <v>0</v>
      </c>
      <c r="G187" s="5">
        <v>0</v>
      </c>
      <c r="H187" s="5">
        <v>0</v>
      </c>
      <c r="I187" s="3" t="s">
        <v>11</v>
      </c>
    </row>
    <row r="188" spans="1:9" x14ac:dyDescent="0.25">
      <c r="A188" t="s">
        <v>8</v>
      </c>
      <c r="B188" t="str">
        <f>VLOOKUP(D188,[1]ictrt_pops!$A$2:$F$71,4,FALSE)</f>
        <v>Upper Salmon River</v>
      </c>
      <c r="C188" t="str">
        <f>VLOOKUP(D188,[1]ictrt_pops!$A$2:$F$71,5,FALSE)</f>
        <v>North Fork Salmon River</v>
      </c>
      <c r="D188" t="s">
        <v>33</v>
      </c>
      <c r="E188" s="8">
        <v>2016</v>
      </c>
      <c r="F188" s="3">
        <v>75</v>
      </c>
      <c r="G188" s="3">
        <v>38.5</v>
      </c>
      <c r="H188" s="3">
        <v>133.1</v>
      </c>
      <c r="I188" s="3" t="s">
        <v>11</v>
      </c>
    </row>
    <row r="189" spans="1:9" x14ac:dyDescent="0.25">
      <c r="A189" t="s">
        <v>8</v>
      </c>
      <c r="B189" t="str">
        <f>VLOOKUP(D189,[1]ictrt_pops!$A$2:$F$71,4,FALSE)</f>
        <v>Upper Salmon River</v>
      </c>
      <c r="C189" t="str">
        <f>VLOOKUP(D189,[1]ictrt_pops!$A$2:$F$71,5,FALSE)</f>
        <v>North Fork Salmon River</v>
      </c>
      <c r="D189" t="s">
        <v>33</v>
      </c>
      <c r="E189" s="8">
        <v>2017</v>
      </c>
      <c r="F189" s="3">
        <v>21</v>
      </c>
      <c r="G189" s="3">
        <v>9.8000000000000007</v>
      </c>
      <c r="H189" s="3">
        <v>40.5</v>
      </c>
      <c r="I189" s="3" t="s">
        <v>11</v>
      </c>
    </row>
    <row r="190" spans="1:9" x14ac:dyDescent="0.25">
      <c r="A190" t="s">
        <v>8</v>
      </c>
      <c r="B190" t="str">
        <f>VLOOKUP(D190,[1]ictrt_pops!$A$2:$F$71,4,FALSE)</f>
        <v>Upper Salmon River</v>
      </c>
      <c r="C190" t="str">
        <f>VLOOKUP(D190,[1]ictrt_pops!$A$2:$F$71,5,FALSE)</f>
        <v>North Fork Salmon River</v>
      </c>
      <c r="D190" s="4" t="s">
        <v>33</v>
      </c>
      <c r="E190" s="9">
        <v>2018</v>
      </c>
      <c r="F190" s="5">
        <v>38</v>
      </c>
      <c r="G190" s="5">
        <v>21.8</v>
      </c>
      <c r="H190" s="5">
        <v>55.6</v>
      </c>
      <c r="I190" s="3" t="s">
        <v>11</v>
      </c>
    </row>
    <row r="191" spans="1:9" x14ac:dyDescent="0.25">
      <c r="A191" t="s">
        <v>8</v>
      </c>
      <c r="B191" t="str">
        <f>VLOOKUP(D191,[1]ictrt_pops!$A$2:$F$71,4,FALSE)</f>
        <v>Upper Salmon River</v>
      </c>
      <c r="C191" t="str">
        <f>VLOOKUP(D191,[1]ictrt_pops!$A$2:$F$71,5,FALSE)</f>
        <v>Pahsimeroi River</v>
      </c>
      <c r="D191" t="s">
        <v>34</v>
      </c>
      <c r="E191" s="7">
        <v>2010</v>
      </c>
      <c r="F191" s="3">
        <v>181</v>
      </c>
      <c r="G191" s="3">
        <v>19</v>
      </c>
      <c r="H191" s="3">
        <v>483</v>
      </c>
      <c r="I191" s="3" t="s">
        <v>10</v>
      </c>
    </row>
    <row r="192" spans="1:9" x14ac:dyDescent="0.25">
      <c r="A192" t="s">
        <v>8</v>
      </c>
      <c r="B192" t="str">
        <f>VLOOKUP(D192,[1]ictrt_pops!$A$2:$F$71,4,FALSE)</f>
        <v>Upper Salmon River</v>
      </c>
      <c r="C192" t="str">
        <f>VLOOKUP(D192,[1]ictrt_pops!$A$2:$F$71,5,FALSE)</f>
        <v>Pahsimeroi River</v>
      </c>
      <c r="D192" t="s">
        <v>34</v>
      </c>
      <c r="E192" s="7">
        <v>2011</v>
      </c>
      <c r="F192" s="3">
        <v>35</v>
      </c>
      <c r="G192" s="3">
        <v>3</v>
      </c>
      <c r="H192" s="3">
        <v>92</v>
      </c>
      <c r="I192" s="3" t="s">
        <v>10</v>
      </c>
    </row>
    <row r="193" spans="1:9" x14ac:dyDescent="0.25">
      <c r="A193" t="s">
        <v>8</v>
      </c>
      <c r="B193" t="str">
        <f>VLOOKUP(D193,[1]ictrt_pops!$A$2:$F$71,4,FALSE)</f>
        <v>Upper Salmon River</v>
      </c>
      <c r="C193" t="str">
        <f>VLOOKUP(D193,[1]ictrt_pops!$A$2:$F$71,5,FALSE)</f>
        <v>Pahsimeroi River</v>
      </c>
      <c r="D193" t="s">
        <v>34</v>
      </c>
      <c r="E193" s="7">
        <v>2012</v>
      </c>
      <c r="F193" s="3">
        <v>0</v>
      </c>
      <c r="G193" s="3">
        <v>0</v>
      </c>
      <c r="H193" s="3">
        <v>0</v>
      </c>
      <c r="I193" s="3" t="s">
        <v>10</v>
      </c>
    </row>
    <row r="194" spans="1:9" x14ac:dyDescent="0.25">
      <c r="A194" t="s">
        <v>8</v>
      </c>
      <c r="B194" t="str">
        <f>VLOOKUP(D194,[1]ictrt_pops!$A$2:$F$71,4,FALSE)</f>
        <v>Upper Salmon River</v>
      </c>
      <c r="C194" t="str">
        <f>VLOOKUP(D194,[1]ictrt_pops!$A$2:$F$71,5,FALSE)</f>
        <v>Pahsimeroi River</v>
      </c>
      <c r="D194" t="s">
        <v>34</v>
      </c>
      <c r="E194" s="7">
        <v>2013</v>
      </c>
      <c r="F194" s="3">
        <v>0</v>
      </c>
      <c r="G194" s="3">
        <v>0</v>
      </c>
      <c r="H194" s="3">
        <v>0</v>
      </c>
      <c r="I194" s="3" t="s">
        <v>10</v>
      </c>
    </row>
    <row r="195" spans="1:9" x14ac:dyDescent="0.25">
      <c r="A195" t="s">
        <v>8</v>
      </c>
      <c r="B195" t="str">
        <f>VLOOKUP(D195,[1]ictrt_pops!$A$2:$F$71,4,FALSE)</f>
        <v>Upper Salmon River</v>
      </c>
      <c r="C195" t="str">
        <f>VLOOKUP(D195,[1]ictrt_pops!$A$2:$F$71,5,FALSE)</f>
        <v>Pahsimeroi River</v>
      </c>
      <c r="D195" t="s">
        <v>34</v>
      </c>
      <c r="E195" s="7">
        <v>2014</v>
      </c>
      <c r="F195" s="3">
        <v>325</v>
      </c>
      <c r="G195" s="3">
        <v>215</v>
      </c>
      <c r="H195" s="3">
        <v>446</v>
      </c>
      <c r="I195" s="3" t="s">
        <v>10</v>
      </c>
    </row>
    <row r="196" spans="1:9" x14ac:dyDescent="0.25">
      <c r="A196" t="s">
        <v>8</v>
      </c>
      <c r="B196" t="str">
        <f>VLOOKUP(D196,[1]ictrt_pops!$A$2:$F$71,4,FALSE)</f>
        <v>Upper Salmon River</v>
      </c>
      <c r="C196" t="str">
        <f>VLOOKUP(D196,[1]ictrt_pops!$A$2:$F$71,5,FALSE)</f>
        <v>Pahsimeroi River</v>
      </c>
      <c r="D196" t="s">
        <v>34</v>
      </c>
      <c r="E196" s="7">
        <v>2015</v>
      </c>
      <c r="F196" s="3">
        <v>311</v>
      </c>
      <c r="G196" s="3">
        <v>196</v>
      </c>
      <c r="H196" s="3">
        <v>464</v>
      </c>
      <c r="I196" s="3" t="s">
        <v>10</v>
      </c>
    </row>
    <row r="197" spans="1:9" x14ac:dyDescent="0.25">
      <c r="A197" t="s">
        <v>8</v>
      </c>
      <c r="B197" t="str">
        <f>VLOOKUP(D197,[1]ictrt_pops!$A$2:$F$71,4,FALSE)</f>
        <v>Upper Salmon River</v>
      </c>
      <c r="C197" t="str">
        <f>VLOOKUP(D197,[1]ictrt_pops!$A$2:$F$71,5,FALSE)</f>
        <v>Pahsimeroi River</v>
      </c>
      <c r="D197" t="s">
        <v>34</v>
      </c>
      <c r="E197" s="8">
        <v>2016</v>
      </c>
      <c r="F197" s="3">
        <v>193</v>
      </c>
      <c r="G197" s="3">
        <v>132.6</v>
      </c>
      <c r="H197" s="3">
        <v>260.10000000000002</v>
      </c>
      <c r="I197" s="3" t="s">
        <v>11</v>
      </c>
    </row>
    <row r="198" spans="1:9" x14ac:dyDescent="0.25">
      <c r="A198" t="s">
        <v>8</v>
      </c>
      <c r="B198" t="str">
        <f>VLOOKUP(D198,[1]ictrt_pops!$A$2:$F$71,4,FALSE)</f>
        <v>Upper Salmon River</v>
      </c>
      <c r="C198" t="str">
        <f>VLOOKUP(D198,[1]ictrt_pops!$A$2:$F$71,5,FALSE)</f>
        <v>Pahsimeroi River</v>
      </c>
      <c r="D198" t="s">
        <v>34</v>
      </c>
      <c r="E198" s="8">
        <v>2017</v>
      </c>
      <c r="F198" s="3">
        <v>27</v>
      </c>
      <c r="G198" s="3">
        <v>9.8000000000000007</v>
      </c>
      <c r="H198" s="3">
        <v>49.7</v>
      </c>
      <c r="I198" s="3" t="s">
        <v>11</v>
      </c>
    </row>
    <row r="199" spans="1:9" x14ac:dyDescent="0.25">
      <c r="A199" t="s">
        <v>8</v>
      </c>
      <c r="B199" t="str">
        <f>VLOOKUP(D199,[1]ictrt_pops!$A$2:$F$71,4,FALSE)</f>
        <v>Upper Salmon River</v>
      </c>
      <c r="C199" t="str">
        <f>VLOOKUP(D199,[1]ictrt_pops!$A$2:$F$71,5,FALSE)</f>
        <v>Pahsimeroi River</v>
      </c>
      <c r="D199" s="4" t="s">
        <v>34</v>
      </c>
      <c r="E199" s="9">
        <v>2018</v>
      </c>
      <c r="F199" s="5">
        <v>0</v>
      </c>
      <c r="G199" s="5">
        <v>0</v>
      </c>
      <c r="H199" s="5">
        <v>0</v>
      </c>
      <c r="I199" s="3" t="s">
        <v>11</v>
      </c>
    </row>
    <row r="200" spans="1:9" x14ac:dyDescent="0.25">
      <c r="A200" t="s">
        <v>8</v>
      </c>
      <c r="B200" t="str">
        <f>VLOOKUP(D200,[1]ictrt_pops!$A$2:$F$71,4,FALSE)</f>
        <v>Upper Salmon River</v>
      </c>
      <c r="C200" t="str">
        <f>VLOOKUP(D200,[1]ictrt_pops!$A$2:$F$71,5,FALSE)</f>
        <v>Salmon River upper mainstem above Redfish Lake</v>
      </c>
      <c r="D200" t="s">
        <v>35</v>
      </c>
      <c r="E200" s="7">
        <v>2010</v>
      </c>
      <c r="F200" s="3">
        <v>908</v>
      </c>
      <c r="G200" s="3">
        <v>185</v>
      </c>
      <c r="H200" s="3">
        <v>1944</v>
      </c>
      <c r="I200" s="3" t="s">
        <v>10</v>
      </c>
    </row>
    <row r="201" spans="1:9" x14ac:dyDescent="0.25">
      <c r="A201" t="s">
        <v>8</v>
      </c>
      <c r="B201" t="str">
        <f>VLOOKUP(D201,[1]ictrt_pops!$A$2:$F$71,4,FALSE)</f>
        <v>Upper Salmon River</v>
      </c>
      <c r="C201" t="str">
        <f>VLOOKUP(D201,[1]ictrt_pops!$A$2:$F$71,5,FALSE)</f>
        <v>Salmon River upper mainstem above Redfish Lake</v>
      </c>
      <c r="D201" t="s">
        <v>35</v>
      </c>
      <c r="E201" s="7">
        <v>2011</v>
      </c>
      <c r="F201" s="3">
        <v>818</v>
      </c>
      <c r="G201" s="3">
        <v>288</v>
      </c>
      <c r="H201" s="3">
        <v>1403</v>
      </c>
      <c r="I201" s="3" t="s">
        <v>10</v>
      </c>
    </row>
    <row r="202" spans="1:9" x14ac:dyDescent="0.25">
      <c r="A202" t="s">
        <v>8</v>
      </c>
      <c r="B202" t="str">
        <f>VLOOKUP(D202,[1]ictrt_pops!$A$2:$F$71,4,FALSE)</f>
        <v>Upper Salmon River</v>
      </c>
      <c r="C202" t="str">
        <f>VLOOKUP(D202,[1]ictrt_pops!$A$2:$F$71,5,FALSE)</f>
        <v>Salmon River upper mainstem above Redfish Lake</v>
      </c>
      <c r="D202" t="s">
        <v>35</v>
      </c>
      <c r="E202" s="7">
        <v>2012</v>
      </c>
      <c r="F202" s="3">
        <v>933</v>
      </c>
      <c r="G202" s="3">
        <v>231</v>
      </c>
      <c r="H202" s="3">
        <v>2009</v>
      </c>
      <c r="I202" s="3" t="s">
        <v>10</v>
      </c>
    </row>
    <row r="203" spans="1:9" x14ac:dyDescent="0.25">
      <c r="A203" t="s">
        <v>8</v>
      </c>
      <c r="B203" t="str">
        <f>VLOOKUP(D203,[1]ictrt_pops!$A$2:$F$71,4,FALSE)</f>
        <v>Upper Salmon River</v>
      </c>
      <c r="C203" t="str">
        <f>VLOOKUP(D203,[1]ictrt_pops!$A$2:$F$71,5,FALSE)</f>
        <v>Salmon River upper mainstem above Redfish Lake</v>
      </c>
      <c r="D203" t="s">
        <v>35</v>
      </c>
      <c r="E203" s="7">
        <v>2013</v>
      </c>
      <c r="F203" s="3">
        <v>564</v>
      </c>
      <c r="G203" s="3">
        <v>422</v>
      </c>
      <c r="H203" s="3">
        <v>720</v>
      </c>
      <c r="I203" s="3" t="s">
        <v>10</v>
      </c>
    </row>
    <row r="204" spans="1:9" x14ac:dyDescent="0.25">
      <c r="A204" t="s">
        <v>8</v>
      </c>
      <c r="B204" t="str">
        <f>VLOOKUP(D204,[1]ictrt_pops!$A$2:$F$71,4,FALSE)</f>
        <v>Upper Salmon River</v>
      </c>
      <c r="C204" t="str">
        <f>VLOOKUP(D204,[1]ictrt_pops!$A$2:$F$71,5,FALSE)</f>
        <v>Salmon River upper mainstem above Redfish Lake</v>
      </c>
      <c r="D204" t="s">
        <v>35</v>
      </c>
      <c r="E204" s="7">
        <v>2014</v>
      </c>
      <c r="F204" s="3">
        <v>614</v>
      </c>
      <c r="G204" s="3">
        <v>453</v>
      </c>
      <c r="H204" s="3">
        <v>766</v>
      </c>
      <c r="I204" s="3" t="s">
        <v>10</v>
      </c>
    </row>
    <row r="205" spans="1:9" x14ac:dyDescent="0.25">
      <c r="A205" t="s">
        <v>8</v>
      </c>
      <c r="B205" t="str">
        <f>VLOOKUP(D205,[1]ictrt_pops!$A$2:$F$71,4,FALSE)</f>
        <v>Upper Salmon River</v>
      </c>
      <c r="C205" t="str">
        <f>VLOOKUP(D205,[1]ictrt_pops!$A$2:$F$71,5,FALSE)</f>
        <v>Salmon River upper mainstem above Redfish Lake</v>
      </c>
      <c r="D205" t="s">
        <v>35</v>
      </c>
      <c r="E205" s="7">
        <v>2015</v>
      </c>
      <c r="F205" s="3">
        <v>524</v>
      </c>
      <c r="G205" s="3">
        <v>362</v>
      </c>
      <c r="H205" s="3">
        <v>676</v>
      </c>
      <c r="I205" s="3" t="s">
        <v>10</v>
      </c>
    </row>
    <row r="206" spans="1:9" x14ac:dyDescent="0.25">
      <c r="A206" t="s">
        <v>8</v>
      </c>
      <c r="B206" t="str">
        <f>VLOOKUP(D206,[1]ictrt_pops!$A$2:$F$71,4,FALSE)</f>
        <v>Upper Salmon River</v>
      </c>
      <c r="C206" t="str">
        <f>VLOOKUP(D206,[1]ictrt_pops!$A$2:$F$71,5,FALSE)</f>
        <v>Salmon River upper mainstem above Redfish Lake</v>
      </c>
      <c r="D206" t="s">
        <v>35</v>
      </c>
      <c r="E206" s="8">
        <v>2016</v>
      </c>
      <c r="F206" s="3">
        <v>263</v>
      </c>
      <c r="G206" s="3">
        <v>184.4</v>
      </c>
      <c r="H206" s="3">
        <v>348.2</v>
      </c>
      <c r="I206" s="3" t="s">
        <v>11</v>
      </c>
    </row>
    <row r="207" spans="1:9" x14ac:dyDescent="0.25">
      <c r="A207" t="s">
        <v>8</v>
      </c>
      <c r="B207" t="str">
        <f>VLOOKUP(D207,[1]ictrt_pops!$A$2:$F$71,4,FALSE)</f>
        <v>Upper Salmon River</v>
      </c>
      <c r="C207" t="str">
        <f>VLOOKUP(D207,[1]ictrt_pops!$A$2:$F$71,5,FALSE)</f>
        <v>Salmon River upper mainstem above Redfish Lake</v>
      </c>
      <c r="D207" t="s">
        <v>35</v>
      </c>
      <c r="E207" s="8">
        <v>2017</v>
      </c>
      <c r="F207" s="3">
        <v>63</v>
      </c>
      <c r="G207" s="3">
        <v>31.1</v>
      </c>
      <c r="H207" s="3">
        <v>105</v>
      </c>
      <c r="I207" s="3" t="s">
        <v>11</v>
      </c>
    </row>
    <row r="208" spans="1:9" x14ac:dyDescent="0.25">
      <c r="A208" t="s">
        <v>8</v>
      </c>
      <c r="B208" t="str">
        <f>VLOOKUP(D208,[1]ictrt_pops!$A$2:$F$71,4,FALSE)</f>
        <v>Upper Salmon River</v>
      </c>
      <c r="C208" t="str">
        <f>VLOOKUP(D208,[1]ictrt_pops!$A$2:$F$71,5,FALSE)</f>
        <v>Salmon River upper mainstem above Redfish Lake</v>
      </c>
      <c r="D208" s="4" t="s">
        <v>35</v>
      </c>
      <c r="E208" s="9">
        <v>2018</v>
      </c>
      <c r="F208" s="5">
        <v>21</v>
      </c>
      <c r="G208" s="5">
        <v>4.9000000000000004</v>
      </c>
      <c r="H208" s="5">
        <v>42.4</v>
      </c>
      <c r="I208" s="3" t="s">
        <v>11</v>
      </c>
    </row>
    <row r="209" spans="1:9" x14ac:dyDescent="0.25">
      <c r="A209" t="s">
        <v>8</v>
      </c>
      <c r="B209" t="str">
        <f>VLOOKUP(D209,[1]ictrt_pops!$A$2:$F$71,4,FALSE)</f>
        <v>Upper Salmon River</v>
      </c>
      <c r="C209" t="str">
        <f>VLOOKUP(D209,[1]ictrt_pops!$A$2:$F$71,5,FALSE)</f>
        <v>Valley Creek</v>
      </c>
      <c r="D209" t="s">
        <v>36</v>
      </c>
      <c r="E209" s="7">
        <v>2010</v>
      </c>
      <c r="F209" s="3">
        <v>333</v>
      </c>
      <c r="G209" s="3">
        <v>42</v>
      </c>
      <c r="H209" s="3">
        <v>817</v>
      </c>
      <c r="I209" s="3" t="s">
        <v>10</v>
      </c>
    </row>
    <row r="210" spans="1:9" x14ac:dyDescent="0.25">
      <c r="A210" t="s">
        <v>8</v>
      </c>
      <c r="B210" t="str">
        <f>VLOOKUP(D210,[1]ictrt_pops!$A$2:$F$71,4,FALSE)</f>
        <v>Upper Salmon River</v>
      </c>
      <c r="C210" t="str">
        <f>VLOOKUP(D210,[1]ictrt_pops!$A$2:$F$71,5,FALSE)</f>
        <v>Valley Creek</v>
      </c>
      <c r="D210" t="s">
        <v>36</v>
      </c>
      <c r="E210" s="7">
        <v>2011</v>
      </c>
      <c r="F210" s="3">
        <v>456</v>
      </c>
      <c r="G210" s="3">
        <v>150</v>
      </c>
      <c r="H210" s="3">
        <v>835</v>
      </c>
      <c r="I210" s="3" t="s">
        <v>10</v>
      </c>
    </row>
    <row r="211" spans="1:9" x14ac:dyDescent="0.25">
      <c r="A211" t="s">
        <v>8</v>
      </c>
      <c r="B211" t="str">
        <f>VLOOKUP(D211,[1]ictrt_pops!$A$2:$F$71,4,FALSE)</f>
        <v>Upper Salmon River</v>
      </c>
      <c r="C211" t="str">
        <f>VLOOKUP(D211,[1]ictrt_pops!$A$2:$F$71,5,FALSE)</f>
        <v>Valley Creek</v>
      </c>
      <c r="D211" t="s">
        <v>36</v>
      </c>
      <c r="E211" s="7">
        <v>2012</v>
      </c>
      <c r="F211" s="3">
        <v>676</v>
      </c>
      <c r="G211" s="3">
        <v>174</v>
      </c>
      <c r="H211" s="3">
        <v>1531</v>
      </c>
      <c r="I211" s="3" t="s">
        <v>10</v>
      </c>
    </row>
    <row r="212" spans="1:9" x14ac:dyDescent="0.25">
      <c r="A212" t="s">
        <v>8</v>
      </c>
      <c r="B212" t="str">
        <f>VLOOKUP(D212,[1]ictrt_pops!$A$2:$F$71,4,FALSE)</f>
        <v>Upper Salmon River</v>
      </c>
      <c r="C212" t="str">
        <f>VLOOKUP(D212,[1]ictrt_pops!$A$2:$F$71,5,FALSE)</f>
        <v>Valley Creek</v>
      </c>
      <c r="D212" t="s">
        <v>36</v>
      </c>
      <c r="E212" s="7">
        <v>2013</v>
      </c>
      <c r="F212" s="3">
        <v>387</v>
      </c>
      <c r="G212" s="3">
        <v>276</v>
      </c>
      <c r="H212" s="3">
        <v>509</v>
      </c>
      <c r="I212" s="3" t="s">
        <v>10</v>
      </c>
    </row>
    <row r="213" spans="1:9" x14ac:dyDescent="0.25">
      <c r="A213" t="s">
        <v>8</v>
      </c>
      <c r="B213" t="str">
        <f>VLOOKUP(D213,[1]ictrt_pops!$A$2:$F$71,4,FALSE)</f>
        <v>Upper Salmon River</v>
      </c>
      <c r="C213" t="str">
        <f>VLOOKUP(D213,[1]ictrt_pops!$A$2:$F$71,5,FALSE)</f>
        <v>Valley Creek</v>
      </c>
      <c r="D213" t="s">
        <v>36</v>
      </c>
      <c r="E213" s="7">
        <v>2014</v>
      </c>
      <c r="F213" s="3">
        <v>736</v>
      </c>
      <c r="G213" s="3">
        <v>563</v>
      </c>
      <c r="H213" s="3">
        <v>929</v>
      </c>
      <c r="I213" s="3" t="s">
        <v>10</v>
      </c>
    </row>
    <row r="214" spans="1:9" x14ac:dyDescent="0.25">
      <c r="A214" t="s">
        <v>8</v>
      </c>
      <c r="B214" t="str">
        <f>VLOOKUP(D214,[1]ictrt_pops!$A$2:$F$71,4,FALSE)</f>
        <v>Upper Salmon River</v>
      </c>
      <c r="C214" t="str">
        <f>VLOOKUP(D214,[1]ictrt_pops!$A$2:$F$71,5,FALSE)</f>
        <v>Valley Creek</v>
      </c>
      <c r="D214" t="s">
        <v>36</v>
      </c>
      <c r="E214" s="7">
        <v>2015</v>
      </c>
      <c r="F214" s="3">
        <v>464</v>
      </c>
      <c r="G214" s="3">
        <v>318</v>
      </c>
      <c r="H214" s="3">
        <v>626</v>
      </c>
      <c r="I214" s="3" t="s">
        <v>10</v>
      </c>
    </row>
    <row r="215" spans="1:9" x14ac:dyDescent="0.25">
      <c r="A215" t="s">
        <v>8</v>
      </c>
      <c r="B215" t="str">
        <f>VLOOKUP(D215,[1]ictrt_pops!$A$2:$F$71,4,FALSE)</f>
        <v>Upper Salmon River</v>
      </c>
      <c r="C215" t="str">
        <f>VLOOKUP(D215,[1]ictrt_pops!$A$2:$F$71,5,FALSE)</f>
        <v>Valley Creek</v>
      </c>
      <c r="D215" t="s">
        <v>36</v>
      </c>
      <c r="E215" s="8">
        <v>2016</v>
      </c>
      <c r="F215" s="3">
        <v>229</v>
      </c>
      <c r="G215" s="3">
        <v>154.30000000000001</v>
      </c>
      <c r="H215" s="3">
        <v>306.8</v>
      </c>
      <c r="I215" s="3" t="s">
        <v>11</v>
      </c>
    </row>
    <row r="216" spans="1:9" x14ac:dyDescent="0.25">
      <c r="A216" t="s">
        <v>8</v>
      </c>
      <c r="B216" t="str">
        <f>VLOOKUP(D216,[1]ictrt_pops!$A$2:$F$71,4,FALSE)</f>
        <v>Upper Salmon River</v>
      </c>
      <c r="C216" t="str">
        <f>VLOOKUP(D216,[1]ictrt_pops!$A$2:$F$71,5,FALSE)</f>
        <v>Valley Creek</v>
      </c>
      <c r="D216" s="4" t="s">
        <v>36</v>
      </c>
      <c r="E216" s="9">
        <v>2017</v>
      </c>
      <c r="F216" s="5">
        <v>71</v>
      </c>
      <c r="G216" s="5">
        <v>36.6</v>
      </c>
      <c r="H216" s="5">
        <v>110.1</v>
      </c>
      <c r="I216" s="3" t="s">
        <v>11</v>
      </c>
    </row>
    <row r="217" spans="1:9" x14ac:dyDescent="0.25">
      <c r="A217" t="s">
        <v>8</v>
      </c>
      <c r="B217" t="str">
        <f>VLOOKUP(D217,[1]ictrt_pops!$A$2:$F$71,4,FALSE)</f>
        <v>Upper Salmon River</v>
      </c>
      <c r="C217" t="str">
        <f>VLOOKUP(D217,[1]ictrt_pops!$A$2:$F$71,5,FALSE)</f>
        <v>Valley Creek</v>
      </c>
      <c r="D217" s="4" t="s">
        <v>36</v>
      </c>
      <c r="E217" s="9">
        <v>2018</v>
      </c>
      <c r="F217" s="5">
        <v>152</v>
      </c>
      <c r="G217" s="5">
        <v>94.4</v>
      </c>
      <c r="H217" s="5">
        <v>214.4</v>
      </c>
      <c r="I217" s="3" t="s">
        <v>11</v>
      </c>
    </row>
    <row r="218" spans="1:9" x14ac:dyDescent="0.25">
      <c r="A218" t="s">
        <v>8</v>
      </c>
      <c r="B218" t="str">
        <f>VLOOKUP(D218,[1]ictrt_pops!$A$2:$F$71,4,FALSE)</f>
        <v>Upper Salmon River</v>
      </c>
      <c r="C218" t="str">
        <f>VLOOKUP(D218,[1]ictrt_pops!$A$2:$F$71,5,FALSE)</f>
        <v>Yankee Fork</v>
      </c>
      <c r="D218" t="s">
        <v>37</v>
      </c>
      <c r="E218" s="7">
        <v>2010</v>
      </c>
      <c r="F218" s="5">
        <v>0</v>
      </c>
      <c r="G218" s="5">
        <v>0</v>
      </c>
      <c r="H218" s="5">
        <v>0</v>
      </c>
      <c r="I218" s="3" t="s">
        <v>10</v>
      </c>
    </row>
    <row r="219" spans="1:9" x14ac:dyDescent="0.25">
      <c r="A219" t="s">
        <v>8</v>
      </c>
      <c r="B219" t="str">
        <f>VLOOKUP(D219,[1]ictrt_pops!$A$2:$F$71,4,FALSE)</f>
        <v>Upper Salmon River</v>
      </c>
      <c r="C219" t="str">
        <f>VLOOKUP(D219,[1]ictrt_pops!$A$2:$F$71,5,FALSE)</f>
        <v>Yankee Fork</v>
      </c>
      <c r="D219" t="s">
        <v>37</v>
      </c>
      <c r="E219" s="7">
        <v>2011</v>
      </c>
      <c r="F219" s="5">
        <v>0</v>
      </c>
      <c r="G219" s="5">
        <v>0</v>
      </c>
      <c r="H219" s="5">
        <v>0</v>
      </c>
      <c r="I219" s="3" t="s">
        <v>10</v>
      </c>
    </row>
    <row r="220" spans="1:9" x14ac:dyDescent="0.25">
      <c r="A220" t="s">
        <v>8</v>
      </c>
      <c r="B220" t="str">
        <f>VLOOKUP(D220,[1]ictrt_pops!$A$2:$F$71,4,FALSE)</f>
        <v>Upper Salmon River</v>
      </c>
      <c r="C220" t="str">
        <f>VLOOKUP(D220,[1]ictrt_pops!$A$2:$F$71,5,FALSE)</f>
        <v>Yankee Fork</v>
      </c>
      <c r="D220" t="s">
        <v>37</v>
      </c>
      <c r="E220" s="7">
        <v>2012</v>
      </c>
      <c r="F220" s="3">
        <v>323</v>
      </c>
      <c r="G220" s="3">
        <v>72</v>
      </c>
      <c r="H220" s="3">
        <v>753</v>
      </c>
      <c r="I220" s="3" t="s">
        <v>10</v>
      </c>
    </row>
    <row r="221" spans="1:9" x14ac:dyDescent="0.25">
      <c r="A221" t="s">
        <v>8</v>
      </c>
      <c r="B221" t="str">
        <f>VLOOKUP(D221,[1]ictrt_pops!$A$2:$F$71,4,FALSE)</f>
        <v>Upper Salmon River</v>
      </c>
      <c r="C221" t="str">
        <f>VLOOKUP(D221,[1]ictrt_pops!$A$2:$F$71,5,FALSE)</f>
        <v>Yankee Fork</v>
      </c>
      <c r="D221" t="s">
        <v>37</v>
      </c>
      <c r="E221" s="7">
        <v>2013</v>
      </c>
      <c r="F221" s="3">
        <v>341</v>
      </c>
      <c r="G221" s="3">
        <v>242</v>
      </c>
      <c r="H221" s="3">
        <v>459</v>
      </c>
      <c r="I221" s="3" t="s">
        <v>10</v>
      </c>
    </row>
    <row r="222" spans="1:9" x14ac:dyDescent="0.25">
      <c r="A222" t="s">
        <v>8</v>
      </c>
      <c r="B222" t="str">
        <f>VLOOKUP(D222,[1]ictrt_pops!$A$2:$F$71,4,FALSE)</f>
        <v>Upper Salmon River</v>
      </c>
      <c r="C222" t="str">
        <f>VLOOKUP(D222,[1]ictrt_pops!$A$2:$F$71,5,FALSE)</f>
        <v>Yankee Fork</v>
      </c>
      <c r="D222" t="s">
        <v>37</v>
      </c>
      <c r="E222" s="7">
        <v>2014</v>
      </c>
      <c r="F222" s="3">
        <v>210</v>
      </c>
      <c r="G222" s="3">
        <v>131</v>
      </c>
      <c r="H222" s="3">
        <v>311</v>
      </c>
      <c r="I222" s="3" t="s">
        <v>10</v>
      </c>
    </row>
    <row r="223" spans="1:9" x14ac:dyDescent="0.25">
      <c r="A223" t="s">
        <v>8</v>
      </c>
      <c r="B223" t="str">
        <f>VLOOKUP(D223,[1]ictrt_pops!$A$2:$F$71,4,FALSE)</f>
        <v>Upper Salmon River</v>
      </c>
      <c r="C223" t="str">
        <f>VLOOKUP(D223,[1]ictrt_pops!$A$2:$F$71,5,FALSE)</f>
        <v>Yankee Fork</v>
      </c>
      <c r="D223" t="s">
        <v>37</v>
      </c>
      <c r="E223" s="7">
        <v>2015</v>
      </c>
      <c r="F223" s="3">
        <v>128</v>
      </c>
      <c r="G223" s="3">
        <v>60</v>
      </c>
      <c r="H223" s="3">
        <v>212</v>
      </c>
      <c r="I223" s="3" t="s">
        <v>10</v>
      </c>
    </row>
    <row r="224" spans="1:9" x14ac:dyDescent="0.25">
      <c r="A224" t="s">
        <v>8</v>
      </c>
      <c r="B224" t="str">
        <f>VLOOKUP(D224,[1]ictrt_pops!$A$2:$F$71,4,FALSE)</f>
        <v>Upper Salmon River</v>
      </c>
      <c r="C224" t="str">
        <f>VLOOKUP(D224,[1]ictrt_pops!$A$2:$F$71,5,FALSE)</f>
        <v>Yankee Fork</v>
      </c>
      <c r="D224" t="s">
        <v>37</v>
      </c>
      <c r="E224" s="8">
        <v>2016</v>
      </c>
      <c r="F224" s="3">
        <v>113</v>
      </c>
      <c r="G224" s="3">
        <v>63.2</v>
      </c>
      <c r="H224" s="3">
        <v>164.8</v>
      </c>
      <c r="I224" s="3" t="s">
        <v>11</v>
      </c>
    </row>
    <row r="225" spans="1:9" x14ac:dyDescent="0.25">
      <c r="A225" t="s">
        <v>8</v>
      </c>
      <c r="B225" t="str">
        <f>VLOOKUP(D225,[1]ictrt_pops!$A$2:$F$71,4,FALSE)</f>
        <v>Upper Salmon River</v>
      </c>
      <c r="C225" t="str">
        <f>VLOOKUP(D225,[1]ictrt_pops!$A$2:$F$71,5,FALSE)</f>
        <v>Yankee Fork</v>
      </c>
      <c r="D225" s="4" t="s">
        <v>37</v>
      </c>
      <c r="E225" s="9">
        <v>2017</v>
      </c>
      <c r="F225" s="5">
        <v>38</v>
      </c>
      <c r="G225" s="5">
        <v>16.8</v>
      </c>
      <c r="H225" s="5">
        <v>67.900000000000006</v>
      </c>
      <c r="I225" s="3" t="s">
        <v>11</v>
      </c>
    </row>
    <row r="226" spans="1:9" x14ac:dyDescent="0.25">
      <c r="A226" t="s">
        <v>8</v>
      </c>
      <c r="B226" t="str">
        <f>VLOOKUP(D226,[1]ictrt_pops!$A$2:$F$71,4,FALSE)</f>
        <v>Upper Salmon River</v>
      </c>
      <c r="C226" t="str">
        <f>VLOOKUP(D226,[1]ictrt_pops!$A$2:$F$71,5,FALSE)</f>
        <v>Yankee Fork</v>
      </c>
      <c r="D226" s="4" t="s">
        <v>37</v>
      </c>
      <c r="E226" s="9">
        <v>2018</v>
      </c>
      <c r="F226" s="5">
        <v>78</v>
      </c>
      <c r="G226" s="5">
        <v>42</v>
      </c>
      <c r="H226" s="5">
        <v>122.9</v>
      </c>
      <c r="I226" s="3" t="s">
        <v>11</v>
      </c>
    </row>
    <row r="227" spans="1:9" x14ac:dyDescent="0.25">
      <c r="A227" t="s">
        <v>38</v>
      </c>
      <c r="B227" t="str">
        <f>VLOOKUP(D227,[1]ictrt_pops!$A$2:$F$71,4,FALSE)</f>
        <v>Clearwater River</v>
      </c>
      <c r="C227" t="str">
        <f>VLOOKUP(D227,[1]ictrt_pops!$A$2:$F$71,5,FALSE)</f>
        <v>Clearwater River lower mainstem</v>
      </c>
      <c r="D227" t="s">
        <v>39</v>
      </c>
      <c r="E227" s="8">
        <v>2016</v>
      </c>
      <c r="F227" s="3">
        <v>1310</v>
      </c>
      <c r="G227" s="3">
        <v>962.4</v>
      </c>
      <c r="H227" s="3">
        <v>1968.4</v>
      </c>
      <c r="I227" s="3" t="s">
        <v>11</v>
      </c>
    </row>
    <row r="228" spans="1:9" x14ac:dyDescent="0.25">
      <c r="A228" t="s">
        <v>38</v>
      </c>
      <c r="B228" t="str">
        <f>VLOOKUP(D228,[1]ictrt_pops!$A$2:$F$71,4,FALSE)</f>
        <v>Clearwater River</v>
      </c>
      <c r="C228" t="str">
        <f>VLOOKUP(D228,[1]ictrt_pops!$A$2:$F$71,5,FALSE)</f>
        <v>Clearwater River lower mainstem</v>
      </c>
      <c r="D228" t="s">
        <v>39</v>
      </c>
      <c r="E228" s="8">
        <v>2017</v>
      </c>
      <c r="F228" s="3">
        <v>1432</v>
      </c>
      <c r="G228" s="3">
        <v>502.9</v>
      </c>
      <c r="H228" s="3">
        <v>2542.5</v>
      </c>
      <c r="I228" s="3" t="s">
        <v>11</v>
      </c>
    </row>
    <row r="229" spans="1:9" x14ac:dyDescent="0.25">
      <c r="A229" t="s">
        <v>38</v>
      </c>
      <c r="B229" t="str">
        <f>VLOOKUP(D229,[1]ictrt_pops!$A$2:$F$71,4,FALSE)</f>
        <v>Clearwater River</v>
      </c>
      <c r="C229" t="str">
        <f>VLOOKUP(D229,[1]ictrt_pops!$A$2:$F$71,5,FALSE)</f>
        <v>Clearwater River lower mainstem</v>
      </c>
      <c r="D229" t="s">
        <v>39</v>
      </c>
      <c r="E229" s="8">
        <v>2018</v>
      </c>
      <c r="F229" s="3">
        <v>818</v>
      </c>
      <c r="G229" s="3">
        <v>310.89999999999998</v>
      </c>
      <c r="H229" s="3">
        <v>1697</v>
      </c>
      <c r="I229" s="3" t="s">
        <v>11</v>
      </c>
    </row>
    <row r="230" spans="1:9" x14ac:dyDescent="0.25">
      <c r="A230" t="s">
        <v>38</v>
      </c>
      <c r="B230" t="str">
        <f>VLOOKUP(D230,[1]ictrt_pops!$A$2:$F$71,4,FALSE)</f>
        <v>Clearwater River</v>
      </c>
      <c r="C230" t="str">
        <f>VLOOKUP(D230,[1]ictrt_pops!$A$2:$F$71,5,FALSE)</f>
        <v>Lochsa River</v>
      </c>
      <c r="D230" s="6" t="s">
        <v>40</v>
      </c>
      <c r="E230" s="8">
        <v>2010</v>
      </c>
      <c r="F230" s="3">
        <v>102</v>
      </c>
      <c r="G230" s="3">
        <v>78</v>
      </c>
      <c r="H230" s="3">
        <v>128</v>
      </c>
      <c r="I230" s="3" t="s">
        <v>10</v>
      </c>
    </row>
    <row r="231" spans="1:9" x14ac:dyDescent="0.25">
      <c r="A231" t="s">
        <v>38</v>
      </c>
      <c r="B231" t="str">
        <f>VLOOKUP(D231,[1]ictrt_pops!$A$2:$F$71,4,FALSE)</f>
        <v>Clearwater River</v>
      </c>
      <c r="C231" t="str">
        <f>VLOOKUP(D231,[1]ictrt_pops!$A$2:$F$71,5,FALSE)</f>
        <v>Lochsa River</v>
      </c>
      <c r="D231" s="6" t="s">
        <v>40</v>
      </c>
      <c r="E231" s="8">
        <v>2011</v>
      </c>
      <c r="F231" s="3">
        <v>422</v>
      </c>
      <c r="G231" s="3">
        <v>321</v>
      </c>
      <c r="H231" s="3">
        <v>515</v>
      </c>
      <c r="I231" s="3" t="s">
        <v>10</v>
      </c>
    </row>
    <row r="232" spans="1:9" x14ac:dyDescent="0.25">
      <c r="A232" t="s">
        <v>38</v>
      </c>
      <c r="B232" t="str">
        <f>VLOOKUP(D232,[1]ictrt_pops!$A$2:$F$71,4,FALSE)</f>
        <v>Clearwater River</v>
      </c>
      <c r="C232" t="str">
        <f>VLOOKUP(D232,[1]ictrt_pops!$A$2:$F$71,5,FALSE)</f>
        <v>Lochsa River</v>
      </c>
      <c r="D232" s="6" t="s">
        <v>40</v>
      </c>
      <c r="E232" s="8">
        <v>2012</v>
      </c>
      <c r="F232" s="3">
        <v>186</v>
      </c>
      <c r="G232" s="3">
        <v>139</v>
      </c>
      <c r="H232" s="3">
        <v>233</v>
      </c>
      <c r="I232" s="3" t="s">
        <v>10</v>
      </c>
    </row>
    <row r="233" spans="1:9" x14ac:dyDescent="0.25">
      <c r="A233" t="s">
        <v>38</v>
      </c>
      <c r="B233" t="str">
        <f>VLOOKUP(D233,[1]ictrt_pops!$A$2:$F$71,4,FALSE)</f>
        <v>Clearwater River</v>
      </c>
      <c r="C233" t="str">
        <f>VLOOKUP(D233,[1]ictrt_pops!$A$2:$F$71,5,FALSE)</f>
        <v>Lochsa River</v>
      </c>
      <c r="D233" s="6" t="s">
        <v>40</v>
      </c>
      <c r="E233" s="8">
        <v>2013</v>
      </c>
      <c r="F233" s="3">
        <v>91</v>
      </c>
      <c r="G233" s="3">
        <v>70</v>
      </c>
      <c r="H233" s="3">
        <v>114</v>
      </c>
      <c r="I233" s="3" t="s">
        <v>10</v>
      </c>
    </row>
    <row r="234" spans="1:9" x14ac:dyDescent="0.25">
      <c r="A234" t="s">
        <v>38</v>
      </c>
      <c r="B234" t="str">
        <f>VLOOKUP(D234,[1]ictrt_pops!$A$2:$F$71,4,FALSE)</f>
        <v>Clearwater River</v>
      </c>
      <c r="C234" t="str">
        <f>VLOOKUP(D234,[1]ictrt_pops!$A$2:$F$71,5,FALSE)</f>
        <v>Lochsa River</v>
      </c>
      <c r="D234" s="6" t="s">
        <v>40</v>
      </c>
      <c r="E234" s="8">
        <v>2014</v>
      </c>
      <c r="F234" s="3">
        <v>85</v>
      </c>
      <c r="G234" s="3">
        <v>63</v>
      </c>
      <c r="H234" s="3">
        <v>109</v>
      </c>
      <c r="I234" s="3" t="s">
        <v>10</v>
      </c>
    </row>
    <row r="235" spans="1:9" x14ac:dyDescent="0.25">
      <c r="A235" t="s">
        <v>38</v>
      </c>
      <c r="B235" t="str">
        <f>VLOOKUP(D235,[1]ictrt_pops!$A$2:$F$71,4,FALSE)</f>
        <v>Clearwater River</v>
      </c>
      <c r="C235" t="str">
        <f>VLOOKUP(D235,[1]ictrt_pops!$A$2:$F$71,5,FALSE)</f>
        <v>Lochsa River</v>
      </c>
      <c r="D235" s="6" t="s">
        <v>40</v>
      </c>
      <c r="E235" s="8">
        <v>2015</v>
      </c>
      <c r="F235" s="3">
        <v>420</v>
      </c>
      <c r="G235" s="3">
        <v>348</v>
      </c>
      <c r="H235" s="3">
        <v>509</v>
      </c>
      <c r="I235" s="3" t="s">
        <v>10</v>
      </c>
    </row>
    <row r="236" spans="1:9" x14ac:dyDescent="0.25">
      <c r="A236" t="s">
        <v>38</v>
      </c>
      <c r="B236" t="str">
        <f>VLOOKUP(D236,[1]ictrt_pops!$A$2:$F$71,4,FALSE)</f>
        <v>Clearwater River</v>
      </c>
      <c r="C236" t="str">
        <f>VLOOKUP(D236,[1]ictrt_pops!$A$2:$F$71,5,FALSE)</f>
        <v>Lochsa River</v>
      </c>
      <c r="D236" t="s">
        <v>40</v>
      </c>
      <c r="E236" s="8">
        <v>2016</v>
      </c>
      <c r="F236" s="3">
        <v>141</v>
      </c>
      <c r="G236" s="3">
        <v>109.1</v>
      </c>
      <c r="H236" s="3">
        <v>172.6</v>
      </c>
      <c r="I236" s="3" t="s">
        <v>11</v>
      </c>
    </row>
    <row r="237" spans="1:9" x14ac:dyDescent="0.25">
      <c r="A237" t="s">
        <v>38</v>
      </c>
      <c r="B237" t="str">
        <f>VLOOKUP(D237,[1]ictrt_pops!$A$2:$F$71,4,FALSE)</f>
        <v>Clearwater River</v>
      </c>
      <c r="C237" t="str">
        <f>VLOOKUP(D237,[1]ictrt_pops!$A$2:$F$71,5,FALSE)</f>
        <v>Lochsa River</v>
      </c>
      <c r="D237" t="s">
        <v>40</v>
      </c>
      <c r="E237" s="8">
        <v>2017</v>
      </c>
      <c r="F237" s="3">
        <v>1393</v>
      </c>
      <c r="G237" s="3">
        <v>1125.5</v>
      </c>
      <c r="H237" s="3">
        <v>1734.7</v>
      </c>
      <c r="I237" s="3" t="s">
        <v>11</v>
      </c>
    </row>
    <row r="238" spans="1:9" x14ac:dyDescent="0.25">
      <c r="A238" t="s">
        <v>38</v>
      </c>
      <c r="B238" t="str">
        <f>VLOOKUP(D238,[1]ictrt_pops!$A$2:$F$71,4,FALSE)</f>
        <v>Clearwater River</v>
      </c>
      <c r="C238" t="str">
        <f>VLOOKUP(D238,[1]ictrt_pops!$A$2:$F$71,5,FALSE)</f>
        <v>Lochsa River</v>
      </c>
      <c r="D238" t="s">
        <v>40</v>
      </c>
      <c r="E238" s="8">
        <v>2018</v>
      </c>
      <c r="F238" s="3">
        <v>215</v>
      </c>
      <c r="G238" s="3">
        <v>174</v>
      </c>
      <c r="H238" s="3">
        <v>255.6</v>
      </c>
      <c r="I238" s="3" t="s">
        <v>11</v>
      </c>
    </row>
    <row r="239" spans="1:9" x14ac:dyDescent="0.25">
      <c r="A239" t="s">
        <v>38</v>
      </c>
      <c r="B239" t="str">
        <f>VLOOKUP(D239,[1]ictrt_pops!$A$2:$F$71,4,FALSE)</f>
        <v>Clearwater River</v>
      </c>
      <c r="C239" t="str">
        <f>VLOOKUP(D239,[1]ictrt_pops!$A$2:$F$71,5,FALSE)</f>
        <v>Lolo Creek</v>
      </c>
      <c r="D239" s="6" t="s">
        <v>41</v>
      </c>
      <c r="E239" s="8">
        <v>2010</v>
      </c>
      <c r="F239" s="3">
        <v>0</v>
      </c>
      <c r="G239" s="3">
        <v>0</v>
      </c>
      <c r="H239" s="3">
        <v>0</v>
      </c>
      <c r="I239" s="3" t="s">
        <v>10</v>
      </c>
    </row>
    <row r="240" spans="1:9" x14ac:dyDescent="0.25">
      <c r="A240" t="s">
        <v>38</v>
      </c>
      <c r="B240" t="str">
        <f>VLOOKUP(D240,[1]ictrt_pops!$A$2:$F$71,4,FALSE)</f>
        <v>Clearwater River</v>
      </c>
      <c r="C240" t="str">
        <f>VLOOKUP(D240,[1]ictrt_pops!$A$2:$F$71,5,FALSE)</f>
        <v>Lolo Creek</v>
      </c>
      <c r="D240" s="6" t="s">
        <v>41</v>
      </c>
      <c r="E240" s="8">
        <v>2011</v>
      </c>
      <c r="F240" s="3">
        <v>0</v>
      </c>
      <c r="G240" s="3">
        <v>0</v>
      </c>
      <c r="H240" s="3">
        <v>0</v>
      </c>
      <c r="I240" s="3" t="s">
        <v>10</v>
      </c>
    </row>
    <row r="241" spans="1:9" x14ac:dyDescent="0.25">
      <c r="A241" t="s">
        <v>38</v>
      </c>
      <c r="B241" t="str">
        <f>VLOOKUP(D241,[1]ictrt_pops!$A$2:$F$71,4,FALSE)</f>
        <v>Clearwater River</v>
      </c>
      <c r="C241" t="str">
        <f>VLOOKUP(D241,[1]ictrt_pops!$A$2:$F$71,5,FALSE)</f>
        <v>Lolo Creek</v>
      </c>
      <c r="D241" s="6" t="s">
        <v>41</v>
      </c>
      <c r="E241" s="8">
        <v>2012</v>
      </c>
      <c r="F241" s="3">
        <v>662</v>
      </c>
      <c r="G241" s="3">
        <v>556</v>
      </c>
      <c r="H241" s="3">
        <v>785</v>
      </c>
      <c r="I241" s="3" t="s">
        <v>10</v>
      </c>
    </row>
    <row r="242" spans="1:9" x14ac:dyDescent="0.25">
      <c r="A242" t="s">
        <v>38</v>
      </c>
      <c r="B242" t="str">
        <f>VLOOKUP(D242,[1]ictrt_pops!$A$2:$F$71,4,FALSE)</f>
        <v>Clearwater River</v>
      </c>
      <c r="C242" t="str">
        <f>VLOOKUP(D242,[1]ictrt_pops!$A$2:$F$71,5,FALSE)</f>
        <v>Lolo Creek</v>
      </c>
      <c r="D242" s="6" t="s">
        <v>41</v>
      </c>
      <c r="E242" s="8">
        <v>2013</v>
      </c>
      <c r="F242" s="3">
        <v>310</v>
      </c>
      <c r="G242" s="3">
        <v>258</v>
      </c>
      <c r="H242" s="3">
        <v>357</v>
      </c>
      <c r="I242" s="3" t="s">
        <v>10</v>
      </c>
    </row>
    <row r="243" spans="1:9" x14ac:dyDescent="0.25">
      <c r="A243" t="s">
        <v>38</v>
      </c>
      <c r="B243" t="str">
        <f>VLOOKUP(D243,[1]ictrt_pops!$A$2:$F$71,4,FALSE)</f>
        <v>Clearwater River</v>
      </c>
      <c r="C243" t="str">
        <f>VLOOKUP(D243,[1]ictrt_pops!$A$2:$F$71,5,FALSE)</f>
        <v>Lolo Creek</v>
      </c>
      <c r="D243" s="6" t="s">
        <v>41</v>
      </c>
      <c r="E243" s="8">
        <v>2014</v>
      </c>
      <c r="F243" s="3">
        <v>278</v>
      </c>
      <c r="G243" s="3">
        <v>226</v>
      </c>
      <c r="H243" s="3">
        <v>338</v>
      </c>
      <c r="I243" s="3" t="s">
        <v>10</v>
      </c>
    </row>
    <row r="244" spans="1:9" x14ac:dyDescent="0.25">
      <c r="A244" t="s">
        <v>38</v>
      </c>
      <c r="B244" t="str">
        <f>VLOOKUP(D244,[1]ictrt_pops!$A$2:$F$71,4,FALSE)</f>
        <v>Clearwater River</v>
      </c>
      <c r="C244" t="str">
        <f>VLOOKUP(D244,[1]ictrt_pops!$A$2:$F$71,5,FALSE)</f>
        <v>Lolo Creek</v>
      </c>
      <c r="D244" s="6" t="s">
        <v>41</v>
      </c>
      <c r="E244" s="8">
        <v>2015</v>
      </c>
      <c r="F244" s="3">
        <v>558</v>
      </c>
      <c r="G244" s="3">
        <v>470</v>
      </c>
      <c r="H244" s="3">
        <v>668</v>
      </c>
      <c r="I244" s="3" t="s">
        <v>10</v>
      </c>
    </row>
    <row r="245" spans="1:9" x14ac:dyDescent="0.25">
      <c r="A245" t="s">
        <v>38</v>
      </c>
      <c r="B245" t="str">
        <f>VLOOKUP(D245,[1]ictrt_pops!$A$2:$F$71,4,FALSE)</f>
        <v>Clearwater River</v>
      </c>
      <c r="C245" t="str">
        <f>VLOOKUP(D245,[1]ictrt_pops!$A$2:$F$71,5,FALSE)</f>
        <v>Lolo Creek</v>
      </c>
      <c r="D245" t="s">
        <v>41</v>
      </c>
      <c r="E245" s="8">
        <v>2016</v>
      </c>
      <c r="F245" s="3">
        <v>376</v>
      </c>
      <c r="G245" s="3">
        <v>317.39999999999998</v>
      </c>
      <c r="H245" s="3">
        <v>447.9</v>
      </c>
      <c r="I245" s="3" t="s">
        <v>11</v>
      </c>
    </row>
    <row r="246" spans="1:9" x14ac:dyDescent="0.25">
      <c r="A246" t="s">
        <v>38</v>
      </c>
      <c r="B246" t="str">
        <f>VLOOKUP(D246,[1]ictrt_pops!$A$2:$F$71,4,FALSE)</f>
        <v>Clearwater River</v>
      </c>
      <c r="C246" t="str">
        <f>VLOOKUP(D246,[1]ictrt_pops!$A$2:$F$71,5,FALSE)</f>
        <v>Lolo Creek</v>
      </c>
      <c r="D246" t="s">
        <v>41</v>
      </c>
      <c r="E246" s="8">
        <v>2017</v>
      </c>
      <c r="F246" s="3">
        <v>125</v>
      </c>
      <c r="G246" s="3">
        <v>99.2</v>
      </c>
      <c r="H246" s="3">
        <v>157.19999999999999</v>
      </c>
      <c r="I246" s="3" t="s">
        <v>11</v>
      </c>
    </row>
    <row r="247" spans="1:9" x14ac:dyDescent="0.25">
      <c r="A247" t="s">
        <v>38</v>
      </c>
      <c r="B247" t="str">
        <f>VLOOKUP(D247,[1]ictrt_pops!$A$2:$F$71,4,FALSE)</f>
        <v>Clearwater River</v>
      </c>
      <c r="C247" t="str">
        <f>VLOOKUP(D247,[1]ictrt_pops!$A$2:$F$71,5,FALSE)</f>
        <v>Lolo Creek</v>
      </c>
      <c r="D247" t="s">
        <v>41</v>
      </c>
      <c r="E247" s="8">
        <v>2018</v>
      </c>
      <c r="F247" s="3">
        <v>128</v>
      </c>
      <c r="G247" s="3">
        <v>102.1</v>
      </c>
      <c r="H247" s="3">
        <v>155.9</v>
      </c>
      <c r="I247" s="3" t="s">
        <v>11</v>
      </c>
    </row>
    <row r="248" spans="1:9" x14ac:dyDescent="0.25">
      <c r="A248" t="s">
        <v>38</v>
      </c>
      <c r="B248" t="str">
        <f>VLOOKUP(D248,[1]ictrt_pops!$A$2:$F$71,4,FALSE)</f>
        <v>Clearwater River</v>
      </c>
      <c r="C248" t="str">
        <f>VLOOKUP(D248,[1]ictrt_pops!$A$2:$F$71,5,FALSE)</f>
        <v>Selway River</v>
      </c>
      <c r="D248" t="s">
        <v>42</v>
      </c>
      <c r="E248" s="8">
        <v>2016</v>
      </c>
      <c r="F248" s="3">
        <v>0</v>
      </c>
      <c r="G248" s="3">
        <v>0</v>
      </c>
      <c r="H248" s="3">
        <v>0</v>
      </c>
      <c r="I248" s="3" t="s">
        <v>11</v>
      </c>
    </row>
    <row r="249" spans="1:9" x14ac:dyDescent="0.25">
      <c r="A249" t="s">
        <v>38</v>
      </c>
      <c r="B249" t="str">
        <f>VLOOKUP(D249,[1]ictrt_pops!$A$2:$F$71,4,FALSE)</f>
        <v>Clearwater River</v>
      </c>
      <c r="C249" t="str">
        <f>VLOOKUP(D249,[1]ictrt_pops!$A$2:$F$71,5,FALSE)</f>
        <v>Selway River</v>
      </c>
      <c r="D249" t="s">
        <v>42</v>
      </c>
      <c r="E249" s="8">
        <v>2017</v>
      </c>
      <c r="F249" s="3">
        <v>103</v>
      </c>
      <c r="G249" s="3">
        <v>82.5</v>
      </c>
      <c r="H249" s="3">
        <v>129.80000000000001</v>
      </c>
      <c r="I249" s="3" t="s">
        <v>11</v>
      </c>
    </row>
    <row r="250" spans="1:9" x14ac:dyDescent="0.25">
      <c r="A250" t="s">
        <v>38</v>
      </c>
      <c r="B250" t="str">
        <f>VLOOKUP(D250,[1]ictrt_pops!$A$2:$F$71,4,FALSE)</f>
        <v>Clearwater River</v>
      </c>
      <c r="C250" t="str">
        <f>VLOOKUP(D250,[1]ictrt_pops!$A$2:$F$71,5,FALSE)</f>
        <v>Selway River</v>
      </c>
      <c r="D250" t="s">
        <v>42</v>
      </c>
      <c r="E250" s="8">
        <v>2018</v>
      </c>
      <c r="F250" s="3">
        <v>214</v>
      </c>
      <c r="G250" s="3">
        <v>174.5</v>
      </c>
      <c r="H250" s="3">
        <v>258</v>
      </c>
      <c r="I250" s="3" t="s">
        <v>11</v>
      </c>
    </row>
    <row r="251" spans="1:9" x14ac:dyDescent="0.25">
      <c r="A251" t="s">
        <v>38</v>
      </c>
      <c r="B251" t="str">
        <f>VLOOKUP(D251,[1]ictrt_pops!$A$2:$F$71,4,FALSE)</f>
        <v>Clearwater River</v>
      </c>
      <c r="C251" t="str">
        <f>VLOOKUP(D251,[1]ictrt_pops!$A$2:$F$71,5,FALSE)</f>
        <v>South Fork Clearwater River</v>
      </c>
      <c r="D251" t="s">
        <v>43</v>
      </c>
      <c r="E251" s="8">
        <v>2016</v>
      </c>
      <c r="F251" s="3">
        <v>926</v>
      </c>
      <c r="G251" s="3">
        <v>786.2</v>
      </c>
      <c r="H251" s="3">
        <v>1073.2</v>
      </c>
      <c r="I251" s="3" t="s">
        <v>11</v>
      </c>
    </row>
    <row r="252" spans="1:9" x14ac:dyDescent="0.25">
      <c r="A252" t="s">
        <v>38</v>
      </c>
      <c r="B252" t="str">
        <f>VLOOKUP(D252,[1]ictrt_pops!$A$2:$F$71,4,FALSE)</f>
        <v>Clearwater River</v>
      </c>
      <c r="C252" t="str">
        <f>VLOOKUP(D252,[1]ictrt_pops!$A$2:$F$71,5,FALSE)</f>
        <v>South Fork Clearwater River</v>
      </c>
      <c r="D252" t="s">
        <v>43</v>
      </c>
      <c r="E252" s="8">
        <v>2017</v>
      </c>
      <c r="F252" s="3">
        <v>483</v>
      </c>
      <c r="G252" s="3">
        <v>400.1</v>
      </c>
      <c r="H252" s="3">
        <v>574.9</v>
      </c>
      <c r="I252" s="3" t="s">
        <v>11</v>
      </c>
    </row>
    <row r="253" spans="1:9" x14ac:dyDescent="0.25">
      <c r="A253" t="s">
        <v>38</v>
      </c>
      <c r="B253" t="str">
        <f>VLOOKUP(D253,[1]ictrt_pops!$A$2:$F$71,4,FALSE)</f>
        <v>Clearwater River</v>
      </c>
      <c r="C253" t="str">
        <f>VLOOKUP(D253,[1]ictrt_pops!$A$2:$F$71,5,FALSE)</f>
        <v>South Fork Clearwater River</v>
      </c>
      <c r="D253" t="s">
        <v>43</v>
      </c>
      <c r="E253" s="8">
        <v>2018</v>
      </c>
      <c r="F253" s="3">
        <v>131</v>
      </c>
      <c r="G253" s="3">
        <v>65.900000000000006</v>
      </c>
      <c r="H253" s="3">
        <v>292.10000000000002</v>
      </c>
      <c r="I253" s="3" t="s">
        <v>11</v>
      </c>
    </row>
    <row r="254" spans="1:9" x14ac:dyDescent="0.25">
      <c r="A254" t="s">
        <v>38</v>
      </c>
      <c r="B254" t="str">
        <f>VLOOKUP(D254,[1]ictrt_pops!$A$2:$F$71,4,FALSE)</f>
        <v>Grande Ronde River</v>
      </c>
      <c r="C254" t="str">
        <f>VLOOKUP(D254,[1]ictrt_pops!$A$2:$F$71,5,FALSE)</f>
        <v>Joseph Creek</v>
      </c>
      <c r="D254" s="6" t="s">
        <v>44</v>
      </c>
      <c r="E254" s="8">
        <v>2010</v>
      </c>
      <c r="F254" s="3">
        <v>0</v>
      </c>
      <c r="G254" s="3">
        <v>0</v>
      </c>
      <c r="H254" s="3">
        <v>0</v>
      </c>
      <c r="I254" s="3" t="s">
        <v>10</v>
      </c>
    </row>
    <row r="255" spans="1:9" x14ac:dyDescent="0.25">
      <c r="A255" t="s">
        <v>38</v>
      </c>
      <c r="B255" t="str">
        <f>VLOOKUP(D255,[1]ictrt_pops!$A$2:$F$71,4,FALSE)</f>
        <v>Grande Ronde River</v>
      </c>
      <c r="C255" t="str">
        <f>VLOOKUP(D255,[1]ictrt_pops!$A$2:$F$71,5,FALSE)</f>
        <v>Joseph Creek</v>
      </c>
      <c r="D255" s="6" t="s">
        <v>44</v>
      </c>
      <c r="E255" s="8">
        <v>2011</v>
      </c>
      <c r="F255" s="3">
        <v>1585</v>
      </c>
      <c r="G255" s="3">
        <v>1397</v>
      </c>
      <c r="H255" s="3">
        <v>1763</v>
      </c>
      <c r="I255" s="3" t="s">
        <v>10</v>
      </c>
    </row>
    <row r="256" spans="1:9" x14ac:dyDescent="0.25">
      <c r="A256" t="s">
        <v>38</v>
      </c>
      <c r="B256" t="str">
        <f>VLOOKUP(D256,[1]ictrt_pops!$A$2:$F$71,4,FALSE)</f>
        <v>Grande Ronde River</v>
      </c>
      <c r="C256" t="str">
        <f>VLOOKUP(D256,[1]ictrt_pops!$A$2:$F$71,5,FALSE)</f>
        <v>Joseph Creek</v>
      </c>
      <c r="D256" s="6" t="s">
        <v>44</v>
      </c>
      <c r="E256" s="8">
        <v>2012</v>
      </c>
      <c r="F256" s="3">
        <v>1825</v>
      </c>
      <c r="G256" s="3">
        <v>1617</v>
      </c>
      <c r="H256" s="3">
        <v>2067</v>
      </c>
      <c r="I256" s="3" t="s">
        <v>10</v>
      </c>
    </row>
    <row r="257" spans="1:9" x14ac:dyDescent="0.25">
      <c r="A257" t="s">
        <v>38</v>
      </c>
      <c r="B257" t="str">
        <f>VLOOKUP(D257,[1]ictrt_pops!$A$2:$F$71,4,FALSE)</f>
        <v>Grande Ronde River</v>
      </c>
      <c r="C257" t="str">
        <f>VLOOKUP(D257,[1]ictrt_pops!$A$2:$F$71,5,FALSE)</f>
        <v>Joseph Creek</v>
      </c>
      <c r="D257" s="6" t="s">
        <v>44</v>
      </c>
      <c r="E257" s="8">
        <v>2013</v>
      </c>
      <c r="F257" s="3">
        <v>1562</v>
      </c>
      <c r="G257" s="3">
        <v>1384</v>
      </c>
      <c r="H257" s="3">
        <v>1741</v>
      </c>
      <c r="I257" s="3" t="s">
        <v>10</v>
      </c>
    </row>
    <row r="258" spans="1:9" x14ac:dyDescent="0.25">
      <c r="A258" t="s">
        <v>38</v>
      </c>
      <c r="B258" t="str">
        <f>VLOOKUP(D258,[1]ictrt_pops!$A$2:$F$71,4,FALSE)</f>
        <v>Grande Ronde River</v>
      </c>
      <c r="C258" t="str">
        <f>VLOOKUP(D258,[1]ictrt_pops!$A$2:$F$71,5,FALSE)</f>
        <v>Joseph Creek</v>
      </c>
      <c r="D258" s="6" t="s">
        <v>44</v>
      </c>
      <c r="E258" s="8">
        <v>2014</v>
      </c>
      <c r="F258" s="3">
        <v>1772</v>
      </c>
      <c r="G258" s="3">
        <v>1564</v>
      </c>
      <c r="H258" s="3">
        <v>2025</v>
      </c>
      <c r="I258" s="3" t="s">
        <v>10</v>
      </c>
    </row>
    <row r="259" spans="1:9" x14ac:dyDescent="0.25">
      <c r="A259" t="s">
        <v>38</v>
      </c>
      <c r="B259" t="str">
        <f>VLOOKUP(D259,[1]ictrt_pops!$A$2:$F$71,4,FALSE)</f>
        <v>Grande Ronde River</v>
      </c>
      <c r="C259" t="str">
        <f>VLOOKUP(D259,[1]ictrt_pops!$A$2:$F$71,5,FALSE)</f>
        <v>Joseph Creek</v>
      </c>
      <c r="D259" s="6" t="s">
        <v>44</v>
      </c>
      <c r="E259" s="8">
        <v>2015</v>
      </c>
      <c r="F259" s="3">
        <v>3018</v>
      </c>
      <c r="G259" s="3">
        <v>2633</v>
      </c>
      <c r="H259" s="3">
        <v>3358</v>
      </c>
      <c r="I259" s="3" t="s">
        <v>10</v>
      </c>
    </row>
    <row r="260" spans="1:9" x14ac:dyDescent="0.25">
      <c r="A260" t="s">
        <v>38</v>
      </c>
      <c r="B260" t="str">
        <f>VLOOKUP(D260,[1]ictrt_pops!$A$2:$F$71,4,FALSE)</f>
        <v>Grande Ronde River</v>
      </c>
      <c r="C260" t="str">
        <f>VLOOKUP(D260,[1]ictrt_pops!$A$2:$F$71,5,FALSE)</f>
        <v>Joseph Creek</v>
      </c>
      <c r="D260" t="s">
        <v>44</v>
      </c>
      <c r="E260" s="8">
        <v>2016</v>
      </c>
      <c r="F260" s="3">
        <v>1939</v>
      </c>
      <c r="G260" s="3">
        <v>1714.9</v>
      </c>
      <c r="H260" s="3">
        <v>2156.6999999999998</v>
      </c>
      <c r="I260" s="3" t="s">
        <v>11</v>
      </c>
    </row>
    <row r="261" spans="1:9" x14ac:dyDescent="0.25">
      <c r="A261" t="s">
        <v>38</v>
      </c>
      <c r="B261" t="str">
        <f>VLOOKUP(D261,[1]ictrt_pops!$A$2:$F$71,4,FALSE)</f>
        <v>Grande Ronde River</v>
      </c>
      <c r="C261" t="str">
        <f>VLOOKUP(D261,[1]ictrt_pops!$A$2:$F$71,5,FALSE)</f>
        <v>Joseph Creek</v>
      </c>
      <c r="D261" t="s">
        <v>44</v>
      </c>
      <c r="E261" s="8">
        <v>2017</v>
      </c>
      <c r="F261" s="3">
        <v>585</v>
      </c>
      <c r="G261" s="3">
        <v>503.6</v>
      </c>
      <c r="H261" s="3">
        <v>661.1</v>
      </c>
      <c r="I261" s="3" t="s">
        <v>11</v>
      </c>
    </row>
    <row r="262" spans="1:9" x14ac:dyDescent="0.25">
      <c r="A262" t="s">
        <v>38</v>
      </c>
      <c r="B262" t="str">
        <f>VLOOKUP(D262,[1]ictrt_pops!$A$2:$F$71,4,FALSE)</f>
        <v>Grande Ronde River</v>
      </c>
      <c r="C262" t="str">
        <f>VLOOKUP(D262,[1]ictrt_pops!$A$2:$F$71,5,FALSE)</f>
        <v>Joseph Creek</v>
      </c>
      <c r="D262" t="s">
        <v>44</v>
      </c>
      <c r="E262" s="8">
        <v>2018</v>
      </c>
      <c r="F262" s="3">
        <v>703</v>
      </c>
      <c r="G262" s="3">
        <v>616.1</v>
      </c>
      <c r="H262" s="3">
        <v>802.9</v>
      </c>
      <c r="I262" s="3" t="s">
        <v>11</v>
      </c>
    </row>
    <row r="263" spans="1:9" x14ac:dyDescent="0.25">
      <c r="A263" t="s">
        <v>38</v>
      </c>
      <c r="B263" t="str">
        <f>VLOOKUP(D263,[1]ictrt_pops!$A$2:$F$71,4,FALSE)</f>
        <v>Grande Ronde River</v>
      </c>
      <c r="C263" t="str">
        <f>VLOOKUP(D263,[1]ictrt_pops!$A$2:$F$71,5,FALSE)</f>
        <v>Grande Ronde River upper mainstem</v>
      </c>
      <c r="D263" s="6" t="s">
        <v>45</v>
      </c>
      <c r="E263" s="8">
        <v>2010</v>
      </c>
      <c r="F263" s="3">
        <v>292</v>
      </c>
      <c r="G263" s="3">
        <v>240</v>
      </c>
      <c r="H263" s="3">
        <v>345</v>
      </c>
      <c r="I263" s="3" t="s">
        <v>10</v>
      </c>
    </row>
    <row r="264" spans="1:9" x14ac:dyDescent="0.25">
      <c r="A264" t="s">
        <v>38</v>
      </c>
      <c r="B264" t="str">
        <f>VLOOKUP(D264,[1]ictrt_pops!$A$2:$F$71,4,FALSE)</f>
        <v>Grande Ronde River</v>
      </c>
      <c r="C264" t="str">
        <f>VLOOKUP(D264,[1]ictrt_pops!$A$2:$F$71,5,FALSE)</f>
        <v>Grande Ronde River upper mainstem</v>
      </c>
      <c r="D264" s="6" t="s">
        <v>45</v>
      </c>
      <c r="E264" s="8">
        <v>2011</v>
      </c>
      <c r="F264" s="3">
        <v>368</v>
      </c>
      <c r="G264" s="3">
        <v>315</v>
      </c>
      <c r="H264" s="3">
        <v>418</v>
      </c>
      <c r="I264" s="3" t="s">
        <v>10</v>
      </c>
    </row>
    <row r="265" spans="1:9" x14ac:dyDescent="0.25">
      <c r="A265" t="s">
        <v>38</v>
      </c>
      <c r="B265" t="str">
        <f>VLOOKUP(D265,[1]ictrt_pops!$A$2:$F$71,4,FALSE)</f>
        <v>Grande Ronde River</v>
      </c>
      <c r="C265" t="str">
        <f>VLOOKUP(D265,[1]ictrt_pops!$A$2:$F$71,5,FALSE)</f>
        <v>Grande Ronde River upper mainstem</v>
      </c>
      <c r="D265" s="6" t="s">
        <v>45</v>
      </c>
      <c r="E265" s="8">
        <v>2012</v>
      </c>
      <c r="F265" s="3">
        <v>669</v>
      </c>
      <c r="G265" s="3">
        <v>571</v>
      </c>
      <c r="H265" s="3">
        <v>770</v>
      </c>
      <c r="I265" s="3" t="s">
        <v>10</v>
      </c>
    </row>
    <row r="266" spans="1:9" x14ac:dyDescent="0.25">
      <c r="A266" t="s">
        <v>38</v>
      </c>
      <c r="B266" t="str">
        <f>VLOOKUP(D266,[1]ictrt_pops!$A$2:$F$71,4,FALSE)</f>
        <v>Grande Ronde River</v>
      </c>
      <c r="C266" t="str">
        <f>VLOOKUP(D266,[1]ictrt_pops!$A$2:$F$71,5,FALSE)</f>
        <v>Grande Ronde River upper mainstem</v>
      </c>
      <c r="D266" s="6" t="s">
        <v>45</v>
      </c>
      <c r="E266" s="8">
        <v>2013</v>
      </c>
      <c r="F266" s="3">
        <v>1133</v>
      </c>
      <c r="G266" s="3">
        <v>1017</v>
      </c>
      <c r="H266" s="3">
        <v>1276</v>
      </c>
      <c r="I266" s="3" t="s">
        <v>10</v>
      </c>
    </row>
    <row r="267" spans="1:9" x14ac:dyDescent="0.25">
      <c r="A267" t="s">
        <v>38</v>
      </c>
      <c r="B267" t="str">
        <f>VLOOKUP(D267,[1]ictrt_pops!$A$2:$F$71,4,FALSE)</f>
        <v>Grande Ronde River</v>
      </c>
      <c r="C267" t="str">
        <f>VLOOKUP(D267,[1]ictrt_pops!$A$2:$F$71,5,FALSE)</f>
        <v>Grande Ronde River upper mainstem</v>
      </c>
      <c r="D267" s="6" t="s">
        <v>45</v>
      </c>
      <c r="E267" s="8">
        <v>2014</v>
      </c>
      <c r="F267" s="3">
        <v>1184</v>
      </c>
      <c r="G267" s="3">
        <v>1021</v>
      </c>
      <c r="H267" s="3">
        <v>1362</v>
      </c>
      <c r="I267" s="3" t="s">
        <v>10</v>
      </c>
    </row>
    <row r="268" spans="1:9" x14ac:dyDescent="0.25">
      <c r="A268" t="s">
        <v>38</v>
      </c>
      <c r="B268" t="str">
        <f>VLOOKUP(D268,[1]ictrt_pops!$A$2:$F$71,4,FALSE)</f>
        <v>Grande Ronde River</v>
      </c>
      <c r="C268" t="str">
        <f>VLOOKUP(D268,[1]ictrt_pops!$A$2:$F$71,5,FALSE)</f>
        <v>Grande Ronde River upper mainstem</v>
      </c>
      <c r="D268" s="6" t="s">
        <v>45</v>
      </c>
      <c r="E268" s="8">
        <v>2015</v>
      </c>
      <c r="F268" s="3">
        <v>2254</v>
      </c>
      <c r="G268" s="3">
        <v>1991</v>
      </c>
      <c r="H268" s="3">
        <v>2590</v>
      </c>
      <c r="I268" s="3" t="s">
        <v>10</v>
      </c>
    </row>
    <row r="269" spans="1:9" x14ac:dyDescent="0.25">
      <c r="A269" t="s">
        <v>38</v>
      </c>
      <c r="B269" t="str">
        <f>VLOOKUP(D269,[1]ictrt_pops!$A$2:$F$71,4,FALSE)</f>
        <v>Grande Ronde River</v>
      </c>
      <c r="C269" t="str">
        <f>VLOOKUP(D269,[1]ictrt_pops!$A$2:$F$71,5,FALSE)</f>
        <v>Grande Ronde River upper mainstem</v>
      </c>
      <c r="D269" t="s">
        <v>45</v>
      </c>
      <c r="E269" s="8">
        <v>2016</v>
      </c>
      <c r="F269" s="3">
        <v>1607</v>
      </c>
      <c r="G269" s="3">
        <v>1435.1</v>
      </c>
      <c r="H269" s="3">
        <v>1801.1</v>
      </c>
      <c r="I269" s="3" t="s">
        <v>11</v>
      </c>
    </row>
    <row r="270" spans="1:9" x14ac:dyDescent="0.25">
      <c r="A270" t="s">
        <v>38</v>
      </c>
      <c r="B270" t="str">
        <f>VLOOKUP(D270,[1]ictrt_pops!$A$2:$F$71,4,FALSE)</f>
        <v>Grande Ronde River</v>
      </c>
      <c r="C270" t="str">
        <f>VLOOKUP(D270,[1]ictrt_pops!$A$2:$F$71,5,FALSE)</f>
        <v>Grande Ronde River upper mainstem</v>
      </c>
      <c r="D270" t="s">
        <v>45</v>
      </c>
      <c r="E270" s="8">
        <v>2017</v>
      </c>
      <c r="F270" s="3">
        <v>530</v>
      </c>
      <c r="G270" s="3">
        <v>466.7</v>
      </c>
      <c r="H270" s="3">
        <v>599.6</v>
      </c>
      <c r="I270" s="3" t="s">
        <v>11</v>
      </c>
    </row>
    <row r="271" spans="1:9" x14ac:dyDescent="0.25">
      <c r="A271" t="s">
        <v>38</v>
      </c>
      <c r="B271" t="str">
        <f>VLOOKUP(D271,[1]ictrt_pops!$A$2:$F$71,4,FALSE)</f>
        <v>Grande Ronde River</v>
      </c>
      <c r="C271" t="str">
        <f>VLOOKUP(D271,[1]ictrt_pops!$A$2:$F$71,5,FALSE)</f>
        <v>Grande Ronde River upper mainstem</v>
      </c>
      <c r="D271" t="s">
        <v>45</v>
      </c>
      <c r="E271" s="8">
        <v>2018</v>
      </c>
      <c r="F271" s="3">
        <v>409</v>
      </c>
      <c r="G271" s="3">
        <v>351.7</v>
      </c>
      <c r="H271" s="3">
        <v>470.5</v>
      </c>
      <c r="I271" s="3" t="s">
        <v>11</v>
      </c>
    </row>
    <row r="272" spans="1:9" x14ac:dyDescent="0.25">
      <c r="A272" t="s">
        <v>38</v>
      </c>
      <c r="B272" t="str">
        <f>VLOOKUP(D272,[1]ictrt_pops!$A$2:$F$71,4,FALSE)</f>
        <v>Grande Ronde River</v>
      </c>
      <c r="C272" t="str">
        <f>VLOOKUP(D272,[1]ictrt_pops!$A$2:$F$71,5,FALSE)</f>
        <v>Wallowa River</v>
      </c>
      <c r="D272" s="6" t="s">
        <v>46</v>
      </c>
      <c r="E272" s="8">
        <v>2010</v>
      </c>
      <c r="F272" s="3">
        <v>146</v>
      </c>
      <c r="G272" s="3">
        <v>113</v>
      </c>
      <c r="H272" s="3">
        <v>185</v>
      </c>
      <c r="I272" s="3" t="s">
        <v>10</v>
      </c>
    </row>
    <row r="273" spans="1:9" x14ac:dyDescent="0.25">
      <c r="A273" t="s">
        <v>38</v>
      </c>
      <c r="B273" t="str">
        <f>VLOOKUP(D273,[1]ictrt_pops!$A$2:$F$71,4,FALSE)</f>
        <v>Grande Ronde River</v>
      </c>
      <c r="C273" t="str">
        <f>VLOOKUP(D273,[1]ictrt_pops!$A$2:$F$71,5,FALSE)</f>
        <v>Wallowa River</v>
      </c>
      <c r="D273" s="6" t="s">
        <v>46</v>
      </c>
      <c r="E273" s="8">
        <v>2011</v>
      </c>
      <c r="F273" s="3">
        <v>322</v>
      </c>
      <c r="G273" s="3">
        <v>264</v>
      </c>
      <c r="H273" s="3">
        <v>374</v>
      </c>
      <c r="I273" s="3" t="s">
        <v>10</v>
      </c>
    </row>
    <row r="274" spans="1:9" x14ac:dyDescent="0.25">
      <c r="A274" t="s">
        <v>38</v>
      </c>
      <c r="B274" t="str">
        <f>VLOOKUP(D274,[1]ictrt_pops!$A$2:$F$71,4,FALSE)</f>
        <v>Grande Ronde River</v>
      </c>
      <c r="C274" t="str">
        <f>VLOOKUP(D274,[1]ictrt_pops!$A$2:$F$71,5,FALSE)</f>
        <v>Wallowa River</v>
      </c>
      <c r="D274" s="6" t="s">
        <v>46</v>
      </c>
      <c r="E274" s="8">
        <v>2012</v>
      </c>
      <c r="F274" s="3">
        <v>243</v>
      </c>
      <c r="G274" s="3">
        <v>188</v>
      </c>
      <c r="H274" s="3">
        <v>298</v>
      </c>
      <c r="I274" s="3" t="s">
        <v>10</v>
      </c>
    </row>
    <row r="275" spans="1:9" x14ac:dyDescent="0.25">
      <c r="A275" t="s">
        <v>38</v>
      </c>
      <c r="B275" t="str">
        <f>VLOOKUP(D275,[1]ictrt_pops!$A$2:$F$71,4,FALSE)</f>
        <v>Grande Ronde River</v>
      </c>
      <c r="C275" t="str">
        <f>VLOOKUP(D275,[1]ictrt_pops!$A$2:$F$71,5,FALSE)</f>
        <v>Wallowa River</v>
      </c>
      <c r="D275" s="6" t="s">
        <v>46</v>
      </c>
      <c r="E275" s="8">
        <v>2013</v>
      </c>
      <c r="F275" s="3">
        <v>135</v>
      </c>
      <c r="G275" s="3">
        <v>111</v>
      </c>
      <c r="H275" s="3">
        <v>164</v>
      </c>
      <c r="I275" s="3" t="s">
        <v>10</v>
      </c>
    </row>
    <row r="276" spans="1:9" x14ac:dyDescent="0.25">
      <c r="A276" t="s">
        <v>38</v>
      </c>
      <c r="B276" t="str">
        <f>VLOOKUP(D276,[1]ictrt_pops!$A$2:$F$71,4,FALSE)</f>
        <v>Grande Ronde River</v>
      </c>
      <c r="C276" t="str">
        <f>VLOOKUP(D276,[1]ictrt_pops!$A$2:$F$71,5,FALSE)</f>
        <v>Wallowa River</v>
      </c>
      <c r="D276" s="6" t="s">
        <v>46</v>
      </c>
      <c r="E276" s="8">
        <v>2014</v>
      </c>
      <c r="F276" s="3">
        <v>512</v>
      </c>
      <c r="G276" s="3">
        <v>425</v>
      </c>
      <c r="H276" s="3">
        <v>614</v>
      </c>
      <c r="I276" s="3" t="s">
        <v>10</v>
      </c>
    </row>
    <row r="277" spans="1:9" x14ac:dyDescent="0.25">
      <c r="A277" t="s">
        <v>38</v>
      </c>
      <c r="B277" t="str">
        <f>VLOOKUP(D277,[1]ictrt_pops!$A$2:$F$71,4,FALSE)</f>
        <v>Grande Ronde River</v>
      </c>
      <c r="C277" t="str">
        <f>VLOOKUP(D277,[1]ictrt_pops!$A$2:$F$71,5,FALSE)</f>
        <v>Wallowa River</v>
      </c>
      <c r="D277" s="6" t="s">
        <v>46</v>
      </c>
      <c r="E277" s="8">
        <v>2015</v>
      </c>
      <c r="F277" s="3">
        <v>912</v>
      </c>
      <c r="G277" s="3">
        <v>777</v>
      </c>
      <c r="H277" s="3">
        <v>1052</v>
      </c>
      <c r="I277" s="3" t="s">
        <v>10</v>
      </c>
    </row>
    <row r="278" spans="1:9" x14ac:dyDescent="0.25">
      <c r="A278" t="s">
        <v>38</v>
      </c>
      <c r="B278" t="str">
        <f>VLOOKUP(D278,[1]ictrt_pops!$A$2:$F$71,4,FALSE)</f>
        <v>Grande Ronde River</v>
      </c>
      <c r="C278" t="str">
        <f>VLOOKUP(D278,[1]ictrt_pops!$A$2:$F$71,5,FALSE)</f>
        <v>Wallowa River</v>
      </c>
      <c r="D278" t="s">
        <v>46</v>
      </c>
      <c r="E278" s="8">
        <v>2016</v>
      </c>
      <c r="F278" s="3">
        <v>939</v>
      </c>
      <c r="G278" s="3">
        <v>813.6</v>
      </c>
      <c r="H278" s="3">
        <v>1071.9000000000001</v>
      </c>
      <c r="I278" s="3" t="s">
        <v>11</v>
      </c>
    </row>
    <row r="279" spans="1:9" x14ac:dyDescent="0.25">
      <c r="A279" t="s">
        <v>38</v>
      </c>
      <c r="B279" t="str">
        <f>VLOOKUP(D279,[1]ictrt_pops!$A$2:$F$71,4,FALSE)</f>
        <v>Grande Ronde River</v>
      </c>
      <c r="C279" t="str">
        <f>VLOOKUP(D279,[1]ictrt_pops!$A$2:$F$71,5,FALSE)</f>
        <v>Wallowa River</v>
      </c>
      <c r="D279" t="s">
        <v>46</v>
      </c>
      <c r="E279" s="8">
        <v>2017</v>
      </c>
      <c r="F279" s="3">
        <v>416</v>
      </c>
      <c r="G279" s="3">
        <v>354.5</v>
      </c>
      <c r="H279" s="3">
        <v>479.2</v>
      </c>
      <c r="I279" s="3" t="s">
        <v>11</v>
      </c>
    </row>
    <row r="280" spans="1:9" x14ac:dyDescent="0.25">
      <c r="A280" t="s">
        <v>38</v>
      </c>
      <c r="B280" t="str">
        <f>VLOOKUP(D280,[1]ictrt_pops!$A$2:$F$71,4,FALSE)</f>
        <v>Grande Ronde River</v>
      </c>
      <c r="C280" t="str">
        <f>VLOOKUP(D280,[1]ictrt_pops!$A$2:$F$71,5,FALSE)</f>
        <v>Wallowa River</v>
      </c>
      <c r="D280" t="s">
        <v>46</v>
      </c>
      <c r="E280" s="8">
        <v>2018</v>
      </c>
      <c r="F280" s="3">
        <v>266</v>
      </c>
      <c r="G280" s="3">
        <v>221.1</v>
      </c>
      <c r="H280" s="3">
        <v>311.39999999999998</v>
      </c>
      <c r="I280" s="3" t="s">
        <v>11</v>
      </c>
    </row>
    <row r="281" spans="1:9" x14ac:dyDescent="0.25">
      <c r="A281" t="s">
        <v>38</v>
      </c>
      <c r="B281" t="str">
        <f>VLOOKUP(D281,[1]ictrt_pops!$A$2:$F$71,4,FALSE)</f>
        <v>Imnaha River</v>
      </c>
      <c r="C281" t="str">
        <f>VLOOKUP(D281,[1]ictrt_pops!$A$2:$F$71,5,FALSE)</f>
        <v>Imnaha River</v>
      </c>
      <c r="D281" s="6" t="s">
        <v>47</v>
      </c>
      <c r="E281" s="8">
        <v>2010</v>
      </c>
      <c r="F281" s="3">
        <v>0</v>
      </c>
      <c r="G281" s="3">
        <v>0</v>
      </c>
      <c r="H281" s="3">
        <v>0</v>
      </c>
      <c r="I281" s="3" t="s">
        <v>10</v>
      </c>
    </row>
    <row r="282" spans="1:9" x14ac:dyDescent="0.25">
      <c r="A282" t="s">
        <v>38</v>
      </c>
      <c r="B282" t="str">
        <f>VLOOKUP(D282,[1]ictrt_pops!$A$2:$F$71,4,FALSE)</f>
        <v>Imnaha River</v>
      </c>
      <c r="C282" t="str">
        <f>VLOOKUP(D282,[1]ictrt_pops!$A$2:$F$71,5,FALSE)</f>
        <v>Imnaha River</v>
      </c>
      <c r="D282" s="6" t="s">
        <v>47</v>
      </c>
      <c r="E282" s="8">
        <v>2011</v>
      </c>
      <c r="F282" s="3">
        <v>3044</v>
      </c>
      <c r="G282" s="3">
        <v>2785</v>
      </c>
      <c r="H282" s="3">
        <v>3349</v>
      </c>
      <c r="I282" s="3" t="s">
        <v>10</v>
      </c>
    </row>
    <row r="283" spans="1:9" x14ac:dyDescent="0.25">
      <c r="A283" t="s">
        <v>38</v>
      </c>
      <c r="B283" t="str">
        <f>VLOOKUP(D283,[1]ictrt_pops!$A$2:$F$71,4,FALSE)</f>
        <v>Imnaha River</v>
      </c>
      <c r="C283" t="str">
        <f>VLOOKUP(D283,[1]ictrt_pops!$A$2:$F$71,5,FALSE)</f>
        <v>Imnaha River</v>
      </c>
      <c r="D283" s="6" t="s">
        <v>47</v>
      </c>
      <c r="E283" s="8">
        <v>2012</v>
      </c>
      <c r="F283" s="3">
        <v>2895</v>
      </c>
      <c r="G283" s="3">
        <v>2621</v>
      </c>
      <c r="H283" s="3">
        <v>3227</v>
      </c>
      <c r="I283" s="3" t="s">
        <v>10</v>
      </c>
    </row>
    <row r="284" spans="1:9" x14ac:dyDescent="0.25">
      <c r="A284" t="s">
        <v>38</v>
      </c>
      <c r="B284" t="str">
        <f>VLOOKUP(D284,[1]ictrt_pops!$A$2:$F$71,4,FALSE)</f>
        <v>Imnaha River</v>
      </c>
      <c r="C284" t="str">
        <f>VLOOKUP(D284,[1]ictrt_pops!$A$2:$F$71,5,FALSE)</f>
        <v>Imnaha River</v>
      </c>
      <c r="D284" s="6" t="s">
        <v>47</v>
      </c>
      <c r="E284" s="8">
        <v>2013</v>
      </c>
      <c r="F284" s="3">
        <v>1340</v>
      </c>
      <c r="G284" s="3">
        <v>1211</v>
      </c>
      <c r="H284" s="3">
        <v>1491</v>
      </c>
      <c r="I284" s="3" t="s">
        <v>10</v>
      </c>
    </row>
    <row r="285" spans="1:9" x14ac:dyDescent="0.25">
      <c r="A285" t="s">
        <v>38</v>
      </c>
      <c r="B285" t="str">
        <f>VLOOKUP(D285,[1]ictrt_pops!$A$2:$F$71,4,FALSE)</f>
        <v>Imnaha River</v>
      </c>
      <c r="C285" t="str">
        <f>VLOOKUP(D285,[1]ictrt_pops!$A$2:$F$71,5,FALSE)</f>
        <v>Imnaha River</v>
      </c>
      <c r="D285" s="6" t="s">
        <v>47</v>
      </c>
      <c r="E285" s="8">
        <v>2014</v>
      </c>
      <c r="F285" s="3">
        <v>2443</v>
      </c>
      <c r="G285" s="3">
        <v>2159</v>
      </c>
      <c r="H285" s="3">
        <v>2745</v>
      </c>
      <c r="I285" s="3" t="s">
        <v>10</v>
      </c>
    </row>
    <row r="286" spans="1:9" x14ac:dyDescent="0.25">
      <c r="A286" t="s">
        <v>38</v>
      </c>
      <c r="B286" t="str">
        <f>VLOOKUP(D286,[1]ictrt_pops!$A$2:$F$71,4,FALSE)</f>
        <v>Imnaha River</v>
      </c>
      <c r="C286" t="str">
        <f>VLOOKUP(D286,[1]ictrt_pops!$A$2:$F$71,5,FALSE)</f>
        <v>Imnaha River</v>
      </c>
      <c r="D286" s="6" t="s">
        <v>47</v>
      </c>
      <c r="E286" s="8">
        <v>2015</v>
      </c>
      <c r="F286" s="3">
        <v>2360</v>
      </c>
      <c r="G286" s="3">
        <v>2081</v>
      </c>
      <c r="H286" s="3">
        <v>2662</v>
      </c>
      <c r="I286" s="3" t="s">
        <v>10</v>
      </c>
    </row>
    <row r="287" spans="1:9" x14ac:dyDescent="0.25">
      <c r="A287" t="s">
        <v>38</v>
      </c>
      <c r="B287" t="str">
        <f>VLOOKUP(D287,[1]ictrt_pops!$A$2:$F$71,4,FALSE)</f>
        <v>Imnaha River</v>
      </c>
      <c r="C287" t="str">
        <f>VLOOKUP(D287,[1]ictrt_pops!$A$2:$F$71,5,FALSE)</f>
        <v>Imnaha River</v>
      </c>
      <c r="D287" t="s">
        <v>47</v>
      </c>
      <c r="E287" s="8">
        <v>2016</v>
      </c>
      <c r="F287" s="3">
        <v>1952</v>
      </c>
      <c r="G287" s="3">
        <v>1733.2</v>
      </c>
      <c r="H287" s="3">
        <v>2177.3000000000002</v>
      </c>
      <c r="I287" s="3" t="s">
        <v>11</v>
      </c>
    </row>
    <row r="288" spans="1:9" x14ac:dyDescent="0.25">
      <c r="A288" t="s">
        <v>38</v>
      </c>
      <c r="B288" t="str">
        <f>VLOOKUP(D288,[1]ictrt_pops!$A$2:$F$71,4,FALSE)</f>
        <v>Imnaha River</v>
      </c>
      <c r="C288" t="str">
        <f>VLOOKUP(D288,[1]ictrt_pops!$A$2:$F$71,5,FALSE)</f>
        <v>Imnaha River</v>
      </c>
      <c r="D288" t="s">
        <v>47</v>
      </c>
      <c r="E288" s="8">
        <v>2017</v>
      </c>
      <c r="F288" s="3">
        <v>836</v>
      </c>
      <c r="G288" s="3">
        <v>739.2</v>
      </c>
      <c r="H288" s="3">
        <v>940</v>
      </c>
      <c r="I288" s="3" t="s">
        <v>11</v>
      </c>
    </row>
    <row r="289" spans="1:9" x14ac:dyDescent="0.25">
      <c r="A289" t="s">
        <v>38</v>
      </c>
      <c r="B289" t="str">
        <f>VLOOKUP(D289,[1]ictrt_pops!$A$2:$F$71,4,FALSE)</f>
        <v>Imnaha River</v>
      </c>
      <c r="C289" t="str">
        <f>VLOOKUP(D289,[1]ictrt_pops!$A$2:$F$71,5,FALSE)</f>
        <v>Imnaha River</v>
      </c>
      <c r="D289" t="s">
        <v>47</v>
      </c>
      <c r="E289" s="8">
        <v>2018</v>
      </c>
      <c r="F289" s="3">
        <v>609</v>
      </c>
      <c r="G289" s="3">
        <v>534.29999999999995</v>
      </c>
      <c r="H289" s="3">
        <v>696.5</v>
      </c>
      <c r="I289" s="3" t="s">
        <v>11</v>
      </c>
    </row>
    <row r="290" spans="1:9" x14ac:dyDescent="0.25">
      <c r="A290" t="s">
        <v>38</v>
      </c>
      <c r="B290" t="str">
        <f>VLOOKUP(D290,[1]ictrt_pops!$A$2:$F$71,4,FALSE)</f>
        <v>Salmon River</v>
      </c>
      <c r="C290" t="str">
        <f>VLOOKUP(D290,[1]ictrt_pops!$A$2:$F$71,5,FALSE)</f>
        <v>Big, Camas, and Loon Creek</v>
      </c>
      <c r="D290" s="6" t="s">
        <v>48</v>
      </c>
      <c r="E290" s="8">
        <v>2010</v>
      </c>
      <c r="F290" s="3">
        <v>1091</v>
      </c>
      <c r="G290" s="3">
        <v>779</v>
      </c>
      <c r="H290" s="3">
        <v>1568</v>
      </c>
      <c r="I290" s="3" t="s">
        <v>10</v>
      </c>
    </row>
    <row r="291" spans="1:9" x14ac:dyDescent="0.25">
      <c r="A291" t="s">
        <v>38</v>
      </c>
      <c r="B291" t="str">
        <f>VLOOKUP(D291,[1]ictrt_pops!$A$2:$F$71,4,FALSE)</f>
        <v>Salmon River</v>
      </c>
      <c r="C291" t="str">
        <f>VLOOKUP(D291,[1]ictrt_pops!$A$2:$F$71,5,FALSE)</f>
        <v>Big, Camas, and Loon Creek</v>
      </c>
      <c r="D291" s="6" t="s">
        <v>48</v>
      </c>
      <c r="E291" s="8">
        <v>2011</v>
      </c>
      <c r="F291" s="3">
        <v>595</v>
      </c>
      <c r="G291" s="3">
        <v>493</v>
      </c>
      <c r="H291" s="3">
        <v>694</v>
      </c>
      <c r="I291" s="3" t="s">
        <v>10</v>
      </c>
    </row>
    <row r="292" spans="1:9" x14ac:dyDescent="0.25">
      <c r="A292" t="s">
        <v>38</v>
      </c>
      <c r="B292" t="str">
        <f>VLOOKUP(D292,[1]ictrt_pops!$A$2:$F$71,4,FALSE)</f>
        <v>Salmon River</v>
      </c>
      <c r="C292" t="str">
        <f>VLOOKUP(D292,[1]ictrt_pops!$A$2:$F$71,5,FALSE)</f>
        <v>Big, Camas, and Loon Creek</v>
      </c>
      <c r="D292" s="6" t="s">
        <v>48</v>
      </c>
      <c r="E292" s="8">
        <v>2012</v>
      </c>
      <c r="F292" s="3">
        <v>459</v>
      </c>
      <c r="G292" s="3">
        <v>345</v>
      </c>
      <c r="H292" s="3">
        <v>590</v>
      </c>
      <c r="I292" s="3" t="s">
        <v>10</v>
      </c>
    </row>
    <row r="293" spans="1:9" x14ac:dyDescent="0.25">
      <c r="A293" t="s">
        <v>38</v>
      </c>
      <c r="B293" t="str">
        <f>VLOOKUP(D293,[1]ictrt_pops!$A$2:$F$71,4,FALSE)</f>
        <v>Salmon River</v>
      </c>
      <c r="C293" t="str">
        <f>VLOOKUP(D293,[1]ictrt_pops!$A$2:$F$71,5,FALSE)</f>
        <v>Big, Camas, and Loon Creek</v>
      </c>
      <c r="D293" s="6" t="s">
        <v>48</v>
      </c>
      <c r="E293" s="8">
        <v>2013</v>
      </c>
      <c r="F293" s="3">
        <v>393</v>
      </c>
      <c r="G293" s="3">
        <v>336</v>
      </c>
      <c r="H293" s="3">
        <v>458</v>
      </c>
      <c r="I293" s="3" t="s">
        <v>10</v>
      </c>
    </row>
    <row r="294" spans="1:9" x14ac:dyDescent="0.25">
      <c r="A294" t="s">
        <v>38</v>
      </c>
      <c r="B294" t="str">
        <f>VLOOKUP(D294,[1]ictrt_pops!$A$2:$F$71,4,FALSE)</f>
        <v>Salmon River</v>
      </c>
      <c r="C294" t="str">
        <f>VLOOKUP(D294,[1]ictrt_pops!$A$2:$F$71,5,FALSE)</f>
        <v>Big, Camas, and Loon Creek</v>
      </c>
      <c r="D294" s="6" t="s">
        <v>48</v>
      </c>
      <c r="E294" s="8">
        <v>2014</v>
      </c>
      <c r="F294" s="3">
        <v>272</v>
      </c>
      <c r="G294" s="3">
        <v>208</v>
      </c>
      <c r="H294" s="3">
        <v>343</v>
      </c>
      <c r="I294" s="3" t="s">
        <v>10</v>
      </c>
    </row>
    <row r="295" spans="1:9" x14ac:dyDescent="0.25">
      <c r="A295" t="s">
        <v>38</v>
      </c>
      <c r="B295" t="str">
        <f>VLOOKUP(D295,[1]ictrt_pops!$A$2:$F$71,4,FALSE)</f>
        <v>Salmon River</v>
      </c>
      <c r="C295" t="str">
        <f>VLOOKUP(D295,[1]ictrt_pops!$A$2:$F$71,5,FALSE)</f>
        <v>Big, Camas, and Loon Creek</v>
      </c>
      <c r="D295" s="6" t="s">
        <v>48</v>
      </c>
      <c r="E295" s="8">
        <v>2015</v>
      </c>
      <c r="F295" s="3">
        <v>733</v>
      </c>
      <c r="G295" s="3">
        <v>552</v>
      </c>
      <c r="H295" s="3">
        <v>977</v>
      </c>
      <c r="I295" s="3" t="s">
        <v>10</v>
      </c>
    </row>
    <row r="296" spans="1:9" x14ac:dyDescent="0.25">
      <c r="A296" t="s">
        <v>38</v>
      </c>
      <c r="B296" t="str">
        <f>VLOOKUP(D296,[1]ictrt_pops!$A$2:$F$71,4,FALSE)</f>
        <v>Salmon River</v>
      </c>
      <c r="C296" t="str">
        <f>VLOOKUP(D296,[1]ictrt_pops!$A$2:$F$71,5,FALSE)</f>
        <v>Big, Camas, and Loon Creek</v>
      </c>
      <c r="D296" t="s">
        <v>48</v>
      </c>
      <c r="E296" s="8">
        <v>2016</v>
      </c>
      <c r="F296" s="3">
        <v>380</v>
      </c>
      <c r="G296" s="3">
        <v>290.8</v>
      </c>
      <c r="H296" s="3">
        <v>478.6</v>
      </c>
      <c r="I296" s="3" t="s">
        <v>11</v>
      </c>
    </row>
    <row r="297" spans="1:9" x14ac:dyDescent="0.25">
      <c r="A297" t="s">
        <v>38</v>
      </c>
      <c r="B297" t="str">
        <f>VLOOKUP(D297,[1]ictrt_pops!$A$2:$F$71,4,FALSE)</f>
        <v>Salmon River</v>
      </c>
      <c r="C297" t="str">
        <f>VLOOKUP(D297,[1]ictrt_pops!$A$2:$F$71,5,FALSE)</f>
        <v>Big, Camas, and Loon Creek</v>
      </c>
      <c r="D297" t="s">
        <v>48</v>
      </c>
      <c r="E297" s="8">
        <v>2017</v>
      </c>
      <c r="F297" s="3">
        <v>64</v>
      </c>
      <c r="G297" s="3">
        <v>44.8</v>
      </c>
      <c r="H297" s="3">
        <v>88.4</v>
      </c>
      <c r="I297" s="3" t="s">
        <v>11</v>
      </c>
    </row>
    <row r="298" spans="1:9" x14ac:dyDescent="0.25">
      <c r="A298" t="s">
        <v>38</v>
      </c>
      <c r="B298" t="str">
        <f>VLOOKUP(D298,[1]ictrt_pops!$A$2:$F$71,4,FALSE)</f>
        <v>Salmon River</v>
      </c>
      <c r="C298" t="str">
        <f>VLOOKUP(D298,[1]ictrt_pops!$A$2:$F$71,5,FALSE)</f>
        <v>Big, Camas, and Loon Creek</v>
      </c>
      <c r="D298" t="s">
        <v>48</v>
      </c>
      <c r="E298" s="8">
        <v>2018</v>
      </c>
      <c r="F298" s="3">
        <v>127</v>
      </c>
      <c r="G298" s="3">
        <v>102.2</v>
      </c>
      <c r="H298" s="3">
        <v>158.69999999999999</v>
      </c>
      <c r="I298" s="3" t="s">
        <v>11</v>
      </c>
    </row>
    <row r="299" spans="1:9" x14ac:dyDescent="0.25">
      <c r="A299" t="s">
        <v>38</v>
      </c>
      <c r="B299" t="str">
        <f>VLOOKUP(D299,[1]ictrt_pops!$A$2:$F$71,4,FALSE)</f>
        <v>Salmon River</v>
      </c>
      <c r="C299" t="str">
        <f>VLOOKUP(D299,[1]ictrt_pops!$A$2:$F$71,5,FALSE)</f>
        <v>South Fork Salmon River</v>
      </c>
      <c r="D299" s="6" t="s">
        <v>49</v>
      </c>
      <c r="E299" s="8">
        <v>2010</v>
      </c>
      <c r="F299" s="3">
        <v>1174</v>
      </c>
      <c r="G299" s="3">
        <v>1010</v>
      </c>
      <c r="H299" s="3">
        <v>1374</v>
      </c>
      <c r="I299" s="3" t="s">
        <v>10</v>
      </c>
    </row>
    <row r="300" spans="1:9" x14ac:dyDescent="0.25">
      <c r="A300" t="s">
        <v>38</v>
      </c>
      <c r="B300" t="str">
        <f>VLOOKUP(D300,[1]ictrt_pops!$A$2:$F$71,4,FALSE)</f>
        <v>Salmon River</v>
      </c>
      <c r="C300" t="str">
        <f>VLOOKUP(D300,[1]ictrt_pops!$A$2:$F$71,5,FALSE)</f>
        <v>South Fork Salmon River</v>
      </c>
      <c r="D300" s="6" t="s">
        <v>49</v>
      </c>
      <c r="E300" s="8">
        <v>2011</v>
      </c>
      <c r="F300" s="3">
        <v>2043</v>
      </c>
      <c r="G300" s="3">
        <v>1801</v>
      </c>
      <c r="H300" s="3">
        <v>2295</v>
      </c>
      <c r="I300" s="3" t="s">
        <v>10</v>
      </c>
    </row>
    <row r="301" spans="1:9" x14ac:dyDescent="0.25">
      <c r="A301" t="s">
        <v>38</v>
      </c>
      <c r="B301" t="str">
        <f>VLOOKUP(D301,[1]ictrt_pops!$A$2:$F$71,4,FALSE)</f>
        <v>Salmon River</v>
      </c>
      <c r="C301" t="str">
        <f>VLOOKUP(D301,[1]ictrt_pops!$A$2:$F$71,5,FALSE)</f>
        <v>South Fork Salmon River</v>
      </c>
      <c r="D301" s="6" t="s">
        <v>49</v>
      </c>
      <c r="E301" s="8">
        <v>2012</v>
      </c>
      <c r="F301" s="3">
        <v>1106</v>
      </c>
      <c r="G301" s="3">
        <v>936</v>
      </c>
      <c r="H301" s="3">
        <v>1289</v>
      </c>
      <c r="I301" s="3" t="s">
        <v>10</v>
      </c>
    </row>
    <row r="302" spans="1:9" x14ac:dyDescent="0.25">
      <c r="A302" t="s">
        <v>38</v>
      </c>
      <c r="B302" t="str">
        <f>VLOOKUP(D302,[1]ictrt_pops!$A$2:$F$71,4,FALSE)</f>
        <v>Salmon River</v>
      </c>
      <c r="C302" t="str">
        <f>VLOOKUP(D302,[1]ictrt_pops!$A$2:$F$71,5,FALSE)</f>
        <v>South Fork Salmon River</v>
      </c>
      <c r="D302" s="6" t="s">
        <v>49</v>
      </c>
      <c r="E302" s="8">
        <v>2013</v>
      </c>
      <c r="F302" s="3">
        <v>646</v>
      </c>
      <c r="G302" s="3">
        <v>551</v>
      </c>
      <c r="H302" s="3">
        <v>738</v>
      </c>
      <c r="I302" s="3" t="s">
        <v>10</v>
      </c>
    </row>
    <row r="303" spans="1:9" x14ac:dyDescent="0.25">
      <c r="A303" t="s">
        <v>38</v>
      </c>
      <c r="B303" t="str">
        <f>VLOOKUP(D303,[1]ictrt_pops!$A$2:$F$71,4,FALSE)</f>
        <v>Salmon River</v>
      </c>
      <c r="C303" t="str">
        <f>VLOOKUP(D303,[1]ictrt_pops!$A$2:$F$71,5,FALSE)</f>
        <v>South Fork Salmon River</v>
      </c>
      <c r="D303" s="6" t="s">
        <v>49</v>
      </c>
      <c r="E303" s="8">
        <v>2014</v>
      </c>
      <c r="F303" s="3">
        <v>743</v>
      </c>
      <c r="G303" s="3">
        <v>607</v>
      </c>
      <c r="H303" s="3">
        <v>909</v>
      </c>
      <c r="I303" s="3" t="s">
        <v>10</v>
      </c>
    </row>
    <row r="304" spans="1:9" x14ac:dyDescent="0.25">
      <c r="A304" t="s">
        <v>38</v>
      </c>
      <c r="B304" t="str">
        <f>VLOOKUP(D304,[1]ictrt_pops!$A$2:$F$71,4,FALSE)</f>
        <v>Salmon River</v>
      </c>
      <c r="C304" t="str">
        <f>VLOOKUP(D304,[1]ictrt_pops!$A$2:$F$71,5,FALSE)</f>
        <v>South Fork Salmon River</v>
      </c>
      <c r="D304" s="6" t="s">
        <v>49</v>
      </c>
      <c r="E304" s="8">
        <v>2015</v>
      </c>
      <c r="F304" s="3">
        <v>1473</v>
      </c>
      <c r="G304" s="3">
        <v>1233</v>
      </c>
      <c r="H304" s="3">
        <v>1695</v>
      </c>
      <c r="I304" s="3" t="s">
        <v>10</v>
      </c>
    </row>
    <row r="305" spans="1:9" x14ac:dyDescent="0.25">
      <c r="A305" t="s">
        <v>38</v>
      </c>
      <c r="B305" t="str">
        <f>VLOOKUP(D305,[1]ictrt_pops!$A$2:$F$71,4,FALSE)</f>
        <v>Salmon River</v>
      </c>
      <c r="C305" t="str">
        <f>VLOOKUP(D305,[1]ictrt_pops!$A$2:$F$71,5,FALSE)</f>
        <v>South Fork Salmon River</v>
      </c>
      <c r="D305" t="s">
        <v>49</v>
      </c>
      <c r="E305" s="8">
        <v>2016</v>
      </c>
      <c r="F305" s="3">
        <v>764</v>
      </c>
      <c r="G305" s="3">
        <v>636.29999999999995</v>
      </c>
      <c r="H305" s="3">
        <v>903</v>
      </c>
      <c r="I305" s="3" t="s">
        <v>11</v>
      </c>
    </row>
    <row r="306" spans="1:9" x14ac:dyDescent="0.25">
      <c r="A306" t="s">
        <v>38</v>
      </c>
      <c r="B306" t="str">
        <f>VLOOKUP(D306,[1]ictrt_pops!$A$2:$F$71,4,FALSE)</f>
        <v>Salmon River</v>
      </c>
      <c r="C306" t="str">
        <f>VLOOKUP(D306,[1]ictrt_pops!$A$2:$F$71,5,FALSE)</f>
        <v>South Fork Salmon River</v>
      </c>
      <c r="D306" t="s">
        <v>49</v>
      </c>
      <c r="E306" s="8">
        <v>2017</v>
      </c>
      <c r="F306" s="3">
        <v>461</v>
      </c>
      <c r="G306" s="3">
        <v>387.5</v>
      </c>
      <c r="H306" s="3">
        <v>539</v>
      </c>
      <c r="I306" s="3" t="s">
        <v>11</v>
      </c>
    </row>
    <row r="307" spans="1:9" x14ac:dyDescent="0.25">
      <c r="A307" t="s">
        <v>38</v>
      </c>
      <c r="B307" t="str">
        <f>VLOOKUP(D307,[1]ictrt_pops!$A$2:$F$71,4,FALSE)</f>
        <v>Salmon River</v>
      </c>
      <c r="C307" t="str">
        <f>VLOOKUP(D307,[1]ictrt_pops!$A$2:$F$71,5,FALSE)</f>
        <v>South Fork Salmon River</v>
      </c>
      <c r="D307" t="s">
        <v>49</v>
      </c>
      <c r="E307" s="8">
        <v>2018</v>
      </c>
      <c r="F307" s="3">
        <v>141</v>
      </c>
      <c r="G307" s="3">
        <v>107.8</v>
      </c>
      <c r="H307" s="3">
        <v>176</v>
      </c>
      <c r="I307" s="3" t="s">
        <v>11</v>
      </c>
    </row>
    <row r="308" spans="1:9" x14ac:dyDescent="0.25">
      <c r="A308" t="s">
        <v>38</v>
      </c>
      <c r="B308" t="str">
        <f>VLOOKUP(D308,[1]ictrt_pops!$A$2:$F$71,4,FALSE)</f>
        <v>Salmon River</v>
      </c>
      <c r="C308" t="str">
        <f>VLOOKUP(D308,[1]ictrt_pops!$A$2:$F$71,5,FALSE)</f>
        <v>Secesh River</v>
      </c>
      <c r="D308" s="6" t="s">
        <v>50</v>
      </c>
      <c r="E308" s="8">
        <v>2010</v>
      </c>
      <c r="F308" s="3">
        <v>175</v>
      </c>
      <c r="G308" s="3">
        <v>104</v>
      </c>
      <c r="H308" s="3">
        <v>257</v>
      </c>
      <c r="I308" s="3" t="s">
        <v>10</v>
      </c>
    </row>
    <row r="309" spans="1:9" x14ac:dyDescent="0.25">
      <c r="A309" t="s">
        <v>38</v>
      </c>
      <c r="B309" t="str">
        <f>VLOOKUP(D309,[1]ictrt_pops!$A$2:$F$71,4,FALSE)</f>
        <v>Salmon River</v>
      </c>
      <c r="C309" t="str">
        <f>VLOOKUP(D309,[1]ictrt_pops!$A$2:$F$71,5,FALSE)</f>
        <v>Secesh River</v>
      </c>
      <c r="D309" s="6" t="s">
        <v>50</v>
      </c>
      <c r="E309" s="8">
        <v>2011</v>
      </c>
      <c r="F309" s="3">
        <v>331</v>
      </c>
      <c r="G309" s="3">
        <v>233</v>
      </c>
      <c r="H309" s="3">
        <v>443</v>
      </c>
      <c r="I309" s="3" t="s">
        <v>10</v>
      </c>
    </row>
    <row r="310" spans="1:9" x14ac:dyDescent="0.25">
      <c r="A310" t="s">
        <v>38</v>
      </c>
      <c r="B310" t="str">
        <f>VLOOKUP(D310,[1]ictrt_pops!$A$2:$F$71,4,FALSE)</f>
        <v>Salmon River</v>
      </c>
      <c r="C310" t="str">
        <f>VLOOKUP(D310,[1]ictrt_pops!$A$2:$F$71,5,FALSE)</f>
        <v>Secesh River</v>
      </c>
      <c r="D310" s="6" t="s">
        <v>50</v>
      </c>
      <c r="E310" s="8">
        <v>2012</v>
      </c>
      <c r="F310" s="3">
        <v>182</v>
      </c>
      <c r="G310" s="3">
        <v>99</v>
      </c>
      <c r="H310" s="3">
        <v>260</v>
      </c>
      <c r="I310" s="3" t="s">
        <v>10</v>
      </c>
    </row>
    <row r="311" spans="1:9" x14ac:dyDescent="0.25">
      <c r="A311" t="s">
        <v>38</v>
      </c>
      <c r="B311" t="str">
        <f>VLOOKUP(D311,[1]ictrt_pops!$A$2:$F$71,4,FALSE)</f>
        <v>Salmon River</v>
      </c>
      <c r="C311" t="str">
        <f>VLOOKUP(D311,[1]ictrt_pops!$A$2:$F$71,5,FALSE)</f>
        <v>Secesh River</v>
      </c>
      <c r="D311" s="6" t="s">
        <v>50</v>
      </c>
      <c r="E311" s="8">
        <v>2013</v>
      </c>
      <c r="F311" s="3">
        <v>42</v>
      </c>
      <c r="G311" s="3">
        <v>16</v>
      </c>
      <c r="H311" s="3">
        <v>78</v>
      </c>
      <c r="I311" s="3" t="s">
        <v>10</v>
      </c>
    </row>
    <row r="312" spans="1:9" x14ac:dyDescent="0.25">
      <c r="A312" t="s">
        <v>38</v>
      </c>
      <c r="B312" t="str">
        <f>VLOOKUP(D312,[1]ictrt_pops!$A$2:$F$71,4,FALSE)</f>
        <v>Salmon River</v>
      </c>
      <c r="C312" t="str">
        <f>VLOOKUP(D312,[1]ictrt_pops!$A$2:$F$71,5,FALSE)</f>
        <v>Secesh River</v>
      </c>
      <c r="D312" s="6" t="s">
        <v>50</v>
      </c>
      <c r="E312" s="8">
        <v>2014</v>
      </c>
      <c r="F312" s="3">
        <v>146</v>
      </c>
      <c r="G312" s="3">
        <v>86</v>
      </c>
      <c r="H312" s="3">
        <v>226</v>
      </c>
      <c r="I312" s="3" t="s">
        <v>10</v>
      </c>
    </row>
    <row r="313" spans="1:9" x14ac:dyDescent="0.25">
      <c r="A313" t="s">
        <v>38</v>
      </c>
      <c r="B313" t="str">
        <f>VLOOKUP(D313,[1]ictrt_pops!$A$2:$F$71,4,FALSE)</f>
        <v>Salmon River</v>
      </c>
      <c r="C313" t="str">
        <f>VLOOKUP(D313,[1]ictrt_pops!$A$2:$F$71,5,FALSE)</f>
        <v>Secesh River</v>
      </c>
      <c r="D313" s="6" t="s">
        <v>50</v>
      </c>
      <c r="E313" s="8">
        <v>2015</v>
      </c>
      <c r="F313" s="3">
        <v>230</v>
      </c>
      <c r="G313" s="3">
        <v>144</v>
      </c>
      <c r="H313" s="3">
        <v>330</v>
      </c>
      <c r="I313" s="3" t="s">
        <v>10</v>
      </c>
    </row>
    <row r="314" spans="1:9" x14ac:dyDescent="0.25">
      <c r="A314" t="s">
        <v>38</v>
      </c>
      <c r="B314" t="str">
        <f>VLOOKUP(D314,[1]ictrt_pops!$A$2:$F$71,4,FALSE)</f>
        <v>Salmon River</v>
      </c>
      <c r="C314" t="str">
        <f>VLOOKUP(D314,[1]ictrt_pops!$A$2:$F$71,5,FALSE)</f>
        <v>Secesh River</v>
      </c>
      <c r="D314" t="s">
        <v>50</v>
      </c>
      <c r="E314" s="8">
        <v>2016</v>
      </c>
      <c r="F314" s="3">
        <v>165</v>
      </c>
      <c r="G314" s="3">
        <v>100.8</v>
      </c>
      <c r="H314" s="3">
        <v>247.6</v>
      </c>
      <c r="I314" s="3" t="s">
        <v>11</v>
      </c>
    </row>
    <row r="315" spans="1:9" x14ac:dyDescent="0.25">
      <c r="A315" t="s">
        <v>38</v>
      </c>
      <c r="B315" t="str">
        <f>VLOOKUP(D315,[1]ictrt_pops!$A$2:$F$71,4,FALSE)</f>
        <v>Salmon River</v>
      </c>
      <c r="C315" t="str">
        <f>VLOOKUP(D315,[1]ictrt_pops!$A$2:$F$71,5,FALSE)</f>
        <v>Secesh River</v>
      </c>
      <c r="D315" t="s">
        <v>50</v>
      </c>
      <c r="E315" s="8">
        <v>2017</v>
      </c>
      <c r="F315" s="3">
        <v>69</v>
      </c>
      <c r="G315" s="3">
        <v>36.4</v>
      </c>
      <c r="H315" s="3">
        <v>101.6</v>
      </c>
      <c r="I315" s="3" t="s">
        <v>11</v>
      </c>
    </row>
    <row r="316" spans="1:9" x14ac:dyDescent="0.25">
      <c r="A316" t="s">
        <v>38</v>
      </c>
      <c r="B316" t="str">
        <f>VLOOKUP(D316,[1]ictrt_pops!$A$2:$F$71,4,FALSE)</f>
        <v>Salmon River</v>
      </c>
      <c r="C316" t="str">
        <f>VLOOKUP(D316,[1]ictrt_pops!$A$2:$F$71,5,FALSE)</f>
        <v>Secesh River</v>
      </c>
      <c r="D316" t="s">
        <v>50</v>
      </c>
      <c r="E316" s="8">
        <v>2018</v>
      </c>
      <c r="F316" s="3">
        <v>34</v>
      </c>
      <c r="G316" s="3">
        <v>15.4</v>
      </c>
      <c r="H316" s="3">
        <v>59</v>
      </c>
      <c r="I316" s="3" t="s">
        <v>11</v>
      </c>
    </row>
    <row r="317" spans="1:9" x14ac:dyDescent="0.25">
      <c r="A317" t="s">
        <v>38</v>
      </c>
      <c r="B317" t="str">
        <f>VLOOKUP(D317,[1]ictrt_pops!$A$2:$F$71,4,FALSE)</f>
        <v>Lower Snake</v>
      </c>
      <c r="C317" t="str">
        <f>VLOOKUP(D317,[1]ictrt_pops!$A$2:$F$71,5,FALSE)</f>
        <v>Asotin Creek</v>
      </c>
      <c r="D317" s="6" t="s">
        <v>51</v>
      </c>
      <c r="E317" s="8">
        <v>2010</v>
      </c>
      <c r="F317" s="3">
        <v>1524</v>
      </c>
      <c r="G317" s="3">
        <v>1331</v>
      </c>
      <c r="H317" s="3">
        <v>1711</v>
      </c>
      <c r="I317" s="3" t="s">
        <v>10</v>
      </c>
    </row>
    <row r="318" spans="1:9" x14ac:dyDescent="0.25">
      <c r="A318" t="s">
        <v>38</v>
      </c>
      <c r="B318" t="str">
        <f>VLOOKUP(D318,[1]ictrt_pops!$A$2:$F$71,4,FALSE)</f>
        <v>Lower Snake</v>
      </c>
      <c r="C318" t="str">
        <f>VLOOKUP(D318,[1]ictrt_pops!$A$2:$F$71,5,FALSE)</f>
        <v>Asotin Creek</v>
      </c>
      <c r="D318" s="6" t="s">
        <v>51</v>
      </c>
      <c r="E318" s="8">
        <v>2011</v>
      </c>
      <c r="F318" s="3">
        <v>1152</v>
      </c>
      <c r="G318" s="3">
        <v>1037</v>
      </c>
      <c r="H318" s="3">
        <v>1297</v>
      </c>
      <c r="I318" s="3" t="s">
        <v>10</v>
      </c>
    </row>
    <row r="319" spans="1:9" x14ac:dyDescent="0.25">
      <c r="A319" t="s">
        <v>38</v>
      </c>
      <c r="B319" t="str">
        <f>VLOOKUP(D319,[1]ictrt_pops!$A$2:$F$71,4,FALSE)</f>
        <v>Lower Snake</v>
      </c>
      <c r="C319" t="str">
        <f>VLOOKUP(D319,[1]ictrt_pops!$A$2:$F$71,5,FALSE)</f>
        <v>Asotin Creek</v>
      </c>
      <c r="D319" s="6" t="s">
        <v>51</v>
      </c>
      <c r="E319" s="8">
        <v>2012</v>
      </c>
      <c r="F319" s="3">
        <v>1344</v>
      </c>
      <c r="G319" s="3">
        <v>1194</v>
      </c>
      <c r="H319" s="3">
        <v>1517</v>
      </c>
      <c r="I319" s="3" t="s">
        <v>10</v>
      </c>
    </row>
    <row r="320" spans="1:9" x14ac:dyDescent="0.25">
      <c r="A320" t="s">
        <v>38</v>
      </c>
      <c r="B320" t="str">
        <f>VLOOKUP(D320,[1]ictrt_pops!$A$2:$F$71,4,FALSE)</f>
        <v>Lower Snake</v>
      </c>
      <c r="C320" t="str">
        <f>VLOOKUP(D320,[1]ictrt_pops!$A$2:$F$71,5,FALSE)</f>
        <v>Asotin Creek</v>
      </c>
      <c r="D320" s="6" t="s">
        <v>51</v>
      </c>
      <c r="E320" s="8">
        <v>2013</v>
      </c>
      <c r="F320" s="3">
        <v>795</v>
      </c>
      <c r="G320" s="3">
        <v>700</v>
      </c>
      <c r="H320" s="3">
        <v>892</v>
      </c>
      <c r="I320" s="3" t="s">
        <v>10</v>
      </c>
    </row>
    <row r="321" spans="1:9" x14ac:dyDescent="0.25">
      <c r="A321" t="s">
        <v>38</v>
      </c>
      <c r="B321" t="str">
        <f>VLOOKUP(D321,[1]ictrt_pops!$A$2:$F$71,4,FALSE)</f>
        <v>Lower Snake</v>
      </c>
      <c r="C321" t="str">
        <f>VLOOKUP(D321,[1]ictrt_pops!$A$2:$F$71,5,FALSE)</f>
        <v>Asotin Creek</v>
      </c>
      <c r="D321" s="6" t="s">
        <v>51</v>
      </c>
      <c r="E321" s="8">
        <v>2014</v>
      </c>
      <c r="F321" s="3">
        <v>1036</v>
      </c>
      <c r="G321" s="3">
        <v>897</v>
      </c>
      <c r="H321" s="3">
        <v>1198</v>
      </c>
      <c r="I321" s="3" t="s">
        <v>10</v>
      </c>
    </row>
    <row r="322" spans="1:9" x14ac:dyDescent="0.25">
      <c r="A322" t="s">
        <v>38</v>
      </c>
      <c r="B322" t="str">
        <f>VLOOKUP(D322,[1]ictrt_pops!$A$2:$F$71,4,FALSE)</f>
        <v>Lower Snake</v>
      </c>
      <c r="C322" t="str">
        <f>VLOOKUP(D322,[1]ictrt_pops!$A$2:$F$71,5,FALSE)</f>
        <v>Asotin Creek</v>
      </c>
      <c r="D322" s="6" t="s">
        <v>51</v>
      </c>
      <c r="E322" s="8">
        <v>2015</v>
      </c>
      <c r="F322" s="3">
        <v>1280</v>
      </c>
      <c r="G322" s="3">
        <v>1105</v>
      </c>
      <c r="H322" s="3">
        <v>1475</v>
      </c>
      <c r="I322" s="3" t="s">
        <v>10</v>
      </c>
    </row>
    <row r="323" spans="1:9" x14ac:dyDescent="0.25">
      <c r="A323" t="s">
        <v>38</v>
      </c>
      <c r="B323" t="str">
        <f>VLOOKUP(D323,[1]ictrt_pops!$A$2:$F$71,4,FALSE)</f>
        <v>Lower Snake</v>
      </c>
      <c r="C323" t="str">
        <f>VLOOKUP(D323,[1]ictrt_pops!$A$2:$F$71,5,FALSE)</f>
        <v>Asotin Creek</v>
      </c>
      <c r="D323" t="s">
        <v>51</v>
      </c>
      <c r="E323" s="8">
        <v>2016</v>
      </c>
      <c r="F323" s="3">
        <v>1331</v>
      </c>
      <c r="G323" s="3">
        <v>1176.5</v>
      </c>
      <c r="H323" s="3">
        <v>1495.2</v>
      </c>
      <c r="I323" s="3" t="s">
        <v>11</v>
      </c>
    </row>
    <row r="324" spans="1:9" x14ac:dyDescent="0.25">
      <c r="A324" t="s">
        <v>38</v>
      </c>
      <c r="B324" t="str">
        <f>VLOOKUP(D324,[1]ictrt_pops!$A$2:$F$71,4,FALSE)</f>
        <v>Lower Snake</v>
      </c>
      <c r="C324" t="str">
        <f>VLOOKUP(D324,[1]ictrt_pops!$A$2:$F$71,5,FALSE)</f>
        <v>Asotin Creek</v>
      </c>
      <c r="D324" t="s">
        <v>51</v>
      </c>
      <c r="E324" s="8">
        <v>2017</v>
      </c>
      <c r="F324" s="3">
        <v>280</v>
      </c>
      <c r="G324" s="3">
        <v>240</v>
      </c>
      <c r="H324" s="3">
        <v>325.39999999999998</v>
      </c>
      <c r="I324" s="3" t="s">
        <v>11</v>
      </c>
    </row>
    <row r="325" spans="1:9" x14ac:dyDescent="0.25">
      <c r="A325" t="s">
        <v>38</v>
      </c>
      <c r="B325" t="str">
        <f>VLOOKUP(D325,[1]ictrt_pops!$A$2:$F$71,4,FALSE)</f>
        <v>Lower Snake</v>
      </c>
      <c r="C325" t="str">
        <f>VLOOKUP(D325,[1]ictrt_pops!$A$2:$F$71,5,FALSE)</f>
        <v>Asotin Creek</v>
      </c>
      <c r="D325" t="s">
        <v>51</v>
      </c>
      <c r="E325" s="8">
        <v>2018</v>
      </c>
      <c r="F325" s="3">
        <v>255</v>
      </c>
      <c r="G325" s="3">
        <v>215.3</v>
      </c>
      <c r="H325" s="3">
        <v>294.5</v>
      </c>
      <c r="I325" s="3" t="s">
        <v>11</v>
      </c>
    </row>
    <row r="326" spans="1:9" x14ac:dyDescent="0.25">
      <c r="A326" t="s">
        <v>38</v>
      </c>
      <c r="B326" t="str">
        <f>VLOOKUP(D326,[1]ictrt_pops!$A$2:$F$71,4,FALSE)</f>
        <v>Lower Snake</v>
      </c>
      <c r="C326" t="str">
        <f>VLOOKUP(D326,[1]ictrt_pops!$A$2:$F$71,5,FALSE)</f>
        <v>Tucannon River</v>
      </c>
      <c r="D326" s="6" t="s">
        <v>52</v>
      </c>
      <c r="E326" s="8">
        <v>2010</v>
      </c>
      <c r="F326" s="3">
        <v>746</v>
      </c>
      <c r="G326" s="3">
        <v>641</v>
      </c>
      <c r="H326" s="3">
        <v>875</v>
      </c>
      <c r="I326" s="3" t="s">
        <v>10</v>
      </c>
    </row>
    <row r="327" spans="1:9" x14ac:dyDescent="0.25">
      <c r="A327" t="s">
        <v>38</v>
      </c>
      <c r="B327" t="str">
        <f>VLOOKUP(D327,[1]ictrt_pops!$A$2:$F$71,4,FALSE)</f>
        <v>Lower Snake</v>
      </c>
      <c r="C327" t="str">
        <f>VLOOKUP(D327,[1]ictrt_pops!$A$2:$F$71,5,FALSE)</f>
        <v>Tucannon River</v>
      </c>
      <c r="D327" s="6" t="s">
        <v>52</v>
      </c>
      <c r="E327" s="8">
        <v>2011</v>
      </c>
      <c r="F327" s="3">
        <v>465</v>
      </c>
      <c r="G327" s="3">
        <v>390</v>
      </c>
      <c r="H327" s="3">
        <v>535</v>
      </c>
      <c r="I327" s="3" t="s">
        <v>10</v>
      </c>
    </row>
    <row r="328" spans="1:9" x14ac:dyDescent="0.25">
      <c r="A328" t="s">
        <v>38</v>
      </c>
      <c r="B328" t="str">
        <f>VLOOKUP(D328,[1]ictrt_pops!$A$2:$F$71,4,FALSE)</f>
        <v>Lower Snake</v>
      </c>
      <c r="C328" t="str">
        <f>VLOOKUP(D328,[1]ictrt_pops!$A$2:$F$71,5,FALSE)</f>
        <v>Tucannon River</v>
      </c>
      <c r="D328" s="6" t="s">
        <v>52</v>
      </c>
      <c r="E328" s="8">
        <v>2012</v>
      </c>
      <c r="F328" s="3">
        <v>1031</v>
      </c>
      <c r="G328" s="3">
        <v>893</v>
      </c>
      <c r="H328" s="3">
        <v>1211</v>
      </c>
      <c r="I328" s="3" t="s">
        <v>10</v>
      </c>
    </row>
    <row r="329" spans="1:9" x14ac:dyDescent="0.25">
      <c r="A329" t="s">
        <v>38</v>
      </c>
      <c r="B329" t="str">
        <f>VLOOKUP(D329,[1]ictrt_pops!$A$2:$F$71,4,FALSE)</f>
        <v>Lower Snake</v>
      </c>
      <c r="C329" t="str">
        <f>VLOOKUP(D329,[1]ictrt_pops!$A$2:$F$71,5,FALSE)</f>
        <v>Tucannon River</v>
      </c>
      <c r="D329" s="6" t="s">
        <v>52</v>
      </c>
      <c r="E329" s="8">
        <v>2013</v>
      </c>
      <c r="F329" s="3">
        <v>341</v>
      </c>
      <c r="G329" s="3">
        <v>287</v>
      </c>
      <c r="H329" s="3">
        <v>397</v>
      </c>
      <c r="I329" s="3" t="s">
        <v>10</v>
      </c>
    </row>
    <row r="330" spans="1:9" x14ac:dyDescent="0.25">
      <c r="A330" t="s">
        <v>38</v>
      </c>
      <c r="B330" t="str">
        <f>VLOOKUP(D330,[1]ictrt_pops!$A$2:$F$71,4,FALSE)</f>
        <v>Lower Snake</v>
      </c>
      <c r="C330" t="str">
        <f>VLOOKUP(D330,[1]ictrt_pops!$A$2:$F$71,5,FALSE)</f>
        <v>Tucannon River</v>
      </c>
      <c r="D330" s="6" t="s">
        <v>52</v>
      </c>
      <c r="E330" s="8">
        <v>2014</v>
      </c>
      <c r="F330" s="3">
        <v>479</v>
      </c>
      <c r="G330" s="3">
        <v>395</v>
      </c>
      <c r="H330" s="3">
        <v>575</v>
      </c>
      <c r="I330" s="3" t="s">
        <v>10</v>
      </c>
    </row>
    <row r="331" spans="1:9" x14ac:dyDescent="0.25">
      <c r="A331" t="s">
        <v>38</v>
      </c>
      <c r="B331" t="str">
        <f>VLOOKUP(D331,[1]ictrt_pops!$A$2:$F$71,4,FALSE)</f>
        <v>Lower Snake</v>
      </c>
      <c r="C331" t="str">
        <f>VLOOKUP(D331,[1]ictrt_pops!$A$2:$F$71,5,FALSE)</f>
        <v>Tucannon River</v>
      </c>
      <c r="D331" s="6" t="s">
        <v>52</v>
      </c>
      <c r="E331" s="8">
        <v>2015</v>
      </c>
      <c r="F331" s="3">
        <v>865</v>
      </c>
      <c r="G331" s="3">
        <v>720</v>
      </c>
      <c r="H331" s="3">
        <v>997</v>
      </c>
      <c r="I331" s="3" t="s">
        <v>10</v>
      </c>
    </row>
    <row r="332" spans="1:9" x14ac:dyDescent="0.25">
      <c r="A332" t="s">
        <v>38</v>
      </c>
      <c r="B332" t="str">
        <f>VLOOKUP(D332,[1]ictrt_pops!$A$2:$F$71,4,FALSE)</f>
        <v>Lower Snake</v>
      </c>
      <c r="C332" t="str">
        <f>VLOOKUP(D332,[1]ictrt_pops!$A$2:$F$71,5,FALSE)</f>
        <v>Tucannon River</v>
      </c>
      <c r="D332" t="s">
        <v>52</v>
      </c>
      <c r="E332" s="8">
        <v>2016</v>
      </c>
      <c r="F332" s="3">
        <v>616</v>
      </c>
      <c r="G332" s="3">
        <v>530.6</v>
      </c>
      <c r="H332" s="3">
        <v>716.2</v>
      </c>
      <c r="I332" s="3" t="s">
        <v>11</v>
      </c>
    </row>
    <row r="333" spans="1:9" x14ac:dyDescent="0.25">
      <c r="A333" t="s">
        <v>38</v>
      </c>
      <c r="B333" t="str">
        <f>VLOOKUP(D333,[1]ictrt_pops!$A$2:$F$71,4,FALSE)</f>
        <v>Lower Snake</v>
      </c>
      <c r="C333" t="str">
        <f>VLOOKUP(D333,[1]ictrt_pops!$A$2:$F$71,5,FALSE)</f>
        <v>Tucannon River</v>
      </c>
      <c r="D333" t="s">
        <v>52</v>
      </c>
      <c r="E333" s="8">
        <v>2017</v>
      </c>
      <c r="F333" s="3">
        <v>315</v>
      </c>
      <c r="G333" s="3">
        <v>251.4</v>
      </c>
      <c r="H333" s="3">
        <v>384</v>
      </c>
      <c r="I333" s="3" t="s">
        <v>11</v>
      </c>
    </row>
    <row r="334" spans="1:9" x14ac:dyDescent="0.25">
      <c r="A334" t="s">
        <v>38</v>
      </c>
      <c r="B334" t="str">
        <f>VLOOKUP(D334,[1]ictrt_pops!$A$2:$F$71,4,FALSE)</f>
        <v>Lower Snake</v>
      </c>
      <c r="C334" t="str">
        <f>VLOOKUP(D334,[1]ictrt_pops!$A$2:$F$71,5,FALSE)</f>
        <v>Tucannon River</v>
      </c>
      <c r="D334" t="s">
        <v>52</v>
      </c>
      <c r="E334" s="8">
        <v>2018</v>
      </c>
      <c r="F334" s="3">
        <v>444</v>
      </c>
      <c r="G334" s="3">
        <v>375.2</v>
      </c>
      <c r="H334" s="3">
        <v>513.70000000000005</v>
      </c>
      <c r="I334" s="3" t="s">
        <v>11</v>
      </c>
    </row>
    <row r="335" spans="1:9" x14ac:dyDescent="0.25">
      <c r="A335" t="s">
        <v>38</v>
      </c>
      <c r="B335" t="str">
        <f>VLOOKUP(D335,[1]ictrt_pops!$A$2:$F$71,4,FALSE)</f>
        <v>Salmon River</v>
      </c>
      <c r="C335" t="str">
        <f>VLOOKUP(D335,[1]ictrt_pops!$A$2:$F$71,5,FALSE)</f>
        <v>East Fork Salmon River</v>
      </c>
      <c r="D335" s="6" t="s">
        <v>53</v>
      </c>
      <c r="E335" s="8">
        <v>2010</v>
      </c>
      <c r="F335" s="3">
        <v>0</v>
      </c>
      <c r="G335" s="3">
        <v>0</v>
      </c>
      <c r="H335" s="3">
        <v>0</v>
      </c>
      <c r="I335" s="3" t="s">
        <v>10</v>
      </c>
    </row>
    <row r="336" spans="1:9" x14ac:dyDescent="0.25">
      <c r="A336" t="s">
        <v>38</v>
      </c>
      <c r="B336" t="str">
        <f>VLOOKUP(D336,[1]ictrt_pops!$A$2:$F$71,4,FALSE)</f>
        <v>Salmon River</v>
      </c>
      <c r="C336" t="str">
        <f>VLOOKUP(D336,[1]ictrt_pops!$A$2:$F$71,5,FALSE)</f>
        <v>East Fork Salmon River</v>
      </c>
      <c r="D336" s="6" t="s">
        <v>53</v>
      </c>
      <c r="E336" s="8">
        <v>2011</v>
      </c>
      <c r="F336" s="3">
        <v>0</v>
      </c>
      <c r="G336" s="3">
        <v>0</v>
      </c>
      <c r="H336" s="3">
        <v>0</v>
      </c>
      <c r="I336" s="3" t="s">
        <v>10</v>
      </c>
    </row>
    <row r="337" spans="1:9" x14ac:dyDescent="0.25">
      <c r="A337" t="s">
        <v>38</v>
      </c>
      <c r="B337" t="str">
        <f>VLOOKUP(D337,[1]ictrt_pops!$A$2:$F$71,4,FALSE)</f>
        <v>Salmon River</v>
      </c>
      <c r="C337" t="str">
        <f>VLOOKUP(D337,[1]ictrt_pops!$A$2:$F$71,5,FALSE)</f>
        <v>East Fork Salmon River</v>
      </c>
      <c r="D337" s="6" t="s">
        <v>53</v>
      </c>
      <c r="E337" s="8">
        <v>2012</v>
      </c>
      <c r="F337" s="3">
        <v>33</v>
      </c>
      <c r="G337" s="3">
        <v>1</v>
      </c>
      <c r="H337" s="3">
        <v>174</v>
      </c>
      <c r="I337" s="3" t="s">
        <v>10</v>
      </c>
    </row>
    <row r="338" spans="1:9" x14ac:dyDescent="0.25">
      <c r="A338" t="s">
        <v>38</v>
      </c>
      <c r="B338" t="str">
        <f>VLOOKUP(D338,[1]ictrt_pops!$A$2:$F$71,4,FALSE)</f>
        <v>Salmon River</v>
      </c>
      <c r="C338" t="str">
        <f>VLOOKUP(D338,[1]ictrt_pops!$A$2:$F$71,5,FALSE)</f>
        <v>East Fork Salmon River</v>
      </c>
      <c r="D338" s="6" t="s">
        <v>53</v>
      </c>
      <c r="E338" s="8">
        <v>2013</v>
      </c>
      <c r="F338" s="3">
        <v>35</v>
      </c>
      <c r="G338" s="3">
        <v>12</v>
      </c>
      <c r="H338" s="3">
        <v>62</v>
      </c>
      <c r="I338" s="3" t="s">
        <v>10</v>
      </c>
    </row>
    <row r="339" spans="1:9" x14ac:dyDescent="0.25">
      <c r="A339" t="s">
        <v>38</v>
      </c>
      <c r="B339" t="str">
        <f>VLOOKUP(D339,[1]ictrt_pops!$A$2:$F$71,4,FALSE)</f>
        <v>Salmon River</v>
      </c>
      <c r="C339" t="str">
        <f>VLOOKUP(D339,[1]ictrt_pops!$A$2:$F$71,5,FALSE)</f>
        <v>East Fork Salmon River</v>
      </c>
      <c r="D339" s="6" t="s">
        <v>53</v>
      </c>
      <c r="E339" s="8">
        <v>2014</v>
      </c>
      <c r="F339" s="3">
        <v>0</v>
      </c>
      <c r="G339" s="3">
        <v>0</v>
      </c>
      <c r="H339" s="3">
        <v>0</v>
      </c>
      <c r="I339" s="3" t="s">
        <v>10</v>
      </c>
    </row>
    <row r="340" spans="1:9" x14ac:dyDescent="0.25">
      <c r="A340" t="s">
        <v>38</v>
      </c>
      <c r="B340" t="str">
        <f>VLOOKUP(D340,[1]ictrt_pops!$A$2:$F$71,4,FALSE)</f>
        <v>Salmon River</v>
      </c>
      <c r="C340" t="str">
        <f>VLOOKUP(D340,[1]ictrt_pops!$A$2:$F$71,5,FALSE)</f>
        <v>East Fork Salmon River</v>
      </c>
      <c r="D340" s="6" t="s">
        <v>53</v>
      </c>
      <c r="E340" s="8">
        <v>2015</v>
      </c>
      <c r="F340" s="3">
        <v>55</v>
      </c>
      <c r="G340" s="3">
        <v>18</v>
      </c>
      <c r="H340" s="3">
        <v>106</v>
      </c>
      <c r="I340" s="3" t="s">
        <v>10</v>
      </c>
    </row>
    <row r="341" spans="1:9" x14ac:dyDescent="0.25">
      <c r="A341" t="s">
        <v>38</v>
      </c>
      <c r="B341" t="str">
        <f>VLOOKUP(D341,[1]ictrt_pops!$A$2:$F$71,4,FALSE)</f>
        <v>Salmon River</v>
      </c>
      <c r="C341" t="str">
        <f>VLOOKUP(D341,[1]ictrt_pops!$A$2:$F$71,5,FALSE)</f>
        <v>East Fork Salmon River</v>
      </c>
      <c r="D341" t="s">
        <v>53</v>
      </c>
      <c r="E341" s="8">
        <v>2016</v>
      </c>
      <c r="F341" s="3">
        <v>203</v>
      </c>
      <c r="G341" s="3">
        <v>113.7</v>
      </c>
      <c r="H341" s="3">
        <v>313.39999999999998</v>
      </c>
      <c r="I341" s="3" t="s">
        <v>11</v>
      </c>
    </row>
    <row r="342" spans="1:9" x14ac:dyDescent="0.25">
      <c r="A342" t="s">
        <v>38</v>
      </c>
      <c r="B342" t="str">
        <f>VLOOKUP(D342,[1]ictrt_pops!$A$2:$F$71,4,FALSE)</f>
        <v>Salmon River</v>
      </c>
      <c r="C342" t="str">
        <f>VLOOKUP(D342,[1]ictrt_pops!$A$2:$F$71,5,FALSE)</f>
        <v>East Fork Salmon River</v>
      </c>
      <c r="D342" t="s">
        <v>53</v>
      </c>
      <c r="E342" s="8">
        <v>2017</v>
      </c>
      <c r="F342" s="3">
        <v>49</v>
      </c>
      <c r="G342" s="3">
        <v>14.2</v>
      </c>
      <c r="H342" s="3">
        <v>90.2</v>
      </c>
      <c r="I342" s="3" t="s">
        <v>11</v>
      </c>
    </row>
    <row r="343" spans="1:9" x14ac:dyDescent="0.25">
      <c r="A343" t="s">
        <v>38</v>
      </c>
      <c r="B343" t="str">
        <f>VLOOKUP(D343,[1]ictrt_pops!$A$2:$F$71,4,FALSE)</f>
        <v>Salmon River</v>
      </c>
      <c r="C343" t="str">
        <f>VLOOKUP(D343,[1]ictrt_pops!$A$2:$F$71,5,FALSE)</f>
        <v>East Fork Salmon River</v>
      </c>
      <c r="D343" t="s">
        <v>53</v>
      </c>
      <c r="E343" s="8">
        <v>2018</v>
      </c>
      <c r="F343" s="3">
        <v>14</v>
      </c>
      <c r="G343" s="3">
        <v>0.1</v>
      </c>
      <c r="H343" s="3">
        <v>29.5</v>
      </c>
      <c r="I343" s="3" t="s">
        <v>11</v>
      </c>
    </row>
    <row r="344" spans="1:9" x14ac:dyDescent="0.25">
      <c r="A344" t="s">
        <v>38</v>
      </c>
      <c r="B344" t="str">
        <f>VLOOKUP(D344,[1]ictrt_pops!$A$2:$F$71,4,FALSE)</f>
        <v>Salmon River</v>
      </c>
      <c r="C344" t="str">
        <f>VLOOKUP(D344,[1]ictrt_pops!$A$2:$F$71,5,FALSE)</f>
        <v>Lemhi River</v>
      </c>
      <c r="D344" s="6" t="s">
        <v>54</v>
      </c>
      <c r="E344" s="8">
        <v>2010</v>
      </c>
      <c r="F344" s="3">
        <v>415</v>
      </c>
      <c r="G344" s="3">
        <v>342</v>
      </c>
      <c r="H344" s="3">
        <v>497</v>
      </c>
      <c r="I344" s="3" t="s">
        <v>10</v>
      </c>
    </row>
    <row r="345" spans="1:9" x14ac:dyDescent="0.25">
      <c r="A345" t="s">
        <v>38</v>
      </c>
      <c r="B345" t="str">
        <f>VLOOKUP(D345,[1]ictrt_pops!$A$2:$F$71,4,FALSE)</f>
        <v>Salmon River</v>
      </c>
      <c r="C345" t="str">
        <f>VLOOKUP(D345,[1]ictrt_pops!$A$2:$F$71,5,FALSE)</f>
        <v>Lemhi River</v>
      </c>
      <c r="D345" s="6" t="s">
        <v>54</v>
      </c>
      <c r="E345" s="8">
        <v>2011</v>
      </c>
      <c r="F345" s="3">
        <v>311</v>
      </c>
      <c r="G345" s="3">
        <v>261</v>
      </c>
      <c r="H345" s="3">
        <v>363</v>
      </c>
      <c r="I345" s="3" t="s">
        <v>10</v>
      </c>
    </row>
    <row r="346" spans="1:9" x14ac:dyDescent="0.25">
      <c r="A346" t="s">
        <v>38</v>
      </c>
      <c r="B346" t="str">
        <f>VLOOKUP(D346,[1]ictrt_pops!$A$2:$F$71,4,FALSE)</f>
        <v>Salmon River</v>
      </c>
      <c r="C346" t="str">
        <f>VLOOKUP(D346,[1]ictrt_pops!$A$2:$F$71,5,FALSE)</f>
        <v>Lemhi River</v>
      </c>
      <c r="D346" s="6" t="s">
        <v>54</v>
      </c>
      <c r="E346" s="8">
        <v>2012</v>
      </c>
      <c r="F346" s="3">
        <v>351</v>
      </c>
      <c r="G346" s="3">
        <v>290</v>
      </c>
      <c r="H346" s="3">
        <v>424</v>
      </c>
      <c r="I346" s="3" t="s">
        <v>10</v>
      </c>
    </row>
    <row r="347" spans="1:9" x14ac:dyDescent="0.25">
      <c r="A347" t="s">
        <v>38</v>
      </c>
      <c r="B347" t="str">
        <f>VLOOKUP(D347,[1]ictrt_pops!$A$2:$F$71,4,FALSE)</f>
        <v>Salmon River</v>
      </c>
      <c r="C347" t="str">
        <f>VLOOKUP(D347,[1]ictrt_pops!$A$2:$F$71,5,FALSE)</f>
        <v>Lemhi River</v>
      </c>
      <c r="D347" s="6" t="s">
        <v>54</v>
      </c>
      <c r="E347" s="8">
        <v>2013</v>
      </c>
      <c r="F347" s="3">
        <v>332</v>
      </c>
      <c r="G347" s="3">
        <v>282</v>
      </c>
      <c r="H347" s="3">
        <v>395</v>
      </c>
      <c r="I347" s="3" t="s">
        <v>10</v>
      </c>
    </row>
    <row r="348" spans="1:9" x14ac:dyDescent="0.25">
      <c r="A348" t="s">
        <v>38</v>
      </c>
      <c r="B348" t="str">
        <f>VLOOKUP(D348,[1]ictrt_pops!$A$2:$F$71,4,FALSE)</f>
        <v>Salmon River</v>
      </c>
      <c r="C348" t="str">
        <f>VLOOKUP(D348,[1]ictrt_pops!$A$2:$F$71,5,FALSE)</f>
        <v>Lemhi River</v>
      </c>
      <c r="D348" s="6" t="s">
        <v>54</v>
      </c>
      <c r="E348" s="8">
        <v>2014</v>
      </c>
      <c r="F348" s="3">
        <v>338</v>
      </c>
      <c r="G348" s="3">
        <v>283</v>
      </c>
      <c r="H348" s="3">
        <v>406</v>
      </c>
      <c r="I348" s="3" t="s">
        <v>10</v>
      </c>
    </row>
    <row r="349" spans="1:9" x14ac:dyDescent="0.25">
      <c r="A349" t="s">
        <v>38</v>
      </c>
      <c r="B349" t="str">
        <f>VLOOKUP(D349,[1]ictrt_pops!$A$2:$F$71,4,FALSE)</f>
        <v>Salmon River</v>
      </c>
      <c r="C349" t="str">
        <f>VLOOKUP(D349,[1]ictrt_pops!$A$2:$F$71,5,FALSE)</f>
        <v>Lemhi River</v>
      </c>
      <c r="D349" s="6" t="s">
        <v>54</v>
      </c>
      <c r="E349" s="8">
        <v>2015</v>
      </c>
      <c r="F349" s="3">
        <v>341</v>
      </c>
      <c r="G349" s="3">
        <v>279</v>
      </c>
      <c r="H349" s="3">
        <v>416</v>
      </c>
      <c r="I349" s="3" t="s">
        <v>10</v>
      </c>
    </row>
    <row r="350" spans="1:9" x14ac:dyDescent="0.25">
      <c r="A350" t="s">
        <v>38</v>
      </c>
      <c r="B350" t="str">
        <f>VLOOKUP(D350,[1]ictrt_pops!$A$2:$F$71,4,FALSE)</f>
        <v>Salmon River</v>
      </c>
      <c r="C350" t="str">
        <f>VLOOKUP(D350,[1]ictrt_pops!$A$2:$F$71,5,FALSE)</f>
        <v>Lemhi River</v>
      </c>
      <c r="D350" t="s">
        <v>54</v>
      </c>
      <c r="E350" s="8">
        <v>2016</v>
      </c>
      <c r="F350" s="3">
        <v>394</v>
      </c>
      <c r="G350" s="3">
        <v>328.8</v>
      </c>
      <c r="H350" s="3">
        <v>459.4</v>
      </c>
      <c r="I350" s="3" t="s">
        <v>11</v>
      </c>
    </row>
    <row r="351" spans="1:9" x14ac:dyDescent="0.25">
      <c r="A351" t="s">
        <v>38</v>
      </c>
      <c r="B351" t="str">
        <f>VLOOKUP(D351,[1]ictrt_pops!$A$2:$F$71,4,FALSE)</f>
        <v>Salmon River</v>
      </c>
      <c r="C351" t="str">
        <f>VLOOKUP(D351,[1]ictrt_pops!$A$2:$F$71,5,FALSE)</f>
        <v>Lemhi River</v>
      </c>
      <c r="D351" t="s">
        <v>54</v>
      </c>
      <c r="E351" s="8">
        <v>2017</v>
      </c>
      <c r="F351" s="3">
        <v>159</v>
      </c>
      <c r="G351" s="3">
        <v>130.9</v>
      </c>
      <c r="H351" s="3">
        <v>191</v>
      </c>
      <c r="I351" s="3" t="s">
        <v>11</v>
      </c>
    </row>
    <row r="352" spans="1:9" x14ac:dyDescent="0.25">
      <c r="A352" t="s">
        <v>38</v>
      </c>
      <c r="B352" t="str">
        <f>VLOOKUP(D352,[1]ictrt_pops!$A$2:$F$71,4,FALSE)</f>
        <v>Salmon River</v>
      </c>
      <c r="C352" t="str">
        <f>VLOOKUP(D352,[1]ictrt_pops!$A$2:$F$71,5,FALSE)</f>
        <v>Lemhi River</v>
      </c>
      <c r="D352" t="s">
        <v>54</v>
      </c>
      <c r="E352" s="8">
        <v>2018</v>
      </c>
      <c r="F352" s="3">
        <v>97</v>
      </c>
      <c r="G352" s="3">
        <v>79.099999999999994</v>
      </c>
      <c r="H352" s="3">
        <v>122</v>
      </c>
      <c r="I352" s="3" t="s">
        <v>11</v>
      </c>
    </row>
    <row r="353" spans="1:9" x14ac:dyDescent="0.25">
      <c r="A353" t="s">
        <v>38</v>
      </c>
      <c r="B353" t="str">
        <f>VLOOKUP(D353,[1]ictrt_pops!$A$2:$F$71,4,FALSE)</f>
        <v>Salmon River</v>
      </c>
      <c r="C353" t="str">
        <f>VLOOKUP(D353,[1]ictrt_pops!$A$2:$F$71,5,FALSE)</f>
        <v>Little Salmon and Rapid River</v>
      </c>
      <c r="D353" t="s">
        <v>55</v>
      </c>
      <c r="E353" s="8">
        <v>2016</v>
      </c>
      <c r="F353" s="3">
        <v>26</v>
      </c>
      <c r="G353" s="3">
        <v>17.399999999999999</v>
      </c>
      <c r="H353" s="3">
        <v>37.200000000000003</v>
      </c>
      <c r="I353" s="3" t="s">
        <v>11</v>
      </c>
    </row>
    <row r="354" spans="1:9" x14ac:dyDescent="0.25">
      <c r="A354" t="s">
        <v>38</v>
      </c>
      <c r="B354" t="str">
        <f>VLOOKUP(D354,[1]ictrt_pops!$A$2:$F$71,4,FALSE)</f>
        <v>Salmon River</v>
      </c>
      <c r="C354" t="str">
        <f>VLOOKUP(D354,[1]ictrt_pops!$A$2:$F$71,5,FALSE)</f>
        <v>Little Salmon and Rapid River</v>
      </c>
      <c r="D354" t="s">
        <v>55</v>
      </c>
      <c r="E354" s="8">
        <v>2017</v>
      </c>
      <c r="F354" s="3">
        <v>6</v>
      </c>
      <c r="G354" s="3">
        <v>3.2</v>
      </c>
      <c r="H354" s="3">
        <v>9.5</v>
      </c>
      <c r="I354" s="3" t="s">
        <v>11</v>
      </c>
    </row>
    <row r="355" spans="1:9" x14ac:dyDescent="0.25">
      <c r="A355" t="s">
        <v>38</v>
      </c>
      <c r="B355" t="str">
        <f>VLOOKUP(D355,[1]ictrt_pops!$A$2:$F$71,4,FALSE)</f>
        <v>Salmon River</v>
      </c>
      <c r="C355" t="str">
        <f>VLOOKUP(D355,[1]ictrt_pops!$A$2:$F$71,5,FALSE)</f>
        <v>Little Salmon and Rapid River</v>
      </c>
      <c r="D355" t="s">
        <v>55</v>
      </c>
      <c r="E355" s="8">
        <v>2018</v>
      </c>
      <c r="F355" s="3">
        <v>0</v>
      </c>
      <c r="G355" s="3">
        <v>0</v>
      </c>
      <c r="H355" s="3">
        <v>0</v>
      </c>
      <c r="I355" s="3" t="s">
        <v>11</v>
      </c>
    </row>
    <row r="356" spans="1:9" x14ac:dyDescent="0.25">
      <c r="A356" t="s">
        <v>38</v>
      </c>
      <c r="B356" t="str">
        <f>VLOOKUP(D356,[1]ictrt_pops!$A$2:$F$71,4,FALSE)</f>
        <v>Salmon River</v>
      </c>
      <c r="C356" t="str">
        <f>VLOOKUP(D356,[1]ictrt_pops!$A$2:$F$71,5,FALSE)</f>
        <v>North Fork Salmon River</v>
      </c>
      <c r="D356" t="s">
        <v>56</v>
      </c>
      <c r="E356" s="8">
        <v>2016</v>
      </c>
      <c r="F356" s="3">
        <v>156</v>
      </c>
      <c r="G356" s="3">
        <v>126</v>
      </c>
      <c r="H356" s="3">
        <v>191.4</v>
      </c>
      <c r="I356" s="3" t="s">
        <v>11</v>
      </c>
    </row>
    <row r="357" spans="1:9" x14ac:dyDescent="0.25">
      <c r="A357" t="s">
        <v>38</v>
      </c>
      <c r="B357" t="str">
        <f>VLOOKUP(D357,[1]ictrt_pops!$A$2:$F$71,4,FALSE)</f>
        <v>Salmon River</v>
      </c>
      <c r="C357" t="str">
        <f>VLOOKUP(D357,[1]ictrt_pops!$A$2:$F$71,5,FALSE)</f>
        <v>North Fork Salmon River</v>
      </c>
      <c r="D357" t="s">
        <v>56</v>
      </c>
      <c r="E357" s="8">
        <v>2017</v>
      </c>
      <c r="F357" s="3">
        <v>0</v>
      </c>
      <c r="G357" s="3">
        <v>0</v>
      </c>
      <c r="H357" s="3">
        <v>0</v>
      </c>
      <c r="I357" s="3" t="s">
        <v>11</v>
      </c>
    </row>
    <row r="358" spans="1:9" x14ac:dyDescent="0.25">
      <c r="A358" t="s">
        <v>38</v>
      </c>
      <c r="B358" t="str">
        <f>VLOOKUP(D358,[1]ictrt_pops!$A$2:$F$71,4,FALSE)</f>
        <v>Salmon River</v>
      </c>
      <c r="C358" t="str">
        <f>VLOOKUP(D358,[1]ictrt_pops!$A$2:$F$71,5,FALSE)</f>
        <v>North Fork Salmon River</v>
      </c>
      <c r="D358" t="s">
        <v>56</v>
      </c>
      <c r="E358" s="8">
        <v>2018</v>
      </c>
      <c r="F358" s="3">
        <v>96</v>
      </c>
      <c r="G358" s="3">
        <v>52.9</v>
      </c>
      <c r="H358" s="3">
        <v>191.8</v>
      </c>
      <c r="I358" s="3" t="s">
        <v>11</v>
      </c>
    </row>
    <row r="359" spans="1:9" x14ac:dyDescent="0.25">
      <c r="A359" t="s">
        <v>38</v>
      </c>
      <c r="B359" t="str">
        <f>VLOOKUP(D359,[1]ictrt_pops!$A$2:$F$71,4,FALSE)</f>
        <v>Salmon River</v>
      </c>
      <c r="C359" t="str">
        <f>VLOOKUP(D359,[1]ictrt_pops!$A$2:$F$71,5,FALSE)</f>
        <v>Pahsimeroi River</v>
      </c>
      <c r="D359" s="6" t="s">
        <v>57</v>
      </c>
      <c r="E359" s="8">
        <v>2010</v>
      </c>
      <c r="F359" s="3">
        <v>0</v>
      </c>
      <c r="G359" s="3">
        <v>0</v>
      </c>
      <c r="H359" s="3">
        <v>0</v>
      </c>
      <c r="I359" s="3" t="s">
        <v>10</v>
      </c>
    </row>
    <row r="360" spans="1:9" x14ac:dyDescent="0.25">
      <c r="A360" t="s">
        <v>38</v>
      </c>
      <c r="B360" t="str">
        <f>VLOOKUP(D360,[1]ictrt_pops!$A$2:$F$71,4,FALSE)</f>
        <v>Salmon River</v>
      </c>
      <c r="C360" t="str">
        <f>VLOOKUP(D360,[1]ictrt_pops!$A$2:$F$71,5,FALSE)</f>
        <v>Pahsimeroi River</v>
      </c>
      <c r="D360" s="6" t="s">
        <v>57</v>
      </c>
      <c r="E360" s="8">
        <v>2011</v>
      </c>
      <c r="F360" s="3">
        <v>0</v>
      </c>
      <c r="G360" s="3">
        <v>0</v>
      </c>
      <c r="H360" s="3">
        <v>0</v>
      </c>
      <c r="I360" s="3" t="s">
        <v>10</v>
      </c>
    </row>
    <row r="361" spans="1:9" x14ac:dyDescent="0.25">
      <c r="A361" t="s">
        <v>38</v>
      </c>
      <c r="B361" t="str">
        <f>VLOOKUP(D361,[1]ictrt_pops!$A$2:$F$71,4,FALSE)</f>
        <v>Salmon River</v>
      </c>
      <c r="C361" t="str">
        <f>VLOOKUP(D361,[1]ictrt_pops!$A$2:$F$71,5,FALSE)</f>
        <v>Pahsimeroi River</v>
      </c>
      <c r="D361" s="6" t="s">
        <v>57</v>
      </c>
      <c r="E361" s="8">
        <v>2012</v>
      </c>
      <c r="F361" s="3">
        <v>0</v>
      </c>
      <c r="G361" s="3">
        <v>0</v>
      </c>
      <c r="H361" s="3">
        <v>0</v>
      </c>
      <c r="I361" s="3" t="s">
        <v>10</v>
      </c>
    </row>
    <row r="362" spans="1:9" x14ac:dyDescent="0.25">
      <c r="A362" t="s">
        <v>38</v>
      </c>
      <c r="B362" t="str">
        <f>VLOOKUP(D362,[1]ictrt_pops!$A$2:$F$71,4,FALSE)</f>
        <v>Salmon River</v>
      </c>
      <c r="C362" t="str">
        <f>VLOOKUP(D362,[1]ictrt_pops!$A$2:$F$71,5,FALSE)</f>
        <v>Pahsimeroi River</v>
      </c>
      <c r="D362" s="6" t="s">
        <v>57</v>
      </c>
      <c r="E362" s="8">
        <v>2013</v>
      </c>
      <c r="F362" s="3">
        <v>467</v>
      </c>
      <c r="G362" s="3">
        <v>374</v>
      </c>
      <c r="H362" s="3">
        <v>553</v>
      </c>
      <c r="I362" s="3" t="s">
        <v>10</v>
      </c>
    </row>
    <row r="363" spans="1:9" x14ac:dyDescent="0.25">
      <c r="A363" t="s">
        <v>38</v>
      </c>
      <c r="B363" t="str">
        <f>VLOOKUP(D363,[1]ictrt_pops!$A$2:$F$71,4,FALSE)</f>
        <v>Salmon River</v>
      </c>
      <c r="C363" t="str">
        <f>VLOOKUP(D363,[1]ictrt_pops!$A$2:$F$71,5,FALSE)</f>
        <v>Pahsimeroi River</v>
      </c>
      <c r="D363" s="6" t="s">
        <v>57</v>
      </c>
      <c r="E363" s="8">
        <v>2014</v>
      </c>
      <c r="F363" s="3">
        <v>665</v>
      </c>
      <c r="G363" s="3">
        <v>531</v>
      </c>
      <c r="H363" s="3">
        <v>829</v>
      </c>
      <c r="I363" s="3" t="s">
        <v>10</v>
      </c>
    </row>
    <row r="364" spans="1:9" x14ac:dyDescent="0.25">
      <c r="A364" t="s">
        <v>38</v>
      </c>
      <c r="B364" t="str">
        <f>VLOOKUP(D364,[1]ictrt_pops!$A$2:$F$71,4,FALSE)</f>
        <v>Salmon River</v>
      </c>
      <c r="C364" t="str">
        <f>VLOOKUP(D364,[1]ictrt_pops!$A$2:$F$71,5,FALSE)</f>
        <v>Pahsimeroi River</v>
      </c>
      <c r="D364" s="6" t="s">
        <v>57</v>
      </c>
      <c r="E364" s="8">
        <v>2015</v>
      </c>
      <c r="F364" s="3">
        <v>658</v>
      </c>
      <c r="G364" s="3">
        <v>533</v>
      </c>
      <c r="H364" s="3">
        <v>798</v>
      </c>
      <c r="I364" s="3" t="s">
        <v>10</v>
      </c>
    </row>
    <row r="365" spans="1:9" x14ac:dyDescent="0.25">
      <c r="A365" t="s">
        <v>38</v>
      </c>
      <c r="B365" t="str">
        <f>VLOOKUP(D365,[1]ictrt_pops!$A$2:$F$71,4,FALSE)</f>
        <v>Salmon River</v>
      </c>
      <c r="C365" t="str">
        <f>VLOOKUP(D365,[1]ictrt_pops!$A$2:$F$71,5,FALSE)</f>
        <v>Pahsimeroi River</v>
      </c>
      <c r="D365" t="s">
        <v>57</v>
      </c>
      <c r="E365" s="8">
        <v>2016</v>
      </c>
      <c r="F365" s="3">
        <v>70</v>
      </c>
      <c r="G365" s="3">
        <v>27.9</v>
      </c>
      <c r="H365" s="3">
        <v>122.7</v>
      </c>
      <c r="I365" s="3" t="s">
        <v>11</v>
      </c>
    </row>
    <row r="366" spans="1:9" x14ac:dyDescent="0.25">
      <c r="A366" t="s">
        <v>38</v>
      </c>
      <c r="B366" t="str">
        <f>VLOOKUP(D366,[1]ictrt_pops!$A$2:$F$71,4,FALSE)</f>
        <v>Salmon River</v>
      </c>
      <c r="C366" t="str">
        <f>VLOOKUP(D366,[1]ictrt_pops!$A$2:$F$71,5,FALSE)</f>
        <v>Pahsimeroi River</v>
      </c>
      <c r="D366" t="s">
        <v>57</v>
      </c>
      <c r="E366" s="8">
        <v>2017</v>
      </c>
      <c r="F366" s="3">
        <v>11</v>
      </c>
      <c r="G366" s="3">
        <v>0.5</v>
      </c>
      <c r="H366" s="3">
        <v>26.7</v>
      </c>
      <c r="I366" s="3" t="s">
        <v>11</v>
      </c>
    </row>
    <row r="367" spans="1:9" x14ac:dyDescent="0.25">
      <c r="A367" t="s">
        <v>38</v>
      </c>
      <c r="B367" t="str">
        <f>VLOOKUP(D367,[1]ictrt_pops!$A$2:$F$71,4,FALSE)</f>
        <v>Salmon River</v>
      </c>
      <c r="C367" t="str">
        <f>VLOOKUP(D367,[1]ictrt_pops!$A$2:$F$71,5,FALSE)</f>
        <v>Pahsimeroi River</v>
      </c>
      <c r="D367" t="s">
        <v>57</v>
      </c>
      <c r="E367" s="8">
        <v>2018</v>
      </c>
      <c r="F367" s="3">
        <v>29</v>
      </c>
      <c r="G367" s="3">
        <v>10.199999999999999</v>
      </c>
      <c r="H367" s="3">
        <v>51</v>
      </c>
      <c r="I367" s="3" t="s">
        <v>11</v>
      </c>
    </row>
    <row r="368" spans="1:9" x14ac:dyDescent="0.25">
      <c r="A368" t="s">
        <v>38</v>
      </c>
      <c r="B368" t="str">
        <f>VLOOKUP(D368,[1]ictrt_pops!$A$2:$F$71,4,FALSE)</f>
        <v>Salmon River</v>
      </c>
      <c r="C368" t="str">
        <f>VLOOKUP(D368,[1]ictrt_pops!$A$2:$F$71,5,FALSE)</f>
        <v>Salmon River upper mainstem</v>
      </c>
      <c r="D368" s="6" t="s">
        <v>58</v>
      </c>
      <c r="E368" s="8">
        <v>2010</v>
      </c>
      <c r="F368" s="3">
        <v>393</v>
      </c>
      <c r="G368" s="3">
        <v>41</v>
      </c>
      <c r="H368" s="3">
        <v>914</v>
      </c>
      <c r="I368" s="3" t="s">
        <v>10</v>
      </c>
    </row>
    <row r="369" spans="1:9" x14ac:dyDescent="0.25">
      <c r="A369" t="s">
        <v>38</v>
      </c>
      <c r="B369" t="str">
        <f>VLOOKUP(D369,[1]ictrt_pops!$A$2:$F$71,4,FALSE)</f>
        <v>Salmon River</v>
      </c>
      <c r="C369" t="str">
        <f>VLOOKUP(D369,[1]ictrt_pops!$A$2:$F$71,5,FALSE)</f>
        <v>Salmon River upper mainstem</v>
      </c>
      <c r="D369" s="6" t="s">
        <v>58</v>
      </c>
      <c r="E369" s="8">
        <v>2011</v>
      </c>
      <c r="F369" s="3">
        <v>383</v>
      </c>
      <c r="G369" s="3">
        <v>31</v>
      </c>
      <c r="H369" s="3">
        <v>812</v>
      </c>
      <c r="I369" s="3" t="s">
        <v>10</v>
      </c>
    </row>
    <row r="370" spans="1:9" x14ac:dyDescent="0.25">
      <c r="A370" t="s">
        <v>38</v>
      </c>
      <c r="B370" t="str">
        <f>VLOOKUP(D370,[1]ictrt_pops!$A$2:$F$71,4,FALSE)</f>
        <v>Salmon River</v>
      </c>
      <c r="C370" t="str">
        <f>VLOOKUP(D370,[1]ictrt_pops!$A$2:$F$71,5,FALSE)</f>
        <v>Salmon River upper mainstem</v>
      </c>
      <c r="D370" s="6" t="s">
        <v>58</v>
      </c>
      <c r="E370" s="8">
        <v>2012</v>
      </c>
      <c r="F370" s="3">
        <v>661</v>
      </c>
      <c r="G370" s="3">
        <v>55</v>
      </c>
      <c r="H370" s="3">
        <v>2185</v>
      </c>
      <c r="I370" s="3" t="s">
        <v>10</v>
      </c>
    </row>
    <row r="371" spans="1:9" x14ac:dyDescent="0.25">
      <c r="A371" t="s">
        <v>38</v>
      </c>
      <c r="B371" t="str">
        <f>VLOOKUP(D371,[1]ictrt_pops!$A$2:$F$71,4,FALSE)</f>
        <v>Salmon River</v>
      </c>
      <c r="C371" t="str">
        <f>VLOOKUP(D371,[1]ictrt_pops!$A$2:$F$71,5,FALSE)</f>
        <v>Salmon River upper mainstem</v>
      </c>
      <c r="D371" s="6" t="s">
        <v>58</v>
      </c>
      <c r="E371" s="8">
        <v>2013</v>
      </c>
      <c r="F371" s="3">
        <v>190</v>
      </c>
      <c r="G371" s="3">
        <v>133</v>
      </c>
      <c r="H371" s="3">
        <v>258</v>
      </c>
      <c r="I371" s="3" t="s">
        <v>10</v>
      </c>
    </row>
    <row r="372" spans="1:9" x14ac:dyDescent="0.25">
      <c r="A372" t="s">
        <v>38</v>
      </c>
      <c r="B372" t="str">
        <f>VLOOKUP(D372,[1]ictrt_pops!$A$2:$F$71,4,FALSE)</f>
        <v>Salmon River</v>
      </c>
      <c r="C372" t="str">
        <f>VLOOKUP(D372,[1]ictrt_pops!$A$2:$F$71,5,FALSE)</f>
        <v>Salmon River upper mainstem</v>
      </c>
      <c r="D372" s="6" t="s">
        <v>58</v>
      </c>
      <c r="E372" s="8">
        <v>2014</v>
      </c>
      <c r="F372" s="3">
        <v>185</v>
      </c>
      <c r="G372" s="3">
        <v>112</v>
      </c>
      <c r="H372" s="3">
        <v>276</v>
      </c>
      <c r="I372" s="3" t="s">
        <v>10</v>
      </c>
    </row>
    <row r="373" spans="1:9" x14ac:dyDescent="0.25">
      <c r="A373" t="s">
        <v>38</v>
      </c>
      <c r="B373" t="str">
        <f>VLOOKUP(D373,[1]ictrt_pops!$A$2:$F$71,4,FALSE)</f>
        <v>Salmon River</v>
      </c>
      <c r="C373" t="str">
        <f>VLOOKUP(D373,[1]ictrt_pops!$A$2:$F$71,5,FALSE)</f>
        <v>Salmon River upper mainstem</v>
      </c>
      <c r="D373" s="6" t="s">
        <v>58</v>
      </c>
      <c r="E373" s="8">
        <v>2015</v>
      </c>
      <c r="F373" s="3">
        <v>349</v>
      </c>
      <c r="G373" s="3">
        <v>243</v>
      </c>
      <c r="H373" s="3">
        <v>458</v>
      </c>
      <c r="I373" s="3" t="s">
        <v>10</v>
      </c>
    </row>
    <row r="374" spans="1:9" x14ac:dyDescent="0.25">
      <c r="A374" t="s">
        <v>38</v>
      </c>
      <c r="B374" t="str">
        <f>VLOOKUP(D374,[1]ictrt_pops!$A$2:$F$71,4,FALSE)</f>
        <v>Salmon River</v>
      </c>
      <c r="C374" t="str">
        <f>VLOOKUP(D374,[1]ictrt_pops!$A$2:$F$71,5,FALSE)</f>
        <v>Salmon River upper mainstem</v>
      </c>
      <c r="D374" t="s">
        <v>58</v>
      </c>
      <c r="E374" s="8">
        <v>2016</v>
      </c>
      <c r="F374" s="3">
        <v>236</v>
      </c>
      <c r="G374" s="3">
        <v>133.9</v>
      </c>
      <c r="H374" s="3">
        <v>351.4</v>
      </c>
      <c r="I374" s="3" t="s">
        <v>11</v>
      </c>
    </row>
    <row r="375" spans="1:9" x14ac:dyDescent="0.25">
      <c r="A375" t="s">
        <v>38</v>
      </c>
      <c r="B375" t="str">
        <f>VLOOKUP(D375,[1]ictrt_pops!$A$2:$F$71,4,FALSE)</f>
        <v>Salmon River</v>
      </c>
      <c r="C375" t="str">
        <f>VLOOKUP(D375,[1]ictrt_pops!$A$2:$F$71,5,FALSE)</f>
        <v>Salmon River upper mainstem</v>
      </c>
      <c r="D375" t="s">
        <v>58</v>
      </c>
      <c r="E375" s="8">
        <v>2017</v>
      </c>
      <c r="F375" s="3">
        <v>68</v>
      </c>
      <c r="G375" s="3">
        <v>31.9</v>
      </c>
      <c r="H375" s="3">
        <v>117</v>
      </c>
      <c r="I375" s="3" t="s">
        <v>11</v>
      </c>
    </row>
    <row r="376" spans="1:9" x14ac:dyDescent="0.25">
      <c r="A376" t="s">
        <v>38</v>
      </c>
      <c r="B376" t="str">
        <f>VLOOKUP(D376,[1]ictrt_pops!$A$2:$F$71,4,FALSE)</f>
        <v>Salmon River</v>
      </c>
      <c r="C376" t="str">
        <f>VLOOKUP(D376,[1]ictrt_pops!$A$2:$F$71,5,FALSE)</f>
        <v>Salmon River upper mainstem</v>
      </c>
      <c r="D376" t="s">
        <v>58</v>
      </c>
      <c r="E376" s="8">
        <v>2018</v>
      </c>
      <c r="F376" s="3">
        <v>47</v>
      </c>
      <c r="G376" s="3">
        <v>22.7</v>
      </c>
      <c r="H376" s="3">
        <v>78.400000000000006</v>
      </c>
      <c r="I376" s="3" t="s">
        <v>11</v>
      </c>
    </row>
    <row r="377" spans="1:9" x14ac:dyDescent="0.25">
      <c r="A377" s="4"/>
      <c r="D377" s="4"/>
      <c r="E377" s="4"/>
      <c r="F377" s="4"/>
      <c r="G377" s="4"/>
      <c r="H377" s="4"/>
      <c r="I377" s="4"/>
    </row>
    <row r="378" spans="1:9" x14ac:dyDescent="0.25">
      <c r="A378" s="4"/>
      <c r="D378" s="4"/>
      <c r="E378" s="4"/>
      <c r="F378" s="4"/>
      <c r="G378" s="4"/>
      <c r="H378" s="4"/>
      <c r="I37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Kinzer</dc:creator>
  <cp:lastModifiedBy>Ryan Kinzer</cp:lastModifiedBy>
  <dcterms:created xsi:type="dcterms:W3CDTF">2019-04-19T20:21:34Z</dcterms:created>
  <dcterms:modified xsi:type="dcterms:W3CDTF">2019-04-19T20:35:54Z</dcterms:modified>
</cp:coreProperties>
</file>