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tkinson\Dropbox (Salmon Watersheds)\X Drive\1_PROJECTS\1_Active\Steelhead\Data &amp; Analysis\Population\VIMI Steelhead Pop Data\"/>
    </mc:Choice>
  </mc:AlternateContent>
  <xr:revisionPtr revIDLastSave="0" documentId="13_ncr:1_{B23C5B14-B563-423E-8EE6-DCBE833AC931}" xr6:coauthVersionLast="36" xr6:coauthVersionMax="36" xr10:uidLastSave="{00000000-0000-0000-0000-000000000000}"/>
  <bookViews>
    <workbookView xWindow="0" yWindow="0" windowWidth="14400" windowHeight="5513" tabRatio="602" xr2:uid="{00000000-000D-0000-FFFF-FFFF00000000}"/>
  </bookViews>
  <sheets>
    <sheet name="1997-2015 SR SWIM SUMMARY" sheetId="35" r:id="rId1"/>
    <sheet name="2015" sheetId="34" r:id="rId2"/>
    <sheet name="2014" sheetId="33" r:id="rId3"/>
    <sheet name="2013" sheetId="32" r:id="rId4"/>
    <sheet name="2012" sheetId="31" r:id="rId5"/>
    <sheet name="2011" sheetId="30" r:id="rId6"/>
    <sheet name="2010" sheetId="29" r:id="rId7"/>
    <sheet name="2009" sheetId="28" r:id="rId8"/>
    <sheet name="2008" sheetId="27" r:id="rId9"/>
    <sheet name="2007" sheetId="1" r:id="rId10"/>
    <sheet name="2006" sheetId="17" r:id="rId11"/>
    <sheet name="2005" sheetId="18" r:id="rId12"/>
    <sheet name="2004" sheetId="19" r:id="rId13"/>
    <sheet name="2003" sheetId="20" r:id="rId14"/>
    <sheet name="2002" sheetId="21" r:id="rId15"/>
    <sheet name="2001" sheetId="22" r:id="rId16"/>
    <sheet name="2000" sheetId="23" r:id="rId17"/>
    <sheet name="1999" sheetId="24" r:id="rId18"/>
    <sheet name="1998" sheetId="25" r:id="rId19"/>
    <sheet name="1997" sheetId="26" r:id="rId20"/>
  </sheets>
  <definedNames>
    <definedName name="_xlnm._FilterDatabase" localSheetId="0" hidden="1">'1997-2015 SR SWIM SUMMARY'!$A$1:$N$282</definedName>
    <definedName name="_xlnm.Print_Area" localSheetId="18">'1998'!$1:$1048576</definedName>
    <definedName name="_xlnm.Print_Titles" localSheetId="19">'1997'!#REF!</definedName>
    <definedName name="_xlnm.Print_Titles" localSheetId="18">'1998'!$4:$4</definedName>
    <definedName name="_xlnm.Print_Titles" localSheetId="17">'1999'!$4:$4</definedName>
    <definedName name="_xlnm.Print_Titles" localSheetId="16">'2000'!$4:$4</definedName>
    <definedName name="_xlnm.Print_Titles" localSheetId="15">'2001'!$4:$4</definedName>
    <definedName name="_xlnm.Print_Titles" localSheetId="14">'2002'!$4:$4</definedName>
    <definedName name="_xlnm.Print_Titles" localSheetId="12">'2004'!$4:$4</definedName>
    <definedName name="_xlnm.Print_Titles" localSheetId="11">'2005'!$3:$3</definedName>
    <definedName name="_xlnm.Print_Titles" localSheetId="10">'2006'!$4:$4</definedName>
    <definedName name="_xlnm.Print_Titles" localSheetId="9">'2007'!$4:$4</definedName>
    <definedName name="_xlnm.Print_Titles" localSheetId="8">'2008'!$4:$4</definedName>
    <definedName name="_xlnm.Print_Titles" localSheetId="7">'2009'!$4:$4</definedName>
    <definedName name="_xlnm.Print_Titles" localSheetId="6">'2010'!$4:$4</definedName>
    <definedName name="_xlnm.Print_Titles" localSheetId="5">'2011'!$4:$4</definedName>
    <definedName name="_xlnm.Print_Titles" localSheetId="4">'2012'!$4:$4</definedName>
    <definedName name="_xlnm.Print_Titles" localSheetId="3">'2013'!$4:$4</definedName>
    <definedName name="_xlnm.Print_Titles" localSheetId="2">'2014'!$4:$4</definedName>
    <definedName name="_xlnm.Print_Titles" localSheetId="1">'2015'!$4:$4</definedName>
  </definedNames>
  <calcPr calcId="191029"/>
</workbook>
</file>

<file path=xl/calcChain.xml><?xml version="1.0" encoding="utf-8"?>
<calcChain xmlns="http://schemas.openxmlformats.org/spreadsheetml/2006/main">
  <c r="G204" i="35" l="1"/>
  <c r="G203" i="35"/>
  <c r="G202" i="35"/>
  <c r="G201" i="35"/>
  <c r="G200" i="35"/>
  <c r="G199" i="35"/>
  <c r="G198" i="35"/>
  <c r="G197" i="35"/>
  <c r="G196" i="35"/>
  <c r="G195" i="35"/>
  <c r="G194" i="35"/>
  <c r="G193" i="35"/>
  <c r="G192" i="35"/>
  <c r="G191" i="35"/>
  <c r="G190" i="35"/>
  <c r="G189" i="35"/>
  <c r="G188" i="35"/>
  <c r="G187" i="35"/>
  <c r="G186" i="35"/>
  <c r="G185" i="35"/>
  <c r="G184" i="35"/>
  <c r="G183" i="35"/>
  <c r="G182" i="35"/>
  <c r="G181" i="35"/>
  <c r="G180" i="35"/>
  <c r="G179" i="35"/>
  <c r="G178" i="35"/>
  <c r="G177" i="35"/>
  <c r="G176" i="35"/>
  <c r="G175" i="35"/>
  <c r="G174" i="35"/>
  <c r="G173" i="35"/>
  <c r="G172" i="35"/>
  <c r="G171" i="35"/>
  <c r="G170" i="35"/>
  <c r="G169" i="35"/>
  <c r="G168" i="35"/>
  <c r="G167" i="35"/>
  <c r="G166" i="35"/>
  <c r="G165" i="35"/>
  <c r="G164" i="35"/>
  <c r="G163" i="35"/>
  <c r="G162" i="35"/>
  <c r="G160" i="35"/>
  <c r="G159" i="35"/>
  <c r="G158" i="35"/>
  <c r="G157" i="35"/>
  <c r="G156" i="35"/>
  <c r="G155" i="35"/>
  <c r="G154" i="35"/>
  <c r="G153" i="35"/>
  <c r="G152" i="35"/>
  <c r="G151" i="35"/>
  <c r="G150" i="35"/>
  <c r="G149" i="35"/>
  <c r="G148" i="35"/>
  <c r="G147" i="35"/>
  <c r="G146" i="35"/>
  <c r="G144" i="35"/>
  <c r="G143" i="35"/>
  <c r="G142" i="35"/>
  <c r="G141" i="35"/>
  <c r="G140" i="35"/>
  <c r="G139" i="35"/>
  <c r="G138" i="35"/>
  <c r="G137" i="35"/>
  <c r="G136" i="35"/>
  <c r="G135" i="35"/>
  <c r="G134" i="35"/>
  <c r="G133" i="35"/>
  <c r="G132" i="35"/>
  <c r="G131" i="35"/>
  <c r="G130" i="35"/>
  <c r="G129" i="35"/>
  <c r="G128" i="35"/>
  <c r="G127" i="35"/>
  <c r="G126" i="35"/>
  <c r="G125" i="35"/>
  <c r="G124" i="35"/>
  <c r="G123" i="35"/>
  <c r="G122" i="35"/>
  <c r="G121" i="35"/>
  <c r="G120" i="35"/>
  <c r="G119" i="35"/>
  <c r="G118" i="35"/>
  <c r="G117" i="35"/>
  <c r="G116" i="35"/>
  <c r="G115" i="35"/>
  <c r="G114" i="35"/>
  <c r="G113" i="35"/>
  <c r="G112" i="35"/>
  <c r="G111" i="35"/>
  <c r="G110" i="35"/>
  <c r="G109" i="35"/>
  <c r="G108" i="35"/>
  <c r="G107" i="35"/>
  <c r="G106" i="35"/>
  <c r="G105" i="35"/>
  <c r="G104" i="35"/>
  <c r="G103" i="35"/>
  <c r="G102" i="35"/>
  <c r="G101" i="35"/>
  <c r="G100" i="35"/>
  <c r="G99" i="35"/>
  <c r="G98" i="35"/>
  <c r="G97" i="35"/>
  <c r="G96" i="35"/>
  <c r="G92" i="35"/>
  <c r="G91" i="35"/>
  <c r="G90" i="35"/>
  <c r="G89" i="35"/>
  <c r="G88" i="35"/>
  <c r="G87" i="35"/>
  <c r="G86" i="35"/>
  <c r="G85" i="35"/>
  <c r="G84" i="35"/>
  <c r="G83" i="35"/>
  <c r="G82" i="35"/>
  <c r="G81" i="35"/>
  <c r="G80" i="35"/>
  <c r="G79" i="35"/>
  <c r="G78" i="35"/>
  <c r="G77" i="35"/>
  <c r="G76" i="35"/>
  <c r="G75" i="35"/>
  <c r="G72" i="35"/>
  <c r="G71" i="35"/>
  <c r="G70" i="35"/>
  <c r="F69" i="35"/>
  <c r="G69" i="35" s="1"/>
  <c r="G67" i="35"/>
  <c r="G66" i="35"/>
  <c r="G65" i="35"/>
  <c r="G64" i="35"/>
  <c r="G62" i="35"/>
  <c r="G61" i="35"/>
  <c r="G59" i="35"/>
  <c r="G58" i="35"/>
  <c r="G57" i="35"/>
  <c r="G56" i="35"/>
  <c r="G53" i="35"/>
  <c r="G52" i="35"/>
  <c r="G51" i="35"/>
  <c r="G50" i="35"/>
  <c r="G49" i="35"/>
  <c r="G48" i="35"/>
  <c r="G47" i="35"/>
  <c r="G46" i="35"/>
  <c r="G45" i="35"/>
  <c r="G44" i="35"/>
  <c r="G43" i="35"/>
  <c r="G42" i="35"/>
  <c r="G41" i="35"/>
  <c r="G40" i="35"/>
  <c r="G39" i="35"/>
  <c r="G38" i="35"/>
  <c r="G37" i="35"/>
  <c r="G36" i="35"/>
  <c r="G35" i="35"/>
  <c r="G34" i="35"/>
  <c r="G33" i="35"/>
  <c r="G32" i="35"/>
  <c r="G31" i="35"/>
  <c r="G30" i="35"/>
  <c r="G29" i="35"/>
  <c r="G28" i="35"/>
  <c r="G27" i="35"/>
  <c r="G26" i="35"/>
  <c r="G25" i="35"/>
  <c r="G24" i="35"/>
  <c r="G23" i="35"/>
  <c r="G22" i="35"/>
  <c r="G21" i="35"/>
  <c r="G20" i="35"/>
  <c r="G19" i="35"/>
  <c r="G18" i="35"/>
  <c r="G17" i="35"/>
  <c r="G16" i="35"/>
  <c r="G14" i="35"/>
  <c r="G13" i="35"/>
  <c r="G12" i="35"/>
  <c r="G11" i="35"/>
  <c r="G10" i="35"/>
  <c r="G9" i="35"/>
  <c r="G8" i="35"/>
  <c r="G7" i="35"/>
  <c r="F9" i="34" l="1"/>
  <c r="F6" i="34"/>
  <c r="F7" i="34"/>
  <c r="F7" i="33"/>
  <c r="F10" i="34"/>
  <c r="F8" i="34"/>
  <c r="F5" i="34"/>
  <c r="F1" i="34"/>
  <c r="F8" i="33"/>
  <c r="F6" i="33"/>
  <c r="F5" i="33"/>
  <c r="F1" i="33"/>
  <c r="F7" i="32"/>
  <c r="F6" i="32"/>
  <c r="F5" i="32"/>
  <c r="F1" i="32"/>
  <c r="F7" i="31"/>
  <c r="F6" i="31"/>
  <c r="F5" i="31"/>
  <c r="F1" i="31"/>
  <c r="F7" i="30"/>
  <c r="F6" i="30"/>
  <c r="F5" i="30"/>
  <c r="F1" i="30"/>
  <c r="F6" i="29"/>
  <c r="F5" i="29"/>
  <c r="F1" i="29"/>
  <c r="F8" i="28"/>
  <c r="F9" i="28"/>
  <c r="F10" i="28"/>
  <c r="F11" i="28"/>
  <c r="F1" i="28"/>
  <c r="F5" i="28"/>
  <c r="F6" i="28"/>
  <c r="F7" i="28"/>
  <c r="F6" i="27"/>
  <c r="F1" i="27"/>
  <c r="F5" i="27"/>
  <c r="F7" i="27"/>
  <c r="F1" i="26"/>
  <c r="E1" i="25"/>
  <c r="E5" i="25"/>
  <c r="E6" i="25"/>
  <c r="E7" i="25"/>
  <c r="E8" i="25"/>
  <c r="E9" i="25"/>
  <c r="E10" i="25"/>
  <c r="E11" i="25"/>
  <c r="E12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1" i="23"/>
  <c r="E7" i="23"/>
  <c r="E8" i="23"/>
  <c r="E9" i="23"/>
  <c r="E10" i="23"/>
  <c r="E12" i="23"/>
  <c r="E13" i="23"/>
  <c r="E15" i="23"/>
  <c r="E16" i="23"/>
  <c r="E17" i="23"/>
  <c r="E18" i="23"/>
  <c r="D20" i="23"/>
  <c r="E20" i="23"/>
  <c r="E21" i="23"/>
  <c r="E22" i="23"/>
  <c r="E23" i="23"/>
  <c r="E26" i="23"/>
  <c r="E27" i="23"/>
  <c r="E28" i="23"/>
  <c r="E29" i="23"/>
  <c r="E30" i="23"/>
  <c r="F1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21" i="22"/>
  <c r="F22" i="22"/>
  <c r="D23" i="22"/>
  <c r="E23" i="22"/>
  <c r="F1" i="21"/>
  <c r="F5" i="21"/>
  <c r="F6" i="21"/>
  <c r="F7" i="21"/>
  <c r="F8" i="21"/>
  <c r="F9" i="21"/>
  <c r="F10" i="21"/>
  <c r="F11" i="21"/>
  <c r="F12" i="21"/>
  <c r="F13" i="21"/>
  <c r="F14" i="21"/>
  <c r="F15" i="21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F1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D20" i="19"/>
  <c r="E20" i="19"/>
  <c r="F20" i="19" s="1"/>
  <c r="F4" i="18"/>
  <c r="F5" i="18"/>
  <c r="F6" i="18"/>
  <c r="F7" i="18"/>
  <c r="F8" i="18"/>
  <c r="F9" i="18"/>
  <c r="F10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1" i="17"/>
  <c r="F5" i="17"/>
  <c r="H5" i="17"/>
  <c r="F6" i="17"/>
  <c r="F7" i="17"/>
  <c r="F9" i="17"/>
  <c r="F10" i="17"/>
  <c r="F11" i="17"/>
  <c r="F12" i="17"/>
  <c r="F13" i="17"/>
  <c r="F14" i="17"/>
  <c r="F15" i="17"/>
  <c r="F16" i="17"/>
  <c r="F5" i="1"/>
  <c r="F7" i="1"/>
  <c r="F8" i="1"/>
  <c r="F6" i="1"/>
  <c r="F1" i="1"/>
</calcChain>
</file>

<file path=xl/sharedStrings.xml><?xml version="1.0" encoding="utf-8"?>
<sst xmlns="http://schemas.openxmlformats.org/spreadsheetml/2006/main" count="625" uniqueCount="144">
  <si>
    <t>Last Revised:</t>
  </si>
  <si>
    <t>Stream Name</t>
  </si>
  <si>
    <t>Date</t>
  </si>
  <si>
    <t>Approx. Dist. (km)</t>
  </si>
  <si>
    <t>Steelhead Observed</t>
  </si>
  <si>
    <t>Observed fish/km</t>
  </si>
  <si>
    <t>Gold River</t>
  </si>
  <si>
    <t>Vancouver Island Summer Steelhead</t>
  </si>
  <si>
    <t>Tsitika River</t>
  </si>
  <si>
    <t>Heber River</t>
  </si>
  <si>
    <t>Notes</t>
  </si>
  <si>
    <t>Notes:</t>
  </si>
  <si>
    <t>Nahmint River</t>
  </si>
  <si>
    <t>Snorkel Surveys - 2007</t>
  </si>
  <si>
    <t>1. Only upper section completed (lake outlet to bridge) due to manpower/funding shortage.</t>
  </si>
  <si>
    <t>2. First year without dedicated stock assessment funding (from HCTF).  As a result, few</t>
  </si>
  <si>
    <t>swims were done, and most were mainly funded by MAFF re Atlantic presence/absence.</t>
  </si>
  <si>
    <t>Snorkel Surveys - 2006</t>
  </si>
  <si>
    <t>Ash River</t>
  </si>
  <si>
    <t>Browns River</t>
  </si>
  <si>
    <t>Gordon River</t>
  </si>
  <si>
    <t>Stamp River</t>
  </si>
  <si>
    <t>1. Survey is part of Hydro WUP monitoring</t>
  </si>
  <si>
    <t>2. End of Ash WUP survey, from Ash confluence to end of Money's Pool.</t>
  </si>
  <si>
    <t>Vancouver Island Summer Steelhead Snorkel Surveys - 2005</t>
  </si>
  <si>
    <t>Campbell River</t>
  </si>
  <si>
    <t>Caycuse River</t>
  </si>
  <si>
    <t>Chemainus River</t>
  </si>
  <si>
    <t>n/a</t>
  </si>
  <si>
    <t>Harris Creek</t>
  </si>
  <si>
    <t xml:space="preserve">Nahmint River      </t>
  </si>
  <si>
    <t>White River</t>
  </si>
  <si>
    <t xml:space="preserve">NOTES: </t>
  </si>
  <si>
    <t>1. Spot swim of Chipman confluence, pool immed. U.s, and of Chipman Bridge Pool.  2 of 6 fish were small, likely one year in salt.</t>
  </si>
  <si>
    <t>2. End of Ash survey, from Ash confluence to Bear Creek.</t>
  </si>
  <si>
    <t>Snorkel Surveys - 2004</t>
  </si>
  <si>
    <t>Kaipit Creek</t>
  </si>
  <si>
    <t>Puntledge River</t>
  </si>
  <si>
    <t>Totals</t>
  </si>
  <si>
    <t>Vancouver Island Summer Steelhead Snorkel Surveys - 2003</t>
  </si>
  <si>
    <t>Snorkel Surveys - 2002</t>
  </si>
  <si>
    <t>Snorkel Surveys - 2001</t>
  </si>
  <si>
    <t>San Juan River</t>
  </si>
  <si>
    <t>Toquart River</t>
  </si>
  <si>
    <r>
      <t xml:space="preserve">1. </t>
    </r>
    <r>
      <rPr>
        <sz val="12"/>
        <rFont val="Arial"/>
        <family val="2"/>
      </rPr>
      <t>Spot swim from Ash confluence to Money's Pool at the end of the Ash River survey.</t>
    </r>
  </si>
  <si>
    <r>
      <t>2.</t>
    </r>
    <r>
      <rPr>
        <sz val="12"/>
        <rFont val="Arial"/>
        <family val="2"/>
      </rPr>
      <t xml:space="preserve"> A total of 2.8 km was surveyed, including 1.6 km above a falls to confirm its status as a barrier.</t>
    </r>
  </si>
  <si>
    <t>Snorkel Surveys - 2000</t>
  </si>
  <si>
    <t>Ahnuhati River    (3)</t>
  </si>
  <si>
    <t xml:space="preserve">Drinkwater </t>
  </si>
  <si>
    <t>Kokish River</t>
  </si>
  <si>
    <t>Kwalate Creek     (3)</t>
  </si>
  <si>
    <t>Little Qualicum River (4)</t>
  </si>
  <si>
    <t>McBride Creek</t>
  </si>
  <si>
    <t xml:space="preserve">Nahmint River      (1)      </t>
  </si>
  <si>
    <t>Oyster River        (4)</t>
  </si>
  <si>
    <t>(2)</t>
  </si>
  <si>
    <t>(5)</t>
  </si>
  <si>
    <t>1. Includes spot swims of two pools (200 m total length) upstream of Nahmint Lake which held 73 steelhead.</t>
  </si>
  <si>
    <t>2. Estimate of steelhead holding in the upper (30) and lower (15) hatchery sites on the day of the upper river survey.</t>
  </si>
  <si>
    <t>3. Primary purpose of survey was to look for Atlantic salmon adults and/or juveniles.</t>
  </si>
  <si>
    <t>4. Primary purpose of swim was to enumerate cutthroat trout.</t>
  </si>
  <si>
    <t>5. Survey to find Floy tagged fish from Cruickshank releases.</t>
  </si>
  <si>
    <t>Nov. 2, 1999</t>
  </si>
  <si>
    <t>Snorkel Surveys - 1999</t>
  </si>
  <si>
    <t>Campbell River     (1)</t>
  </si>
  <si>
    <t xml:space="preserve">                                (2)</t>
  </si>
  <si>
    <t>Little Qualicum R. (3)</t>
  </si>
  <si>
    <t>Oyster River          (3)</t>
  </si>
  <si>
    <t>Nahmint River       (4)</t>
  </si>
  <si>
    <t xml:space="preserve">                               (5)</t>
  </si>
  <si>
    <t xml:space="preserve">                               (6)</t>
  </si>
  <si>
    <t>2- Resurvey of upper index section only (high flows on Aug. 4 necessitated second swim)</t>
  </si>
  <si>
    <t>3- Survey conducted for juvenile steelhead and adult cutthroat</t>
  </si>
  <si>
    <t xml:space="preserve">4- Includes 4.5 km section above Nahmint Lake which held 16 fish/km  </t>
  </si>
  <si>
    <t>5- Primary objective was to assess presence/absence of Atlantic salmon juveniles and adults</t>
  </si>
  <si>
    <t>6- Resurvey of lower index section only (high flows on Aug. 5 necessitated second swim)</t>
  </si>
  <si>
    <r>
      <t>1- Survey conducted at discharge of 64.4 m</t>
    </r>
    <r>
      <rPr>
        <b/>
        <vertAlign val="superscript"/>
        <sz val="12"/>
        <rFont val="Arial"/>
        <family val="2"/>
      </rPr>
      <t>3</t>
    </r>
    <r>
      <rPr>
        <b/>
        <sz val="12"/>
        <rFont val="Arial"/>
        <family val="2"/>
      </rPr>
      <t>/s (normal summer low = 35 m</t>
    </r>
    <r>
      <rPr>
        <b/>
        <vertAlign val="superscript"/>
        <sz val="12"/>
        <rFont val="Arial"/>
        <family val="2"/>
      </rPr>
      <t>3</t>
    </r>
    <r>
      <rPr>
        <b/>
        <sz val="12"/>
        <rFont val="Arial"/>
        <family val="2"/>
      </rPr>
      <t>/s)</t>
    </r>
  </si>
  <si>
    <t>Snorkel Surveys - 1998</t>
  </si>
  <si>
    <t>Ash River              (1)</t>
  </si>
  <si>
    <t>Big Qualicum R.   (2)</t>
  </si>
  <si>
    <t xml:space="preserve">                             (3)</t>
  </si>
  <si>
    <t>China Creek         (4)</t>
  </si>
  <si>
    <t>Claude Elliot C.   (6)</t>
  </si>
  <si>
    <t>Cous Creek</t>
  </si>
  <si>
    <t xml:space="preserve">Nahmint River     </t>
  </si>
  <si>
    <t xml:space="preserve">                             (5)</t>
  </si>
  <si>
    <t xml:space="preserve">                             (6)</t>
  </si>
  <si>
    <t>1- Includes spot swim conducted in Dickson Falls pools.</t>
  </si>
  <si>
    <t>2- Purpose of swim was evaluation of resident rainbow trout and utilization of newly created habitat.</t>
  </si>
  <si>
    <t>3- Purpose of swim was to evaluate rainbow fry and parr abundance within the Lower Campbell River.</t>
  </si>
  <si>
    <t>4- Spot swim of Bamfield Road bridge pool.</t>
  </si>
  <si>
    <t xml:space="preserve">5- Includes spot swims of Robertson Creek and Stamp Lagoon near hatchery. </t>
  </si>
  <si>
    <t xml:space="preserve">6- Purpose of swim was to look for Atlantic salmon juveniles and/or adults.  None were observed.  </t>
  </si>
  <si>
    <t>Snorkel Surveys - 1997</t>
  </si>
  <si>
    <t>Gold</t>
  </si>
  <si>
    <t>Trio Cr. Conf. - Fire Break</t>
  </si>
  <si>
    <t>Nahmint</t>
  </si>
  <si>
    <t>200m u/s Cascade - Danny Lee's</t>
  </si>
  <si>
    <t>Diversion - Hatchery Fence</t>
  </si>
  <si>
    <t xml:space="preserve">Fannin’s Fan -  Washout Cr., Slide Hole - WSC Station </t>
  </si>
  <si>
    <t>White R. ML Br. - Falls in Middle of Upper Canyon</t>
  </si>
  <si>
    <t>Snorkel Surveys - 2008</t>
  </si>
  <si>
    <r>
      <t xml:space="preserve">1. </t>
    </r>
    <r>
      <rPr>
        <sz val="12"/>
        <rFont val="Arial"/>
        <family val="2"/>
      </rPr>
      <t xml:space="preserve"> Swims conducted by Ecofish Research for BC Hydro WUP planning.</t>
    </r>
  </si>
  <si>
    <t>Snorkel Surveys - 2010</t>
  </si>
  <si>
    <t>Snorkel Surveys - 2011</t>
  </si>
  <si>
    <t>Snorkel Surveys - 2012</t>
  </si>
  <si>
    <t>Snorkel Surveys - 2013</t>
  </si>
  <si>
    <t>Snorkel Surveys - 2014</t>
  </si>
  <si>
    <t>Snorkel Surveys - 2015</t>
  </si>
  <si>
    <t>China Creek</t>
  </si>
  <si>
    <t>Oyster River</t>
  </si>
  <si>
    <t xml:space="preserve">Nahmint River   </t>
  </si>
  <si>
    <t>Kwalate Creek</t>
  </si>
  <si>
    <t>Little Qualicum River</t>
  </si>
  <si>
    <t>Ahnuhati River</t>
  </si>
  <si>
    <t xml:space="preserve"> Includes spot swim conducted in Dickson Falls pools.</t>
  </si>
  <si>
    <t xml:space="preserve"> Purpose of swim was evaluation of resident rainbow trout and utilization of newly created habitat.</t>
  </si>
  <si>
    <t xml:space="preserve"> Purpose of swim was to evaluate rainbow fry and parr abundance within the Lower Campbell River.</t>
  </si>
  <si>
    <t xml:space="preserve"> Spot swim of Bamfield Road bridge pool.</t>
  </si>
  <si>
    <t xml:space="preserve"> Includes spot swims of Robertson Creek and Stamp Lagoon near hatchery. </t>
  </si>
  <si>
    <t xml:space="preserve"> Purpose of swim was to look for Atlantic salmon juveniles and/or adults.  None were observed.  </t>
  </si>
  <si>
    <t xml:space="preserve"> Survey conducted at discharge of 64.4 m3/s (normal summer low = 35 m3/s)</t>
  </si>
  <si>
    <t xml:space="preserve"> Resurvey of upper index section only (high flows on Aug. 4 necessitated second swim)</t>
  </si>
  <si>
    <t xml:space="preserve"> Survey conducted for juvenile steelhead and adult cutthroat</t>
  </si>
  <si>
    <t xml:space="preserve"> Includes 4.5 km section above Nahmint Lake which held 16 fish/km  </t>
  </si>
  <si>
    <t xml:space="preserve"> Primary objective was to assess presence/absence of Atlantic salmon juveniles and adults</t>
  </si>
  <si>
    <t xml:space="preserve"> Resurvey of lower index section only (high flows on Aug. 5 necessitated second swim)</t>
  </si>
  <si>
    <t xml:space="preserve"> Primary purpose of survey was to look for Atlantic salmon adults and/or juveniles.</t>
  </si>
  <si>
    <t xml:space="preserve"> Primary purpose of swim was to enumerate cutthroat trout.</t>
  </si>
  <si>
    <t xml:space="preserve"> Includes spot swims of two pools (200 m total length) upstream of Nahmint Lake which held 73 steelhead.</t>
  </si>
  <si>
    <t xml:space="preserve"> Estimate of steelhead holding in the upper (30) and lower (15) hatchery sites on the day of the upper river survey.</t>
  </si>
  <si>
    <t xml:space="preserve"> A total of 8 km was surveyed, including 1.6 km above a falls to confirm its status as a barrier.</t>
  </si>
  <si>
    <t xml:space="preserve"> End of Ash survey, from Ash confluence to Bear Creek.</t>
  </si>
  <si>
    <t xml:space="preserve"> End of Ash WUP survey, from Ash confluence to end of Money's Pool.</t>
  </si>
  <si>
    <t xml:space="preserve"> Survey to find Floy tagged fish from Cruickshank releases.</t>
  </si>
  <si>
    <r>
      <t xml:space="preserve"> </t>
    </r>
    <r>
      <rPr>
        <sz val="10"/>
        <rFont val="Arial"/>
        <family val="2"/>
      </rPr>
      <t>Spot swim from Ash confluence to Money's Pool at the end of the Ash River survey.</t>
    </r>
  </si>
  <si>
    <t xml:space="preserve"> Spot swim of Chipman confluence, pool immed. U.s, and of Chipman Bridge Pool.  2 of 6 fish were small, likely one year in salt.</t>
  </si>
  <si>
    <t xml:space="preserve"> Survey is part of Hydro WUP monitoring</t>
  </si>
  <si>
    <t xml:space="preserve">  Swims conducted by Ecofish Research for BC Hydro WUP planning.</t>
  </si>
  <si>
    <t>Big Qualicum River</t>
  </si>
  <si>
    <t xml:space="preserve"> Only upper section completed (lake outlet to bridge) due to manpower/funding shortage.  First year without dedicated stock assessment funding (from HCTF).  As a result, few swims were done, and most were mainly funded by MAFF re Atlantic presence/absence.</t>
  </si>
  <si>
    <t>Longitude</t>
  </si>
  <si>
    <t>Latitude</t>
  </si>
  <si>
    <t>Claude Elliot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</si>
</sst>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\ d\,\ yyyy"/>
    <numFmt numFmtId="165" formatCode="0.0"/>
    <numFmt numFmtId="166" formatCode="yyyy/mm/dd;@"/>
    <numFmt numFmtId="167" formatCode="0.00000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sz val="8"/>
      <name val="Arial"/>
      <family val="2"/>
    </font>
    <font>
      <sz val="12"/>
      <color indexed="58"/>
      <name val="Arial"/>
      <family val="2"/>
    </font>
    <font>
      <b/>
      <sz val="10"/>
      <name val="Arial"/>
      <family val="2"/>
    </font>
    <font>
      <sz val="10"/>
      <color indexed="5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vertAlign val="superscript"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380">
    <xf numFmtId="0" fontId="0" fillId="0" borderId="0" xfId="0"/>
    <xf numFmtId="0" fontId="4" fillId="0" borderId="0" xfId="0" applyFont="1"/>
    <xf numFmtId="15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left" vertical="center"/>
    </xf>
    <xf numFmtId="15" fontId="4" fillId="0" borderId="5" xfId="0" applyNumberFormat="1" applyFont="1" applyFill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15" fontId="4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15" fontId="4" fillId="0" borderId="8" xfId="0" applyNumberFormat="1" applyFont="1" applyFill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2" xfId="0" applyFont="1" applyBorder="1" applyAlignment="1">
      <alignment horizontal="left" textRotation="90"/>
    </xf>
    <xf numFmtId="0" fontId="3" fillId="0" borderId="5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 wrapText="1"/>
    </xf>
    <xf numFmtId="165" fontId="4" fillId="0" borderId="9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8" fillId="0" borderId="2" xfId="0" applyFont="1" applyBorder="1" applyAlignment="1">
      <alignment horizontal="center" textRotation="90"/>
    </xf>
    <xf numFmtId="0" fontId="8" fillId="0" borderId="2" xfId="0" applyFont="1" applyBorder="1" applyAlignment="1">
      <alignment horizontal="center"/>
    </xf>
    <xf numFmtId="2" fontId="8" fillId="0" borderId="2" xfId="0" applyNumberFormat="1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2" fillId="0" borderId="10" xfId="0" applyFont="1" applyBorder="1" applyAlignment="1">
      <alignment horizontal="center" vertical="center"/>
    </xf>
    <xf numFmtId="15" fontId="2" fillId="0" borderId="10" xfId="0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15" fontId="2" fillId="0" borderId="5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5" fontId="2" fillId="0" borderId="5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center"/>
    </xf>
    <xf numFmtId="15" fontId="2" fillId="0" borderId="8" xfId="0" applyNumberFormat="1" applyFont="1" applyFill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3" fillId="0" borderId="1" xfId="0" applyFont="1" applyBorder="1" applyAlignment="1"/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15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5" fontId="4" fillId="0" borderId="13" xfId="0" applyNumberFormat="1" applyFont="1" applyFill="1" applyBorder="1" applyAlignment="1">
      <alignment horizontal="center" vertical="center"/>
    </xf>
    <xf numFmtId="15" fontId="3" fillId="0" borderId="3" xfId="0" applyNumberFormat="1" applyFont="1" applyBorder="1" applyAlignment="1">
      <alignment horizontal="center" vertical="center"/>
    </xf>
    <xf numFmtId="15" fontId="3" fillId="0" borderId="15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left"/>
    </xf>
    <xf numFmtId="0" fontId="13" fillId="0" borderId="0" xfId="0" applyFont="1"/>
    <xf numFmtId="0" fontId="8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2" fontId="3" fillId="0" borderId="21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15" fontId="4" fillId="0" borderId="25" xfId="0" applyNumberFormat="1" applyFont="1" applyBorder="1" applyAlignment="1">
      <alignment horizontal="center"/>
    </xf>
    <xf numFmtId="165" fontId="4" fillId="0" borderId="26" xfId="0" applyNumberFormat="1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165" fontId="4" fillId="0" borderId="27" xfId="0" applyNumberFormat="1" applyFont="1" applyBorder="1" applyAlignment="1">
      <alignment horizontal="center"/>
    </xf>
    <xf numFmtId="0" fontId="3" fillId="0" borderId="28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15" fontId="4" fillId="0" borderId="30" xfId="0" applyNumberFormat="1" applyFont="1" applyBorder="1" applyAlignment="1">
      <alignment horizontal="center"/>
    </xf>
    <xf numFmtId="165" fontId="4" fillId="0" borderId="31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5" fontId="4" fillId="0" borderId="32" xfId="0" applyNumberFormat="1" applyFont="1" applyBorder="1" applyAlignment="1">
      <alignment horizontal="center"/>
    </xf>
    <xf numFmtId="0" fontId="3" fillId="0" borderId="33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15" fontId="4" fillId="0" borderId="35" xfId="0" applyNumberFormat="1" applyFont="1" applyBorder="1" applyAlignment="1">
      <alignment horizontal="center"/>
    </xf>
    <xf numFmtId="165" fontId="4" fillId="0" borderId="36" xfId="0" applyNumberFormat="1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165" fontId="4" fillId="0" borderId="37" xfId="0" applyNumberFormat="1" applyFont="1" applyBorder="1" applyAlignment="1">
      <alignment horizontal="center"/>
    </xf>
    <xf numFmtId="15" fontId="4" fillId="0" borderId="38" xfId="0" applyNumberFormat="1" applyFont="1" applyBorder="1" applyAlignment="1">
      <alignment horizontal="center"/>
    </xf>
    <xf numFmtId="165" fontId="4" fillId="0" borderId="39" xfId="0" applyNumberFormat="1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165" fontId="4" fillId="0" borderId="40" xfId="0" applyNumberFormat="1" applyFont="1" applyBorder="1" applyAlignment="1">
      <alignment horizontal="center"/>
    </xf>
    <xf numFmtId="0" fontId="3" fillId="0" borderId="41" xfId="0" applyFont="1" applyBorder="1" applyAlignment="1">
      <alignment horizontal="left"/>
    </xf>
    <xf numFmtId="0" fontId="3" fillId="0" borderId="42" xfId="0" applyFont="1" applyBorder="1" applyAlignment="1">
      <alignment horizontal="left"/>
    </xf>
    <xf numFmtId="15" fontId="4" fillId="0" borderId="43" xfId="0" applyNumberFormat="1" applyFont="1" applyFill="1" applyBorder="1" applyAlignment="1">
      <alignment horizontal="center"/>
    </xf>
    <xf numFmtId="165" fontId="4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165" fontId="4" fillId="0" borderId="45" xfId="0" applyNumberFormat="1" applyFont="1" applyBorder="1" applyAlignment="1">
      <alignment horizontal="center"/>
    </xf>
    <xf numFmtId="15" fontId="3" fillId="0" borderId="42" xfId="0" applyNumberFormat="1" applyFont="1" applyBorder="1" applyAlignment="1">
      <alignment horizontal="left"/>
    </xf>
    <xf numFmtId="0" fontId="3" fillId="0" borderId="46" xfId="0" applyFont="1" applyBorder="1" applyAlignment="1">
      <alignment horizontal="left"/>
    </xf>
    <xf numFmtId="15" fontId="3" fillId="0" borderId="47" xfId="0" applyNumberFormat="1" applyFont="1" applyBorder="1" applyAlignment="1">
      <alignment horizontal="left"/>
    </xf>
    <xf numFmtId="165" fontId="4" fillId="0" borderId="48" xfId="0" applyNumberFormat="1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3" fillId="0" borderId="47" xfId="0" applyFont="1" applyBorder="1" applyAlignment="1">
      <alignment horizontal="left"/>
    </xf>
    <xf numFmtId="15" fontId="4" fillId="0" borderId="25" xfId="0" applyNumberFormat="1" applyFont="1" applyFill="1" applyBorder="1" applyAlignment="1">
      <alignment horizontal="center"/>
    </xf>
    <xf numFmtId="0" fontId="7" fillId="0" borderId="48" xfId="0" applyFont="1" applyBorder="1" applyAlignment="1">
      <alignment horizontal="center"/>
    </xf>
    <xf numFmtId="15" fontId="4" fillId="0" borderId="49" xfId="0" applyNumberFormat="1" applyFont="1" applyBorder="1" applyAlignment="1">
      <alignment horizontal="center"/>
    </xf>
    <xf numFmtId="165" fontId="4" fillId="0" borderId="50" xfId="0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165" fontId="4" fillId="0" borderId="51" xfId="0" applyNumberFormat="1" applyFont="1" applyBorder="1" applyAlignment="1">
      <alignment horizontal="center"/>
    </xf>
    <xf numFmtId="15" fontId="4" fillId="0" borderId="11" xfId="0" applyNumberFormat="1" applyFont="1" applyBorder="1" applyAlignment="1">
      <alignment horizontal="center"/>
    </xf>
    <xf numFmtId="165" fontId="4" fillId="0" borderId="52" xfId="0" applyNumberFormat="1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165" fontId="4" fillId="0" borderId="53" xfId="0" applyNumberFormat="1" applyFont="1" applyBorder="1" applyAlignment="1">
      <alignment horizontal="center"/>
    </xf>
    <xf numFmtId="15" fontId="4" fillId="0" borderId="54" xfId="0" applyNumberFormat="1" applyFont="1" applyFill="1" applyBorder="1" applyAlignment="1">
      <alignment horizontal="center"/>
    </xf>
    <xf numFmtId="15" fontId="4" fillId="0" borderId="55" xfId="0" applyNumberFormat="1" applyFont="1" applyBorder="1" applyAlignment="1">
      <alignment horizontal="center"/>
    </xf>
    <xf numFmtId="165" fontId="4" fillId="0" borderId="55" xfId="0" applyNumberFormat="1" applyFont="1" applyBorder="1" applyAlignment="1">
      <alignment horizontal="center"/>
    </xf>
    <xf numFmtId="1" fontId="4" fillId="0" borderId="55" xfId="0" applyNumberFormat="1" applyFont="1" applyBorder="1" applyAlignment="1">
      <alignment horizontal="center"/>
    </xf>
    <xf numFmtId="0" fontId="8" fillId="0" borderId="0" xfId="0" quotePrefix="1" applyFont="1" applyBorder="1" applyAlignment="1">
      <alignment horizontal="left"/>
    </xf>
    <xf numFmtId="15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13" xfId="0" applyFont="1" applyBorder="1" applyAlignment="1">
      <alignment horizontal="left"/>
    </xf>
    <xf numFmtId="15" fontId="4" fillId="0" borderId="13" xfId="0" applyNumberFormat="1" applyFont="1" applyBorder="1" applyAlignment="1">
      <alignment horizontal="center"/>
    </xf>
    <xf numFmtId="165" fontId="4" fillId="0" borderId="13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0" borderId="56" xfId="0" applyFont="1" applyBorder="1" applyAlignment="1">
      <alignment horizontal="left"/>
    </xf>
    <xf numFmtId="0" fontId="3" fillId="0" borderId="57" xfId="0" applyFont="1" applyBorder="1" applyAlignment="1">
      <alignment horizontal="left"/>
    </xf>
    <xf numFmtId="15" fontId="4" fillId="0" borderId="13" xfId="0" applyNumberFormat="1" applyFont="1" applyFill="1" applyBorder="1" applyAlignment="1">
      <alignment horizontal="center"/>
    </xf>
    <xf numFmtId="0" fontId="3" fillId="0" borderId="3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8" xfId="0" applyFont="1" applyBorder="1" applyAlignment="1">
      <alignment horizontal="left"/>
    </xf>
    <xf numFmtId="0" fontId="3" fillId="0" borderId="59" xfId="0" applyFont="1" applyBorder="1" applyAlignment="1">
      <alignment horizontal="left"/>
    </xf>
    <xf numFmtId="15" fontId="4" fillId="0" borderId="60" xfId="0" applyNumberFormat="1" applyFont="1" applyBorder="1" applyAlignment="1">
      <alignment horizontal="center"/>
    </xf>
    <xf numFmtId="0" fontId="3" fillId="0" borderId="61" xfId="0" applyFont="1" applyBorder="1" applyAlignment="1">
      <alignment horizontal="left"/>
    </xf>
    <xf numFmtId="0" fontId="3" fillId="0" borderId="62" xfId="0" applyFont="1" applyBorder="1" applyAlignment="1">
      <alignment horizontal="left"/>
    </xf>
    <xf numFmtId="15" fontId="4" fillId="0" borderId="63" xfId="0" applyNumberFormat="1" applyFont="1" applyFill="1" applyBorder="1" applyAlignment="1">
      <alignment horizontal="center"/>
    </xf>
    <xf numFmtId="165" fontId="4" fillId="0" borderId="64" xfId="0" applyNumberFormat="1" applyFont="1" applyBorder="1" applyAlignment="1">
      <alignment horizontal="center"/>
    </xf>
    <xf numFmtId="0" fontId="4" fillId="0" borderId="64" xfId="0" applyFont="1" applyBorder="1" applyAlignment="1">
      <alignment horizontal="center"/>
    </xf>
    <xf numFmtId="165" fontId="4" fillId="0" borderId="65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3" fillId="0" borderId="66" xfId="0" applyFont="1" applyBorder="1" applyAlignment="1">
      <alignment horizontal="left"/>
    </xf>
    <xf numFmtId="0" fontId="3" fillId="0" borderId="67" xfId="0" applyFont="1" applyBorder="1" applyAlignment="1">
      <alignment horizontal="left"/>
    </xf>
    <xf numFmtId="165" fontId="4" fillId="0" borderId="68" xfId="0" applyNumberFormat="1" applyFont="1" applyBorder="1" applyAlignment="1">
      <alignment horizontal="center"/>
    </xf>
    <xf numFmtId="0" fontId="4" fillId="0" borderId="68" xfId="0" applyFont="1" applyBorder="1" applyAlignment="1">
      <alignment horizontal="center"/>
    </xf>
    <xf numFmtId="15" fontId="4" fillId="0" borderId="41" xfId="0" applyNumberFormat="1" applyFont="1" applyBorder="1" applyAlignment="1">
      <alignment horizontal="center"/>
    </xf>
    <xf numFmtId="165" fontId="4" fillId="0" borderId="69" xfId="0" applyNumberFormat="1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15" fontId="4" fillId="0" borderId="43" xfId="0" applyNumberFormat="1" applyFont="1" applyBorder="1" applyAlignment="1">
      <alignment horizontal="center"/>
    </xf>
    <xf numFmtId="15" fontId="4" fillId="0" borderId="70" xfId="0" applyNumberFormat="1" applyFont="1" applyBorder="1" applyAlignment="1">
      <alignment horizontal="center"/>
    </xf>
    <xf numFmtId="165" fontId="4" fillId="0" borderId="71" xfId="0" applyNumberFormat="1" applyFont="1" applyBorder="1" applyAlignment="1">
      <alignment horizontal="center"/>
    </xf>
    <xf numFmtId="0" fontId="3" fillId="0" borderId="33" xfId="0" quotePrefix="1" applyFont="1" applyBorder="1" applyAlignment="1">
      <alignment horizontal="right"/>
    </xf>
    <xf numFmtId="0" fontId="3" fillId="0" borderId="34" xfId="0" quotePrefix="1" applyFont="1" applyBorder="1" applyAlignment="1">
      <alignment horizontal="right"/>
    </xf>
    <xf numFmtId="15" fontId="4" fillId="0" borderId="72" xfId="0" applyNumberFormat="1" applyFont="1" applyBorder="1" applyAlignment="1">
      <alignment horizontal="center"/>
    </xf>
    <xf numFmtId="0" fontId="14" fillId="0" borderId="42" xfId="0" applyFont="1" applyBorder="1" applyAlignment="1">
      <alignment horizontal="left"/>
    </xf>
    <xf numFmtId="15" fontId="4" fillId="0" borderId="6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4" fillId="0" borderId="73" xfId="0" applyFont="1" applyBorder="1" applyAlignment="1">
      <alignment horizontal="center"/>
    </xf>
    <xf numFmtId="165" fontId="4" fillId="0" borderId="74" xfId="0" applyNumberFormat="1" applyFont="1" applyBorder="1" applyAlignment="1">
      <alignment horizontal="center"/>
    </xf>
    <xf numFmtId="0" fontId="5" fillId="0" borderId="34" xfId="0" applyFont="1" applyBorder="1" applyAlignment="1">
      <alignment horizontal="left"/>
    </xf>
    <xf numFmtId="15" fontId="4" fillId="0" borderId="75" xfId="0" applyNumberFormat="1" applyFont="1" applyBorder="1" applyAlignment="1">
      <alignment horizontal="center"/>
    </xf>
    <xf numFmtId="15" fontId="4" fillId="0" borderId="76" xfId="0" applyNumberFormat="1" applyFont="1" applyBorder="1" applyAlignment="1">
      <alignment horizontal="center"/>
    </xf>
    <xf numFmtId="165" fontId="4" fillId="0" borderId="0" xfId="0" applyNumberFormat="1" applyFont="1"/>
    <xf numFmtId="15" fontId="4" fillId="0" borderId="77" xfId="0" applyNumberFormat="1" applyFont="1" applyBorder="1" applyAlignment="1">
      <alignment horizontal="center"/>
    </xf>
    <xf numFmtId="0" fontId="3" fillId="0" borderId="78" xfId="0" applyFont="1" applyBorder="1" applyAlignment="1">
      <alignment horizontal="center"/>
    </xf>
    <xf numFmtId="0" fontId="3" fillId="0" borderId="79" xfId="0" applyFont="1" applyBorder="1" applyAlignment="1">
      <alignment horizontal="left"/>
    </xf>
    <xf numFmtId="15" fontId="4" fillId="0" borderId="26" xfId="0" applyNumberFormat="1" applyFont="1" applyBorder="1" applyAlignment="1">
      <alignment horizontal="center"/>
    </xf>
    <xf numFmtId="2" fontId="4" fillId="0" borderId="26" xfId="0" applyNumberFormat="1" applyFont="1" applyBorder="1" applyAlignment="1">
      <alignment horizontal="center"/>
    </xf>
    <xf numFmtId="0" fontId="3" fillId="0" borderId="80" xfId="0" applyFont="1" applyBorder="1" applyAlignment="1">
      <alignment horizontal="left"/>
    </xf>
    <xf numFmtId="15" fontId="4" fillId="0" borderId="31" xfId="0" applyNumberFormat="1" applyFont="1" applyBorder="1" applyAlignment="1">
      <alignment horizontal="center"/>
    </xf>
    <xf numFmtId="2" fontId="4" fillId="0" borderId="31" xfId="0" applyNumberFormat="1" applyFont="1" applyBorder="1" applyAlignment="1">
      <alignment horizontal="center"/>
    </xf>
    <xf numFmtId="0" fontId="4" fillId="0" borderId="53" xfId="0" applyFont="1" applyBorder="1" applyAlignment="1">
      <alignment horizontal="center"/>
    </xf>
    <xf numFmtId="15" fontId="4" fillId="0" borderId="73" xfId="0" applyNumberFormat="1" applyFont="1" applyBorder="1" applyAlignment="1">
      <alignment horizontal="center"/>
    </xf>
    <xf numFmtId="2" fontId="4" fillId="0" borderId="73" xfId="0" applyNumberFormat="1" applyFont="1" applyBorder="1" applyAlignment="1">
      <alignment horizontal="center"/>
    </xf>
    <xf numFmtId="165" fontId="4" fillId="0" borderId="81" xfId="0" applyNumberFormat="1" applyFont="1" applyBorder="1" applyAlignment="1">
      <alignment horizontal="center"/>
    </xf>
    <xf numFmtId="0" fontId="3" fillId="0" borderId="82" xfId="0" applyFont="1" applyBorder="1" applyAlignment="1">
      <alignment horizontal="left"/>
    </xf>
    <xf numFmtId="15" fontId="4" fillId="0" borderId="39" xfId="0" applyNumberFormat="1" applyFont="1" applyBorder="1" applyAlignment="1">
      <alignment horizontal="center"/>
    </xf>
    <xf numFmtId="2" fontId="4" fillId="0" borderId="39" xfId="0" applyNumberFormat="1" applyFont="1" applyBorder="1" applyAlignment="1">
      <alignment horizontal="center"/>
    </xf>
    <xf numFmtId="0" fontId="3" fillId="0" borderId="83" xfId="0" applyFont="1" applyBorder="1" applyAlignment="1">
      <alignment horizontal="left"/>
    </xf>
    <xf numFmtId="15" fontId="4" fillId="0" borderId="44" xfId="0" applyNumberFormat="1" applyFont="1" applyBorder="1" applyAlignment="1">
      <alignment horizontal="center"/>
    </xf>
    <xf numFmtId="0" fontId="3" fillId="0" borderId="54" xfId="0" applyFont="1" applyBorder="1" applyAlignment="1">
      <alignment horizontal="left"/>
    </xf>
    <xf numFmtId="15" fontId="4" fillId="0" borderId="48" xfId="0" applyNumberFormat="1" applyFont="1" applyBorder="1" applyAlignment="1">
      <alignment horizontal="center"/>
    </xf>
    <xf numFmtId="165" fontId="4" fillId="0" borderId="73" xfId="0" applyNumberFormat="1" applyFont="1" applyBorder="1" applyAlignment="1">
      <alignment horizontal="center"/>
    </xf>
    <xf numFmtId="0" fontId="3" fillId="0" borderId="80" xfId="0" quotePrefix="1" applyFont="1" applyBorder="1" applyAlignment="1">
      <alignment horizontal="right"/>
    </xf>
    <xf numFmtId="0" fontId="3" fillId="0" borderId="82" xfId="0" quotePrefix="1" applyFont="1" applyBorder="1" applyAlignment="1">
      <alignment horizontal="right"/>
    </xf>
    <xf numFmtId="0" fontId="3" fillId="0" borderId="84" xfId="0" applyFont="1" applyBorder="1" applyAlignment="1">
      <alignment horizontal="left"/>
    </xf>
    <xf numFmtId="15" fontId="4" fillId="0" borderId="85" xfId="0" applyNumberFormat="1" applyFont="1" applyBorder="1" applyAlignment="1">
      <alignment horizontal="center"/>
    </xf>
    <xf numFmtId="165" fontId="4" fillId="0" borderId="86" xfId="0" applyNumberFormat="1" applyFont="1" applyBorder="1" applyAlignment="1">
      <alignment horizontal="center"/>
    </xf>
    <xf numFmtId="0" fontId="4" fillId="0" borderId="86" xfId="0" applyFont="1" applyBorder="1" applyAlignment="1">
      <alignment horizontal="center"/>
    </xf>
    <xf numFmtId="165" fontId="4" fillId="0" borderId="87" xfId="0" applyNumberFormat="1" applyFont="1" applyBorder="1" applyAlignment="1">
      <alignment horizontal="center"/>
    </xf>
    <xf numFmtId="0" fontId="12" fillId="0" borderId="0" xfId="0" applyFont="1" applyAlignment="1">
      <alignment horizontal="right"/>
    </xf>
    <xf numFmtId="164" fontId="12" fillId="0" borderId="0" xfId="0" applyNumberFormat="1" applyFont="1" applyAlignment="1">
      <alignment horizontal="left"/>
    </xf>
    <xf numFmtId="165" fontId="4" fillId="0" borderId="88" xfId="0" applyNumberFormat="1" applyFont="1" applyBorder="1" applyAlignment="1">
      <alignment horizontal="center"/>
    </xf>
    <xf numFmtId="0" fontId="3" fillId="0" borderId="89" xfId="0" applyFont="1" applyBorder="1" applyAlignment="1">
      <alignment horizontal="left"/>
    </xf>
    <xf numFmtId="15" fontId="4" fillId="0" borderId="52" xfId="0" applyNumberFormat="1" applyFont="1" applyBorder="1" applyAlignment="1">
      <alignment horizontal="center"/>
    </xf>
    <xf numFmtId="165" fontId="4" fillId="0" borderId="90" xfId="0" applyNumberFormat="1" applyFont="1" applyBorder="1" applyAlignment="1">
      <alignment horizontal="center"/>
    </xf>
    <xf numFmtId="0" fontId="3" fillId="0" borderId="82" xfId="0" quotePrefix="1" applyFont="1" applyBorder="1" applyAlignment="1">
      <alignment horizontal="left"/>
    </xf>
    <xf numFmtId="15" fontId="4" fillId="0" borderId="91" xfId="0" applyNumberFormat="1" applyFont="1" applyBorder="1" applyAlignment="1">
      <alignment horizontal="center"/>
    </xf>
    <xf numFmtId="165" fontId="4" fillId="0" borderId="91" xfId="0" applyNumberFormat="1" applyFont="1" applyBorder="1" applyAlignment="1">
      <alignment horizontal="center"/>
    </xf>
    <xf numFmtId="0" fontId="4" fillId="0" borderId="91" xfId="0" applyFont="1" applyBorder="1" applyAlignment="1">
      <alignment horizontal="center"/>
    </xf>
    <xf numFmtId="15" fontId="4" fillId="0" borderId="57" xfId="0" applyNumberFormat="1" applyFont="1" applyBorder="1" applyAlignment="1">
      <alignment horizontal="center"/>
    </xf>
    <xf numFmtId="165" fontId="4" fillId="0" borderId="57" xfId="0" applyNumberFormat="1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15" fontId="4" fillId="0" borderId="92" xfId="0" applyNumberFormat="1" applyFont="1" applyBorder="1" applyAlignment="1">
      <alignment horizontal="center"/>
    </xf>
    <xf numFmtId="165" fontId="4" fillId="0" borderId="93" xfId="0" applyNumberFormat="1" applyFont="1" applyBorder="1" applyAlignment="1">
      <alignment horizontal="center"/>
    </xf>
    <xf numFmtId="0" fontId="4" fillId="0" borderId="93" xfId="0" applyFont="1" applyBorder="1" applyAlignment="1">
      <alignment horizontal="center"/>
    </xf>
    <xf numFmtId="0" fontId="3" fillId="0" borderId="80" xfId="0" quotePrefix="1" applyFont="1" applyBorder="1" applyAlignment="1">
      <alignment horizontal="left"/>
    </xf>
    <xf numFmtId="165" fontId="4" fillId="0" borderId="94" xfId="0" applyNumberFormat="1" applyFont="1" applyBorder="1" applyAlignment="1">
      <alignment horizontal="center"/>
    </xf>
    <xf numFmtId="0" fontId="3" fillId="0" borderId="84" xfId="0" quotePrefix="1" applyFont="1" applyBorder="1" applyAlignment="1">
      <alignment horizontal="left"/>
    </xf>
    <xf numFmtId="15" fontId="4" fillId="0" borderId="95" xfId="0" applyNumberFormat="1" applyFont="1" applyBorder="1" applyAlignment="1">
      <alignment horizontal="center"/>
    </xf>
    <xf numFmtId="165" fontId="4" fillId="0" borderId="95" xfId="0" applyNumberFormat="1" applyFont="1" applyBorder="1" applyAlignment="1">
      <alignment horizontal="center"/>
    </xf>
    <xf numFmtId="0" fontId="4" fillId="0" borderId="95" xfId="0" applyFont="1" applyBorder="1" applyAlignment="1">
      <alignment horizontal="center"/>
    </xf>
    <xf numFmtId="165" fontId="4" fillId="0" borderId="96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15" fillId="0" borderId="0" xfId="0" applyFont="1" applyAlignment="1">
      <alignment horizontal="right"/>
    </xf>
    <xf numFmtId="164" fontId="15" fillId="0" borderId="0" xfId="0" applyNumberFormat="1" applyFont="1" applyAlignment="1">
      <alignment horizontal="left"/>
    </xf>
    <xf numFmtId="0" fontId="16" fillId="0" borderId="0" xfId="0" applyFont="1"/>
    <xf numFmtId="0" fontId="4" fillId="0" borderId="80" xfId="0" applyFont="1" applyBorder="1" applyAlignment="1"/>
    <xf numFmtId="0" fontId="4" fillId="0" borderId="82" xfId="0" applyFont="1" applyBorder="1" applyAlignment="1"/>
    <xf numFmtId="15" fontId="4" fillId="0" borderId="80" xfId="0" applyNumberFormat="1" applyFont="1" applyBorder="1" applyAlignment="1"/>
    <xf numFmtId="15" fontId="4" fillId="0" borderId="0" xfId="0" applyNumberFormat="1" applyFont="1" applyBorder="1"/>
    <xf numFmtId="0" fontId="4" fillId="0" borderId="54" xfId="0" applyFont="1" applyBorder="1" applyAlignment="1"/>
    <xf numFmtId="15" fontId="4" fillId="0" borderId="93" xfId="0" applyNumberFormat="1" applyFont="1" applyBorder="1" applyAlignment="1">
      <alignment horizontal="center"/>
    </xf>
    <xf numFmtId="0" fontId="4" fillId="0" borderId="80" xfId="0" quotePrefix="1" applyFont="1" applyBorder="1" applyAlignment="1"/>
    <xf numFmtId="165" fontId="4" fillId="0" borderId="56" xfId="0" applyNumberFormat="1" applyFont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4" fillId="0" borderId="82" xfId="0" quotePrefix="1" applyFont="1" applyBorder="1" applyAlignment="1"/>
    <xf numFmtId="0" fontId="4" fillId="0" borderId="83" xfId="0" applyFont="1" applyBorder="1" applyAlignment="1"/>
    <xf numFmtId="15" fontId="4" fillId="0" borderId="97" xfId="0" applyNumberFormat="1" applyFont="1" applyBorder="1" applyAlignment="1">
      <alignment horizontal="center"/>
    </xf>
    <xf numFmtId="0" fontId="4" fillId="0" borderId="84" xfId="0" applyFont="1" applyBorder="1" applyAlignment="1"/>
    <xf numFmtId="15" fontId="4" fillId="0" borderId="86" xfId="0" applyNumberFormat="1" applyFont="1" applyBorder="1" applyAlignment="1">
      <alignment horizontal="center"/>
    </xf>
    <xf numFmtId="0" fontId="4" fillId="0" borderId="98" xfId="0" applyFont="1" applyBorder="1" applyAlignment="1">
      <alignment horizontal="center"/>
    </xf>
    <xf numFmtId="165" fontId="4" fillId="0" borderId="99" xfId="0" applyNumberFormat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2" fontId="2" fillId="0" borderId="0" xfId="0" applyNumberFormat="1" applyFont="1"/>
    <xf numFmtId="15" fontId="3" fillId="0" borderId="24" xfId="0" applyNumberFormat="1" applyFont="1" applyBorder="1" applyAlignment="1">
      <alignment horizontal="left"/>
    </xf>
    <xf numFmtId="15" fontId="3" fillId="0" borderId="34" xfId="0" applyNumberFormat="1" applyFont="1" applyBorder="1" applyAlignment="1">
      <alignment horizontal="left"/>
    </xf>
    <xf numFmtId="0" fontId="3" fillId="0" borderId="16" xfId="0" applyFont="1" applyBorder="1" applyAlignment="1">
      <alignment horizontal="left" vertical="center"/>
    </xf>
    <xf numFmtId="0" fontId="3" fillId="0" borderId="100" xfId="0" applyFont="1" applyBorder="1" applyAlignment="1">
      <alignment horizontal="left" vertical="center"/>
    </xf>
    <xf numFmtId="15" fontId="4" fillId="0" borderId="100" xfId="0" applyNumberFormat="1" applyFont="1" applyBorder="1" applyAlignment="1">
      <alignment horizontal="center" vertical="center"/>
    </xf>
    <xf numFmtId="165" fontId="4" fillId="0" borderId="100" xfId="0" applyNumberFormat="1" applyFont="1" applyBorder="1" applyAlignment="1">
      <alignment horizontal="center" vertical="center"/>
    </xf>
    <xf numFmtId="0" fontId="4" fillId="0" borderId="100" xfId="0" applyFont="1" applyFill="1" applyBorder="1" applyAlignment="1">
      <alignment horizontal="center" vertical="center"/>
    </xf>
    <xf numFmtId="165" fontId="4" fillId="0" borderId="101" xfId="0" applyNumberFormat="1" applyFont="1" applyBorder="1" applyAlignment="1">
      <alignment horizontal="center" vertical="center"/>
    </xf>
    <xf numFmtId="0" fontId="3" fillId="0" borderId="102" xfId="0" applyFont="1" applyBorder="1" applyAlignment="1">
      <alignment horizontal="left" vertical="center"/>
    </xf>
    <xf numFmtId="0" fontId="3" fillId="0" borderId="103" xfId="0" applyFont="1" applyBorder="1" applyAlignment="1">
      <alignment horizontal="left" vertical="center"/>
    </xf>
    <xf numFmtId="15" fontId="4" fillId="0" borderId="103" xfId="0" applyNumberFormat="1" applyFont="1" applyFill="1" applyBorder="1" applyAlignment="1">
      <alignment horizontal="center" vertical="center"/>
    </xf>
    <xf numFmtId="165" fontId="4" fillId="0" borderId="103" xfId="0" applyNumberFormat="1" applyFont="1" applyBorder="1" applyAlignment="1">
      <alignment horizontal="center" vertical="center"/>
    </xf>
    <xf numFmtId="0" fontId="4" fillId="0" borderId="103" xfId="0" applyFont="1" applyBorder="1" applyAlignment="1">
      <alignment horizontal="center" vertical="center"/>
    </xf>
    <xf numFmtId="0" fontId="2" fillId="2" borderId="0" xfId="0" applyFont="1" applyFill="1"/>
    <xf numFmtId="0" fontId="3" fillId="0" borderId="0" xfId="0" applyFont="1" applyBorder="1" applyAlignment="1">
      <alignment horizontal="left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5" fontId="4" fillId="0" borderId="12" xfId="0" applyNumberFormat="1" applyFont="1" applyBorder="1" applyAlignment="1">
      <alignment horizontal="center" vertical="center"/>
    </xf>
    <xf numFmtId="165" fontId="4" fillId="0" borderId="104" xfId="0" applyNumberFormat="1" applyFont="1" applyBorder="1" applyAlignment="1">
      <alignment horizontal="center" vertical="center"/>
    </xf>
    <xf numFmtId="165" fontId="4" fillId="0" borderId="105" xfId="0" applyNumberFormat="1" applyFont="1" applyBorder="1" applyAlignment="1">
      <alignment horizontal="center" vertical="center"/>
    </xf>
    <xf numFmtId="165" fontId="4" fillId="0" borderId="106" xfId="0" applyNumberFormat="1" applyFont="1" applyBorder="1" applyAlignment="1">
      <alignment horizontal="center" vertical="center"/>
    </xf>
    <xf numFmtId="0" fontId="4" fillId="0" borderId="106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08" xfId="0" applyFont="1" applyBorder="1" applyAlignment="1">
      <alignment horizontal="left" vertical="center"/>
    </xf>
    <xf numFmtId="0" fontId="3" fillId="0" borderId="106" xfId="0" applyFont="1" applyBorder="1" applyAlignment="1">
      <alignment horizontal="left" vertical="center"/>
    </xf>
    <xf numFmtId="15" fontId="4" fillId="0" borderId="106" xfId="0" applyNumberFormat="1" applyFont="1" applyBorder="1" applyAlignment="1">
      <alignment horizontal="center" vertical="center"/>
    </xf>
    <xf numFmtId="0" fontId="4" fillId="0" borderId="106" xfId="0" applyFont="1" applyFill="1" applyBorder="1" applyAlignment="1">
      <alignment horizontal="center" vertical="center"/>
    </xf>
    <xf numFmtId="165" fontId="4" fillId="0" borderId="17" xfId="0" applyNumberFormat="1" applyFont="1" applyBorder="1" applyAlignment="1">
      <alignment horizontal="center" vertical="center"/>
    </xf>
    <xf numFmtId="15" fontId="4" fillId="0" borderId="103" xfId="0" applyNumberFormat="1" applyFont="1" applyBorder="1" applyAlignment="1">
      <alignment horizontal="center" vertical="center"/>
    </xf>
    <xf numFmtId="0" fontId="4" fillId="0" borderId="103" xfId="0" applyFont="1" applyFill="1" applyBorder="1" applyAlignment="1">
      <alignment horizontal="center" vertical="center"/>
    </xf>
    <xf numFmtId="0" fontId="3" fillId="0" borderId="109" xfId="0" applyFont="1" applyBorder="1" applyAlignment="1">
      <alignment horizontal="left" vertical="center"/>
    </xf>
    <xf numFmtId="165" fontId="4" fillId="0" borderId="11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5" fontId="4" fillId="0" borderId="2" xfId="0" applyNumberFormat="1" applyFont="1" applyFill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8" fillId="0" borderId="0" xfId="0" applyFont="1" applyBorder="1"/>
    <xf numFmtId="0" fontId="2" fillId="0" borderId="0" xfId="0" applyFont="1" applyBorder="1" applyAlignment="1">
      <alignment vertical="center"/>
    </xf>
    <xf numFmtId="2" fontId="8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66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left"/>
    </xf>
    <xf numFmtId="165" fontId="2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166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wrapText="1"/>
    </xf>
    <xf numFmtId="0" fontId="8" fillId="0" borderId="0" xfId="0" applyFont="1" applyBorder="1" applyAlignment="1">
      <alignment wrapText="1"/>
    </xf>
    <xf numFmtId="165" fontId="2" fillId="0" borderId="0" xfId="0" applyNumberFormat="1" applyFont="1" applyBorder="1" applyAlignment="1">
      <alignment horizontal="left" wrapText="1"/>
    </xf>
    <xf numFmtId="0" fontId="2" fillId="0" borderId="0" xfId="0" applyFont="1" applyBorder="1" applyAlignment="1">
      <alignment wrapText="1"/>
    </xf>
    <xf numFmtId="0" fontId="17" fillId="0" borderId="0" xfId="0" applyFont="1" applyBorder="1" applyAlignment="1">
      <alignment horizontal="left" wrapText="1"/>
    </xf>
    <xf numFmtId="165" fontId="2" fillId="0" borderId="0" xfId="0" applyNumberFormat="1" applyFont="1" applyBorder="1" applyAlignment="1">
      <alignment wrapText="1"/>
    </xf>
    <xf numFmtId="0" fontId="2" fillId="0" borderId="0" xfId="0" applyFont="1" applyFill="1" applyBorder="1" applyAlignment="1">
      <alignment horizontal="left" vertical="center" wrapText="1"/>
    </xf>
    <xf numFmtId="167" fontId="8" fillId="0" borderId="0" xfId="0" applyNumberFormat="1" applyFont="1" applyBorder="1" applyAlignment="1">
      <alignment horizontal="left"/>
    </xf>
    <xf numFmtId="167" fontId="1" fillId="0" borderId="0" xfId="1" applyNumberFormat="1"/>
    <xf numFmtId="167" fontId="2" fillId="0" borderId="0" xfId="0" applyNumberFormat="1" applyFont="1"/>
    <xf numFmtId="167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wrapText="1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/>
    <xf numFmtId="0" fontId="8" fillId="0" borderId="107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8" fillId="0" borderId="108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0" fillId="0" borderId="0" xfId="0" applyAlignment="1"/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3" fillId="0" borderId="33" xfId="0" applyFont="1" applyBorder="1" applyAlignment="1">
      <alignment horizontal="left"/>
    </xf>
    <xf numFmtId="0" fontId="0" fillId="0" borderId="34" xfId="0" applyBorder="1" applyAlignment="1">
      <alignment horizontal="left"/>
    </xf>
    <xf numFmtId="0" fontId="3" fillId="0" borderId="18" xfId="0" applyFont="1" applyBorder="1" applyAlignment="1">
      <alignment horizontal="right"/>
    </xf>
    <xf numFmtId="0" fontId="0" fillId="0" borderId="19" xfId="0" applyBorder="1" applyAlignment="1">
      <alignment horizontal="right"/>
    </xf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4"/>
  <sheetViews>
    <sheetView tabSelected="1" workbookViewId="0">
      <pane ySplit="1" topLeftCell="A119" activePane="bottomLeft" state="frozen"/>
      <selection pane="bottomLeft" activeCell="E15" sqref="E15"/>
    </sheetView>
  </sheetViews>
  <sheetFormatPr defaultColWidth="8.86328125" defaultRowHeight="12.75" x14ac:dyDescent="0.35"/>
  <cols>
    <col min="1" max="1" width="20.796875" style="343" customWidth="1"/>
    <col min="2" max="2" width="10.33203125" style="363" bestFit="1" customWidth="1"/>
    <col min="3" max="3" width="12" style="363" bestFit="1" customWidth="1"/>
    <col min="4" max="4" width="15.796875" style="5" customWidth="1"/>
    <col min="5" max="5" width="19.19921875" style="343" bestFit="1" customWidth="1"/>
    <col min="6" max="6" width="22.53125" style="5" customWidth="1"/>
    <col min="7" max="7" width="14.19921875" style="5" customWidth="1"/>
    <col min="8" max="8" width="61.6640625" style="356" customWidth="1"/>
    <col min="9" max="16384" width="8.86328125" style="5"/>
  </cols>
  <sheetData>
    <row r="1" spans="1:8" s="340" customFormat="1" ht="16.25" customHeight="1" x14ac:dyDescent="0.4">
      <c r="A1" s="291" t="s">
        <v>1</v>
      </c>
      <c r="B1" s="360" t="s">
        <v>142</v>
      </c>
      <c r="C1" s="360" t="s">
        <v>141</v>
      </c>
      <c r="D1" s="337" t="s">
        <v>2</v>
      </c>
      <c r="E1" s="342" t="s">
        <v>3</v>
      </c>
      <c r="F1" s="338" t="s">
        <v>4</v>
      </c>
      <c r="G1" s="339" t="s">
        <v>5</v>
      </c>
      <c r="H1" s="354" t="s">
        <v>10</v>
      </c>
    </row>
    <row r="2" spans="1:8" ht="16.25" customHeight="1" x14ac:dyDescent="0.45">
      <c r="A2" s="343" t="s">
        <v>6</v>
      </c>
      <c r="B2" s="361">
        <v>49.681111110000003</v>
      </c>
      <c r="C2" s="361">
        <v>-126.1125</v>
      </c>
      <c r="D2" s="344">
        <v>35648</v>
      </c>
      <c r="E2" s="6">
        <v>13.4</v>
      </c>
      <c r="F2" s="332">
        <v>282</v>
      </c>
      <c r="G2" s="345">
        <v>21.044776119402986</v>
      </c>
      <c r="H2" s="355" t="s">
        <v>95</v>
      </c>
    </row>
    <row r="3" spans="1:8" ht="16.25" customHeight="1" x14ac:dyDescent="0.45">
      <c r="A3" s="343" t="s">
        <v>12</v>
      </c>
      <c r="B3" s="361">
        <v>49.062222220000002</v>
      </c>
      <c r="C3" s="361">
        <v>-124.88416669999999</v>
      </c>
      <c r="D3" s="344">
        <v>35656</v>
      </c>
      <c r="E3" s="5"/>
      <c r="F3" s="332">
        <v>177</v>
      </c>
      <c r="G3" s="347"/>
      <c r="H3" s="355" t="s">
        <v>97</v>
      </c>
    </row>
    <row r="4" spans="1:8" ht="16.25" customHeight="1" x14ac:dyDescent="0.45">
      <c r="A4" s="343" t="s">
        <v>37</v>
      </c>
      <c r="B4" s="361">
        <v>49.695833329999999</v>
      </c>
      <c r="C4" s="361">
        <v>-124.9947222</v>
      </c>
      <c r="D4" s="344">
        <v>35647</v>
      </c>
      <c r="E4" s="5"/>
      <c r="F4" s="332">
        <v>2</v>
      </c>
      <c r="G4" s="347"/>
      <c r="H4" s="355" t="s">
        <v>98</v>
      </c>
    </row>
    <row r="5" spans="1:8" ht="16.25" customHeight="1" x14ac:dyDescent="0.45">
      <c r="A5" s="343" t="s">
        <v>8</v>
      </c>
      <c r="B5" s="361">
        <v>50.480555559999999</v>
      </c>
      <c r="C5" s="361">
        <v>-126.5863889</v>
      </c>
      <c r="D5" s="344">
        <v>35649</v>
      </c>
      <c r="E5" s="5"/>
      <c r="F5" s="332">
        <v>187</v>
      </c>
      <c r="G5" s="347"/>
      <c r="H5" s="355" t="s">
        <v>99</v>
      </c>
    </row>
    <row r="6" spans="1:8" ht="16.25" customHeight="1" x14ac:dyDescent="0.45">
      <c r="A6" s="343" t="s">
        <v>31</v>
      </c>
      <c r="B6" s="361">
        <v>50.30722222</v>
      </c>
      <c r="C6" s="361">
        <v>-125.9025</v>
      </c>
      <c r="D6" s="344">
        <v>35651</v>
      </c>
      <c r="E6" s="345">
        <v>7</v>
      </c>
      <c r="F6" s="332">
        <v>76</v>
      </c>
      <c r="G6" s="345">
        <v>10.857142857142858</v>
      </c>
      <c r="H6" s="355" t="s">
        <v>100</v>
      </c>
    </row>
    <row r="7" spans="1:8" ht="16.25" customHeight="1" x14ac:dyDescent="0.45">
      <c r="A7" s="343" t="s">
        <v>18</v>
      </c>
      <c r="B7" s="361">
        <v>49.361944440000002</v>
      </c>
      <c r="C7" s="361">
        <v>-124.9780556</v>
      </c>
      <c r="D7" s="344">
        <v>36055</v>
      </c>
      <c r="E7" s="345">
        <v>5.2</v>
      </c>
      <c r="F7" s="6">
        <v>117</v>
      </c>
      <c r="G7" s="345">
        <f t="shared" ref="G7:G14" si="0">(F7/E7)</f>
        <v>22.5</v>
      </c>
      <c r="H7" s="353" t="s">
        <v>115</v>
      </c>
    </row>
    <row r="8" spans="1:8" ht="16.25" customHeight="1" x14ac:dyDescent="0.45">
      <c r="A8" s="343" t="s">
        <v>18</v>
      </c>
      <c r="B8" s="361">
        <v>49.361944440000002</v>
      </c>
      <c r="C8" s="361">
        <v>-124.9780556</v>
      </c>
      <c r="D8" s="344">
        <v>36090</v>
      </c>
      <c r="E8" s="345">
        <v>5.5</v>
      </c>
      <c r="F8" s="6">
        <v>29</v>
      </c>
      <c r="G8" s="345">
        <f t="shared" si="0"/>
        <v>5.2727272727272725</v>
      </c>
    </row>
    <row r="9" spans="1:8" ht="26.25" x14ac:dyDescent="0.45">
      <c r="A9" s="346" t="s">
        <v>139</v>
      </c>
      <c r="B9" s="361">
        <v>49.398055560000003</v>
      </c>
      <c r="C9" s="361">
        <v>-124.61027780000001</v>
      </c>
      <c r="D9" s="344">
        <v>36027</v>
      </c>
      <c r="E9" s="345">
        <v>8</v>
      </c>
      <c r="F9" s="6">
        <v>1</v>
      </c>
      <c r="G9" s="345">
        <f t="shared" si="0"/>
        <v>0.125</v>
      </c>
      <c r="H9" s="353" t="s">
        <v>116</v>
      </c>
    </row>
    <row r="10" spans="1:8" ht="16.25" customHeight="1" x14ac:dyDescent="0.45">
      <c r="A10" s="343" t="s">
        <v>25</v>
      </c>
      <c r="B10" s="361">
        <v>50.048611110000003</v>
      </c>
      <c r="C10" s="361">
        <v>-125.2583333</v>
      </c>
      <c r="D10" s="344">
        <v>36011</v>
      </c>
      <c r="E10" s="345">
        <v>3.4</v>
      </c>
      <c r="F10" s="6">
        <v>6</v>
      </c>
      <c r="G10" s="345">
        <f t="shared" si="0"/>
        <v>1.7647058823529411</v>
      </c>
    </row>
    <row r="11" spans="1:8" ht="26.25" x14ac:dyDescent="0.45">
      <c r="A11" s="343" t="s">
        <v>25</v>
      </c>
      <c r="B11" s="361">
        <v>50.048611110000003</v>
      </c>
      <c r="C11" s="361">
        <v>-125.2583333</v>
      </c>
      <c r="D11" s="344">
        <v>36048</v>
      </c>
      <c r="E11" s="345">
        <v>3.4</v>
      </c>
      <c r="F11" s="6">
        <v>4</v>
      </c>
      <c r="G11" s="345">
        <f t="shared" si="0"/>
        <v>1.1764705882352942</v>
      </c>
      <c r="H11" s="353" t="s">
        <v>117</v>
      </c>
    </row>
    <row r="12" spans="1:8" ht="16.25" customHeight="1" x14ac:dyDescent="0.45">
      <c r="A12" s="343" t="s">
        <v>25</v>
      </c>
      <c r="B12" s="361">
        <v>50.048611110000003</v>
      </c>
      <c r="C12" s="361">
        <v>-125.2583333</v>
      </c>
      <c r="D12" s="344">
        <v>36081</v>
      </c>
      <c r="E12" s="345">
        <v>3.4</v>
      </c>
      <c r="F12" s="6">
        <v>4</v>
      </c>
      <c r="G12" s="345">
        <f t="shared" si="0"/>
        <v>1.1764705882352942</v>
      </c>
    </row>
    <row r="13" spans="1:8" ht="16.25" customHeight="1" x14ac:dyDescent="0.45">
      <c r="A13" s="343" t="s">
        <v>26</v>
      </c>
      <c r="B13" s="361">
        <v>48.797222220000002</v>
      </c>
      <c r="C13" s="361">
        <v>-124.6827778</v>
      </c>
      <c r="D13" s="344">
        <v>36060</v>
      </c>
      <c r="E13" s="345">
        <v>3.3</v>
      </c>
      <c r="F13" s="6">
        <v>262</v>
      </c>
      <c r="G13" s="345">
        <f t="shared" si="0"/>
        <v>79.393939393939405</v>
      </c>
    </row>
    <row r="14" spans="1:8" ht="16.25" customHeight="1" x14ac:dyDescent="0.45">
      <c r="A14" s="343" t="s">
        <v>27</v>
      </c>
      <c r="B14" s="361">
        <v>48.897777779999998</v>
      </c>
      <c r="C14" s="361">
        <v>-123.6716667</v>
      </c>
      <c r="D14" s="344">
        <v>36028</v>
      </c>
      <c r="E14" s="345">
        <v>2.6</v>
      </c>
      <c r="F14" s="6">
        <v>6</v>
      </c>
      <c r="G14" s="345">
        <f t="shared" si="0"/>
        <v>2.3076923076923075</v>
      </c>
    </row>
    <row r="15" spans="1:8" ht="16.25" customHeight="1" x14ac:dyDescent="0.45">
      <c r="A15" s="343" t="s">
        <v>109</v>
      </c>
      <c r="B15" s="361">
        <v>49.152777780000001</v>
      </c>
      <c r="C15" s="361">
        <v>-124.7902778</v>
      </c>
      <c r="D15" s="344">
        <v>36074</v>
      </c>
      <c r="E15" s="345" t="e">
        <v>#N/A</v>
      </c>
      <c r="F15" s="6">
        <v>7</v>
      </c>
      <c r="G15" s="345" t="e">
        <v>#N/A</v>
      </c>
      <c r="H15" s="353" t="s">
        <v>118</v>
      </c>
    </row>
    <row r="16" spans="1:8" ht="16.25" customHeight="1" x14ac:dyDescent="0.45">
      <c r="A16" s="343" t="s">
        <v>109</v>
      </c>
      <c r="B16" s="361">
        <v>49.152777780000001</v>
      </c>
      <c r="C16" s="361">
        <v>-124.7902778</v>
      </c>
      <c r="D16" s="344">
        <v>36087</v>
      </c>
      <c r="E16" s="345">
        <v>5</v>
      </c>
      <c r="F16" s="6">
        <v>14</v>
      </c>
      <c r="G16" s="345">
        <f t="shared" ref="G16:G33" si="1">(F16/E16)</f>
        <v>2.8</v>
      </c>
    </row>
    <row r="17" spans="1:8" ht="25.5" x14ac:dyDescent="0.35">
      <c r="A17" s="343" t="s">
        <v>143</v>
      </c>
      <c r="B17" s="362">
        <v>50.346944000000001</v>
      </c>
      <c r="C17" s="362">
        <v>-126.505</v>
      </c>
      <c r="D17" s="344">
        <v>36066</v>
      </c>
      <c r="E17" s="345">
        <v>0.5</v>
      </c>
      <c r="F17" s="6">
        <v>5</v>
      </c>
      <c r="G17" s="345">
        <f t="shared" si="1"/>
        <v>10</v>
      </c>
      <c r="H17" s="353" t="s">
        <v>120</v>
      </c>
    </row>
    <row r="18" spans="1:8" ht="16.25" customHeight="1" x14ac:dyDescent="0.45">
      <c r="A18" s="343" t="s">
        <v>83</v>
      </c>
      <c r="B18" s="361">
        <v>49.183611110000001</v>
      </c>
      <c r="C18" s="361">
        <v>-124.8294444</v>
      </c>
      <c r="D18" s="344">
        <v>36094</v>
      </c>
      <c r="E18" s="345">
        <v>6.8</v>
      </c>
      <c r="F18" s="6">
        <v>82</v>
      </c>
      <c r="G18" s="345">
        <f t="shared" si="1"/>
        <v>12.058823529411764</v>
      </c>
    </row>
    <row r="19" spans="1:8" ht="16.25" customHeight="1" x14ac:dyDescent="0.45">
      <c r="A19" s="343" t="s">
        <v>6</v>
      </c>
      <c r="B19" s="361">
        <v>49.681111110000003</v>
      </c>
      <c r="C19" s="361">
        <v>-126.1125</v>
      </c>
      <c r="D19" s="344">
        <v>36012</v>
      </c>
      <c r="E19" s="345">
        <v>13.4</v>
      </c>
      <c r="F19" s="6">
        <v>268</v>
      </c>
      <c r="G19" s="345">
        <f t="shared" si="1"/>
        <v>20</v>
      </c>
    </row>
    <row r="20" spans="1:8" ht="16.25" customHeight="1" x14ac:dyDescent="0.45">
      <c r="A20" s="343" t="s">
        <v>20</v>
      </c>
      <c r="B20" s="361">
        <v>48.576111109999999</v>
      </c>
      <c r="C20" s="361">
        <v>-124.41444439999999</v>
      </c>
      <c r="D20" s="344">
        <v>36060</v>
      </c>
      <c r="E20" s="345">
        <v>10.4</v>
      </c>
      <c r="F20" s="6">
        <v>494</v>
      </c>
      <c r="G20" s="345">
        <f t="shared" si="1"/>
        <v>47.5</v>
      </c>
    </row>
    <row r="21" spans="1:8" ht="16.25" customHeight="1" x14ac:dyDescent="0.45">
      <c r="A21" s="343" t="s">
        <v>29</v>
      </c>
      <c r="B21" s="361">
        <v>48.582222219999998</v>
      </c>
      <c r="C21" s="361">
        <v>-124.2755556</v>
      </c>
      <c r="D21" s="344">
        <v>36062</v>
      </c>
      <c r="E21" s="345">
        <v>8.8000000000000007</v>
      </c>
      <c r="F21" s="6">
        <v>33</v>
      </c>
      <c r="G21" s="345">
        <f t="shared" si="1"/>
        <v>3.7499999999999996</v>
      </c>
    </row>
    <row r="22" spans="1:8" ht="16.25" customHeight="1" x14ac:dyDescent="0.45">
      <c r="A22" s="343" t="s">
        <v>29</v>
      </c>
      <c r="B22" s="361">
        <v>48.582222219999998</v>
      </c>
      <c r="C22" s="361">
        <v>-124.2755556</v>
      </c>
      <c r="D22" s="344">
        <v>36088</v>
      </c>
      <c r="E22" s="345">
        <v>8.8000000000000007</v>
      </c>
      <c r="F22" s="6">
        <v>54</v>
      </c>
      <c r="G22" s="345">
        <f t="shared" si="1"/>
        <v>6.1363636363636358</v>
      </c>
    </row>
    <row r="23" spans="1:8" ht="16.25" customHeight="1" x14ac:dyDescent="0.45">
      <c r="A23" s="343" t="s">
        <v>9</v>
      </c>
      <c r="B23" s="361">
        <v>49.773888890000002</v>
      </c>
      <c r="C23" s="361">
        <v>-126.0516667</v>
      </c>
      <c r="D23" s="344">
        <v>36061</v>
      </c>
      <c r="E23" s="345">
        <v>8.6</v>
      </c>
      <c r="F23" s="6">
        <v>394</v>
      </c>
      <c r="G23" s="345">
        <f t="shared" si="1"/>
        <v>45.813953488372093</v>
      </c>
    </row>
    <row r="24" spans="1:8" ht="16.25" customHeight="1" x14ac:dyDescent="0.45">
      <c r="A24" s="343" t="s">
        <v>49</v>
      </c>
      <c r="B24" s="361">
        <v>50.531388890000002</v>
      </c>
      <c r="C24" s="361">
        <v>-126.8713889</v>
      </c>
      <c r="D24" s="344">
        <v>36028</v>
      </c>
      <c r="E24" s="345">
        <v>3.5</v>
      </c>
      <c r="F24" s="6">
        <v>54</v>
      </c>
      <c r="G24" s="345">
        <f t="shared" si="1"/>
        <v>15.428571428571429</v>
      </c>
    </row>
    <row r="25" spans="1:8" ht="16.25" customHeight="1" x14ac:dyDescent="0.45">
      <c r="A25" s="343" t="s">
        <v>84</v>
      </c>
      <c r="B25" s="361">
        <v>49.062222220000002</v>
      </c>
      <c r="C25" s="361">
        <v>-124.88416669999999</v>
      </c>
      <c r="D25" s="344">
        <v>36426</v>
      </c>
      <c r="E25" s="345">
        <v>6.8</v>
      </c>
      <c r="F25" s="6">
        <v>366</v>
      </c>
      <c r="G25" s="345">
        <f t="shared" si="1"/>
        <v>53.82352941176471</v>
      </c>
    </row>
    <row r="26" spans="1:8" ht="16.25" customHeight="1" x14ac:dyDescent="0.45">
      <c r="A26" s="343" t="s">
        <v>37</v>
      </c>
      <c r="B26" s="361">
        <v>49.695833329999999</v>
      </c>
      <c r="C26" s="361">
        <v>-124.9947222</v>
      </c>
      <c r="D26" s="344">
        <v>36033</v>
      </c>
      <c r="E26" s="345">
        <v>6.4</v>
      </c>
      <c r="F26" s="6">
        <v>11</v>
      </c>
      <c r="G26" s="345">
        <f t="shared" si="1"/>
        <v>1.71875</v>
      </c>
    </row>
    <row r="27" spans="1:8" ht="16.25" customHeight="1" x14ac:dyDescent="0.45">
      <c r="A27" s="343" t="s">
        <v>37</v>
      </c>
      <c r="B27" s="361">
        <v>49.695833329999999</v>
      </c>
      <c r="C27" s="361">
        <v>-124.9947222</v>
      </c>
      <c r="D27" s="344">
        <v>36147</v>
      </c>
      <c r="E27" s="345">
        <v>2.4</v>
      </c>
      <c r="F27" s="6">
        <v>2</v>
      </c>
      <c r="G27" s="345">
        <f t="shared" si="1"/>
        <v>0.83333333333333337</v>
      </c>
    </row>
    <row r="28" spans="1:8" ht="16.25" customHeight="1" x14ac:dyDescent="0.45">
      <c r="A28" s="343" t="s">
        <v>21</v>
      </c>
      <c r="B28" s="361">
        <v>49.294166670000003</v>
      </c>
      <c r="C28" s="361">
        <v>-124.8833333</v>
      </c>
      <c r="D28" s="344">
        <v>36026</v>
      </c>
      <c r="E28" s="345">
        <v>7</v>
      </c>
      <c r="F28" s="6">
        <v>121</v>
      </c>
      <c r="G28" s="345">
        <f t="shared" si="1"/>
        <v>17.285714285714285</v>
      </c>
    </row>
    <row r="29" spans="1:8" ht="26.25" x14ac:dyDescent="0.45">
      <c r="A29" s="343" t="s">
        <v>21</v>
      </c>
      <c r="B29" s="361">
        <v>49.294166670000003</v>
      </c>
      <c r="C29" s="361">
        <v>-124.8833333</v>
      </c>
      <c r="D29" s="344">
        <v>36189</v>
      </c>
      <c r="E29" s="345">
        <v>2.5</v>
      </c>
      <c r="F29" s="6">
        <v>28</v>
      </c>
      <c r="G29" s="345">
        <f t="shared" si="1"/>
        <v>11.2</v>
      </c>
      <c r="H29" s="353" t="s">
        <v>119</v>
      </c>
    </row>
    <row r="30" spans="1:8" ht="16.25" customHeight="1" x14ac:dyDescent="0.45">
      <c r="A30" s="343" t="s">
        <v>8</v>
      </c>
      <c r="B30" s="361">
        <v>50.480555559999999</v>
      </c>
      <c r="C30" s="361">
        <v>-126.5863889</v>
      </c>
      <c r="D30" s="344">
        <v>36013</v>
      </c>
      <c r="E30" s="345">
        <v>9.1999999999999993</v>
      </c>
      <c r="F30" s="6">
        <v>164</v>
      </c>
      <c r="G30" s="345">
        <f t="shared" si="1"/>
        <v>17.826086956521742</v>
      </c>
    </row>
    <row r="31" spans="1:8" ht="26.25" x14ac:dyDescent="0.45">
      <c r="A31" s="343" t="s">
        <v>8</v>
      </c>
      <c r="B31" s="361">
        <v>50.480555559999999</v>
      </c>
      <c r="C31" s="361">
        <v>-126.5863889</v>
      </c>
      <c r="D31" s="344">
        <v>36064</v>
      </c>
      <c r="E31" s="345">
        <v>3.5</v>
      </c>
      <c r="F31" s="6">
        <v>41</v>
      </c>
      <c r="G31" s="345">
        <f t="shared" si="1"/>
        <v>11.714285714285714</v>
      </c>
      <c r="H31" s="353" t="s">
        <v>120</v>
      </c>
    </row>
    <row r="32" spans="1:8" ht="26.25" x14ac:dyDescent="0.45">
      <c r="A32" s="343" t="s">
        <v>8</v>
      </c>
      <c r="B32" s="361">
        <v>50.480555559999999</v>
      </c>
      <c r="C32" s="361">
        <v>-126.5863889</v>
      </c>
      <c r="D32" s="344">
        <v>36065</v>
      </c>
      <c r="E32" s="345">
        <v>8.5</v>
      </c>
      <c r="F32" s="6">
        <v>98</v>
      </c>
      <c r="G32" s="345">
        <f t="shared" si="1"/>
        <v>11.529411764705882</v>
      </c>
      <c r="H32" s="353" t="s">
        <v>120</v>
      </c>
    </row>
    <row r="33" spans="1:8" ht="16.25" customHeight="1" x14ac:dyDescent="0.45">
      <c r="A33" s="343" t="s">
        <v>31</v>
      </c>
      <c r="B33" s="361">
        <v>50.30722222</v>
      </c>
      <c r="C33" s="361">
        <v>-125.9025</v>
      </c>
      <c r="D33" s="344">
        <v>36015</v>
      </c>
      <c r="E33" s="345">
        <v>9.5</v>
      </c>
      <c r="F33" s="6">
        <v>45</v>
      </c>
      <c r="G33" s="345">
        <f t="shared" si="1"/>
        <v>4.7368421052631575</v>
      </c>
    </row>
    <row r="34" spans="1:8" ht="16.25" customHeight="1" x14ac:dyDescent="0.45">
      <c r="A34" s="343" t="s">
        <v>18</v>
      </c>
      <c r="B34" s="361">
        <v>49.361944440000002</v>
      </c>
      <c r="C34" s="361">
        <v>-124.9780556</v>
      </c>
      <c r="D34" s="344">
        <v>36427</v>
      </c>
      <c r="E34" s="345">
        <v>5.2</v>
      </c>
      <c r="F34" s="6">
        <v>142</v>
      </c>
      <c r="G34" s="345">
        <f t="shared" ref="G34:G53" si="2" xml:space="preserve"> F34/E34</f>
        <v>27.307692307692307</v>
      </c>
    </row>
    <row r="35" spans="1:8" ht="26.25" x14ac:dyDescent="0.45">
      <c r="A35" s="343" t="s">
        <v>25</v>
      </c>
      <c r="B35" s="361">
        <v>50.048611110000003</v>
      </c>
      <c r="C35" s="361">
        <v>-125.2583333</v>
      </c>
      <c r="D35" s="344">
        <v>36384</v>
      </c>
      <c r="E35" s="345">
        <v>3.4</v>
      </c>
      <c r="F35" s="6">
        <v>0</v>
      </c>
      <c r="G35" s="345">
        <f t="shared" si="2"/>
        <v>0</v>
      </c>
      <c r="H35" s="353" t="s">
        <v>121</v>
      </c>
    </row>
    <row r="36" spans="1:8" ht="16.25" customHeight="1" x14ac:dyDescent="0.45">
      <c r="A36" s="343" t="s">
        <v>26</v>
      </c>
      <c r="B36" s="361">
        <v>48.797222220000002</v>
      </c>
      <c r="C36" s="361">
        <v>-124.6827778</v>
      </c>
      <c r="D36" s="344">
        <v>36431</v>
      </c>
      <c r="E36" s="345">
        <v>3.1</v>
      </c>
      <c r="F36" s="6">
        <v>342</v>
      </c>
      <c r="G36" s="345">
        <f t="shared" si="2"/>
        <v>110.32258064516128</v>
      </c>
    </row>
    <row r="37" spans="1:8" ht="16.25" customHeight="1" x14ac:dyDescent="0.45">
      <c r="A37" s="343" t="s">
        <v>6</v>
      </c>
      <c r="B37" s="361">
        <v>49.681111110000003</v>
      </c>
      <c r="C37" s="361">
        <v>-126.1125</v>
      </c>
      <c r="D37" s="344">
        <v>36376</v>
      </c>
      <c r="E37" s="345">
        <v>13.4</v>
      </c>
      <c r="F37" s="6">
        <v>203</v>
      </c>
      <c r="G37" s="345">
        <f t="shared" si="2"/>
        <v>15.149253731343283</v>
      </c>
    </row>
    <row r="38" spans="1:8" ht="26.25" x14ac:dyDescent="0.45">
      <c r="A38" s="343" t="s">
        <v>6</v>
      </c>
      <c r="B38" s="361">
        <v>49.681111110000003</v>
      </c>
      <c r="C38" s="361">
        <v>-126.1125</v>
      </c>
      <c r="D38" s="344">
        <v>36424</v>
      </c>
      <c r="E38" s="345">
        <v>6.4</v>
      </c>
      <c r="F38" s="6">
        <v>245</v>
      </c>
      <c r="G38" s="345">
        <f t="shared" si="2"/>
        <v>38.28125</v>
      </c>
      <c r="H38" s="353" t="s">
        <v>122</v>
      </c>
    </row>
    <row r="39" spans="1:8" ht="16.25" customHeight="1" x14ac:dyDescent="0.45">
      <c r="A39" s="343" t="s">
        <v>20</v>
      </c>
      <c r="B39" s="361">
        <v>48.576111109999999</v>
      </c>
      <c r="C39" s="361">
        <v>-124.41444439999999</v>
      </c>
      <c r="D39" s="344">
        <v>36432</v>
      </c>
      <c r="E39" s="345">
        <v>3.5</v>
      </c>
      <c r="F39" s="6">
        <v>55</v>
      </c>
      <c r="G39" s="345">
        <f t="shared" si="2"/>
        <v>15.714285714285714</v>
      </c>
    </row>
    <row r="40" spans="1:8" ht="16.25" customHeight="1" x14ac:dyDescent="0.45">
      <c r="A40" s="343" t="s">
        <v>20</v>
      </c>
      <c r="B40" s="361">
        <v>48.576111109999999</v>
      </c>
      <c r="C40" s="361">
        <v>-124.41444439999999</v>
      </c>
      <c r="D40" s="344">
        <v>36438</v>
      </c>
      <c r="E40" s="345">
        <v>10.7</v>
      </c>
      <c r="F40" s="6">
        <v>327</v>
      </c>
      <c r="G40" s="345">
        <f t="shared" si="2"/>
        <v>30.560747663551403</v>
      </c>
    </row>
    <row r="41" spans="1:8" ht="16.25" customHeight="1" x14ac:dyDescent="0.45">
      <c r="A41" s="343" t="s">
        <v>29</v>
      </c>
      <c r="B41" s="361">
        <v>48.582222219999998</v>
      </c>
      <c r="C41" s="361">
        <v>-124.2755556</v>
      </c>
      <c r="D41" s="344">
        <v>36433</v>
      </c>
      <c r="E41" s="345">
        <v>6.7</v>
      </c>
      <c r="F41" s="6">
        <v>1</v>
      </c>
      <c r="G41" s="345">
        <f t="shared" si="2"/>
        <v>0.14925373134328357</v>
      </c>
    </row>
    <row r="42" spans="1:8" ht="16.25" customHeight="1" x14ac:dyDescent="0.45">
      <c r="A42" s="343" t="s">
        <v>29</v>
      </c>
      <c r="B42" s="361">
        <v>48.582222219999998</v>
      </c>
      <c r="C42" s="361">
        <v>-124.2755556</v>
      </c>
      <c r="D42" s="344">
        <v>36434</v>
      </c>
      <c r="E42" s="345">
        <v>9.6</v>
      </c>
      <c r="F42" s="6">
        <v>162</v>
      </c>
      <c r="G42" s="345">
        <f t="shared" si="2"/>
        <v>16.875</v>
      </c>
    </row>
    <row r="43" spans="1:8" ht="16.25" customHeight="1" x14ac:dyDescent="0.45">
      <c r="A43" s="343" t="s">
        <v>9</v>
      </c>
      <c r="B43" s="361">
        <v>49.773888890000002</v>
      </c>
      <c r="C43" s="361">
        <v>-126.0516667</v>
      </c>
      <c r="D43" s="344">
        <v>36423</v>
      </c>
      <c r="E43" s="345">
        <v>8.5</v>
      </c>
      <c r="F43" s="6">
        <v>233</v>
      </c>
      <c r="G43" s="345">
        <f t="shared" si="2"/>
        <v>27.411764705882351</v>
      </c>
    </row>
    <row r="44" spans="1:8" ht="16.25" customHeight="1" x14ac:dyDescent="0.45">
      <c r="A44" s="343" t="s">
        <v>113</v>
      </c>
      <c r="B44" s="361">
        <v>49.365000000000002</v>
      </c>
      <c r="C44" s="361">
        <v>-124.4947222</v>
      </c>
      <c r="D44" s="344">
        <v>36440</v>
      </c>
      <c r="E44" s="345">
        <v>6.8</v>
      </c>
      <c r="F44" s="6">
        <v>0</v>
      </c>
      <c r="G44" s="345">
        <f t="shared" si="2"/>
        <v>0</v>
      </c>
      <c r="H44" s="353" t="s">
        <v>123</v>
      </c>
    </row>
    <row r="45" spans="1:8" ht="16.25" customHeight="1" x14ac:dyDescent="0.45">
      <c r="A45" s="343" t="s">
        <v>110</v>
      </c>
      <c r="B45" s="361">
        <v>49.872500000000002</v>
      </c>
      <c r="C45" s="361">
        <v>-125.11583330000001</v>
      </c>
      <c r="D45" s="344">
        <v>36439</v>
      </c>
      <c r="E45" s="345">
        <v>9.6999999999999993</v>
      </c>
      <c r="F45" s="6">
        <v>1</v>
      </c>
      <c r="G45" s="345">
        <f t="shared" si="2"/>
        <v>0.10309278350515465</v>
      </c>
      <c r="H45" s="353" t="s">
        <v>123</v>
      </c>
    </row>
    <row r="46" spans="1:8" ht="16.25" customHeight="1" x14ac:dyDescent="0.45">
      <c r="A46" s="343" t="s">
        <v>12</v>
      </c>
      <c r="B46" s="361">
        <v>49.062222220000002</v>
      </c>
      <c r="C46" s="361">
        <v>-124.88416669999999</v>
      </c>
      <c r="D46" s="344">
        <v>36426</v>
      </c>
      <c r="E46" s="345">
        <v>11.3</v>
      </c>
      <c r="F46" s="6">
        <v>368</v>
      </c>
      <c r="G46" s="345">
        <f t="shared" si="2"/>
        <v>32.56637168141593</v>
      </c>
      <c r="H46" s="353" t="s">
        <v>124</v>
      </c>
    </row>
    <row r="47" spans="1:8" ht="16.25" customHeight="1" x14ac:dyDescent="0.45">
      <c r="A47" s="343" t="s">
        <v>37</v>
      </c>
      <c r="B47" s="361">
        <v>49.695833329999999</v>
      </c>
      <c r="C47" s="361">
        <v>-124.9947222</v>
      </c>
      <c r="D47" s="344">
        <v>36404</v>
      </c>
      <c r="E47" s="345">
        <v>6.4</v>
      </c>
      <c r="F47" s="6">
        <v>6</v>
      </c>
      <c r="G47" s="345">
        <f t="shared" si="2"/>
        <v>0.9375</v>
      </c>
    </row>
    <row r="48" spans="1:8" ht="16.25" customHeight="1" x14ac:dyDescent="0.45">
      <c r="A48" s="343" t="s">
        <v>21</v>
      </c>
      <c r="B48" s="361">
        <v>49.294166670000003</v>
      </c>
      <c r="C48" s="361">
        <v>-124.8833333</v>
      </c>
      <c r="D48" s="344">
        <v>36425</v>
      </c>
      <c r="E48" s="345">
        <v>7</v>
      </c>
      <c r="F48" s="6">
        <v>56</v>
      </c>
      <c r="G48" s="345">
        <f t="shared" si="2"/>
        <v>8</v>
      </c>
    </row>
    <row r="49" spans="1:8" ht="16.25" customHeight="1" x14ac:dyDescent="0.45">
      <c r="A49" s="343" t="s">
        <v>8</v>
      </c>
      <c r="B49" s="361">
        <v>50.480555559999999</v>
      </c>
      <c r="C49" s="361">
        <v>-126.5863889</v>
      </c>
      <c r="D49" s="344">
        <v>36377</v>
      </c>
      <c r="E49" s="345">
        <v>9.1999999999999993</v>
      </c>
      <c r="F49" s="6">
        <v>44</v>
      </c>
      <c r="G49" s="345">
        <f t="shared" si="2"/>
        <v>4.7826086956521747</v>
      </c>
    </row>
    <row r="50" spans="1:8" ht="26.25" x14ac:dyDescent="0.45">
      <c r="A50" s="343" t="s">
        <v>8</v>
      </c>
      <c r="B50" s="361">
        <v>50.480555559999999</v>
      </c>
      <c r="C50" s="361">
        <v>-126.5863889</v>
      </c>
      <c r="D50" s="344">
        <v>36378</v>
      </c>
      <c r="E50" s="345">
        <v>4.5</v>
      </c>
      <c r="F50" s="6">
        <v>0</v>
      </c>
      <c r="G50" s="345">
        <f t="shared" si="2"/>
        <v>0</v>
      </c>
      <c r="H50" s="353" t="s">
        <v>125</v>
      </c>
    </row>
    <row r="51" spans="1:8" ht="16.25" customHeight="1" x14ac:dyDescent="0.45">
      <c r="A51" s="343" t="s">
        <v>8</v>
      </c>
      <c r="B51" s="361">
        <v>50.480555559999999</v>
      </c>
      <c r="C51" s="361">
        <v>-126.5863889</v>
      </c>
      <c r="D51" s="344">
        <v>36390</v>
      </c>
      <c r="E51" s="345">
        <v>2.6</v>
      </c>
      <c r="F51" s="6">
        <v>18</v>
      </c>
      <c r="G51" s="345">
        <f t="shared" si="2"/>
        <v>6.9230769230769225</v>
      </c>
    </row>
    <row r="52" spans="1:8" ht="26.25" x14ac:dyDescent="0.45">
      <c r="A52" s="343" t="s">
        <v>8</v>
      </c>
      <c r="B52" s="361">
        <v>50.480555559999999</v>
      </c>
      <c r="C52" s="361">
        <v>-126.5863889</v>
      </c>
      <c r="D52" s="344">
        <v>36423</v>
      </c>
      <c r="E52" s="345">
        <v>6</v>
      </c>
      <c r="F52" s="6">
        <v>66</v>
      </c>
      <c r="G52" s="345">
        <f t="shared" si="2"/>
        <v>11</v>
      </c>
      <c r="H52" s="353" t="s">
        <v>126</v>
      </c>
    </row>
    <row r="53" spans="1:8" ht="26.25" x14ac:dyDescent="0.45">
      <c r="A53" s="343" t="s">
        <v>8</v>
      </c>
      <c r="B53" s="361">
        <v>50.480555559999999</v>
      </c>
      <c r="C53" s="361">
        <v>-126.5863889</v>
      </c>
      <c r="D53" s="344">
        <v>36451</v>
      </c>
      <c r="E53" s="345">
        <v>9.1999999999999993</v>
      </c>
      <c r="F53" s="6">
        <v>35</v>
      </c>
      <c r="G53" s="345">
        <f t="shared" si="2"/>
        <v>3.804347826086957</v>
      </c>
      <c r="H53" s="353" t="s">
        <v>125</v>
      </c>
    </row>
    <row r="54" spans="1:8" ht="25.5" x14ac:dyDescent="0.35">
      <c r="A54" s="343" t="s">
        <v>114</v>
      </c>
      <c r="B54" s="362">
        <v>50.882950000000001</v>
      </c>
      <c r="C54" s="362">
        <v>-125.63629</v>
      </c>
      <c r="D54" s="344">
        <v>36812</v>
      </c>
      <c r="E54" s="173">
        <v>8</v>
      </c>
      <c r="F54" s="6">
        <v>0</v>
      </c>
      <c r="G54" s="345">
        <v>0</v>
      </c>
      <c r="H54" s="353" t="s">
        <v>127</v>
      </c>
    </row>
    <row r="55" spans="1:8" ht="16.25" customHeight="1" x14ac:dyDescent="0.45">
      <c r="A55" s="343" t="s">
        <v>18</v>
      </c>
      <c r="B55" s="361">
        <v>49.361944440000002</v>
      </c>
      <c r="C55" s="361">
        <v>-124.9780556</v>
      </c>
      <c r="D55" s="344">
        <v>36797</v>
      </c>
      <c r="E55" s="173">
        <v>4.5</v>
      </c>
      <c r="F55" s="6">
        <v>146</v>
      </c>
      <c r="G55" s="6">
        <v>32.4</v>
      </c>
    </row>
    <row r="56" spans="1:8" ht="16.25" customHeight="1" x14ac:dyDescent="0.45">
      <c r="A56" s="343" t="s">
        <v>18</v>
      </c>
      <c r="B56" s="361">
        <v>49.361944440000002</v>
      </c>
      <c r="C56" s="361">
        <v>-124.9780556</v>
      </c>
      <c r="D56" s="344">
        <v>36922</v>
      </c>
      <c r="E56" s="173">
        <v>2.7</v>
      </c>
      <c r="F56" s="6">
        <v>31</v>
      </c>
      <c r="G56" s="345">
        <f>F56/E56</f>
        <v>11.481481481481481</v>
      </c>
    </row>
    <row r="57" spans="1:8" ht="16.25" customHeight="1" x14ac:dyDescent="0.45">
      <c r="A57" s="343" t="s">
        <v>18</v>
      </c>
      <c r="B57" s="361">
        <v>49.361944440000002</v>
      </c>
      <c r="C57" s="361">
        <v>-124.9780556</v>
      </c>
      <c r="D57" s="344">
        <v>36923</v>
      </c>
      <c r="E57" s="173">
        <v>1.2</v>
      </c>
      <c r="F57" s="6">
        <v>54</v>
      </c>
      <c r="G57" s="345">
        <f>F57/E57</f>
        <v>45</v>
      </c>
    </row>
    <row r="58" spans="1:8" ht="16.25" customHeight="1" x14ac:dyDescent="0.45">
      <c r="A58" s="343" t="s">
        <v>25</v>
      </c>
      <c r="B58" s="361">
        <v>50.048611110000003</v>
      </c>
      <c r="C58" s="361">
        <v>-125.2583333</v>
      </c>
      <c r="D58" s="344">
        <v>36724</v>
      </c>
      <c r="E58" s="345">
        <v>3.4</v>
      </c>
      <c r="F58" s="6">
        <v>0</v>
      </c>
      <c r="G58" s="345">
        <f xml:space="preserve"> F58/E58</f>
        <v>0</v>
      </c>
    </row>
    <row r="59" spans="1:8" ht="16.25" customHeight="1" x14ac:dyDescent="0.45">
      <c r="A59" s="343" t="s">
        <v>26</v>
      </c>
      <c r="B59" s="361">
        <v>48.797222220000002</v>
      </c>
      <c r="C59" s="361">
        <v>-124.6827778</v>
      </c>
      <c r="D59" s="344">
        <v>36794</v>
      </c>
      <c r="E59" s="345">
        <v>3.1</v>
      </c>
      <c r="F59" s="6">
        <v>480</v>
      </c>
      <c r="G59" s="345">
        <f xml:space="preserve"> F59/E59</f>
        <v>154.83870967741936</v>
      </c>
      <c r="H59" s="353"/>
    </row>
    <row r="60" spans="1:8" ht="16.25" customHeight="1" x14ac:dyDescent="0.45">
      <c r="A60" s="343" t="s">
        <v>48</v>
      </c>
      <c r="B60" s="361">
        <v>49.395000000000003</v>
      </c>
      <c r="C60" s="361">
        <v>-125.41666669999999</v>
      </c>
      <c r="D60" s="344">
        <v>36809</v>
      </c>
      <c r="E60" s="345">
        <v>3.5</v>
      </c>
      <c r="F60" s="6">
        <v>1</v>
      </c>
      <c r="G60" s="345">
        <v>0.28999999999999998</v>
      </c>
    </row>
    <row r="61" spans="1:8" ht="16.25" customHeight="1" x14ac:dyDescent="0.45">
      <c r="A61" s="343" t="s">
        <v>6</v>
      </c>
      <c r="B61" s="361">
        <v>49.681111110000003</v>
      </c>
      <c r="C61" s="361">
        <v>-126.1125</v>
      </c>
      <c r="D61" s="344">
        <v>36740</v>
      </c>
      <c r="E61" s="345">
        <v>12.7</v>
      </c>
      <c r="F61" s="6">
        <v>457</v>
      </c>
      <c r="G61" s="345">
        <f xml:space="preserve"> F61/E61</f>
        <v>35.984251968503941</v>
      </c>
    </row>
    <row r="62" spans="1:8" ht="16.25" customHeight="1" x14ac:dyDescent="0.45">
      <c r="A62" s="343" t="s">
        <v>20</v>
      </c>
      <c r="B62" s="361">
        <v>48.576111109999999</v>
      </c>
      <c r="C62" s="361">
        <v>-124.41444439999999</v>
      </c>
      <c r="D62" s="344">
        <v>36794</v>
      </c>
      <c r="E62" s="345">
        <v>7</v>
      </c>
      <c r="F62" s="6">
        <v>295</v>
      </c>
      <c r="G62" s="345">
        <f xml:space="preserve"> F62/E62</f>
        <v>42.142857142857146</v>
      </c>
    </row>
    <row r="63" spans="1:8" ht="16.25" customHeight="1" x14ac:dyDescent="0.45">
      <c r="A63" s="343" t="s">
        <v>29</v>
      </c>
      <c r="B63" s="361">
        <v>48.582222219999998</v>
      </c>
      <c r="C63" s="361">
        <v>-124.2755556</v>
      </c>
      <c r="D63" s="344">
        <v>36804</v>
      </c>
      <c r="E63" s="345">
        <v>7.5</v>
      </c>
      <c r="F63" s="6">
        <v>146</v>
      </c>
      <c r="G63" s="345">
        <v>19.5</v>
      </c>
    </row>
    <row r="64" spans="1:8" ht="16.25" customHeight="1" x14ac:dyDescent="0.45">
      <c r="A64" s="343" t="s">
        <v>9</v>
      </c>
      <c r="B64" s="361">
        <v>49.773888890000002</v>
      </c>
      <c r="C64" s="361">
        <v>-126.0516667</v>
      </c>
      <c r="D64" s="344">
        <v>36787</v>
      </c>
      <c r="E64" s="345">
        <v>8.5</v>
      </c>
      <c r="F64" s="6">
        <v>385</v>
      </c>
      <c r="G64" s="345">
        <f xml:space="preserve"> F64/E64</f>
        <v>45.294117647058826</v>
      </c>
    </row>
    <row r="65" spans="1:8" ht="16.25" customHeight="1" x14ac:dyDescent="0.45">
      <c r="A65" s="343" t="s">
        <v>49</v>
      </c>
      <c r="B65" s="361">
        <v>50.531388890000002</v>
      </c>
      <c r="C65" s="361">
        <v>-126.8713889</v>
      </c>
      <c r="D65" s="344">
        <v>36741</v>
      </c>
      <c r="E65" s="345">
        <v>3.5</v>
      </c>
      <c r="F65" s="6">
        <v>22</v>
      </c>
      <c r="G65" s="345">
        <f xml:space="preserve"> F65/E65</f>
        <v>6.2857142857142856</v>
      </c>
    </row>
    <row r="66" spans="1:8" ht="26.25" x14ac:dyDescent="0.45">
      <c r="A66" s="343" t="s">
        <v>112</v>
      </c>
      <c r="B66" s="361">
        <v>49.365000000000002</v>
      </c>
      <c r="C66" s="361">
        <v>-124.4947222</v>
      </c>
      <c r="D66" s="344">
        <v>36813</v>
      </c>
      <c r="E66" s="345">
        <v>6</v>
      </c>
      <c r="F66" s="6">
        <v>6</v>
      </c>
      <c r="G66" s="345">
        <f>F66/E66</f>
        <v>1</v>
      </c>
      <c r="H66" s="353" t="s">
        <v>127</v>
      </c>
    </row>
    <row r="67" spans="1:8" ht="16.25" customHeight="1" x14ac:dyDescent="0.45">
      <c r="A67" s="343" t="s">
        <v>113</v>
      </c>
      <c r="B67" s="361">
        <v>49.365000000000002</v>
      </c>
      <c r="C67" s="361">
        <v>-124.4947222</v>
      </c>
      <c r="D67" s="344">
        <v>36803</v>
      </c>
      <c r="E67" s="345">
        <v>7.3</v>
      </c>
      <c r="F67" s="6">
        <v>0</v>
      </c>
      <c r="G67" s="345">
        <f>F67/E67</f>
        <v>0</v>
      </c>
      <c r="H67" s="353" t="s">
        <v>128</v>
      </c>
    </row>
    <row r="68" spans="1:8" ht="16.25" customHeight="1" x14ac:dyDescent="0.45">
      <c r="A68" s="343" t="s">
        <v>52</v>
      </c>
      <c r="B68" s="361">
        <v>49.389722220000003</v>
      </c>
      <c r="C68" s="361">
        <v>-125.4269444</v>
      </c>
      <c r="D68" s="344">
        <v>36809</v>
      </c>
      <c r="E68" s="345">
        <v>3.3</v>
      </c>
      <c r="F68" s="6">
        <v>1</v>
      </c>
      <c r="G68" s="345">
        <v>0.3</v>
      </c>
    </row>
    <row r="69" spans="1:8" ht="26.25" x14ac:dyDescent="0.45">
      <c r="A69" s="343" t="s">
        <v>111</v>
      </c>
      <c r="B69" s="361">
        <v>49.062222220000002</v>
      </c>
      <c r="C69" s="361">
        <v>-124.88416669999999</v>
      </c>
      <c r="D69" s="344">
        <v>36754</v>
      </c>
      <c r="E69" s="345">
        <v>7</v>
      </c>
      <c r="F69" s="6">
        <f>485+73</f>
        <v>558</v>
      </c>
      <c r="G69" s="345">
        <f xml:space="preserve"> F69/E69</f>
        <v>79.714285714285708</v>
      </c>
      <c r="H69" s="353" t="s">
        <v>129</v>
      </c>
    </row>
    <row r="70" spans="1:8" ht="16.25" customHeight="1" x14ac:dyDescent="0.45">
      <c r="A70" s="343" t="s">
        <v>110</v>
      </c>
      <c r="B70" s="361">
        <v>49.872500000000002</v>
      </c>
      <c r="C70" s="361">
        <v>-125.11583330000001</v>
      </c>
      <c r="D70" s="344">
        <v>36852</v>
      </c>
      <c r="E70" s="345">
        <v>9.6999999999999993</v>
      </c>
      <c r="F70" s="6">
        <v>1</v>
      </c>
      <c r="G70" s="345">
        <f>F70/E70</f>
        <v>0.10309278350515465</v>
      </c>
      <c r="H70" s="353" t="s">
        <v>128</v>
      </c>
    </row>
    <row r="71" spans="1:8" ht="16.25" customHeight="1" x14ac:dyDescent="0.45">
      <c r="A71" s="343" t="s">
        <v>37</v>
      </c>
      <c r="B71" s="361">
        <v>49.695833329999999</v>
      </c>
      <c r="C71" s="361">
        <v>-124.9947222</v>
      </c>
      <c r="D71" s="344">
        <v>36742</v>
      </c>
      <c r="E71" s="345">
        <v>2.5</v>
      </c>
      <c r="F71" s="6">
        <v>15</v>
      </c>
      <c r="G71" s="345">
        <f xml:space="preserve"> F71/E71</f>
        <v>6</v>
      </c>
    </row>
    <row r="72" spans="1:8" ht="16.25" customHeight="1" x14ac:dyDescent="0.45">
      <c r="A72" s="343" t="s">
        <v>37</v>
      </c>
      <c r="B72" s="361">
        <v>49.695833329999999</v>
      </c>
      <c r="C72" s="361">
        <v>-124.9947222</v>
      </c>
      <c r="D72" s="344">
        <v>36756</v>
      </c>
      <c r="E72" s="345">
        <v>3.9</v>
      </c>
      <c r="F72" s="6">
        <v>20</v>
      </c>
      <c r="G72" s="345">
        <f xml:space="preserve"> F72/E72</f>
        <v>5.1282051282051286</v>
      </c>
    </row>
    <row r="73" spans="1:8" ht="26.25" x14ac:dyDescent="0.45">
      <c r="A73" s="343" t="s">
        <v>37</v>
      </c>
      <c r="B73" s="361">
        <v>49.695833329999999</v>
      </c>
      <c r="C73" s="361">
        <v>-124.9947222</v>
      </c>
      <c r="D73" s="344">
        <v>36756</v>
      </c>
      <c r="E73" s="345" t="e">
        <v>#N/A</v>
      </c>
      <c r="F73" s="6">
        <v>45</v>
      </c>
      <c r="G73" s="345" t="e">
        <v>#N/A</v>
      </c>
      <c r="H73" s="353" t="s">
        <v>130</v>
      </c>
    </row>
    <row r="74" spans="1:8" ht="16.25" customHeight="1" x14ac:dyDescent="0.45">
      <c r="A74" s="343" t="s">
        <v>37</v>
      </c>
      <c r="B74" s="361">
        <v>49.695833329999999</v>
      </c>
      <c r="C74" s="361">
        <v>-124.9947222</v>
      </c>
      <c r="D74" s="344">
        <v>36921</v>
      </c>
      <c r="E74" s="345">
        <v>0.7</v>
      </c>
      <c r="F74" s="6">
        <v>25</v>
      </c>
      <c r="G74" s="345" t="e">
        <v>#N/A</v>
      </c>
      <c r="H74" s="353" t="s">
        <v>134</v>
      </c>
    </row>
    <row r="75" spans="1:8" ht="16.25" customHeight="1" x14ac:dyDescent="0.45">
      <c r="A75" s="343" t="s">
        <v>42</v>
      </c>
      <c r="B75" s="361">
        <v>48.559722219999998</v>
      </c>
      <c r="C75" s="361">
        <v>-124.3986111</v>
      </c>
      <c r="D75" s="344">
        <v>36845</v>
      </c>
      <c r="E75" s="345">
        <v>2.2999999999999998</v>
      </c>
      <c r="F75" s="6">
        <v>11</v>
      </c>
      <c r="G75" s="345">
        <f>F75/E75</f>
        <v>4.7826086956521747</v>
      </c>
    </row>
    <row r="76" spans="1:8" ht="16.25" customHeight="1" x14ac:dyDescent="0.45">
      <c r="A76" s="343" t="s">
        <v>21</v>
      </c>
      <c r="B76" s="361">
        <v>49.294166670000003</v>
      </c>
      <c r="C76" s="361">
        <v>-124.8833333</v>
      </c>
      <c r="D76" s="344">
        <v>36746</v>
      </c>
      <c r="E76" s="345">
        <v>7.3</v>
      </c>
      <c r="F76" s="6">
        <v>99</v>
      </c>
      <c r="G76" s="345">
        <f xml:space="preserve"> F76/E76</f>
        <v>13.561643835616438</v>
      </c>
    </row>
    <row r="77" spans="1:8" ht="16.25" customHeight="1" x14ac:dyDescent="0.45">
      <c r="A77" s="343" t="s">
        <v>43</v>
      </c>
      <c r="B77" s="361">
        <v>49.035833330000003</v>
      </c>
      <c r="C77" s="361">
        <v>-125.3575</v>
      </c>
      <c r="D77" s="344">
        <v>36755</v>
      </c>
      <c r="E77" s="345">
        <v>3.3</v>
      </c>
      <c r="F77" s="6">
        <v>40</v>
      </c>
      <c r="G77" s="345">
        <f xml:space="preserve"> F77/E77</f>
        <v>12.121212121212121</v>
      </c>
    </row>
    <row r="78" spans="1:8" ht="16.25" customHeight="1" x14ac:dyDescent="0.45">
      <c r="A78" s="343" t="s">
        <v>8</v>
      </c>
      <c r="B78" s="361">
        <v>50.480555559999999</v>
      </c>
      <c r="C78" s="361">
        <v>-126.5863889</v>
      </c>
      <c r="D78" s="344">
        <v>36739</v>
      </c>
      <c r="E78" s="345">
        <v>10.7</v>
      </c>
      <c r="F78" s="6">
        <v>104</v>
      </c>
      <c r="G78" s="345">
        <f xml:space="preserve"> F78/E78</f>
        <v>9.7196261682243001</v>
      </c>
    </row>
    <row r="79" spans="1:8" ht="16.25" customHeight="1" x14ac:dyDescent="0.45">
      <c r="A79" s="343" t="s">
        <v>31</v>
      </c>
      <c r="B79" s="361">
        <v>50.30722222</v>
      </c>
      <c r="C79" s="361">
        <v>-125.9025</v>
      </c>
      <c r="D79" s="344">
        <v>36742</v>
      </c>
      <c r="E79" s="345">
        <v>5</v>
      </c>
      <c r="F79" s="6">
        <v>19</v>
      </c>
      <c r="G79" s="345">
        <f xml:space="preserve"> F79/E79</f>
        <v>3.8</v>
      </c>
    </row>
    <row r="80" spans="1:8" ht="16.25" customHeight="1" x14ac:dyDescent="0.45">
      <c r="A80" s="343" t="s">
        <v>18</v>
      </c>
      <c r="B80" s="361">
        <v>49.361944440000002</v>
      </c>
      <c r="C80" s="361">
        <v>-124.9780556</v>
      </c>
      <c r="D80" s="344">
        <v>37146</v>
      </c>
      <c r="E80" s="345">
        <v>9.5</v>
      </c>
      <c r="F80" s="6">
        <v>249</v>
      </c>
      <c r="G80" s="345">
        <f t="shared" ref="G80:G92" si="3">F80/E80</f>
        <v>26.210526315789473</v>
      </c>
    </row>
    <row r="81" spans="1:8" ht="16.25" customHeight="1" x14ac:dyDescent="0.45">
      <c r="A81" s="343" t="s">
        <v>18</v>
      </c>
      <c r="B81" s="361">
        <v>49.361944440000002</v>
      </c>
      <c r="C81" s="361">
        <v>-124.9780556</v>
      </c>
      <c r="D81" s="344">
        <v>37280</v>
      </c>
      <c r="E81" s="345">
        <v>1.2</v>
      </c>
      <c r="F81" s="6">
        <v>13</v>
      </c>
      <c r="G81" s="345">
        <f t="shared" si="3"/>
        <v>10.833333333333334</v>
      </c>
    </row>
    <row r="82" spans="1:8" ht="16.25" customHeight="1" x14ac:dyDescent="0.45">
      <c r="A82" s="343" t="s">
        <v>18</v>
      </c>
      <c r="B82" s="361">
        <v>49.361944440000002</v>
      </c>
      <c r="C82" s="361">
        <v>-124.9780556</v>
      </c>
      <c r="D82" s="344">
        <v>37301</v>
      </c>
      <c r="E82" s="345">
        <v>1.5</v>
      </c>
      <c r="F82" s="6">
        <v>6</v>
      </c>
      <c r="G82" s="345">
        <f t="shared" si="3"/>
        <v>4</v>
      </c>
    </row>
    <row r="83" spans="1:8" ht="16.25" customHeight="1" x14ac:dyDescent="0.45">
      <c r="A83" s="343" t="s">
        <v>25</v>
      </c>
      <c r="B83" s="361">
        <v>50.048611110000003</v>
      </c>
      <c r="C83" s="361">
        <v>-125.2583333</v>
      </c>
      <c r="D83" s="344">
        <v>37102</v>
      </c>
      <c r="E83" s="345">
        <v>3.4</v>
      </c>
      <c r="F83" s="6">
        <v>2</v>
      </c>
      <c r="G83" s="345">
        <f t="shared" si="3"/>
        <v>0.58823529411764708</v>
      </c>
    </row>
    <row r="84" spans="1:8" ht="16.25" customHeight="1" x14ac:dyDescent="0.45">
      <c r="A84" s="343" t="s">
        <v>26</v>
      </c>
      <c r="B84" s="361">
        <v>48.797222220000002</v>
      </c>
      <c r="C84" s="361">
        <v>-124.6827778</v>
      </c>
      <c r="D84" s="344">
        <v>37153</v>
      </c>
      <c r="E84" s="345">
        <v>3.1</v>
      </c>
      <c r="F84" s="6">
        <v>237</v>
      </c>
      <c r="G84" s="345">
        <f t="shared" si="3"/>
        <v>76.451612903225808</v>
      </c>
    </row>
    <row r="85" spans="1:8" ht="16.25" customHeight="1" x14ac:dyDescent="0.45">
      <c r="A85" s="343" t="s">
        <v>6</v>
      </c>
      <c r="B85" s="361">
        <v>49.681111110000003</v>
      </c>
      <c r="C85" s="361">
        <v>-126.1125</v>
      </c>
      <c r="D85" s="344">
        <v>37103</v>
      </c>
      <c r="E85" s="345">
        <v>13.4</v>
      </c>
      <c r="F85" s="6">
        <v>272</v>
      </c>
      <c r="G85" s="345">
        <f t="shared" si="3"/>
        <v>20.298507462686565</v>
      </c>
    </row>
    <row r="86" spans="1:8" ht="16.25" customHeight="1" x14ac:dyDescent="0.45">
      <c r="A86" s="343" t="s">
        <v>20</v>
      </c>
      <c r="B86" s="361">
        <v>48.576111109999999</v>
      </c>
      <c r="C86" s="361">
        <v>-124.41444439999999</v>
      </c>
      <c r="D86" s="344">
        <v>37148</v>
      </c>
      <c r="E86" s="345">
        <v>10.5</v>
      </c>
      <c r="F86" s="6">
        <v>262</v>
      </c>
      <c r="G86" s="345">
        <f t="shared" si="3"/>
        <v>24.952380952380953</v>
      </c>
    </row>
    <row r="87" spans="1:8" ht="16.25" customHeight="1" x14ac:dyDescent="0.45">
      <c r="A87" s="343" t="s">
        <v>29</v>
      </c>
      <c r="B87" s="361">
        <v>48.582222219999998</v>
      </c>
      <c r="C87" s="361">
        <v>-124.2755556</v>
      </c>
      <c r="D87" s="344">
        <v>37168</v>
      </c>
      <c r="E87" s="345">
        <v>7.5</v>
      </c>
      <c r="F87" s="6">
        <v>147</v>
      </c>
      <c r="G87" s="345">
        <f t="shared" si="3"/>
        <v>19.600000000000001</v>
      </c>
    </row>
    <row r="88" spans="1:8" ht="16.25" customHeight="1" x14ac:dyDescent="0.45">
      <c r="A88" s="343" t="s">
        <v>9</v>
      </c>
      <c r="B88" s="361">
        <v>49.773888890000002</v>
      </c>
      <c r="C88" s="361">
        <v>-126.0516667</v>
      </c>
      <c r="D88" s="344">
        <v>37152</v>
      </c>
      <c r="E88" s="345">
        <v>8.5</v>
      </c>
      <c r="F88" s="6">
        <v>387</v>
      </c>
      <c r="G88" s="345">
        <f t="shared" si="3"/>
        <v>45.529411764705884</v>
      </c>
    </row>
    <row r="89" spans="1:8" ht="16.25" customHeight="1" x14ac:dyDescent="0.45">
      <c r="A89" s="343" t="s">
        <v>30</v>
      </c>
      <c r="B89" s="361">
        <v>49.062222220000002</v>
      </c>
      <c r="C89" s="361">
        <v>-124.88416669999999</v>
      </c>
      <c r="D89" s="344">
        <v>37133</v>
      </c>
      <c r="E89" s="345">
        <v>5.85</v>
      </c>
      <c r="F89" s="6">
        <v>68</v>
      </c>
      <c r="G89" s="345">
        <f t="shared" si="3"/>
        <v>11.623931623931625</v>
      </c>
    </row>
    <row r="90" spans="1:8" ht="16.25" customHeight="1" x14ac:dyDescent="0.45">
      <c r="A90" s="343" t="s">
        <v>37</v>
      </c>
      <c r="B90" s="361">
        <v>49.695833329999999</v>
      </c>
      <c r="C90" s="361">
        <v>-124.9947222</v>
      </c>
      <c r="D90" s="344">
        <v>37105</v>
      </c>
      <c r="E90" s="345">
        <v>3.5</v>
      </c>
      <c r="F90" s="6">
        <v>7</v>
      </c>
      <c r="G90" s="345">
        <f t="shared" si="3"/>
        <v>2</v>
      </c>
    </row>
    <row r="91" spans="1:8" ht="16.25" customHeight="1" x14ac:dyDescent="0.45">
      <c r="A91" s="343" t="s">
        <v>37</v>
      </c>
      <c r="B91" s="361">
        <v>49.695833329999999</v>
      </c>
      <c r="C91" s="361">
        <v>-124.9947222</v>
      </c>
      <c r="D91" s="344">
        <v>37167</v>
      </c>
      <c r="E91" s="345">
        <v>5.8</v>
      </c>
      <c r="F91" s="6">
        <v>12</v>
      </c>
      <c r="G91" s="345">
        <f t="shared" si="3"/>
        <v>2.0689655172413794</v>
      </c>
    </row>
    <row r="92" spans="1:8" ht="26.25" x14ac:dyDescent="0.45">
      <c r="A92" s="343" t="s">
        <v>42</v>
      </c>
      <c r="B92" s="361">
        <v>48.559722219999998</v>
      </c>
      <c r="C92" s="361">
        <v>-124.3986111</v>
      </c>
      <c r="D92" s="344">
        <v>37281</v>
      </c>
      <c r="E92" s="345">
        <v>1.2</v>
      </c>
      <c r="F92" s="6">
        <v>23</v>
      </c>
      <c r="G92" s="345">
        <f t="shared" si="3"/>
        <v>19.166666666666668</v>
      </c>
      <c r="H92" s="353" t="s">
        <v>131</v>
      </c>
    </row>
    <row r="93" spans="1:8" ht="16.25" customHeight="1" x14ac:dyDescent="0.45">
      <c r="A93" s="343" t="s">
        <v>21</v>
      </c>
      <c r="B93" s="361">
        <v>49.294166670000003</v>
      </c>
      <c r="C93" s="361">
        <v>-124.8833333</v>
      </c>
      <c r="D93" s="344">
        <v>37077</v>
      </c>
      <c r="E93" s="345">
        <v>7.8</v>
      </c>
      <c r="F93" s="6">
        <v>17</v>
      </c>
      <c r="G93" s="345">
        <v>2.2000000000000002</v>
      </c>
    </row>
    <row r="94" spans="1:8" ht="16.25" customHeight="1" x14ac:dyDescent="0.45">
      <c r="A94" s="343" t="s">
        <v>21</v>
      </c>
      <c r="B94" s="361">
        <v>49.294166670000003</v>
      </c>
      <c r="C94" s="361">
        <v>-124.8833333</v>
      </c>
      <c r="D94" s="344">
        <v>37083</v>
      </c>
      <c r="E94" s="345">
        <v>7.3</v>
      </c>
      <c r="F94" s="6">
        <v>17</v>
      </c>
      <c r="G94" s="345">
        <v>2.2999999999999998</v>
      </c>
    </row>
    <row r="95" spans="1:8" ht="27.75" x14ac:dyDescent="0.45">
      <c r="A95" s="343" t="s">
        <v>21</v>
      </c>
      <c r="B95" s="361">
        <v>49.294166670000003</v>
      </c>
      <c r="C95" s="361">
        <v>-124.8833333</v>
      </c>
      <c r="D95" s="344">
        <v>37146</v>
      </c>
      <c r="E95" s="345">
        <v>0.8</v>
      </c>
      <c r="F95" s="6">
        <v>245</v>
      </c>
      <c r="G95" s="345" t="e">
        <v>#N/A</v>
      </c>
      <c r="H95" s="357" t="s">
        <v>135</v>
      </c>
    </row>
    <row r="96" spans="1:8" ht="16.25" customHeight="1" x14ac:dyDescent="0.45">
      <c r="A96" s="343" t="s">
        <v>43</v>
      </c>
      <c r="B96" s="361">
        <v>49.035833330000003</v>
      </c>
      <c r="C96" s="361">
        <v>-125.3575</v>
      </c>
      <c r="D96" s="344">
        <v>37145</v>
      </c>
      <c r="E96" s="345">
        <v>2.5</v>
      </c>
      <c r="F96" s="6">
        <v>38</v>
      </c>
      <c r="G96" s="345">
        <f>F96/E96</f>
        <v>15.2</v>
      </c>
      <c r="H96" s="358"/>
    </row>
    <row r="97" spans="1:7" ht="16.25" customHeight="1" x14ac:dyDescent="0.45">
      <c r="A97" s="343" t="s">
        <v>8</v>
      </c>
      <c r="B97" s="361">
        <v>50.480555559999999</v>
      </c>
      <c r="C97" s="361">
        <v>-126.5863889</v>
      </c>
      <c r="D97" s="344">
        <v>37104</v>
      </c>
      <c r="E97" s="345">
        <v>12.9</v>
      </c>
      <c r="F97" s="6">
        <v>119</v>
      </c>
      <c r="G97" s="345">
        <f>F97/E97</f>
        <v>9.224806201550388</v>
      </c>
    </row>
    <row r="98" spans="1:7" ht="16.25" customHeight="1" x14ac:dyDescent="0.45">
      <c r="A98" s="343" t="s">
        <v>18</v>
      </c>
      <c r="B98" s="361">
        <v>49.361944440000002</v>
      </c>
      <c r="C98" s="361">
        <v>-124.9780556</v>
      </c>
      <c r="D98" s="344">
        <v>37531</v>
      </c>
      <c r="E98" s="345">
        <v>4.4000000000000004</v>
      </c>
      <c r="F98" s="6">
        <v>72</v>
      </c>
      <c r="G98" s="345">
        <f t="shared" ref="G98:G105" si="4">F98/E98</f>
        <v>16.363636363636363</v>
      </c>
    </row>
    <row r="99" spans="1:7" ht="16.25" customHeight="1" x14ac:dyDescent="0.45">
      <c r="A99" s="343" t="s">
        <v>26</v>
      </c>
      <c r="B99" s="361">
        <v>48.797222220000002</v>
      </c>
      <c r="C99" s="361">
        <v>-124.6827778</v>
      </c>
      <c r="D99" s="344">
        <v>37588</v>
      </c>
      <c r="E99" s="345">
        <v>3.1</v>
      </c>
      <c r="F99" s="6">
        <v>205</v>
      </c>
      <c r="G99" s="345">
        <f t="shared" si="4"/>
        <v>66.129032258064512</v>
      </c>
    </row>
    <row r="100" spans="1:7" ht="16.25" customHeight="1" x14ac:dyDescent="0.45">
      <c r="A100" s="343" t="s">
        <v>6</v>
      </c>
      <c r="B100" s="361">
        <v>49.681111110000003</v>
      </c>
      <c r="C100" s="361">
        <v>-126.1125</v>
      </c>
      <c r="D100" s="350">
        <v>37468</v>
      </c>
      <c r="E100" s="345">
        <v>13.4</v>
      </c>
      <c r="F100" s="6">
        <v>277</v>
      </c>
      <c r="G100" s="345">
        <f t="shared" si="4"/>
        <v>20.671641791044774</v>
      </c>
    </row>
    <row r="101" spans="1:7" ht="16.25" customHeight="1" x14ac:dyDescent="0.45">
      <c r="A101" s="343" t="s">
        <v>20</v>
      </c>
      <c r="B101" s="361">
        <v>48.576111109999999</v>
      </c>
      <c r="C101" s="361">
        <v>-124.41444439999999</v>
      </c>
      <c r="D101" s="344">
        <v>37515</v>
      </c>
      <c r="E101" s="345">
        <v>10.5</v>
      </c>
      <c r="F101" s="6">
        <v>318</v>
      </c>
      <c r="G101" s="345">
        <f t="shared" si="4"/>
        <v>30.285714285714285</v>
      </c>
    </row>
    <row r="102" spans="1:7" ht="16.25" customHeight="1" x14ac:dyDescent="0.45">
      <c r="A102" s="343" t="s">
        <v>29</v>
      </c>
      <c r="B102" s="361">
        <v>48.582222219999998</v>
      </c>
      <c r="C102" s="361">
        <v>-124.2755556</v>
      </c>
      <c r="D102" s="344">
        <v>37592</v>
      </c>
      <c r="E102" s="345">
        <v>7.5</v>
      </c>
      <c r="F102" s="6">
        <v>147</v>
      </c>
      <c r="G102" s="345">
        <f t="shared" si="4"/>
        <v>19.600000000000001</v>
      </c>
    </row>
    <row r="103" spans="1:7" ht="16.25" customHeight="1" x14ac:dyDescent="0.45">
      <c r="A103" s="343" t="s">
        <v>9</v>
      </c>
      <c r="B103" s="361">
        <v>49.773888890000002</v>
      </c>
      <c r="C103" s="361">
        <v>-126.0516667</v>
      </c>
      <c r="D103" s="344">
        <v>37522</v>
      </c>
      <c r="E103" s="345">
        <v>8.5</v>
      </c>
      <c r="F103" s="6">
        <v>301</v>
      </c>
      <c r="G103" s="345">
        <f t="shared" si="4"/>
        <v>35.411764705882355</v>
      </c>
    </row>
    <row r="104" spans="1:7" ht="16.25" customHeight="1" x14ac:dyDescent="0.45">
      <c r="A104" s="343" t="s">
        <v>30</v>
      </c>
      <c r="B104" s="361">
        <v>49.062222220000002</v>
      </c>
      <c r="C104" s="361">
        <v>-124.88416669999999</v>
      </c>
      <c r="D104" s="350">
        <v>37484</v>
      </c>
      <c r="E104" s="345">
        <v>6.8</v>
      </c>
      <c r="F104" s="6">
        <v>410</v>
      </c>
      <c r="G104" s="345">
        <f t="shared" si="4"/>
        <v>60.294117647058826</v>
      </c>
    </row>
    <row r="105" spans="1:7" ht="16.25" customHeight="1" x14ac:dyDescent="0.45">
      <c r="A105" s="343" t="s">
        <v>37</v>
      </c>
      <c r="B105" s="361">
        <v>49.695833329999999</v>
      </c>
      <c r="C105" s="361">
        <v>-124.9947222</v>
      </c>
      <c r="D105" s="344">
        <v>37532</v>
      </c>
      <c r="E105" s="345">
        <v>6.5</v>
      </c>
      <c r="F105" s="6">
        <v>9</v>
      </c>
      <c r="G105" s="345">
        <f t="shared" si="4"/>
        <v>1.3846153846153846</v>
      </c>
    </row>
    <row r="106" spans="1:7" ht="16.25" customHeight="1" x14ac:dyDescent="0.45">
      <c r="A106" s="343" t="s">
        <v>37</v>
      </c>
      <c r="B106" s="361">
        <v>49.695833329999999</v>
      </c>
      <c r="C106" s="361">
        <v>-124.9947222</v>
      </c>
      <c r="D106" s="344">
        <v>37589</v>
      </c>
      <c r="E106" s="345">
        <v>3</v>
      </c>
      <c r="F106" s="6">
        <v>1</v>
      </c>
      <c r="G106" s="345">
        <f>1/3</f>
        <v>0.33333333333333331</v>
      </c>
    </row>
    <row r="107" spans="1:7" ht="16.25" customHeight="1" x14ac:dyDescent="0.45">
      <c r="A107" s="343" t="s">
        <v>21</v>
      </c>
      <c r="B107" s="361">
        <v>49.294166670000003</v>
      </c>
      <c r="C107" s="361">
        <v>-124.8833333</v>
      </c>
      <c r="D107" s="344">
        <v>37487</v>
      </c>
      <c r="E107" s="345">
        <v>9.9</v>
      </c>
      <c r="F107" s="6">
        <v>201</v>
      </c>
      <c r="G107" s="345">
        <f>F107/E107</f>
        <v>20.303030303030301</v>
      </c>
    </row>
    <row r="108" spans="1:7" ht="16.25" customHeight="1" x14ac:dyDescent="0.45">
      <c r="A108" s="343" t="s">
        <v>8</v>
      </c>
      <c r="B108" s="361">
        <v>50.480555559999999</v>
      </c>
      <c r="C108" s="361">
        <v>-126.5863889</v>
      </c>
      <c r="D108" s="350">
        <v>37469</v>
      </c>
      <c r="E108" s="345">
        <v>9.1999999999999993</v>
      </c>
      <c r="F108" s="6">
        <v>129</v>
      </c>
      <c r="G108" s="345">
        <f>F108/E108</f>
        <v>14.021739130434783</v>
      </c>
    </row>
    <row r="109" spans="1:7" ht="16.25" customHeight="1" x14ac:dyDescent="0.45">
      <c r="A109" s="343" t="s">
        <v>18</v>
      </c>
      <c r="B109" s="361">
        <v>49.361944440000002</v>
      </c>
      <c r="C109" s="361">
        <v>-124.9780556</v>
      </c>
      <c r="D109" s="344">
        <v>37894</v>
      </c>
      <c r="E109" s="345">
        <v>4.4000000000000004</v>
      </c>
      <c r="F109" s="6">
        <v>51</v>
      </c>
      <c r="G109" s="345">
        <f t="shared" ref="G109:G122" si="5">F109/E109</f>
        <v>11.59090909090909</v>
      </c>
    </row>
    <row r="110" spans="1:7" ht="16.25" customHeight="1" x14ac:dyDescent="0.45">
      <c r="A110" s="343" t="s">
        <v>25</v>
      </c>
      <c r="B110" s="361">
        <v>50.048611110000003</v>
      </c>
      <c r="C110" s="361">
        <v>-125.2583333</v>
      </c>
      <c r="D110" s="344">
        <v>37834</v>
      </c>
      <c r="E110" s="345">
        <v>2</v>
      </c>
      <c r="F110" s="6">
        <v>1</v>
      </c>
      <c r="G110" s="345">
        <f t="shared" si="5"/>
        <v>0.5</v>
      </c>
    </row>
    <row r="111" spans="1:7" ht="16.25" customHeight="1" x14ac:dyDescent="0.45">
      <c r="A111" s="343" t="s">
        <v>25</v>
      </c>
      <c r="B111" s="361">
        <v>50.048611110000003</v>
      </c>
      <c r="C111" s="361">
        <v>-125.2583333</v>
      </c>
      <c r="D111" s="344">
        <v>37931</v>
      </c>
      <c r="E111" s="345">
        <v>2</v>
      </c>
      <c r="F111" s="6">
        <v>2</v>
      </c>
      <c r="G111" s="345">
        <f t="shared" si="5"/>
        <v>1</v>
      </c>
    </row>
    <row r="112" spans="1:7" ht="16.25" customHeight="1" x14ac:dyDescent="0.45">
      <c r="A112" s="343" t="s">
        <v>26</v>
      </c>
      <c r="B112" s="361">
        <v>48.797222220000002</v>
      </c>
      <c r="C112" s="361">
        <v>-124.6827778</v>
      </c>
      <c r="D112" s="344">
        <v>37929</v>
      </c>
      <c r="E112" s="345">
        <v>3.1</v>
      </c>
      <c r="F112" s="6">
        <v>107</v>
      </c>
      <c r="G112" s="345">
        <f t="shared" si="5"/>
        <v>34.516129032258064</v>
      </c>
    </row>
    <row r="113" spans="1:7" ht="16.25" customHeight="1" x14ac:dyDescent="0.45">
      <c r="A113" s="343" t="s">
        <v>6</v>
      </c>
      <c r="B113" s="361">
        <v>49.681111110000003</v>
      </c>
      <c r="C113" s="361">
        <v>-126.1125</v>
      </c>
      <c r="D113" s="350">
        <v>37832</v>
      </c>
      <c r="E113" s="345">
        <v>12.4</v>
      </c>
      <c r="F113" s="6">
        <v>114</v>
      </c>
      <c r="G113" s="345">
        <f t="shared" si="5"/>
        <v>9.193548387096774</v>
      </c>
    </row>
    <row r="114" spans="1:7" ht="16.25" customHeight="1" x14ac:dyDescent="0.45">
      <c r="A114" s="343" t="s">
        <v>20</v>
      </c>
      <c r="B114" s="361">
        <v>48.576111109999999</v>
      </c>
      <c r="C114" s="361">
        <v>-124.41444439999999</v>
      </c>
      <c r="D114" s="344">
        <v>37897</v>
      </c>
      <c r="E114" s="345">
        <v>10.5</v>
      </c>
      <c r="F114" s="6">
        <v>199</v>
      </c>
      <c r="G114" s="345">
        <f t="shared" si="5"/>
        <v>18.952380952380953</v>
      </c>
    </row>
    <row r="115" spans="1:7" ht="16.25" customHeight="1" x14ac:dyDescent="0.45">
      <c r="A115" s="343" t="s">
        <v>9</v>
      </c>
      <c r="B115" s="361">
        <v>49.773888890000002</v>
      </c>
      <c r="C115" s="361">
        <v>-126.0516667</v>
      </c>
      <c r="D115" s="344">
        <v>37896</v>
      </c>
      <c r="E115" s="345">
        <v>8.5</v>
      </c>
      <c r="F115" s="6">
        <v>230</v>
      </c>
      <c r="G115" s="345">
        <f t="shared" si="5"/>
        <v>27.058823529411764</v>
      </c>
    </row>
    <row r="116" spans="1:7" ht="16.25" customHeight="1" x14ac:dyDescent="0.45">
      <c r="A116" s="343" t="s">
        <v>30</v>
      </c>
      <c r="B116" s="361">
        <v>49.062222220000002</v>
      </c>
      <c r="C116" s="361">
        <v>-124.88416669999999</v>
      </c>
      <c r="D116" s="350">
        <v>37852</v>
      </c>
      <c r="E116" s="345">
        <v>6.8</v>
      </c>
      <c r="F116" s="6">
        <v>148</v>
      </c>
      <c r="G116" s="345">
        <f t="shared" si="5"/>
        <v>21.764705882352942</v>
      </c>
    </row>
    <row r="117" spans="1:7" ht="16.25" customHeight="1" x14ac:dyDescent="0.45">
      <c r="A117" s="343" t="s">
        <v>37</v>
      </c>
      <c r="B117" s="361">
        <v>49.695833329999999</v>
      </c>
      <c r="C117" s="361">
        <v>-124.9947222</v>
      </c>
      <c r="D117" s="344">
        <v>37847</v>
      </c>
      <c r="E117" s="345">
        <v>6.5</v>
      </c>
      <c r="F117" s="6">
        <v>13</v>
      </c>
      <c r="G117" s="345">
        <f t="shared" si="5"/>
        <v>2</v>
      </c>
    </row>
    <row r="118" spans="1:7" ht="16.25" customHeight="1" x14ac:dyDescent="0.45">
      <c r="A118" s="343" t="s">
        <v>37</v>
      </c>
      <c r="B118" s="361">
        <v>49.695833329999999</v>
      </c>
      <c r="C118" s="361">
        <v>-124.9947222</v>
      </c>
      <c r="D118" s="344">
        <v>37952</v>
      </c>
      <c r="E118" s="345">
        <v>3</v>
      </c>
      <c r="F118" s="6">
        <v>3</v>
      </c>
      <c r="G118" s="345">
        <f t="shared" si="5"/>
        <v>1</v>
      </c>
    </row>
    <row r="119" spans="1:7" ht="16.25" customHeight="1" x14ac:dyDescent="0.45">
      <c r="A119" s="343" t="s">
        <v>37</v>
      </c>
      <c r="B119" s="361">
        <v>49.695833329999999</v>
      </c>
      <c r="C119" s="361">
        <v>-124.9947222</v>
      </c>
      <c r="D119" s="344">
        <v>37959</v>
      </c>
      <c r="E119" s="345">
        <v>3.5</v>
      </c>
      <c r="F119" s="6">
        <v>0</v>
      </c>
      <c r="G119" s="345">
        <f t="shared" si="5"/>
        <v>0</v>
      </c>
    </row>
    <row r="120" spans="1:7" ht="16.25" customHeight="1" x14ac:dyDescent="0.45">
      <c r="A120" s="343" t="s">
        <v>21</v>
      </c>
      <c r="B120" s="361">
        <v>49.294166670000003</v>
      </c>
      <c r="C120" s="361">
        <v>-124.8833333</v>
      </c>
      <c r="D120" s="344">
        <v>37853</v>
      </c>
      <c r="E120" s="345">
        <v>7.3</v>
      </c>
      <c r="F120" s="6">
        <v>189</v>
      </c>
      <c r="G120" s="345">
        <f t="shared" si="5"/>
        <v>25.890410958904109</v>
      </c>
    </row>
    <row r="121" spans="1:7" ht="16.25" customHeight="1" x14ac:dyDescent="0.45">
      <c r="A121" s="343" t="s">
        <v>21</v>
      </c>
      <c r="B121" s="361">
        <v>49.294166670000003</v>
      </c>
      <c r="C121" s="361">
        <v>-124.8833333</v>
      </c>
      <c r="D121" s="344">
        <v>37875</v>
      </c>
      <c r="E121" s="345">
        <v>2.6</v>
      </c>
      <c r="F121" s="6">
        <v>23</v>
      </c>
      <c r="G121" s="345">
        <f t="shared" si="5"/>
        <v>8.8461538461538467</v>
      </c>
    </row>
    <row r="122" spans="1:7" ht="16.25" customHeight="1" x14ac:dyDescent="0.45">
      <c r="A122" s="343" t="s">
        <v>8</v>
      </c>
      <c r="B122" s="361">
        <v>50.480555559999999</v>
      </c>
      <c r="C122" s="361">
        <v>-126.5863889</v>
      </c>
      <c r="D122" s="350">
        <v>37833</v>
      </c>
      <c r="E122" s="345">
        <v>9.1999999999999993</v>
      </c>
      <c r="F122" s="6">
        <v>73</v>
      </c>
      <c r="G122" s="345">
        <f t="shared" si="5"/>
        <v>7.9347826086956532</v>
      </c>
    </row>
    <row r="123" spans="1:7" ht="16.25" customHeight="1" x14ac:dyDescent="0.45">
      <c r="A123" s="343" t="s">
        <v>18</v>
      </c>
      <c r="B123" s="361">
        <v>49.361944440000002</v>
      </c>
      <c r="C123" s="361">
        <v>-124.9780556</v>
      </c>
      <c r="D123" s="344">
        <v>38260</v>
      </c>
      <c r="E123" s="345">
        <v>4.4000000000000004</v>
      </c>
      <c r="F123" s="6">
        <v>58</v>
      </c>
      <c r="G123" s="345">
        <f t="shared" ref="G123:G137" si="6">F123/E123</f>
        <v>13.18181818181818</v>
      </c>
    </row>
    <row r="124" spans="1:7" ht="16.25" customHeight="1" x14ac:dyDescent="0.45">
      <c r="A124" s="343" t="s">
        <v>25</v>
      </c>
      <c r="B124" s="361">
        <v>50.048611110000003</v>
      </c>
      <c r="C124" s="361">
        <v>-125.2583333</v>
      </c>
      <c r="D124" s="344">
        <v>38196</v>
      </c>
      <c r="E124" s="345">
        <v>3.4</v>
      </c>
      <c r="F124" s="6">
        <v>0</v>
      </c>
      <c r="G124" s="345">
        <f t="shared" si="6"/>
        <v>0</v>
      </c>
    </row>
    <row r="125" spans="1:7" ht="16.25" customHeight="1" x14ac:dyDescent="0.45">
      <c r="A125" s="343" t="s">
        <v>25</v>
      </c>
      <c r="B125" s="361">
        <v>50.048611110000003</v>
      </c>
      <c r="C125" s="361">
        <v>-125.2583333</v>
      </c>
      <c r="D125" s="344">
        <v>38264</v>
      </c>
      <c r="E125" s="345">
        <v>2</v>
      </c>
      <c r="F125" s="6">
        <v>5</v>
      </c>
      <c r="G125" s="345">
        <f t="shared" si="6"/>
        <v>2.5</v>
      </c>
    </row>
    <row r="126" spans="1:7" ht="16.25" customHeight="1" x14ac:dyDescent="0.45">
      <c r="A126" s="343" t="s">
        <v>27</v>
      </c>
      <c r="B126" s="361">
        <v>48.897777779999998</v>
      </c>
      <c r="C126" s="361">
        <v>-123.6716667</v>
      </c>
      <c r="D126" s="344">
        <v>38320</v>
      </c>
      <c r="E126" s="345">
        <v>9.4</v>
      </c>
      <c r="F126" s="6">
        <v>0</v>
      </c>
      <c r="G126" s="345">
        <f t="shared" si="6"/>
        <v>0</v>
      </c>
    </row>
    <row r="127" spans="1:7" ht="16.25" customHeight="1" x14ac:dyDescent="0.45">
      <c r="A127" s="343" t="s">
        <v>6</v>
      </c>
      <c r="B127" s="361">
        <v>49.681111110000003</v>
      </c>
      <c r="C127" s="361">
        <v>-126.1125</v>
      </c>
      <c r="D127" s="350">
        <v>38195</v>
      </c>
      <c r="E127" s="345">
        <v>13.4</v>
      </c>
      <c r="F127" s="6">
        <v>101</v>
      </c>
      <c r="G127" s="345">
        <f t="shared" si="6"/>
        <v>7.5373134328358207</v>
      </c>
    </row>
    <row r="128" spans="1:7" ht="16.25" customHeight="1" x14ac:dyDescent="0.45">
      <c r="A128" s="343" t="s">
        <v>20</v>
      </c>
      <c r="B128" s="361">
        <v>48.576111109999999</v>
      </c>
      <c r="C128" s="361">
        <v>-124.41444439999999</v>
      </c>
      <c r="D128" s="344">
        <v>38261</v>
      </c>
      <c r="E128" s="345">
        <v>7</v>
      </c>
      <c r="F128" s="6">
        <v>79</v>
      </c>
      <c r="G128" s="345">
        <f t="shared" si="6"/>
        <v>11.285714285714286</v>
      </c>
    </row>
    <row r="129" spans="1:7" ht="16.25" customHeight="1" x14ac:dyDescent="0.45">
      <c r="A129" s="343" t="s">
        <v>29</v>
      </c>
      <c r="B129" s="361">
        <v>48.582222219999998</v>
      </c>
      <c r="C129" s="361">
        <v>-124.2755556</v>
      </c>
      <c r="D129" s="344">
        <v>38252</v>
      </c>
      <c r="E129" s="345">
        <v>7.5</v>
      </c>
      <c r="F129" s="6">
        <v>68</v>
      </c>
      <c r="G129" s="345">
        <f t="shared" si="6"/>
        <v>9.0666666666666664</v>
      </c>
    </row>
    <row r="130" spans="1:7" ht="16.25" customHeight="1" x14ac:dyDescent="0.45">
      <c r="A130" s="343" t="s">
        <v>9</v>
      </c>
      <c r="B130" s="361">
        <v>49.773888890000002</v>
      </c>
      <c r="C130" s="361">
        <v>-126.0516667</v>
      </c>
      <c r="D130" s="344">
        <v>38259</v>
      </c>
      <c r="E130" s="345">
        <v>8.5</v>
      </c>
      <c r="F130" s="6">
        <v>122</v>
      </c>
      <c r="G130" s="345">
        <f t="shared" si="6"/>
        <v>14.352941176470589</v>
      </c>
    </row>
    <row r="131" spans="1:7" ht="16.25" customHeight="1" x14ac:dyDescent="0.45">
      <c r="A131" s="343" t="s">
        <v>36</v>
      </c>
      <c r="B131" s="361">
        <v>50.25222222</v>
      </c>
      <c r="C131" s="361">
        <v>-126.80333330000001</v>
      </c>
      <c r="D131" s="344">
        <v>38357</v>
      </c>
      <c r="E131" s="345">
        <v>8.1</v>
      </c>
      <c r="F131" s="6">
        <v>4</v>
      </c>
      <c r="G131" s="345">
        <f t="shared" si="6"/>
        <v>0.49382716049382719</v>
      </c>
    </row>
    <row r="132" spans="1:7" ht="16.25" customHeight="1" x14ac:dyDescent="0.45">
      <c r="A132" s="343" t="s">
        <v>30</v>
      </c>
      <c r="B132" s="361">
        <v>49.062222220000002</v>
      </c>
      <c r="C132" s="361">
        <v>-124.88416669999999</v>
      </c>
      <c r="D132" s="350">
        <v>38218</v>
      </c>
      <c r="E132" s="345">
        <v>6.8</v>
      </c>
      <c r="F132" s="348">
        <v>213</v>
      </c>
      <c r="G132" s="345">
        <f t="shared" si="6"/>
        <v>31.323529411764707</v>
      </c>
    </row>
    <row r="133" spans="1:7" ht="16.25" customHeight="1" x14ac:dyDescent="0.45">
      <c r="A133" s="343" t="s">
        <v>37</v>
      </c>
      <c r="B133" s="361">
        <v>49.695833329999999</v>
      </c>
      <c r="C133" s="361">
        <v>-124.9947222</v>
      </c>
      <c r="D133" s="344">
        <v>38225</v>
      </c>
      <c r="E133" s="345">
        <v>6.5</v>
      </c>
      <c r="F133" s="6">
        <v>4</v>
      </c>
      <c r="G133" s="345">
        <f t="shared" si="6"/>
        <v>0.61538461538461542</v>
      </c>
    </row>
    <row r="134" spans="1:7" ht="16.25" customHeight="1" x14ac:dyDescent="0.45">
      <c r="A134" s="343" t="s">
        <v>37</v>
      </c>
      <c r="B134" s="361">
        <v>49.695833329999999</v>
      </c>
      <c r="C134" s="361">
        <v>-124.9947222</v>
      </c>
      <c r="D134" s="344">
        <v>38324</v>
      </c>
      <c r="E134" s="345">
        <v>6.5</v>
      </c>
      <c r="F134" s="6">
        <v>1</v>
      </c>
      <c r="G134" s="345">
        <f t="shared" si="6"/>
        <v>0.15384615384615385</v>
      </c>
    </row>
    <row r="135" spans="1:7" ht="16.25" customHeight="1" x14ac:dyDescent="0.45">
      <c r="A135" s="343" t="s">
        <v>21</v>
      </c>
      <c r="B135" s="361">
        <v>49.294166670000003</v>
      </c>
      <c r="C135" s="361">
        <v>-124.8833333</v>
      </c>
      <c r="D135" s="344">
        <v>38217</v>
      </c>
      <c r="E135" s="345">
        <v>13.3</v>
      </c>
      <c r="F135" s="6">
        <v>71</v>
      </c>
      <c r="G135" s="345">
        <f t="shared" si="6"/>
        <v>5.3383458646616537</v>
      </c>
    </row>
    <row r="136" spans="1:7" ht="16.25" customHeight="1" x14ac:dyDescent="0.45">
      <c r="A136" s="343" t="s">
        <v>21</v>
      </c>
      <c r="B136" s="361">
        <v>49.294166670000003</v>
      </c>
      <c r="C136" s="361">
        <v>-124.8833333</v>
      </c>
      <c r="D136" s="344">
        <v>38244</v>
      </c>
      <c r="E136" s="345">
        <v>7.3</v>
      </c>
      <c r="F136" s="6">
        <v>54</v>
      </c>
      <c r="G136" s="345">
        <f t="shared" si="6"/>
        <v>7.397260273972603</v>
      </c>
    </row>
    <row r="137" spans="1:7" ht="16.25" customHeight="1" x14ac:dyDescent="0.45">
      <c r="A137" s="343" t="s">
        <v>8</v>
      </c>
      <c r="B137" s="361">
        <v>50.480555559999999</v>
      </c>
      <c r="C137" s="361">
        <v>-126.5863889</v>
      </c>
      <c r="D137" s="350">
        <v>38197</v>
      </c>
      <c r="E137" s="345">
        <v>9.1999999999999993</v>
      </c>
      <c r="F137" s="6">
        <v>67</v>
      </c>
      <c r="G137" s="345">
        <f t="shared" si="6"/>
        <v>7.2826086956521747</v>
      </c>
    </row>
    <row r="138" spans="1:7" ht="16.25" customHeight="1" x14ac:dyDescent="0.45">
      <c r="A138" s="349" t="s">
        <v>18</v>
      </c>
      <c r="B138" s="361">
        <v>49.361944440000002</v>
      </c>
      <c r="C138" s="361">
        <v>-124.9780556</v>
      </c>
      <c r="D138" s="351">
        <v>38581</v>
      </c>
      <c r="E138" s="333">
        <v>6.4</v>
      </c>
      <c r="F138" s="334">
        <v>110</v>
      </c>
      <c r="G138" s="333">
        <f t="shared" ref="G138:G144" si="7">F138/E138</f>
        <v>17.1875</v>
      </c>
    </row>
    <row r="139" spans="1:7" ht="16.25" customHeight="1" x14ac:dyDescent="0.45">
      <c r="A139" s="349" t="s">
        <v>18</v>
      </c>
      <c r="B139" s="361">
        <v>49.361944440000002</v>
      </c>
      <c r="C139" s="361">
        <v>-124.9780556</v>
      </c>
      <c r="D139" s="351">
        <v>38609</v>
      </c>
      <c r="E139" s="333">
        <v>4.4000000000000004</v>
      </c>
      <c r="F139" s="334">
        <v>58</v>
      </c>
      <c r="G139" s="333">
        <f t="shared" si="7"/>
        <v>13.18181818181818</v>
      </c>
    </row>
    <row r="140" spans="1:7" ht="16.25" customHeight="1" x14ac:dyDescent="0.45">
      <c r="A140" s="349" t="s">
        <v>18</v>
      </c>
      <c r="B140" s="361">
        <v>49.361944440000002</v>
      </c>
      <c r="C140" s="361">
        <v>-124.9780556</v>
      </c>
      <c r="D140" s="351">
        <v>38614</v>
      </c>
      <c r="E140" s="333">
        <v>5.6</v>
      </c>
      <c r="F140" s="334">
        <v>80</v>
      </c>
      <c r="G140" s="333">
        <f t="shared" si="7"/>
        <v>14.285714285714286</v>
      </c>
    </row>
    <row r="141" spans="1:7" ht="16.25" customHeight="1" x14ac:dyDescent="0.45">
      <c r="A141" s="349" t="s">
        <v>25</v>
      </c>
      <c r="B141" s="361">
        <v>50.048611110000003</v>
      </c>
      <c r="C141" s="361">
        <v>-125.2583333</v>
      </c>
      <c r="D141" s="351">
        <v>38566</v>
      </c>
      <c r="E141" s="333">
        <v>3.4</v>
      </c>
      <c r="F141" s="334">
        <v>0</v>
      </c>
      <c r="G141" s="333">
        <f t="shared" si="7"/>
        <v>0</v>
      </c>
    </row>
    <row r="142" spans="1:7" ht="16.25" customHeight="1" x14ac:dyDescent="0.45">
      <c r="A142" s="349" t="s">
        <v>25</v>
      </c>
      <c r="B142" s="361">
        <v>50.048611110000003</v>
      </c>
      <c r="C142" s="361">
        <v>-125.2583333</v>
      </c>
      <c r="D142" s="351">
        <v>38640</v>
      </c>
      <c r="E142" s="333">
        <v>2</v>
      </c>
      <c r="F142" s="335">
        <v>4</v>
      </c>
      <c r="G142" s="333">
        <f t="shared" si="7"/>
        <v>2</v>
      </c>
    </row>
    <row r="143" spans="1:7" ht="16.25" customHeight="1" x14ac:dyDescent="0.45">
      <c r="A143" s="349" t="s">
        <v>25</v>
      </c>
      <c r="B143" s="361">
        <v>50.048611110000003</v>
      </c>
      <c r="C143" s="361">
        <v>-125.2583333</v>
      </c>
      <c r="D143" s="351">
        <v>38763</v>
      </c>
      <c r="E143" s="333">
        <v>2</v>
      </c>
      <c r="F143" s="335">
        <v>5</v>
      </c>
      <c r="G143" s="333">
        <f t="shared" si="7"/>
        <v>2.5</v>
      </c>
    </row>
    <row r="144" spans="1:7" ht="16.25" customHeight="1" x14ac:dyDescent="0.45">
      <c r="A144" s="349" t="s">
        <v>26</v>
      </c>
      <c r="B144" s="361">
        <v>48.797222220000002</v>
      </c>
      <c r="C144" s="361">
        <v>-124.6827778</v>
      </c>
      <c r="D144" s="351">
        <v>38700</v>
      </c>
      <c r="E144" s="333">
        <v>3.1</v>
      </c>
      <c r="F144" s="335">
        <v>76</v>
      </c>
      <c r="G144" s="333">
        <f t="shared" si="7"/>
        <v>24.516129032258064</v>
      </c>
    </row>
    <row r="145" spans="1:13" ht="16.25" customHeight="1" x14ac:dyDescent="0.45">
      <c r="A145" s="349" t="s">
        <v>27</v>
      </c>
      <c r="B145" s="361">
        <v>48.897777779999998</v>
      </c>
      <c r="C145" s="361">
        <v>-123.6716667</v>
      </c>
      <c r="D145" s="351">
        <v>38597</v>
      </c>
      <c r="E145" s="333" t="e">
        <v>#N/A</v>
      </c>
      <c r="F145" s="334">
        <v>6</v>
      </c>
      <c r="G145" s="333" t="e">
        <v>#N/A</v>
      </c>
      <c r="H145" s="364" t="s">
        <v>136</v>
      </c>
      <c r="I145" s="365"/>
      <c r="J145" s="365"/>
      <c r="K145" s="365"/>
      <c r="L145" s="365"/>
      <c r="M145" s="365"/>
    </row>
    <row r="146" spans="1:13" ht="16.25" customHeight="1" x14ac:dyDescent="0.45">
      <c r="A146" s="349" t="s">
        <v>6</v>
      </c>
      <c r="B146" s="361">
        <v>49.681111110000003</v>
      </c>
      <c r="C146" s="361">
        <v>-126.1125</v>
      </c>
      <c r="D146" s="352">
        <v>38568</v>
      </c>
      <c r="E146" s="333">
        <v>13.4</v>
      </c>
      <c r="F146" s="334">
        <v>87</v>
      </c>
      <c r="G146" s="333">
        <f t="shared" ref="G146:G157" si="8">F146/E146</f>
        <v>6.4925373134328357</v>
      </c>
    </row>
    <row r="147" spans="1:13" ht="16.25" customHeight="1" x14ac:dyDescent="0.45">
      <c r="A147" s="349" t="s">
        <v>20</v>
      </c>
      <c r="B147" s="361">
        <v>48.576111109999999</v>
      </c>
      <c r="C147" s="361">
        <v>-124.41444439999999</v>
      </c>
      <c r="D147" s="351">
        <v>38700</v>
      </c>
      <c r="E147" s="333">
        <v>3.5</v>
      </c>
      <c r="F147" s="334">
        <v>11</v>
      </c>
      <c r="G147" s="333">
        <f t="shared" si="8"/>
        <v>3.1428571428571428</v>
      </c>
    </row>
    <row r="148" spans="1:13" ht="16.25" customHeight="1" x14ac:dyDescent="0.45">
      <c r="A148" s="349" t="s">
        <v>29</v>
      </c>
      <c r="B148" s="361">
        <v>48.582222219999998</v>
      </c>
      <c r="C148" s="361">
        <v>-124.2755556</v>
      </c>
      <c r="D148" s="351">
        <v>38621</v>
      </c>
      <c r="E148" s="333">
        <v>7.5</v>
      </c>
      <c r="F148" s="334">
        <v>87</v>
      </c>
      <c r="G148" s="333">
        <f t="shared" si="8"/>
        <v>11.6</v>
      </c>
    </row>
    <row r="149" spans="1:13" ht="16.25" customHeight="1" x14ac:dyDescent="0.45">
      <c r="A149" s="349" t="s">
        <v>9</v>
      </c>
      <c r="B149" s="361">
        <v>49.773888890000002</v>
      </c>
      <c r="C149" s="361">
        <v>-126.0516667</v>
      </c>
      <c r="D149" s="351">
        <v>38622</v>
      </c>
      <c r="E149" s="333">
        <v>8.5</v>
      </c>
      <c r="F149" s="335">
        <v>150</v>
      </c>
      <c r="G149" s="333">
        <f t="shared" si="8"/>
        <v>17.647058823529413</v>
      </c>
    </row>
    <row r="150" spans="1:13" ht="16.25" customHeight="1" x14ac:dyDescent="0.45">
      <c r="A150" s="349" t="s">
        <v>30</v>
      </c>
      <c r="B150" s="361">
        <v>49.062222220000002</v>
      </c>
      <c r="C150" s="361">
        <v>-124.88416669999999</v>
      </c>
      <c r="D150" s="351">
        <v>38555</v>
      </c>
      <c r="E150" s="333">
        <v>5</v>
      </c>
      <c r="F150" s="334">
        <v>76</v>
      </c>
      <c r="G150" s="333">
        <f t="shared" si="8"/>
        <v>15.2</v>
      </c>
    </row>
    <row r="151" spans="1:13" ht="16.25" customHeight="1" x14ac:dyDescent="0.45">
      <c r="A151" s="349" t="s">
        <v>30</v>
      </c>
      <c r="B151" s="361">
        <v>49.062222220000002</v>
      </c>
      <c r="C151" s="361">
        <v>-124.88416669999999</v>
      </c>
      <c r="D151" s="352">
        <v>38583</v>
      </c>
      <c r="E151" s="333">
        <v>6.8</v>
      </c>
      <c r="F151" s="336">
        <v>235</v>
      </c>
      <c r="G151" s="333">
        <f t="shared" si="8"/>
        <v>34.558823529411768</v>
      </c>
    </row>
    <row r="152" spans="1:13" ht="16.25" customHeight="1" x14ac:dyDescent="0.45">
      <c r="A152" s="349" t="s">
        <v>21</v>
      </c>
      <c r="B152" s="361">
        <v>49.294166670000003</v>
      </c>
      <c r="C152" s="361">
        <v>-124.8833333</v>
      </c>
      <c r="D152" s="351">
        <v>38581</v>
      </c>
      <c r="E152" s="333">
        <v>0.8</v>
      </c>
      <c r="F152" s="334">
        <v>15</v>
      </c>
      <c r="G152" s="333">
        <f t="shared" si="8"/>
        <v>18.75</v>
      </c>
      <c r="H152" s="364" t="s">
        <v>132</v>
      </c>
      <c r="I152" s="365"/>
      <c r="J152" s="365"/>
      <c r="K152" s="365"/>
      <c r="L152" s="365"/>
      <c r="M152" s="365"/>
    </row>
    <row r="153" spans="1:13" ht="16.25" customHeight="1" x14ac:dyDescent="0.45">
      <c r="A153" s="349" t="s">
        <v>21</v>
      </c>
      <c r="B153" s="361">
        <v>49.294166670000003</v>
      </c>
      <c r="C153" s="361">
        <v>-124.8833333</v>
      </c>
      <c r="D153" s="351">
        <v>38582</v>
      </c>
      <c r="E153" s="333">
        <v>12.5</v>
      </c>
      <c r="F153" s="334">
        <v>175</v>
      </c>
      <c r="G153" s="333">
        <f t="shared" si="8"/>
        <v>14</v>
      </c>
    </row>
    <row r="154" spans="1:13" ht="16.25" customHeight="1" x14ac:dyDescent="0.45">
      <c r="A154" s="349" t="s">
        <v>21</v>
      </c>
      <c r="B154" s="361">
        <v>49.294166670000003</v>
      </c>
      <c r="C154" s="361">
        <v>-124.8833333</v>
      </c>
      <c r="D154" s="351">
        <v>38609</v>
      </c>
      <c r="E154" s="333">
        <v>0.8</v>
      </c>
      <c r="F154" s="334">
        <v>55</v>
      </c>
      <c r="G154" s="333">
        <f t="shared" si="8"/>
        <v>68.75</v>
      </c>
      <c r="H154" s="364" t="s">
        <v>132</v>
      </c>
      <c r="I154" s="365"/>
      <c r="J154" s="365"/>
      <c r="K154" s="365"/>
      <c r="L154" s="365"/>
      <c r="M154" s="365"/>
    </row>
    <row r="155" spans="1:13" ht="16.25" customHeight="1" x14ac:dyDescent="0.45">
      <c r="A155" s="349" t="s">
        <v>21</v>
      </c>
      <c r="B155" s="361">
        <v>49.294166670000003</v>
      </c>
      <c r="C155" s="361">
        <v>-124.8833333</v>
      </c>
      <c r="D155" s="351">
        <v>38614</v>
      </c>
      <c r="E155" s="333">
        <v>0.8</v>
      </c>
      <c r="F155" s="334">
        <v>100</v>
      </c>
      <c r="G155" s="333">
        <f t="shared" si="8"/>
        <v>125</v>
      </c>
      <c r="H155" s="364" t="s">
        <v>132</v>
      </c>
      <c r="I155" s="365"/>
      <c r="J155" s="365"/>
      <c r="K155" s="365"/>
      <c r="L155" s="365"/>
      <c r="M155" s="365"/>
    </row>
    <row r="156" spans="1:13" ht="16.25" customHeight="1" x14ac:dyDescent="0.45">
      <c r="A156" s="349" t="s">
        <v>8</v>
      </c>
      <c r="B156" s="361">
        <v>50.480555559999999</v>
      </c>
      <c r="C156" s="361">
        <v>-126.5863889</v>
      </c>
      <c r="D156" s="352">
        <v>38574</v>
      </c>
      <c r="E156" s="333">
        <v>10</v>
      </c>
      <c r="F156" s="334">
        <v>63</v>
      </c>
      <c r="G156" s="333">
        <f t="shared" si="8"/>
        <v>6.3</v>
      </c>
    </row>
    <row r="157" spans="1:13" ht="16.25" customHeight="1" x14ac:dyDescent="0.45">
      <c r="A157" s="349" t="s">
        <v>31</v>
      </c>
      <c r="B157" s="361">
        <v>50.30722222</v>
      </c>
      <c r="C157" s="361">
        <v>-125.9025</v>
      </c>
      <c r="D157" s="352">
        <v>38567</v>
      </c>
      <c r="E157" s="333">
        <v>5</v>
      </c>
      <c r="F157" s="334">
        <v>12</v>
      </c>
      <c r="G157" s="333">
        <f t="shared" si="8"/>
        <v>2.4</v>
      </c>
    </row>
    <row r="158" spans="1:13" ht="16.25" customHeight="1" x14ac:dyDescent="0.45">
      <c r="A158" s="341" t="s">
        <v>18</v>
      </c>
      <c r="B158" s="361">
        <v>49.361944440000002</v>
      </c>
      <c r="C158" s="361">
        <v>-124.9780556</v>
      </c>
      <c r="D158" s="351">
        <v>38918</v>
      </c>
      <c r="E158" s="333">
        <v>4.4000000000000004</v>
      </c>
      <c r="F158" s="334">
        <v>90</v>
      </c>
      <c r="G158" s="333">
        <f>F158/E158</f>
        <v>20.454545454545453</v>
      </c>
      <c r="H158" s="353" t="s">
        <v>137</v>
      </c>
    </row>
    <row r="159" spans="1:13" ht="16.25" customHeight="1" x14ac:dyDescent="0.45">
      <c r="A159" s="341" t="s">
        <v>18</v>
      </c>
      <c r="B159" s="361">
        <v>49.361944440000002</v>
      </c>
      <c r="C159" s="361">
        <v>-124.9780556</v>
      </c>
      <c r="D159" s="351">
        <v>38939</v>
      </c>
      <c r="E159" s="333">
        <v>4.4000000000000004</v>
      </c>
      <c r="F159" s="334">
        <v>43</v>
      </c>
      <c r="G159" s="333">
        <f>F159/E159</f>
        <v>9.7727272727272716</v>
      </c>
      <c r="H159" s="353" t="s">
        <v>137</v>
      </c>
    </row>
    <row r="160" spans="1:13" ht="16.25" customHeight="1" x14ac:dyDescent="0.45">
      <c r="A160" s="341" t="s">
        <v>18</v>
      </c>
      <c r="B160" s="361">
        <v>49.361944440000002</v>
      </c>
      <c r="C160" s="361">
        <v>-124.9780556</v>
      </c>
      <c r="D160" s="351">
        <v>39017</v>
      </c>
      <c r="E160" s="333">
        <v>4.4000000000000004</v>
      </c>
      <c r="F160" s="334">
        <v>64</v>
      </c>
      <c r="G160" s="333">
        <f>F160/E160</f>
        <v>14.545454545454545</v>
      </c>
    </row>
    <row r="161" spans="1:8" ht="16.25" customHeight="1" x14ac:dyDescent="0.45">
      <c r="A161" s="349" t="s">
        <v>19</v>
      </c>
      <c r="B161" s="361">
        <v>49.689166669999999</v>
      </c>
      <c r="C161" s="361">
        <v>-125.0502778</v>
      </c>
      <c r="D161" s="351">
        <v>38924</v>
      </c>
      <c r="E161" s="333">
        <v>1.5</v>
      </c>
      <c r="F161" s="334">
        <v>0</v>
      </c>
      <c r="G161" s="333">
        <v>0</v>
      </c>
    </row>
    <row r="162" spans="1:8" ht="16.25" customHeight="1" x14ac:dyDescent="0.45">
      <c r="A162" s="349" t="s">
        <v>6</v>
      </c>
      <c r="B162" s="361">
        <v>49.681111110000003</v>
      </c>
      <c r="C162" s="361">
        <v>-126.1125</v>
      </c>
      <c r="D162" s="352">
        <v>38931</v>
      </c>
      <c r="E162" s="333">
        <v>13.4</v>
      </c>
      <c r="F162" s="334">
        <v>81</v>
      </c>
      <c r="G162" s="333">
        <f t="shared" ref="G162:G169" si="9">F162/E162</f>
        <v>6.044776119402985</v>
      </c>
    </row>
    <row r="163" spans="1:8" ht="16.25" customHeight="1" x14ac:dyDescent="0.45">
      <c r="A163" s="349" t="s">
        <v>20</v>
      </c>
      <c r="B163" s="361">
        <v>48.576111109999999</v>
      </c>
      <c r="C163" s="361">
        <v>-124.41444439999999</v>
      </c>
      <c r="D163" s="351">
        <v>38987</v>
      </c>
      <c r="E163" s="333">
        <v>7</v>
      </c>
      <c r="F163" s="334">
        <v>373</v>
      </c>
      <c r="G163" s="333">
        <f t="shared" si="9"/>
        <v>53.285714285714285</v>
      </c>
    </row>
    <row r="164" spans="1:8" ht="16.25" customHeight="1" x14ac:dyDescent="0.45">
      <c r="A164" s="349" t="s">
        <v>9</v>
      </c>
      <c r="B164" s="361">
        <v>49.773888890000002</v>
      </c>
      <c r="C164" s="361">
        <v>-126.0516667</v>
      </c>
      <c r="D164" s="351">
        <v>38988</v>
      </c>
      <c r="E164" s="333">
        <v>8.5</v>
      </c>
      <c r="F164" s="335">
        <v>286</v>
      </c>
      <c r="G164" s="333">
        <f t="shared" si="9"/>
        <v>33.647058823529413</v>
      </c>
    </row>
    <row r="165" spans="1:8" ht="16.25" customHeight="1" x14ac:dyDescent="0.45">
      <c r="A165" s="349" t="s">
        <v>12</v>
      </c>
      <c r="B165" s="361">
        <v>49.062222220000002</v>
      </c>
      <c r="C165" s="361">
        <v>-124.88416669999999</v>
      </c>
      <c r="D165" s="352">
        <v>38933</v>
      </c>
      <c r="E165" s="333">
        <v>6.8</v>
      </c>
      <c r="F165" s="336">
        <v>316</v>
      </c>
      <c r="G165" s="333">
        <f t="shared" si="9"/>
        <v>46.470588235294116</v>
      </c>
    </row>
    <row r="166" spans="1:8" ht="16.25" customHeight="1" x14ac:dyDescent="0.45">
      <c r="A166" s="341" t="s">
        <v>21</v>
      </c>
      <c r="B166" s="361">
        <v>49.294166670000003</v>
      </c>
      <c r="C166" s="361">
        <v>-124.8833333</v>
      </c>
      <c r="D166" s="351">
        <v>38918</v>
      </c>
      <c r="E166" s="333">
        <v>0.8</v>
      </c>
      <c r="F166" s="334">
        <v>79</v>
      </c>
      <c r="G166" s="333">
        <f t="shared" si="9"/>
        <v>98.75</v>
      </c>
      <c r="H166" s="353" t="s">
        <v>133</v>
      </c>
    </row>
    <row r="167" spans="1:8" ht="16.25" customHeight="1" x14ac:dyDescent="0.45">
      <c r="A167" s="341" t="s">
        <v>21</v>
      </c>
      <c r="B167" s="361">
        <v>49.294166670000003</v>
      </c>
      <c r="C167" s="361">
        <v>-124.8833333</v>
      </c>
      <c r="D167" s="351">
        <v>38939</v>
      </c>
      <c r="E167" s="333">
        <v>0.8</v>
      </c>
      <c r="F167" s="334">
        <v>105</v>
      </c>
      <c r="G167" s="333">
        <f t="shared" si="9"/>
        <v>131.25</v>
      </c>
      <c r="H167" s="353" t="s">
        <v>133</v>
      </c>
    </row>
    <row r="168" spans="1:8" ht="16.25" customHeight="1" x14ac:dyDescent="0.45">
      <c r="A168" s="341" t="s">
        <v>21</v>
      </c>
      <c r="B168" s="361">
        <v>49.294166670000003</v>
      </c>
      <c r="C168" s="361">
        <v>-124.8833333</v>
      </c>
      <c r="D168" s="351">
        <v>38946</v>
      </c>
      <c r="E168" s="333">
        <v>13.3</v>
      </c>
      <c r="F168" s="334">
        <v>169</v>
      </c>
      <c r="G168" s="333">
        <f t="shared" si="9"/>
        <v>12.706766917293232</v>
      </c>
    </row>
    <row r="169" spans="1:8" ht="16.25" customHeight="1" x14ac:dyDescent="0.45">
      <c r="A169" s="349" t="s">
        <v>8</v>
      </c>
      <c r="B169" s="361">
        <v>50.480555559999999</v>
      </c>
      <c r="C169" s="361">
        <v>-126.5863889</v>
      </c>
      <c r="D169" s="352">
        <v>38932</v>
      </c>
      <c r="E169" s="333">
        <v>9.1999999999999993</v>
      </c>
      <c r="F169" s="334">
        <v>139</v>
      </c>
      <c r="G169" s="333">
        <f t="shared" si="9"/>
        <v>15.108695652173914</v>
      </c>
    </row>
    <row r="170" spans="1:8" ht="16.25" customHeight="1" x14ac:dyDescent="0.45">
      <c r="A170" s="349" t="s">
        <v>6</v>
      </c>
      <c r="B170" s="361">
        <v>49.681111110000003</v>
      </c>
      <c r="C170" s="361">
        <v>-126.1125</v>
      </c>
      <c r="D170" s="352">
        <v>39322</v>
      </c>
      <c r="E170" s="333">
        <v>13.4</v>
      </c>
      <c r="F170" s="334">
        <v>240</v>
      </c>
      <c r="G170" s="333">
        <f t="shared" ref="G170:G176" si="10">F170/E170</f>
        <v>17.910447761194028</v>
      </c>
    </row>
    <row r="171" spans="1:8" ht="16.25" customHeight="1" x14ac:dyDescent="0.45">
      <c r="A171" s="349" t="s">
        <v>9</v>
      </c>
      <c r="B171" s="361">
        <v>49.773888890000002</v>
      </c>
      <c r="C171" s="361">
        <v>-126.0516667</v>
      </c>
      <c r="D171" s="351">
        <v>39337</v>
      </c>
      <c r="E171" s="333">
        <v>8.5</v>
      </c>
      <c r="F171" s="335">
        <v>178</v>
      </c>
      <c r="G171" s="333">
        <f t="shared" si="10"/>
        <v>20.941176470588236</v>
      </c>
    </row>
    <row r="172" spans="1:8" ht="51.75" x14ac:dyDescent="0.45">
      <c r="A172" s="349" t="s">
        <v>12</v>
      </c>
      <c r="B172" s="361">
        <v>49.062222220000002</v>
      </c>
      <c r="C172" s="361">
        <v>-124.88416669999999</v>
      </c>
      <c r="D172" s="352">
        <v>39325</v>
      </c>
      <c r="E172" s="333">
        <v>5</v>
      </c>
      <c r="F172" s="336">
        <v>283</v>
      </c>
      <c r="G172" s="333">
        <f t="shared" si="10"/>
        <v>56.6</v>
      </c>
      <c r="H172" s="356" t="s">
        <v>140</v>
      </c>
    </row>
    <row r="173" spans="1:8" ht="14.25" x14ac:dyDescent="0.45">
      <c r="A173" s="349" t="s">
        <v>8</v>
      </c>
      <c r="B173" s="361">
        <v>50.480555559999999</v>
      </c>
      <c r="C173" s="361">
        <v>-126.5863889</v>
      </c>
      <c r="D173" s="352">
        <v>39336</v>
      </c>
      <c r="E173" s="333">
        <v>9.1999999999999993</v>
      </c>
      <c r="F173" s="334">
        <v>103</v>
      </c>
      <c r="G173" s="333">
        <f t="shared" si="10"/>
        <v>11.195652173913045</v>
      </c>
    </row>
    <row r="174" spans="1:8" ht="16.25" customHeight="1" x14ac:dyDescent="0.45">
      <c r="A174" s="349" t="s">
        <v>9</v>
      </c>
      <c r="B174" s="361">
        <v>49.773888890000002</v>
      </c>
      <c r="C174" s="361">
        <v>-126.0516667</v>
      </c>
      <c r="D174" s="351">
        <v>39701</v>
      </c>
      <c r="E174" s="333">
        <v>8.5</v>
      </c>
      <c r="F174" s="335">
        <v>156</v>
      </c>
      <c r="G174" s="333">
        <f t="shared" si="10"/>
        <v>18.352941176470587</v>
      </c>
    </row>
    <row r="175" spans="1:8" ht="16.25" customHeight="1" x14ac:dyDescent="0.45">
      <c r="A175" s="349" t="s">
        <v>20</v>
      </c>
      <c r="B175" s="361">
        <v>48.576111109999999</v>
      </c>
      <c r="C175" s="361">
        <v>-124.41444439999999</v>
      </c>
      <c r="D175" s="351">
        <v>39723</v>
      </c>
      <c r="E175" s="333">
        <v>7</v>
      </c>
      <c r="F175" s="335">
        <v>112</v>
      </c>
      <c r="G175" s="333">
        <f t="shared" si="10"/>
        <v>16</v>
      </c>
    </row>
    <row r="176" spans="1:8" ht="16.25" customHeight="1" x14ac:dyDescent="0.45">
      <c r="A176" s="349" t="s">
        <v>8</v>
      </c>
      <c r="B176" s="361">
        <v>50.480555559999999</v>
      </c>
      <c r="C176" s="361">
        <v>-126.5863889</v>
      </c>
      <c r="D176" s="352">
        <v>40067</v>
      </c>
      <c r="E176" s="333">
        <v>9.1999999999999993</v>
      </c>
      <c r="F176" s="334">
        <v>194</v>
      </c>
      <c r="G176" s="333">
        <f t="shared" si="10"/>
        <v>21.086956521739133</v>
      </c>
    </row>
    <row r="177" spans="1:8" ht="16.25" customHeight="1" x14ac:dyDescent="0.45">
      <c r="A177" s="349" t="s">
        <v>9</v>
      </c>
      <c r="B177" s="361">
        <v>49.773888890000002</v>
      </c>
      <c r="C177" s="361">
        <v>-126.0516667</v>
      </c>
      <c r="D177" s="351">
        <v>40067</v>
      </c>
      <c r="E177" s="333">
        <v>8.5</v>
      </c>
      <c r="F177" s="335">
        <v>212</v>
      </c>
      <c r="G177" s="333">
        <f t="shared" ref="G177:G183" si="11">F177/E177</f>
        <v>24.941176470588236</v>
      </c>
    </row>
    <row r="178" spans="1:8" ht="16.25" customHeight="1" x14ac:dyDescent="0.45">
      <c r="A178" s="349" t="s">
        <v>20</v>
      </c>
      <c r="B178" s="361">
        <v>48.576111109999999</v>
      </c>
      <c r="C178" s="361">
        <v>-124.41444439999999</v>
      </c>
      <c r="D178" s="351">
        <v>40081</v>
      </c>
      <c r="E178" s="333">
        <v>7</v>
      </c>
      <c r="F178" s="335">
        <v>130</v>
      </c>
      <c r="G178" s="333">
        <f t="shared" si="11"/>
        <v>18.571428571428573</v>
      </c>
    </row>
    <row r="179" spans="1:8" ht="16.25" customHeight="1" x14ac:dyDescent="0.45">
      <c r="A179" s="349" t="s">
        <v>8</v>
      </c>
      <c r="B179" s="361">
        <v>50.480555559999999</v>
      </c>
      <c r="C179" s="361">
        <v>-126.5863889</v>
      </c>
      <c r="D179" s="352">
        <v>40032</v>
      </c>
      <c r="E179" s="333">
        <v>9.1999999999999993</v>
      </c>
      <c r="F179" s="334">
        <v>253</v>
      </c>
      <c r="G179" s="333">
        <f t="shared" si="11"/>
        <v>27.500000000000004</v>
      </c>
    </row>
    <row r="180" spans="1:8" ht="16.25" customHeight="1" x14ac:dyDescent="0.45">
      <c r="A180" s="349" t="s">
        <v>18</v>
      </c>
      <c r="B180" s="361">
        <v>49.361944440000002</v>
      </c>
      <c r="C180" s="361">
        <v>-124.9780556</v>
      </c>
      <c r="D180" s="351">
        <v>40053</v>
      </c>
      <c r="E180" s="333">
        <v>4.4000000000000004</v>
      </c>
      <c r="F180" s="335">
        <v>30</v>
      </c>
      <c r="G180" s="333">
        <f t="shared" si="11"/>
        <v>6.8181818181818175</v>
      </c>
      <c r="H180" s="359" t="s">
        <v>138</v>
      </c>
    </row>
    <row r="181" spans="1:8" ht="16.25" customHeight="1" x14ac:dyDescent="0.45">
      <c r="A181" s="349" t="s">
        <v>18</v>
      </c>
      <c r="B181" s="361">
        <v>49.361944440000002</v>
      </c>
      <c r="C181" s="361">
        <v>-124.9780556</v>
      </c>
      <c r="D181" s="351">
        <v>40058</v>
      </c>
      <c r="E181" s="333">
        <v>4.4000000000000004</v>
      </c>
      <c r="F181" s="335">
        <v>63</v>
      </c>
      <c r="G181" s="333">
        <f t="shared" si="11"/>
        <v>14.318181818181817</v>
      </c>
      <c r="H181" s="359" t="s">
        <v>138</v>
      </c>
    </row>
    <row r="182" spans="1:8" ht="16.25" customHeight="1" x14ac:dyDescent="0.45">
      <c r="A182" s="349" t="s">
        <v>18</v>
      </c>
      <c r="B182" s="361">
        <v>49.361944440000002</v>
      </c>
      <c r="C182" s="361">
        <v>-124.9780556</v>
      </c>
      <c r="D182" s="351">
        <v>40073</v>
      </c>
      <c r="E182" s="333">
        <v>4.4000000000000004</v>
      </c>
      <c r="F182" s="334">
        <v>82</v>
      </c>
      <c r="G182" s="333">
        <f t="shared" si="11"/>
        <v>18.636363636363633</v>
      </c>
      <c r="H182" s="359" t="s">
        <v>138</v>
      </c>
    </row>
    <row r="183" spans="1:8" ht="16.25" customHeight="1" x14ac:dyDescent="0.45">
      <c r="A183" s="349" t="s">
        <v>18</v>
      </c>
      <c r="B183" s="361">
        <v>49.361944440000002</v>
      </c>
      <c r="C183" s="361">
        <v>-124.9780556</v>
      </c>
      <c r="D183" s="351">
        <v>40078</v>
      </c>
      <c r="E183" s="333">
        <v>4.4000000000000004</v>
      </c>
      <c r="F183" s="334">
        <v>101</v>
      </c>
      <c r="G183" s="333">
        <f t="shared" si="11"/>
        <v>22.954545454545453</v>
      </c>
      <c r="H183" s="359" t="s">
        <v>138</v>
      </c>
    </row>
    <row r="184" spans="1:8" ht="16.25" customHeight="1" x14ac:dyDescent="0.45">
      <c r="A184" s="349" t="s">
        <v>9</v>
      </c>
      <c r="B184" s="361">
        <v>49.773888890000002</v>
      </c>
      <c r="C184" s="361">
        <v>-126.0516667</v>
      </c>
      <c r="D184" s="351">
        <v>40431</v>
      </c>
      <c r="E184" s="333">
        <v>8.5</v>
      </c>
      <c r="F184" s="335">
        <v>364</v>
      </c>
      <c r="G184" s="333">
        <f t="shared" ref="G184:G198" si="12">F184/E184</f>
        <v>42.823529411764703</v>
      </c>
    </row>
    <row r="185" spans="1:8" ht="16.25" customHeight="1" x14ac:dyDescent="0.45">
      <c r="A185" s="349" t="s">
        <v>8</v>
      </c>
      <c r="B185" s="361">
        <v>50.480555559999999</v>
      </c>
      <c r="C185" s="361">
        <v>-126.5863889</v>
      </c>
      <c r="D185" s="352">
        <v>40421</v>
      </c>
      <c r="E185" s="333">
        <v>9.1999999999999993</v>
      </c>
      <c r="F185" s="334">
        <v>199</v>
      </c>
      <c r="G185" s="333">
        <f t="shared" si="12"/>
        <v>21.630434782608699</v>
      </c>
    </row>
    <row r="186" spans="1:8" ht="16.25" customHeight="1" x14ac:dyDescent="0.45">
      <c r="A186" s="349" t="s">
        <v>9</v>
      </c>
      <c r="B186" s="361">
        <v>49.773888890000002</v>
      </c>
      <c r="C186" s="361">
        <v>-126.0516667</v>
      </c>
      <c r="D186" s="351">
        <v>40787</v>
      </c>
      <c r="E186" s="333">
        <v>8.5</v>
      </c>
      <c r="F186" s="335">
        <v>229</v>
      </c>
      <c r="G186" s="333">
        <f t="shared" si="12"/>
        <v>26.941176470588236</v>
      </c>
    </row>
    <row r="187" spans="1:8" ht="16.25" customHeight="1" x14ac:dyDescent="0.45">
      <c r="A187" s="349" t="s">
        <v>20</v>
      </c>
      <c r="B187" s="361">
        <v>48.576111109999999</v>
      </c>
      <c r="C187" s="361">
        <v>-124.41444439999999</v>
      </c>
      <c r="D187" s="351">
        <v>40794</v>
      </c>
      <c r="E187" s="333">
        <v>7</v>
      </c>
      <c r="F187" s="335">
        <v>647</v>
      </c>
      <c r="G187" s="333">
        <f t="shared" si="12"/>
        <v>92.428571428571431</v>
      </c>
    </row>
    <row r="188" spans="1:8" ht="16.25" customHeight="1" x14ac:dyDescent="0.45">
      <c r="A188" s="349" t="s">
        <v>8</v>
      </c>
      <c r="B188" s="361">
        <v>50.480555559999999</v>
      </c>
      <c r="C188" s="361">
        <v>-126.5863889</v>
      </c>
      <c r="D188" s="352">
        <v>40786</v>
      </c>
      <c r="E188" s="333">
        <v>9.1999999999999993</v>
      </c>
      <c r="F188" s="334">
        <v>242</v>
      </c>
      <c r="G188" s="333">
        <f t="shared" si="12"/>
        <v>26.304347826086957</v>
      </c>
    </row>
    <row r="189" spans="1:8" ht="16.25" customHeight="1" x14ac:dyDescent="0.45">
      <c r="A189" s="349" t="s">
        <v>9</v>
      </c>
      <c r="B189" s="361">
        <v>49.773888890000002</v>
      </c>
      <c r="C189" s="361">
        <v>-126.0516667</v>
      </c>
      <c r="D189" s="351">
        <v>41178</v>
      </c>
      <c r="E189" s="333">
        <v>8.5</v>
      </c>
      <c r="F189" s="335">
        <v>283</v>
      </c>
      <c r="G189" s="333">
        <f t="shared" si="12"/>
        <v>33.294117647058826</v>
      </c>
    </row>
    <row r="190" spans="1:8" ht="16.25" customHeight="1" x14ac:dyDescent="0.45">
      <c r="A190" s="349" t="s">
        <v>20</v>
      </c>
      <c r="B190" s="361">
        <v>48.576111109999999</v>
      </c>
      <c r="C190" s="361">
        <v>-124.41444439999999</v>
      </c>
      <c r="D190" s="351">
        <v>41165</v>
      </c>
      <c r="E190" s="333">
        <v>7</v>
      </c>
      <c r="F190" s="335">
        <v>522</v>
      </c>
      <c r="G190" s="333">
        <f t="shared" si="12"/>
        <v>74.571428571428569</v>
      </c>
    </row>
    <row r="191" spans="1:8" ht="16.25" customHeight="1" x14ac:dyDescent="0.45">
      <c r="A191" s="349" t="s">
        <v>8</v>
      </c>
      <c r="B191" s="361">
        <v>50.480555559999999</v>
      </c>
      <c r="C191" s="361">
        <v>-126.5863889</v>
      </c>
      <c r="D191" s="352">
        <v>41144</v>
      </c>
      <c r="E191" s="333">
        <v>9.1999999999999993</v>
      </c>
      <c r="F191" s="334">
        <v>269</v>
      </c>
      <c r="G191" s="333">
        <f t="shared" si="12"/>
        <v>29.239130434782609</v>
      </c>
    </row>
    <row r="192" spans="1:8" ht="16.25" customHeight="1" x14ac:dyDescent="0.45">
      <c r="A192" s="349" t="s">
        <v>9</v>
      </c>
      <c r="B192" s="361">
        <v>49.773888890000002</v>
      </c>
      <c r="C192" s="361">
        <v>-126.0516667</v>
      </c>
      <c r="D192" s="351">
        <v>41527</v>
      </c>
      <c r="E192" s="333">
        <v>8.5</v>
      </c>
      <c r="F192" s="335">
        <v>185</v>
      </c>
      <c r="G192" s="333">
        <f t="shared" si="12"/>
        <v>21.764705882352942</v>
      </c>
    </row>
    <row r="193" spans="1:7" ht="16.25" customHeight="1" x14ac:dyDescent="0.45">
      <c r="A193" s="349" t="s">
        <v>20</v>
      </c>
      <c r="B193" s="361">
        <v>48.576111109999999</v>
      </c>
      <c r="C193" s="361">
        <v>-124.41444439999999</v>
      </c>
      <c r="D193" s="351">
        <v>41478</v>
      </c>
      <c r="E193" s="333">
        <v>7</v>
      </c>
      <c r="F193" s="335">
        <v>326</v>
      </c>
      <c r="G193" s="333">
        <f t="shared" si="12"/>
        <v>46.571428571428569</v>
      </c>
    </row>
    <row r="194" spans="1:7" ht="16.25" customHeight="1" x14ac:dyDescent="0.45">
      <c r="A194" s="349" t="s">
        <v>8</v>
      </c>
      <c r="B194" s="361">
        <v>50.480555559999999</v>
      </c>
      <c r="C194" s="361">
        <v>-126.5863889</v>
      </c>
      <c r="D194" s="352">
        <v>41523</v>
      </c>
      <c r="E194" s="333">
        <v>9.1999999999999993</v>
      </c>
      <c r="F194" s="334">
        <v>75</v>
      </c>
      <c r="G194" s="333">
        <f t="shared" si="12"/>
        <v>8.1521739130434785</v>
      </c>
    </row>
    <row r="195" spans="1:7" ht="16.25" customHeight="1" x14ac:dyDescent="0.45">
      <c r="A195" s="349" t="s">
        <v>9</v>
      </c>
      <c r="B195" s="361">
        <v>49.773888890000002</v>
      </c>
      <c r="C195" s="361">
        <v>-126.0516667</v>
      </c>
      <c r="D195" s="351">
        <v>41912</v>
      </c>
      <c r="E195" s="333">
        <v>8.5</v>
      </c>
      <c r="F195" s="335">
        <v>212</v>
      </c>
      <c r="G195" s="333">
        <f t="shared" si="12"/>
        <v>24.941176470588236</v>
      </c>
    </row>
    <row r="196" spans="1:7" ht="16.25" customHeight="1" x14ac:dyDescent="0.45">
      <c r="A196" s="349" t="s">
        <v>20</v>
      </c>
      <c r="B196" s="361">
        <v>48.576111109999999</v>
      </c>
      <c r="C196" s="361">
        <v>-124.41444439999999</v>
      </c>
      <c r="D196" s="351">
        <v>41844</v>
      </c>
      <c r="E196" s="333">
        <v>7</v>
      </c>
      <c r="F196" s="335">
        <v>243</v>
      </c>
      <c r="G196" s="333">
        <f t="shared" si="12"/>
        <v>34.714285714285715</v>
      </c>
    </row>
    <row r="197" spans="1:7" ht="16.25" customHeight="1" x14ac:dyDescent="0.45">
      <c r="A197" s="349" t="s">
        <v>20</v>
      </c>
      <c r="B197" s="361">
        <v>48.576111109999999</v>
      </c>
      <c r="C197" s="361">
        <v>-124.41444439999999</v>
      </c>
      <c r="D197" s="351">
        <v>41900</v>
      </c>
      <c r="E197" s="333">
        <v>7</v>
      </c>
      <c r="F197" s="335">
        <v>337</v>
      </c>
      <c r="G197" s="333">
        <f t="shared" si="12"/>
        <v>48.142857142857146</v>
      </c>
    </row>
    <row r="198" spans="1:7" ht="16.25" customHeight="1" x14ac:dyDescent="0.45">
      <c r="A198" s="349" t="s">
        <v>8</v>
      </c>
      <c r="B198" s="361">
        <v>50.480555559999999</v>
      </c>
      <c r="C198" s="361">
        <v>-126.5863889</v>
      </c>
      <c r="D198" s="352">
        <v>41893</v>
      </c>
      <c r="E198" s="333">
        <v>9.1999999999999993</v>
      </c>
      <c r="F198" s="334">
        <v>231</v>
      </c>
      <c r="G198" s="333">
        <f t="shared" si="12"/>
        <v>25.108695652173914</v>
      </c>
    </row>
    <row r="199" spans="1:7" ht="16.25" customHeight="1" x14ac:dyDescent="0.45">
      <c r="A199" s="349" t="s">
        <v>9</v>
      </c>
      <c r="B199" s="361">
        <v>49.773888890000002</v>
      </c>
      <c r="C199" s="361">
        <v>-126.0516667</v>
      </c>
      <c r="D199" s="351">
        <v>42215</v>
      </c>
      <c r="E199" s="333">
        <v>8.5</v>
      </c>
      <c r="F199" s="335">
        <v>95</v>
      </c>
      <c r="G199" s="333">
        <f t="shared" ref="G199:G204" si="13">F199/E199</f>
        <v>11.176470588235293</v>
      </c>
    </row>
    <row r="200" spans="1:7" ht="16.25" customHeight="1" x14ac:dyDescent="0.45">
      <c r="A200" s="349" t="s">
        <v>9</v>
      </c>
      <c r="B200" s="361">
        <v>49.773888890000002</v>
      </c>
      <c r="C200" s="361">
        <v>-126.0516667</v>
      </c>
      <c r="D200" s="351">
        <v>42261</v>
      </c>
      <c r="E200" s="333">
        <v>8.5</v>
      </c>
      <c r="F200" s="335">
        <v>103</v>
      </c>
      <c r="G200" s="333">
        <f t="shared" si="13"/>
        <v>12.117647058823529</v>
      </c>
    </row>
    <row r="201" spans="1:7" ht="16.25" customHeight="1" x14ac:dyDescent="0.45">
      <c r="A201" s="349" t="s">
        <v>9</v>
      </c>
      <c r="B201" s="361">
        <v>49.773888890000002</v>
      </c>
      <c r="C201" s="361">
        <v>-126.0516667</v>
      </c>
      <c r="D201" s="351">
        <v>42282</v>
      </c>
      <c r="E201" s="333">
        <v>8.5</v>
      </c>
      <c r="F201" s="335">
        <v>96</v>
      </c>
      <c r="G201" s="333">
        <f t="shared" si="13"/>
        <v>11.294117647058824</v>
      </c>
    </row>
    <row r="202" spans="1:7" ht="16.25" customHeight="1" x14ac:dyDescent="0.45">
      <c r="A202" s="349" t="s">
        <v>20</v>
      </c>
      <c r="B202" s="361">
        <v>48.576111109999999</v>
      </c>
      <c r="C202" s="361">
        <v>-124.41444439999999</v>
      </c>
      <c r="D202" s="351">
        <v>42173</v>
      </c>
      <c r="E202" s="333">
        <v>7</v>
      </c>
      <c r="F202" s="335">
        <v>95</v>
      </c>
      <c r="G202" s="333">
        <f t="shared" si="13"/>
        <v>13.571428571428571</v>
      </c>
    </row>
    <row r="203" spans="1:7" ht="16.25" customHeight="1" x14ac:dyDescent="0.45">
      <c r="A203" s="349" t="s">
        <v>20</v>
      </c>
      <c r="B203" s="361">
        <v>48.576111109999999</v>
      </c>
      <c r="C203" s="361">
        <v>-124.41444439999999</v>
      </c>
      <c r="D203" s="351">
        <v>42213</v>
      </c>
      <c r="E203" s="333">
        <v>7</v>
      </c>
      <c r="F203" s="335">
        <v>215</v>
      </c>
      <c r="G203" s="333">
        <f t="shared" si="13"/>
        <v>30.714285714285715</v>
      </c>
    </row>
    <row r="204" spans="1:7" ht="16.25" customHeight="1" x14ac:dyDescent="0.45">
      <c r="A204" s="349" t="s">
        <v>8</v>
      </c>
      <c r="B204" s="361">
        <v>50.480555559999999</v>
      </c>
      <c r="C204" s="361">
        <v>-126.5863889</v>
      </c>
      <c r="D204" s="352">
        <v>42262</v>
      </c>
      <c r="E204" s="333">
        <v>9.1999999999999993</v>
      </c>
      <c r="F204" s="334">
        <v>122</v>
      </c>
      <c r="G204" s="333">
        <f t="shared" si="13"/>
        <v>13.260869565217392</v>
      </c>
    </row>
  </sheetData>
  <autoFilter ref="A1:N282" xr:uid="{00000000-0009-0000-0000-000000000000}"/>
  <mergeCells count="4">
    <mergeCell ref="H145:M145"/>
    <mergeCell ref="H152:M152"/>
    <mergeCell ref="H154:M154"/>
    <mergeCell ref="H155:M15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pageSetUpPr fitToPage="1"/>
  </sheetPr>
  <dimension ref="A1:G165"/>
  <sheetViews>
    <sheetView showGridLines="0" zoomScale="90" zoomScaleNormal="75" workbookViewId="0">
      <selection activeCell="A4" sqref="A4:XFD13"/>
    </sheetView>
  </sheetViews>
  <sheetFormatPr defaultColWidth="9.1328125" defaultRowHeight="15" x14ac:dyDescent="0.4"/>
  <cols>
    <col min="1" max="1" width="25" style="12" customWidth="1"/>
    <col min="2" max="2" width="3.6640625" style="12" customWidth="1"/>
    <col min="3" max="3" width="18.6640625" style="9" customWidth="1"/>
    <col min="4" max="4" width="18.6640625" style="10" customWidth="1"/>
    <col min="5" max="5" width="18.6640625" style="9" customWidth="1"/>
    <col min="6" max="6" width="18.6640625" style="1" customWidth="1"/>
    <col min="7" max="16384" width="9.1328125" style="1"/>
  </cols>
  <sheetData>
    <row r="1" spans="1:7" ht="27.95" customHeight="1" x14ac:dyDescent="0.4">
      <c r="A1" s="8" t="s">
        <v>7</v>
      </c>
      <c r="B1" s="8"/>
      <c r="E1" s="11" t="s">
        <v>0</v>
      </c>
      <c r="F1" s="366">
        <f ca="1">TODAY()</f>
        <v>44608</v>
      </c>
      <c r="G1" s="367"/>
    </row>
    <row r="2" spans="1:7" ht="27.95" customHeight="1" x14ac:dyDescent="0.4">
      <c r="A2" s="8" t="s">
        <v>13</v>
      </c>
      <c r="B2" s="8"/>
      <c r="E2" s="13"/>
    </row>
    <row r="3" spans="1:7" ht="18.75" customHeight="1" x14ac:dyDescent="0.4"/>
    <row r="4" spans="1:7" ht="50.1" customHeight="1" x14ac:dyDescent="0.4">
      <c r="A4" s="16" t="s">
        <v>1</v>
      </c>
      <c r="B4" s="36" t="s">
        <v>10</v>
      </c>
      <c r="C4" s="17" t="s">
        <v>2</v>
      </c>
      <c r="D4" s="18" t="s">
        <v>3</v>
      </c>
      <c r="E4" s="19" t="s">
        <v>4</v>
      </c>
      <c r="F4" s="20" t="s">
        <v>5</v>
      </c>
    </row>
    <row r="5" spans="1:7" ht="23.25" customHeight="1" x14ac:dyDescent="0.4">
      <c r="A5" s="21" t="s">
        <v>6</v>
      </c>
      <c r="B5" s="37"/>
      <c r="C5" s="22">
        <v>39322</v>
      </c>
      <c r="D5" s="23">
        <v>13.4</v>
      </c>
      <c r="E5" s="24">
        <v>240</v>
      </c>
      <c r="F5" s="25">
        <f>E5/D5</f>
        <v>17.910447761194028</v>
      </c>
    </row>
    <row r="6" spans="1:7" ht="24.75" customHeight="1" x14ac:dyDescent="0.4">
      <c r="A6" s="21" t="s">
        <v>9</v>
      </c>
      <c r="B6" s="37"/>
      <c r="C6" s="26">
        <v>39337</v>
      </c>
      <c r="D6" s="23">
        <v>8.5</v>
      </c>
      <c r="E6" s="27">
        <v>178</v>
      </c>
      <c r="F6" s="25">
        <f>E6/D6</f>
        <v>20.941176470588236</v>
      </c>
    </row>
    <row r="7" spans="1:7" ht="24" customHeight="1" x14ac:dyDescent="0.4">
      <c r="A7" s="21" t="s">
        <v>12</v>
      </c>
      <c r="B7" s="37">
        <v>1</v>
      </c>
      <c r="C7" s="22">
        <v>39325</v>
      </c>
      <c r="D7" s="23">
        <v>5</v>
      </c>
      <c r="E7" s="28">
        <v>283</v>
      </c>
      <c r="F7" s="25">
        <f>E7/D7</f>
        <v>56.6</v>
      </c>
    </row>
    <row r="8" spans="1:7" ht="27" customHeight="1" x14ac:dyDescent="0.4">
      <c r="A8" s="29" t="s">
        <v>8</v>
      </c>
      <c r="B8" s="38"/>
      <c r="C8" s="30">
        <v>39336</v>
      </c>
      <c r="D8" s="31">
        <v>9.1999999999999993</v>
      </c>
      <c r="E8" s="32">
        <v>103</v>
      </c>
      <c r="F8" s="44">
        <f>E8/D8</f>
        <v>11.195652173913045</v>
      </c>
    </row>
    <row r="9" spans="1:7" x14ac:dyDescent="0.4">
      <c r="A9" s="33"/>
      <c r="B9" s="33"/>
      <c r="C9" s="12"/>
      <c r="D9" s="34"/>
      <c r="E9" s="12"/>
      <c r="F9" s="35"/>
    </row>
    <row r="10" spans="1:7" s="42" customFormat="1" ht="12.75" x14ac:dyDescent="0.35">
      <c r="A10" s="39" t="s">
        <v>11</v>
      </c>
      <c r="B10" s="39"/>
      <c r="C10" s="40"/>
      <c r="D10" s="41"/>
    </row>
    <row r="11" spans="1:7" s="42" customFormat="1" ht="12.75" x14ac:dyDescent="0.35">
      <c r="A11" s="42" t="s">
        <v>14</v>
      </c>
      <c r="B11" s="39"/>
      <c r="C11" s="40"/>
      <c r="D11" s="41"/>
      <c r="E11" s="40"/>
    </row>
    <row r="12" spans="1:7" s="42" customFormat="1" ht="12.75" x14ac:dyDescent="0.35">
      <c r="A12" s="42" t="s">
        <v>15</v>
      </c>
      <c r="C12" s="43"/>
      <c r="D12" s="43"/>
      <c r="E12" s="43"/>
      <c r="F12" s="43"/>
    </row>
    <row r="13" spans="1:7" s="42" customFormat="1" ht="12.75" x14ac:dyDescent="0.35">
      <c r="A13" s="42" t="s">
        <v>16</v>
      </c>
      <c r="C13" s="43"/>
      <c r="D13" s="43"/>
      <c r="E13" s="43"/>
      <c r="F13" s="43"/>
    </row>
    <row r="14" spans="1:7" ht="15.75" customHeight="1" x14ac:dyDescent="0.4">
      <c r="A14" s="8"/>
      <c r="B14" s="8"/>
    </row>
    <row r="15" spans="1:7" x14ac:dyDescent="0.4">
      <c r="A15" s="8"/>
      <c r="B15" s="8"/>
    </row>
    <row r="16" spans="1:7" x14ac:dyDescent="0.4">
      <c r="A16" s="8"/>
      <c r="B16" s="8"/>
    </row>
    <row r="17" spans="1:2" x14ac:dyDescent="0.4">
      <c r="A17" s="8"/>
      <c r="B17" s="8"/>
    </row>
    <row r="18" spans="1:2" x14ac:dyDescent="0.4">
      <c r="A18" s="8"/>
      <c r="B18" s="8"/>
    </row>
    <row r="19" spans="1:2" x14ac:dyDescent="0.4">
      <c r="A19" s="8"/>
      <c r="B19" s="8"/>
    </row>
    <row r="20" spans="1:2" x14ac:dyDescent="0.4">
      <c r="A20" s="8"/>
      <c r="B20" s="8"/>
    </row>
    <row r="21" spans="1:2" x14ac:dyDescent="0.4">
      <c r="A21" s="8"/>
      <c r="B21" s="8"/>
    </row>
    <row r="22" spans="1:2" x14ac:dyDescent="0.4">
      <c r="A22" s="8"/>
      <c r="B22" s="8"/>
    </row>
    <row r="23" spans="1:2" x14ac:dyDescent="0.4">
      <c r="A23" s="8"/>
      <c r="B23" s="8"/>
    </row>
    <row r="24" spans="1:2" x14ac:dyDescent="0.4">
      <c r="A24" s="8"/>
      <c r="B24" s="8"/>
    </row>
    <row r="25" spans="1:2" x14ac:dyDescent="0.4">
      <c r="A25" s="8"/>
      <c r="B25" s="8"/>
    </row>
    <row r="26" spans="1:2" x14ac:dyDescent="0.4">
      <c r="A26" s="8"/>
      <c r="B26" s="8"/>
    </row>
    <row r="27" spans="1:2" x14ac:dyDescent="0.4">
      <c r="A27" s="8"/>
      <c r="B27" s="8"/>
    </row>
    <row r="28" spans="1:2" x14ac:dyDescent="0.4">
      <c r="A28" s="8"/>
      <c r="B28" s="8"/>
    </row>
    <row r="29" spans="1:2" x14ac:dyDescent="0.4">
      <c r="A29" s="8"/>
      <c r="B29" s="8"/>
    </row>
    <row r="30" spans="1:2" x14ac:dyDescent="0.4">
      <c r="A30" s="8"/>
      <c r="B30" s="8"/>
    </row>
    <row r="31" spans="1:2" x14ac:dyDescent="0.4">
      <c r="A31" s="8"/>
      <c r="B31" s="8"/>
    </row>
    <row r="32" spans="1:2" x14ac:dyDescent="0.4">
      <c r="A32" s="8"/>
      <c r="B32" s="8"/>
    </row>
    <row r="33" spans="1:2" x14ac:dyDescent="0.4">
      <c r="A33" s="8"/>
      <c r="B33" s="8"/>
    </row>
    <row r="34" spans="1:2" x14ac:dyDescent="0.4">
      <c r="A34" s="8"/>
      <c r="B34" s="8"/>
    </row>
    <row r="35" spans="1:2" x14ac:dyDescent="0.4">
      <c r="A35" s="8"/>
      <c r="B35" s="8"/>
    </row>
    <row r="36" spans="1:2" x14ac:dyDescent="0.4">
      <c r="A36" s="8"/>
      <c r="B36" s="8"/>
    </row>
    <row r="37" spans="1:2" x14ac:dyDescent="0.4">
      <c r="A37" s="8"/>
      <c r="B37" s="8"/>
    </row>
    <row r="38" spans="1:2" x14ac:dyDescent="0.4">
      <c r="A38" s="8"/>
      <c r="B38" s="8"/>
    </row>
    <row r="39" spans="1:2" x14ac:dyDescent="0.4">
      <c r="A39" s="8"/>
      <c r="B39" s="8"/>
    </row>
    <row r="40" spans="1:2" x14ac:dyDescent="0.4">
      <c r="A40" s="8"/>
      <c r="B40" s="8"/>
    </row>
    <row r="41" spans="1:2" x14ac:dyDescent="0.4">
      <c r="A41" s="8"/>
      <c r="B41" s="8"/>
    </row>
    <row r="42" spans="1:2" x14ac:dyDescent="0.4">
      <c r="A42" s="8"/>
      <c r="B42" s="8"/>
    </row>
    <row r="43" spans="1:2" x14ac:dyDescent="0.4">
      <c r="A43" s="8"/>
      <c r="B43" s="8"/>
    </row>
    <row r="44" spans="1:2" x14ac:dyDescent="0.4">
      <c r="A44" s="8"/>
      <c r="B44" s="8"/>
    </row>
    <row r="45" spans="1:2" x14ac:dyDescent="0.4">
      <c r="A45" s="8"/>
      <c r="B45" s="8"/>
    </row>
    <row r="46" spans="1:2" x14ac:dyDescent="0.4">
      <c r="A46" s="8"/>
      <c r="B46" s="8"/>
    </row>
    <row r="47" spans="1:2" x14ac:dyDescent="0.4">
      <c r="A47" s="8"/>
      <c r="B47" s="8"/>
    </row>
    <row r="48" spans="1:2" x14ac:dyDescent="0.4">
      <c r="A48" s="8"/>
      <c r="B48" s="8"/>
    </row>
    <row r="49" spans="1:2" x14ac:dyDescent="0.4">
      <c r="A49" s="8"/>
      <c r="B49" s="8"/>
    </row>
    <row r="50" spans="1:2" x14ac:dyDescent="0.4">
      <c r="A50" s="8"/>
      <c r="B50" s="8"/>
    </row>
    <row r="51" spans="1:2" x14ac:dyDescent="0.4">
      <c r="A51" s="8"/>
      <c r="B51" s="8"/>
    </row>
    <row r="52" spans="1:2" x14ac:dyDescent="0.4">
      <c r="A52" s="8"/>
      <c r="B52" s="8"/>
    </row>
    <row r="53" spans="1:2" x14ac:dyDescent="0.4">
      <c r="A53" s="8"/>
      <c r="B53" s="8"/>
    </row>
    <row r="54" spans="1:2" x14ac:dyDescent="0.4">
      <c r="A54" s="8"/>
      <c r="B54" s="8"/>
    </row>
    <row r="55" spans="1:2" x14ac:dyDescent="0.4">
      <c r="A55" s="8"/>
      <c r="B55" s="8"/>
    </row>
    <row r="56" spans="1:2" x14ac:dyDescent="0.4">
      <c r="A56" s="8"/>
      <c r="B56" s="8"/>
    </row>
    <row r="57" spans="1:2" x14ac:dyDescent="0.4">
      <c r="A57" s="8"/>
      <c r="B57" s="8"/>
    </row>
    <row r="58" spans="1:2" x14ac:dyDescent="0.4">
      <c r="A58" s="8"/>
      <c r="B58" s="8"/>
    </row>
    <row r="59" spans="1:2" x14ac:dyDescent="0.4">
      <c r="A59" s="8"/>
      <c r="B59" s="8"/>
    </row>
    <row r="60" spans="1:2" x14ac:dyDescent="0.4">
      <c r="A60" s="8"/>
      <c r="B60" s="8"/>
    </row>
    <row r="61" spans="1:2" x14ac:dyDescent="0.4">
      <c r="A61" s="8"/>
      <c r="B61" s="8"/>
    </row>
    <row r="62" spans="1:2" x14ac:dyDescent="0.4">
      <c r="A62" s="8"/>
      <c r="B62" s="8"/>
    </row>
    <row r="63" spans="1:2" x14ac:dyDescent="0.4">
      <c r="A63" s="8"/>
      <c r="B63" s="8"/>
    </row>
    <row r="64" spans="1:2" x14ac:dyDescent="0.4">
      <c r="A64" s="8"/>
      <c r="B64" s="8"/>
    </row>
    <row r="65" spans="1:2" x14ac:dyDescent="0.4">
      <c r="A65" s="8"/>
      <c r="B65" s="8"/>
    </row>
    <row r="66" spans="1:2" x14ac:dyDescent="0.4">
      <c r="A66" s="8"/>
      <c r="B66" s="8"/>
    </row>
    <row r="67" spans="1:2" x14ac:dyDescent="0.4">
      <c r="A67" s="8"/>
      <c r="B67" s="8"/>
    </row>
    <row r="68" spans="1:2" x14ac:dyDescent="0.4">
      <c r="A68" s="8"/>
      <c r="B68" s="8"/>
    </row>
    <row r="69" spans="1:2" x14ac:dyDescent="0.4">
      <c r="A69" s="8"/>
      <c r="B69" s="8"/>
    </row>
    <row r="70" spans="1:2" x14ac:dyDescent="0.4">
      <c r="A70" s="8"/>
      <c r="B70" s="8"/>
    </row>
    <row r="71" spans="1:2" x14ac:dyDescent="0.4">
      <c r="A71" s="8"/>
      <c r="B71" s="8"/>
    </row>
    <row r="72" spans="1:2" x14ac:dyDescent="0.4">
      <c r="A72" s="8"/>
      <c r="B72" s="8"/>
    </row>
    <row r="73" spans="1:2" x14ac:dyDescent="0.4">
      <c r="A73" s="8"/>
      <c r="B73" s="8"/>
    </row>
    <row r="74" spans="1:2" x14ac:dyDescent="0.4">
      <c r="A74" s="8"/>
      <c r="B74" s="8"/>
    </row>
    <row r="75" spans="1:2" x14ac:dyDescent="0.4">
      <c r="A75" s="8"/>
      <c r="B75" s="8"/>
    </row>
    <row r="76" spans="1:2" x14ac:dyDescent="0.4">
      <c r="A76" s="8"/>
      <c r="B76" s="8"/>
    </row>
    <row r="77" spans="1:2" x14ac:dyDescent="0.4">
      <c r="A77" s="8"/>
      <c r="B77" s="8"/>
    </row>
    <row r="78" spans="1:2" x14ac:dyDescent="0.4">
      <c r="A78" s="8"/>
      <c r="B78" s="8"/>
    </row>
    <row r="79" spans="1:2" x14ac:dyDescent="0.4">
      <c r="A79" s="8"/>
      <c r="B79" s="8"/>
    </row>
    <row r="80" spans="1:2" x14ac:dyDescent="0.4">
      <c r="A80" s="8"/>
      <c r="B80" s="8"/>
    </row>
    <row r="81" spans="1:2" x14ac:dyDescent="0.4">
      <c r="A81" s="8"/>
      <c r="B81" s="8"/>
    </row>
    <row r="82" spans="1:2" x14ac:dyDescent="0.4">
      <c r="A82" s="8"/>
      <c r="B82" s="8"/>
    </row>
    <row r="83" spans="1:2" x14ac:dyDescent="0.4">
      <c r="A83" s="8"/>
      <c r="B83" s="8"/>
    </row>
    <row r="84" spans="1:2" x14ac:dyDescent="0.4">
      <c r="A84" s="8"/>
      <c r="B84" s="8"/>
    </row>
    <row r="85" spans="1:2" x14ac:dyDescent="0.4">
      <c r="A85" s="8"/>
      <c r="B85" s="8"/>
    </row>
    <row r="86" spans="1:2" x14ac:dyDescent="0.4">
      <c r="A86" s="8"/>
      <c r="B86" s="8"/>
    </row>
    <row r="87" spans="1:2" x14ac:dyDescent="0.4">
      <c r="A87" s="8"/>
      <c r="B87" s="8"/>
    </row>
    <row r="88" spans="1:2" x14ac:dyDescent="0.4">
      <c r="A88" s="8"/>
      <c r="B88" s="8"/>
    </row>
    <row r="89" spans="1:2" x14ac:dyDescent="0.4">
      <c r="A89" s="8"/>
      <c r="B89" s="8"/>
    </row>
    <row r="90" spans="1:2" x14ac:dyDescent="0.4">
      <c r="A90" s="8"/>
      <c r="B90" s="8"/>
    </row>
    <row r="91" spans="1:2" x14ac:dyDescent="0.4">
      <c r="A91" s="8"/>
      <c r="B91" s="8"/>
    </row>
    <row r="92" spans="1:2" x14ac:dyDescent="0.4">
      <c r="A92" s="8"/>
      <c r="B92" s="8"/>
    </row>
    <row r="93" spans="1:2" x14ac:dyDescent="0.4">
      <c r="A93" s="8"/>
      <c r="B93" s="8"/>
    </row>
    <row r="94" spans="1:2" x14ac:dyDescent="0.4">
      <c r="A94" s="8"/>
      <c r="B94" s="8"/>
    </row>
    <row r="95" spans="1:2" x14ac:dyDescent="0.4">
      <c r="A95" s="8"/>
      <c r="B95" s="8"/>
    </row>
    <row r="96" spans="1:2" x14ac:dyDescent="0.4">
      <c r="A96" s="8"/>
      <c r="B96" s="8"/>
    </row>
    <row r="97" spans="1:2" x14ac:dyDescent="0.4">
      <c r="A97" s="8"/>
      <c r="B97" s="8"/>
    </row>
    <row r="98" spans="1:2" x14ac:dyDescent="0.4">
      <c r="A98" s="8"/>
      <c r="B98" s="8"/>
    </row>
    <row r="99" spans="1:2" x14ac:dyDescent="0.4">
      <c r="A99" s="8"/>
      <c r="B99" s="8"/>
    </row>
    <row r="100" spans="1:2" x14ac:dyDescent="0.4">
      <c r="A100" s="8"/>
      <c r="B100" s="8"/>
    </row>
    <row r="101" spans="1:2" x14ac:dyDescent="0.4">
      <c r="A101" s="8"/>
      <c r="B101" s="8"/>
    </row>
    <row r="102" spans="1:2" x14ac:dyDescent="0.4">
      <c r="A102" s="8"/>
      <c r="B102" s="8"/>
    </row>
    <row r="103" spans="1:2" x14ac:dyDescent="0.4">
      <c r="A103" s="8"/>
      <c r="B103" s="8"/>
    </row>
    <row r="104" spans="1:2" x14ac:dyDescent="0.4">
      <c r="A104" s="8"/>
      <c r="B104" s="8"/>
    </row>
    <row r="105" spans="1:2" x14ac:dyDescent="0.4">
      <c r="A105" s="8"/>
      <c r="B105" s="8"/>
    </row>
    <row r="106" spans="1:2" x14ac:dyDescent="0.4">
      <c r="A106" s="8"/>
      <c r="B106" s="8"/>
    </row>
    <row r="107" spans="1:2" x14ac:dyDescent="0.4">
      <c r="A107" s="8"/>
      <c r="B107" s="8"/>
    </row>
    <row r="108" spans="1:2" x14ac:dyDescent="0.4">
      <c r="A108" s="8"/>
      <c r="B108" s="8"/>
    </row>
    <row r="109" spans="1:2" x14ac:dyDescent="0.4">
      <c r="A109" s="8"/>
      <c r="B109" s="8"/>
    </row>
    <row r="110" spans="1:2" x14ac:dyDescent="0.4">
      <c r="A110" s="8"/>
      <c r="B110" s="8"/>
    </row>
    <row r="111" spans="1:2" x14ac:dyDescent="0.4">
      <c r="A111" s="8"/>
      <c r="B111" s="8"/>
    </row>
    <row r="112" spans="1:2" x14ac:dyDescent="0.4">
      <c r="A112" s="8"/>
      <c r="B112" s="8"/>
    </row>
    <row r="113" spans="1:2" x14ac:dyDescent="0.4">
      <c r="A113" s="8"/>
      <c r="B113" s="8"/>
    </row>
    <row r="114" spans="1:2" x14ac:dyDescent="0.4">
      <c r="A114" s="8"/>
      <c r="B114" s="8"/>
    </row>
    <row r="115" spans="1:2" x14ac:dyDescent="0.4">
      <c r="A115" s="8"/>
      <c r="B115" s="8"/>
    </row>
    <row r="116" spans="1:2" x14ac:dyDescent="0.4">
      <c r="A116" s="8"/>
      <c r="B116" s="8"/>
    </row>
    <row r="117" spans="1:2" x14ac:dyDescent="0.4">
      <c r="A117" s="8"/>
      <c r="B117" s="8"/>
    </row>
    <row r="118" spans="1:2" x14ac:dyDescent="0.4">
      <c r="A118" s="8"/>
      <c r="B118" s="8"/>
    </row>
    <row r="119" spans="1:2" x14ac:dyDescent="0.4">
      <c r="A119" s="8"/>
      <c r="B119" s="8"/>
    </row>
    <row r="120" spans="1:2" x14ac:dyDescent="0.4">
      <c r="A120" s="8"/>
      <c r="B120" s="8"/>
    </row>
    <row r="121" spans="1:2" x14ac:dyDescent="0.4">
      <c r="A121" s="8"/>
      <c r="B121" s="8"/>
    </row>
    <row r="122" spans="1:2" x14ac:dyDescent="0.4">
      <c r="A122" s="8"/>
      <c r="B122" s="8"/>
    </row>
    <row r="123" spans="1:2" x14ac:dyDescent="0.4">
      <c r="A123" s="8"/>
      <c r="B123" s="8"/>
    </row>
    <row r="124" spans="1:2" x14ac:dyDescent="0.4">
      <c r="A124" s="8"/>
      <c r="B124" s="8"/>
    </row>
    <row r="125" spans="1:2" x14ac:dyDescent="0.4">
      <c r="A125" s="8"/>
      <c r="B125" s="8"/>
    </row>
    <row r="126" spans="1:2" x14ac:dyDescent="0.4">
      <c r="A126" s="8"/>
      <c r="B126" s="8"/>
    </row>
    <row r="127" spans="1:2" x14ac:dyDescent="0.4">
      <c r="A127" s="8"/>
      <c r="B127" s="8"/>
    </row>
    <row r="128" spans="1:2" x14ac:dyDescent="0.4">
      <c r="A128" s="8"/>
      <c r="B128" s="8"/>
    </row>
    <row r="129" spans="1:2" x14ac:dyDescent="0.4">
      <c r="A129" s="8"/>
      <c r="B129" s="8"/>
    </row>
    <row r="130" spans="1:2" x14ac:dyDescent="0.4">
      <c r="A130" s="8"/>
      <c r="B130" s="8"/>
    </row>
    <row r="131" spans="1:2" x14ac:dyDescent="0.4">
      <c r="A131" s="8"/>
      <c r="B131" s="8"/>
    </row>
    <row r="132" spans="1:2" x14ac:dyDescent="0.4">
      <c r="A132" s="8"/>
      <c r="B132" s="8"/>
    </row>
    <row r="133" spans="1:2" x14ac:dyDescent="0.4">
      <c r="A133" s="8"/>
      <c r="B133" s="8"/>
    </row>
    <row r="134" spans="1:2" x14ac:dyDescent="0.4">
      <c r="A134" s="8"/>
      <c r="B134" s="8"/>
    </row>
    <row r="135" spans="1:2" x14ac:dyDescent="0.4">
      <c r="A135" s="8"/>
      <c r="B135" s="8"/>
    </row>
    <row r="136" spans="1:2" x14ac:dyDescent="0.4">
      <c r="A136" s="8"/>
      <c r="B136" s="8"/>
    </row>
    <row r="137" spans="1:2" x14ac:dyDescent="0.4">
      <c r="A137" s="8"/>
      <c r="B137" s="8"/>
    </row>
    <row r="138" spans="1:2" x14ac:dyDescent="0.4">
      <c r="A138" s="8"/>
      <c r="B138" s="8"/>
    </row>
    <row r="139" spans="1:2" x14ac:dyDescent="0.4">
      <c r="A139" s="8"/>
      <c r="B139" s="8"/>
    </row>
    <row r="140" spans="1:2" x14ac:dyDescent="0.4">
      <c r="A140" s="8"/>
      <c r="B140" s="8"/>
    </row>
    <row r="141" spans="1:2" x14ac:dyDescent="0.4">
      <c r="A141" s="8"/>
      <c r="B141" s="8"/>
    </row>
    <row r="142" spans="1:2" x14ac:dyDescent="0.4">
      <c r="A142" s="8"/>
      <c r="B142" s="8"/>
    </row>
    <row r="143" spans="1:2" x14ac:dyDescent="0.4">
      <c r="A143" s="8"/>
      <c r="B143" s="8"/>
    </row>
    <row r="144" spans="1:2" x14ac:dyDescent="0.4">
      <c r="A144" s="8"/>
      <c r="B144" s="8"/>
    </row>
    <row r="145" spans="1:2" x14ac:dyDescent="0.4">
      <c r="A145" s="8"/>
      <c r="B145" s="8"/>
    </row>
    <row r="146" spans="1:2" x14ac:dyDescent="0.4">
      <c r="A146" s="8"/>
      <c r="B146" s="8"/>
    </row>
    <row r="147" spans="1:2" x14ac:dyDescent="0.4">
      <c r="A147" s="8"/>
      <c r="B147" s="8"/>
    </row>
    <row r="148" spans="1:2" x14ac:dyDescent="0.4">
      <c r="A148" s="8"/>
      <c r="B148" s="8"/>
    </row>
    <row r="149" spans="1:2" x14ac:dyDescent="0.4">
      <c r="A149" s="8"/>
      <c r="B149" s="8"/>
    </row>
    <row r="150" spans="1:2" x14ac:dyDescent="0.4">
      <c r="A150" s="8"/>
      <c r="B150" s="8"/>
    </row>
    <row r="151" spans="1:2" x14ac:dyDescent="0.4">
      <c r="A151" s="8"/>
      <c r="B151" s="8"/>
    </row>
    <row r="152" spans="1:2" x14ac:dyDescent="0.4">
      <c r="A152" s="8"/>
      <c r="B152" s="8"/>
    </row>
    <row r="153" spans="1:2" x14ac:dyDescent="0.4">
      <c r="A153" s="8"/>
      <c r="B153" s="8"/>
    </row>
    <row r="154" spans="1:2" x14ac:dyDescent="0.4">
      <c r="A154" s="8"/>
      <c r="B154" s="8"/>
    </row>
    <row r="155" spans="1:2" x14ac:dyDescent="0.4">
      <c r="A155" s="8"/>
      <c r="B155" s="8"/>
    </row>
    <row r="156" spans="1:2" x14ac:dyDescent="0.4">
      <c r="A156" s="8"/>
      <c r="B156" s="8"/>
    </row>
    <row r="157" spans="1:2" x14ac:dyDescent="0.4">
      <c r="A157" s="8"/>
      <c r="B157" s="8"/>
    </row>
    <row r="158" spans="1:2" x14ac:dyDescent="0.4">
      <c r="A158" s="8"/>
      <c r="B158" s="8"/>
    </row>
    <row r="159" spans="1:2" x14ac:dyDescent="0.4">
      <c r="A159" s="8"/>
      <c r="B159" s="8"/>
    </row>
    <row r="160" spans="1:2" x14ac:dyDescent="0.4">
      <c r="A160" s="8"/>
      <c r="B160" s="8"/>
    </row>
    <row r="161" spans="1:2" x14ac:dyDescent="0.4">
      <c r="A161" s="8"/>
      <c r="B161" s="8"/>
    </row>
    <row r="162" spans="1:2" x14ac:dyDescent="0.4">
      <c r="A162" s="8"/>
      <c r="B162" s="8"/>
    </row>
    <row r="163" spans="1:2" x14ac:dyDescent="0.4">
      <c r="A163" s="8"/>
      <c r="B163" s="8"/>
    </row>
    <row r="164" spans="1:2" x14ac:dyDescent="0.4">
      <c r="A164" s="8"/>
      <c r="B164" s="8"/>
    </row>
    <row r="165" spans="1:2" x14ac:dyDescent="0.4">
      <c r="A165" s="8"/>
      <c r="B165" s="8"/>
    </row>
  </sheetData>
  <mergeCells count="1">
    <mergeCell ref="F1:G1"/>
  </mergeCells>
  <phoneticPr fontId="6" type="noConversion"/>
  <printOptions horizontalCentered="1" gridLinesSet="0"/>
  <pageMargins left="1" right="0.43" top="0.75" bottom="0.75" header="0.5" footer="0.5"/>
  <pageSetup scale="81" orientation="portrait" r:id="rId1"/>
  <headerFooter alignWithMargins="0">
    <oddFooter>&amp;F&amp;RPage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>
    <pageSetUpPr fitToPage="1"/>
  </sheetPr>
  <dimension ref="A1:H175"/>
  <sheetViews>
    <sheetView showGridLines="0" zoomScale="90" zoomScaleNormal="75" workbookViewId="0">
      <selection activeCell="A4" sqref="A4:XFD19"/>
    </sheetView>
  </sheetViews>
  <sheetFormatPr defaultColWidth="9.1328125" defaultRowHeight="15" x14ac:dyDescent="0.4"/>
  <cols>
    <col min="1" max="1" width="19.86328125" style="12" customWidth="1"/>
    <col min="2" max="2" width="3.1328125" style="12" customWidth="1"/>
    <col min="3" max="3" width="13.1328125" style="9" customWidth="1"/>
    <col min="4" max="4" width="12.86328125" style="10" customWidth="1"/>
    <col min="5" max="5" width="16.46484375" style="9" bestFit="1" customWidth="1"/>
    <col min="6" max="6" width="14.33203125" style="1" customWidth="1"/>
    <col min="7" max="16384" width="9.1328125" style="1"/>
  </cols>
  <sheetData>
    <row r="1" spans="1:8" ht="27.95" customHeight="1" x14ac:dyDescent="0.4">
      <c r="A1" s="8" t="s">
        <v>7</v>
      </c>
      <c r="B1" s="8"/>
      <c r="E1" s="11" t="s">
        <v>0</v>
      </c>
      <c r="F1" s="366">
        <f ca="1">TODAY()</f>
        <v>44608</v>
      </c>
      <c r="G1" s="373"/>
    </row>
    <row r="2" spans="1:8" ht="27.95" customHeight="1" x14ac:dyDescent="0.4">
      <c r="A2" s="8" t="s">
        <v>17</v>
      </c>
      <c r="B2" s="8"/>
      <c r="E2" s="13"/>
    </row>
    <row r="3" spans="1:8" ht="18.75" customHeight="1" x14ac:dyDescent="0.4"/>
    <row r="4" spans="1:8" ht="32.65" x14ac:dyDescent="0.4">
      <c r="A4" s="45" t="s">
        <v>1</v>
      </c>
      <c r="B4" s="46" t="s">
        <v>10</v>
      </c>
      <c r="C4" s="47" t="s">
        <v>2</v>
      </c>
      <c r="D4" s="48" t="s">
        <v>3</v>
      </c>
      <c r="E4" s="49" t="s">
        <v>4</v>
      </c>
      <c r="F4" s="50" t="s">
        <v>5</v>
      </c>
    </row>
    <row r="5" spans="1:8" x14ac:dyDescent="0.4">
      <c r="A5" s="368" t="s">
        <v>18</v>
      </c>
      <c r="B5" s="51">
        <v>1</v>
      </c>
      <c r="C5" s="52">
        <v>38918</v>
      </c>
      <c r="D5" s="53">
        <v>4.4000000000000004</v>
      </c>
      <c r="E5" s="51">
        <v>90</v>
      </c>
      <c r="F5" s="54">
        <f>E5/D5</f>
        <v>20.454545454545453</v>
      </c>
      <c r="G5" s="1">
        <v>1</v>
      </c>
      <c r="H5" s="1">
        <f>E5+E6+E7+E9+E10+E11+E12+E15+E16</f>
        <v>1561</v>
      </c>
    </row>
    <row r="6" spans="1:8" x14ac:dyDescent="0.4">
      <c r="A6" s="369"/>
      <c r="B6" s="56">
        <v>1</v>
      </c>
      <c r="C6" s="57">
        <v>38939</v>
      </c>
      <c r="D6" s="58">
        <v>4.4000000000000004</v>
      </c>
      <c r="E6" s="56">
        <v>43</v>
      </c>
      <c r="F6" s="59">
        <f>E6/D6</f>
        <v>9.7727272727272716</v>
      </c>
      <c r="G6" s="1">
        <v>2</v>
      </c>
    </row>
    <row r="7" spans="1:8" x14ac:dyDescent="0.4">
      <c r="A7" s="370"/>
      <c r="B7" s="56"/>
      <c r="C7" s="57">
        <v>39017</v>
      </c>
      <c r="D7" s="58">
        <v>4.4000000000000004</v>
      </c>
      <c r="E7" s="56">
        <v>64</v>
      </c>
      <c r="F7" s="59">
        <f>E7/D7</f>
        <v>14.545454545454545</v>
      </c>
      <c r="G7" s="1">
        <v>3</v>
      </c>
    </row>
    <row r="8" spans="1:8" x14ac:dyDescent="0.4">
      <c r="A8" s="55" t="s">
        <v>19</v>
      </c>
      <c r="B8" s="56"/>
      <c r="C8" s="57">
        <v>38924</v>
      </c>
      <c r="D8" s="58">
        <v>1.5</v>
      </c>
      <c r="E8" s="56">
        <v>0</v>
      </c>
      <c r="F8" s="59">
        <v>0</v>
      </c>
    </row>
    <row r="9" spans="1:8" x14ac:dyDescent="0.4">
      <c r="A9" s="55" t="s">
        <v>6</v>
      </c>
      <c r="B9" s="56"/>
      <c r="C9" s="60">
        <v>38931</v>
      </c>
      <c r="D9" s="58">
        <v>13.4</v>
      </c>
      <c r="E9" s="56">
        <v>81</v>
      </c>
      <c r="F9" s="59">
        <f t="shared" ref="F9:F16" si="0">E9/D9</f>
        <v>6.044776119402985</v>
      </c>
      <c r="G9" s="1">
        <v>4</v>
      </c>
    </row>
    <row r="10" spans="1:8" x14ac:dyDescent="0.4">
      <c r="A10" s="55" t="s">
        <v>20</v>
      </c>
      <c r="B10" s="56"/>
      <c r="C10" s="57">
        <v>38987</v>
      </c>
      <c r="D10" s="58">
        <v>7</v>
      </c>
      <c r="E10" s="56">
        <v>373</v>
      </c>
      <c r="F10" s="59">
        <f t="shared" si="0"/>
        <v>53.285714285714285</v>
      </c>
      <c r="G10" s="1">
        <v>5</v>
      </c>
    </row>
    <row r="11" spans="1:8" x14ac:dyDescent="0.4">
      <c r="A11" s="55" t="s">
        <v>9</v>
      </c>
      <c r="B11" s="61"/>
      <c r="C11" s="57">
        <v>38988</v>
      </c>
      <c r="D11" s="58">
        <v>8.5</v>
      </c>
      <c r="E11" s="62">
        <v>286</v>
      </c>
      <c r="F11" s="59">
        <f t="shared" si="0"/>
        <v>33.647058823529413</v>
      </c>
      <c r="G11" s="1">
        <v>6</v>
      </c>
    </row>
    <row r="12" spans="1:8" x14ac:dyDescent="0.4">
      <c r="A12" s="55" t="s">
        <v>12</v>
      </c>
      <c r="B12" s="63"/>
      <c r="C12" s="60">
        <v>38933</v>
      </c>
      <c r="D12" s="58">
        <v>6.8</v>
      </c>
      <c r="E12" s="64">
        <v>316</v>
      </c>
      <c r="F12" s="59">
        <f t="shared" si="0"/>
        <v>46.470588235294116</v>
      </c>
      <c r="G12" s="1">
        <v>7</v>
      </c>
    </row>
    <row r="13" spans="1:8" x14ac:dyDescent="0.4">
      <c r="A13" s="371" t="s">
        <v>21</v>
      </c>
      <c r="B13" s="56">
        <v>2</v>
      </c>
      <c r="C13" s="57">
        <v>38918</v>
      </c>
      <c r="D13" s="58">
        <v>0.8</v>
      </c>
      <c r="E13" s="56">
        <v>79</v>
      </c>
      <c r="F13" s="59">
        <f t="shared" si="0"/>
        <v>98.75</v>
      </c>
    </row>
    <row r="14" spans="1:8" x14ac:dyDescent="0.4">
      <c r="A14" s="372"/>
      <c r="B14" s="56">
        <v>2</v>
      </c>
      <c r="C14" s="57">
        <v>38939</v>
      </c>
      <c r="D14" s="58">
        <v>0.8</v>
      </c>
      <c r="E14" s="56">
        <v>105</v>
      </c>
      <c r="F14" s="59">
        <f t="shared" si="0"/>
        <v>131.25</v>
      </c>
    </row>
    <row r="15" spans="1:8" x14ac:dyDescent="0.4">
      <c r="A15" s="368"/>
      <c r="B15" s="65"/>
      <c r="C15" s="57">
        <v>38946</v>
      </c>
      <c r="D15" s="58">
        <v>13.3</v>
      </c>
      <c r="E15" s="56">
        <v>169</v>
      </c>
      <c r="F15" s="59">
        <f t="shared" si="0"/>
        <v>12.706766917293232</v>
      </c>
      <c r="G15" s="1">
        <v>8</v>
      </c>
    </row>
    <row r="16" spans="1:8" x14ac:dyDescent="0.4">
      <c r="A16" s="66" t="s">
        <v>8</v>
      </c>
      <c r="B16" s="67"/>
      <c r="C16" s="68">
        <v>38932</v>
      </c>
      <c r="D16" s="69">
        <v>9.1999999999999993</v>
      </c>
      <c r="E16" s="70">
        <v>139</v>
      </c>
      <c r="F16" s="71">
        <f t="shared" si="0"/>
        <v>15.108695652173914</v>
      </c>
      <c r="G16" s="1">
        <v>9</v>
      </c>
    </row>
    <row r="17" spans="1:6" s="77" customFormat="1" ht="10.15" x14ac:dyDescent="0.3">
      <c r="A17" s="72" t="s">
        <v>11</v>
      </c>
      <c r="B17" s="73"/>
      <c r="C17" s="74"/>
      <c r="D17" s="75"/>
      <c r="E17" s="74"/>
      <c r="F17" s="76"/>
    </row>
    <row r="18" spans="1:6" s="77" customFormat="1" ht="10.15" x14ac:dyDescent="0.3">
      <c r="A18" s="72" t="s">
        <v>22</v>
      </c>
      <c r="B18" s="73"/>
      <c r="C18" s="78"/>
      <c r="D18" s="79"/>
    </row>
    <row r="19" spans="1:6" s="76" customFormat="1" ht="10.15" x14ac:dyDescent="0.3">
      <c r="A19" s="72" t="s">
        <v>23</v>
      </c>
      <c r="B19" s="80"/>
      <c r="C19" s="78"/>
      <c r="D19" s="79"/>
      <c r="E19" s="78"/>
      <c r="F19" s="77"/>
    </row>
    <row r="20" spans="1:6" x14ac:dyDescent="0.4">
      <c r="A20" s="1"/>
      <c r="B20" s="8"/>
      <c r="C20" s="81"/>
      <c r="D20" s="81"/>
      <c r="E20" s="81"/>
      <c r="F20" s="81"/>
    </row>
    <row r="21" spans="1:6" x14ac:dyDescent="0.4">
      <c r="A21" s="1"/>
      <c r="B21" s="8"/>
      <c r="C21" s="81"/>
      <c r="D21" s="81"/>
      <c r="E21" s="81"/>
      <c r="F21" s="81"/>
    </row>
    <row r="22" spans="1:6" ht="15.75" customHeight="1" x14ac:dyDescent="0.4">
      <c r="A22" s="8"/>
      <c r="B22" s="81"/>
    </row>
    <row r="23" spans="1:6" x14ac:dyDescent="0.4">
      <c r="A23" s="8"/>
      <c r="B23" s="8"/>
    </row>
    <row r="24" spans="1:6" x14ac:dyDescent="0.4">
      <c r="A24" s="8"/>
      <c r="B24" s="8"/>
    </row>
    <row r="25" spans="1:6" x14ac:dyDescent="0.4">
      <c r="A25" s="8"/>
      <c r="B25" s="8"/>
    </row>
    <row r="26" spans="1:6" x14ac:dyDescent="0.4">
      <c r="A26" s="8"/>
      <c r="B26" s="8"/>
    </row>
    <row r="27" spans="1:6" x14ac:dyDescent="0.4">
      <c r="A27" s="8"/>
      <c r="B27" s="8"/>
    </row>
    <row r="28" spans="1:6" x14ac:dyDescent="0.4">
      <c r="A28" s="8"/>
      <c r="B28" s="8"/>
    </row>
    <row r="29" spans="1:6" x14ac:dyDescent="0.4">
      <c r="A29" s="8"/>
      <c r="B29" s="8"/>
    </row>
    <row r="30" spans="1:6" x14ac:dyDescent="0.4">
      <c r="A30" s="8"/>
      <c r="B30" s="8"/>
    </row>
    <row r="31" spans="1:6" x14ac:dyDescent="0.4">
      <c r="A31" s="8"/>
      <c r="B31" s="8"/>
    </row>
    <row r="32" spans="1:6" x14ac:dyDescent="0.4">
      <c r="A32" s="8"/>
      <c r="B32" s="8"/>
    </row>
    <row r="33" spans="1:2" x14ac:dyDescent="0.4">
      <c r="A33" s="8"/>
      <c r="B33" s="8"/>
    </row>
    <row r="34" spans="1:2" x14ac:dyDescent="0.4">
      <c r="A34" s="8"/>
      <c r="B34" s="8"/>
    </row>
    <row r="35" spans="1:2" x14ac:dyDescent="0.4">
      <c r="A35" s="8"/>
      <c r="B35" s="8"/>
    </row>
    <row r="36" spans="1:2" x14ac:dyDescent="0.4">
      <c r="A36" s="8"/>
      <c r="B36" s="8"/>
    </row>
    <row r="37" spans="1:2" x14ac:dyDescent="0.4">
      <c r="A37" s="8"/>
      <c r="B37" s="8"/>
    </row>
    <row r="38" spans="1:2" x14ac:dyDescent="0.4">
      <c r="A38" s="8"/>
      <c r="B38" s="8"/>
    </row>
    <row r="39" spans="1:2" x14ac:dyDescent="0.4">
      <c r="A39" s="8"/>
      <c r="B39" s="8"/>
    </row>
    <row r="40" spans="1:2" x14ac:dyDescent="0.4">
      <c r="A40" s="8"/>
      <c r="B40" s="8"/>
    </row>
    <row r="41" spans="1:2" x14ac:dyDescent="0.4">
      <c r="A41" s="8"/>
      <c r="B41" s="8"/>
    </row>
    <row r="42" spans="1:2" x14ac:dyDescent="0.4">
      <c r="A42" s="8"/>
      <c r="B42" s="8"/>
    </row>
    <row r="43" spans="1:2" x14ac:dyDescent="0.4">
      <c r="A43" s="8"/>
      <c r="B43" s="8"/>
    </row>
    <row r="44" spans="1:2" x14ac:dyDescent="0.4">
      <c r="A44" s="8"/>
      <c r="B44" s="8"/>
    </row>
    <row r="45" spans="1:2" x14ac:dyDescent="0.4">
      <c r="A45" s="8"/>
      <c r="B45" s="8"/>
    </row>
    <row r="46" spans="1:2" x14ac:dyDescent="0.4">
      <c r="A46" s="8"/>
      <c r="B46" s="8"/>
    </row>
    <row r="47" spans="1:2" x14ac:dyDescent="0.4">
      <c r="A47" s="8"/>
      <c r="B47" s="8"/>
    </row>
    <row r="48" spans="1:2" x14ac:dyDescent="0.4">
      <c r="A48" s="8"/>
      <c r="B48" s="8"/>
    </row>
    <row r="49" spans="1:2" x14ac:dyDescent="0.4">
      <c r="A49" s="8"/>
      <c r="B49" s="8"/>
    </row>
    <row r="50" spans="1:2" x14ac:dyDescent="0.4">
      <c r="A50" s="8"/>
      <c r="B50" s="8"/>
    </row>
    <row r="51" spans="1:2" x14ac:dyDescent="0.4">
      <c r="A51" s="8"/>
      <c r="B51" s="8"/>
    </row>
    <row r="52" spans="1:2" x14ac:dyDescent="0.4">
      <c r="A52" s="8"/>
      <c r="B52" s="8"/>
    </row>
    <row r="53" spans="1:2" x14ac:dyDescent="0.4">
      <c r="A53" s="8"/>
      <c r="B53" s="8"/>
    </row>
    <row r="54" spans="1:2" x14ac:dyDescent="0.4">
      <c r="A54" s="8"/>
      <c r="B54" s="8"/>
    </row>
    <row r="55" spans="1:2" x14ac:dyDescent="0.4">
      <c r="A55" s="8"/>
      <c r="B55" s="8"/>
    </row>
    <row r="56" spans="1:2" x14ac:dyDescent="0.4">
      <c r="A56" s="8"/>
      <c r="B56" s="8"/>
    </row>
    <row r="57" spans="1:2" x14ac:dyDescent="0.4">
      <c r="A57" s="8"/>
      <c r="B57" s="8"/>
    </row>
    <row r="58" spans="1:2" x14ac:dyDescent="0.4">
      <c r="A58" s="8"/>
      <c r="B58" s="8"/>
    </row>
    <row r="59" spans="1:2" x14ac:dyDescent="0.4">
      <c r="A59" s="8"/>
      <c r="B59" s="8"/>
    </row>
    <row r="60" spans="1:2" x14ac:dyDescent="0.4">
      <c r="A60" s="8"/>
      <c r="B60" s="8"/>
    </row>
    <row r="61" spans="1:2" x14ac:dyDescent="0.4">
      <c r="A61" s="8"/>
      <c r="B61" s="8"/>
    </row>
    <row r="62" spans="1:2" x14ac:dyDescent="0.4">
      <c r="A62" s="8"/>
      <c r="B62" s="8"/>
    </row>
    <row r="63" spans="1:2" x14ac:dyDescent="0.4">
      <c r="A63" s="8"/>
      <c r="B63" s="8"/>
    </row>
    <row r="64" spans="1:2" x14ac:dyDescent="0.4">
      <c r="A64" s="8"/>
      <c r="B64" s="8"/>
    </row>
    <row r="65" spans="1:2" x14ac:dyDescent="0.4">
      <c r="A65" s="8"/>
      <c r="B65" s="8"/>
    </row>
    <row r="66" spans="1:2" x14ac:dyDescent="0.4">
      <c r="A66" s="8"/>
      <c r="B66" s="8"/>
    </row>
    <row r="67" spans="1:2" x14ac:dyDescent="0.4">
      <c r="A67" s="8"/>
      <c r="B67" s="8"/>
    </row>
    <row r="68" spans="1:2" x14ac:dyDescent="0.4">
      <c r="A68" s="8"/>
      <c r="B68" s="8"/>
    </row>
    <row r="69" spans="1:2" x14ac:dyDescent="0.4">
      <c r="A69" s="8"/>
      <c r="B69" s="8"/>
    </row>
    <row r="70" spans="1:2" x14ac:dyDescent="0.4">
      <c r="A70" s="8"/>
      <c r="B70" s="8"/>
    </row>
    <row r="71" spans="1:2" x14ac:dyDescent="0.4">
      <c r="A71" s="8"/>
      <c r="B71" s="8"/>
    </row>
    <row r="72" spans="1:2" x14ac:dyDescent="0.4">
      <c r="A72" s="8"/>
      <c r="B72" s="8"/>
    </row>
    <row r="73" spans="1:2" x14ac:dyDescent="0.4">
      <c r="A73" s="8"/>
      <c r="B73" s="8"/>
    </row>
    <row r="74" spans="1:2" x14ac:dyDescent="0.4">
      <c r="A74" s="8"/>
      <c r="B74" s="8"/>
    </row>
    <row r="75" spans="1:2" x14ac:dyDescent="0.4">
      <c r="A75" s="8"/>
      <c r="B75" s="8"/>
    </row>
    <row r="76" spans="1:2" x14ac:dyDescent="0.4">
      <c r="A76" s="8"/>
      <c r="B76" s="8"/>
    </row>
    <row r="77" spans="1:2" x14ac:dyDescent="0.4">
      <c r="A77" s="8"/>
      <c r="B77" s="8"/>
    </row>
    <row r="78" spans="1:2" x14ac:dyDescent="0.4">
      <c r="A78" s="8"/>
      <c r="B78" s="8"/>
    </row>
    <row r="79" spans="1:2" x14ac:dyDescent="0.4">
      <c r="A79" s="8"/>
      <c r="B79" s="8"/>
    </row>
    <row r="80" spans="1:2" x14ac:dyDescent="0.4">
      <c r="A80" s="8"/>
      <c r="B80" s="8"/>
    </row>
    <row r="81" spans="1:2" x14ac:dyDescent="0.4">
      <c r="A81" s="8"/>
      <c r="B81" s="8"/>
    </row>
    <row r="82" spans="1:2" x14ac:dyDescent="0.4">
      <c r="A82" s="8"/>
      <c r="B82" s="8"/>
    </row>
    <row r="83" spans="1:2" x14ac:dyDescent="0.4">
      <c r="A83" s="8"/>
      <c r="B83" s="8"/>
    </row>
    <row r="84" spans="1:2" x14ac:dyDescent="0.4">
      <c r="A84" s="8"/>
      <c r="B84" s="8"/>
    </row>
    <row r="85" spans="1:2" x14ac:dyDescent="0.4">
      <c r="A85" s="8"/>
      <c r="B85" s="8"/>
    </row>
    <row r="86" spans="1:2" x14ac:dyDescent="0.4">
      <c r="A86" s="8"/>
      <c r="B86" s="8"/>
    </row>
    <row r="87" spans="1:2" x14ac:dyDescent="0.4">
      <c r="A87" s="8"/>
      <c r="B87" s="8"/>
    </row>
    <row r="88" spans="1:2" x14ac:dyDescent="0.4">
      <c r="A88" s="8"/>
      <c r="B88" s="8"/>
    </row>
    <row r="89" spans="1:2" x14ac:dyDescent="0.4">
      <c r="A89" s="8"/>
      <c r="B89" s="8"/>
    </row>
    <row r="90" spans="1:2" x14ac:dyDescent="0.4">
      <c r="A90" s="8"/>
      <c r="B90" s="8"/>
    </row>
    <row r="91" spans="1:2" x14ac:dyDescent="0.4">
      <c r="A91" s="8"/>
      <c r="B91" s="8"/>
    </row>
    <row r="92" spans="1:2" x14ac:dyDescent="0.4">
      <c r="A92" s="8"/>
      <c r="B92" s="8"/>
    </row>
    <row r="93" spans="1:2" x14ac:dyDescent="0.4">
      <c r="A93" s="8"/>
      <c r="B93" s="8"/>
    </row>
    <row r="94" spans="1:2" x14ac:dyDescent="0.4">
      <c r="A94" s="8"/>
      <c r="B94" s="8"/>
    </row>
    <row r="95" spans="1:2" x14ac:dyDescent="0.4">
      <c r="A95" s="8"/>
      <c r="B95" s="8"/>
    </row>
    <row r="96" spans="1:2" x14ac:dyDescent="0.4">
      <c r="A96" s="8"/>
      <c r="B96" s="8"/>
    </row>
    <row r="97" spans="1:2" x14ac:dyDescent="0.4">
      <c r="A97" s="8"/>
      <c r="B97" s="8"/>
    </row>
    <row r="98" spans="1:2" x14ac:dyDescent="0.4">
      <c r="A98" s="8"/>
      <c r="B98" s="8"/>
    </row>
    <row r="99" spans="1:2" x14ac:dyDescent="0.4">
      <c r="A99" s="8"/>
      <c r="B99" s="8"/>
    </row>
    <row r="100" spans="1:2" x14ac:dyDescent="0.4">
      <c r="A100" s="8"/>
      <c r="B100" s="8"/>
    </row>
    <row r="101" spans="1:2" x14ac:dyDescent="0.4">
      <c r="A101" s="8"/>
      <c r="B101" s="8"/>
    </row>
    <row r="102" spans="1:2" x14ac:dyDescent="0.4">
      <c r="A102" s="8"/>
      <c r="B102" s="8"/>
    </row>
    <row r="103" spans="1:2" x14ac:dyDescent="0.4">
      <c r="A103" s="8"/>
      <c r="B103" s="8"/>
    </row>
    <row r="104" spans="1:2" x14ac:dyDescent="0.4">
      <c r="A104" s="8"/>
      <c r="B104" s="8"/>
    </row>
    <row r="105" spans="1:2" x14ac:dyDescent="0.4">
      <c r="A105" s="8"/>
      <c r="B105" s="8"/>
    </row>
    <row r="106" spans="1:2" x14ac:dyDescent="0.4">
      <c r="A106" s="8"/>
      <c r="B106" s="8"/>
    </row>
    <row r="107" spans="1:2" x14ac:dyDescent="0.4">
      <c r="A107" s="8"/>
      <c r="B107" s="8"/>
    </row>
    <row r="108" spans="1:2" x14ac:dyDescent="0.4">
      <c r="A108" s="8"/>
      <c r="B108" s="8"/>
    </row>
    <row r="109" spans="1:2" x14ac:dyDescent="0.4">
      <c r="A109" s="8"/>
      <c r="B109" s="8"/>
    </row>
    <row r="110" spans="1:2" x14ac:dyDescent="0.4">
      <c r="A110" s="8"/>
      <c r="B110" s="8"/>
    </row>
    <row r="111" spans="1:2" x14ac:dyDescent="0.4">
      <c r="A111" s="8"/>
      <c r="B111" s="8"/>
    </row>
    <row r="112" spans="1:2" x14ac:dyDescent="0.4">
      <c r="A112" s="8"/>
      <c r="B112" s="8"/>
    </row>
    <row r="113" spans="1:2" x14ac:dyDescent="0.4">
      <c r="A113" s="8"/>
      <c r="B113" s="8"/>
    </row>
    <row r="114" spans="1:2" x14ac:dyDescent="0.4">
      <c r="A114" s="8"/>
      <c r="B114" s="8"/>
    </row>
    <row r="115" spans="1:2" x14ac:dyDescent="0.4">
      <c r="A115" s="8"/>
      <c r="B115" s="8"/>
    </row>
    <row r="116" spans="1:2" x14ac:dyDescent="0.4">
      <c r="A116" s="8"/>
      <c r="B116" s="8"/>
    </row>
    <row r="117" spans="1:2" x14ac:dyDescent="0.4">
      <c r="A117" s="8"/>
      <c r="B117" s="8"/>
    </row>
    <row r="118" spans="1:2" x14ac:dyDescent="0.4">
      <c r="A118" s="8"/>
      <c r="B118" s="8"/>
    </row>
    <row r="119" spans="1:2" x14ac:dyDescent="0.4">
      <c r="A119" s="8"/>
      <c r="B119" s="8"/>
    </row>
    <row r="120" spans="1:2" x14ac:dyDescent="0.4">
      <c r="A120" s="8"/>
      <c r="B120" s="8"/>
    </row>
    <row r="121" spans="1:2" x14ac:dyDescent="0.4">
      <c r="A121" s="8"/>
      <c r="B121" s="8"/>
    </row>
    <row r="122" spans="1:2" x14ac:dyDescent="0.4">
      <c r="A122" s="8"/>
      <c r="B122" s="8"/>
    </row>
    <row r="123" spans="1:2" x14ac:dyDescent="0.4">
      <c r="A123" s="8"/>
      <c r="B123" s="8"/>
    </row>
    <row r="124" spans="1:2" x14ac:dyDescent="0.4">
      <c r="A124" s="8"/>
      <c r="B124" s="8"/>
    </row>
    <row r="125" spans="1:2" x14ac:dyDescent="0.4">
      <c r="A125" s="8"/>
      <c r="B125" s="8"/>
    </row>
    <row r="126" spans="1:2" x14ac:dyDescent="0.4">
      <c r="A126" s="8"/>
      <c r="B126" s="8"/>
    </row>
    <row r="127" spans="1:2" x14ac:dyDescent="0.4">
      <c r="A127" s="8"/>
      <c r="B127" s="8"/>
    </row>
    <row r="128" spans="1:2" x14ac:dyDescent="0.4">
      <c r="A128" s="8"/>
      <c r="B128" s="8"/>
    </row>
    <row r="129" spans="1:2" x14ac:dyDescent="0.4">
      <c r="A129" s="8"/>
      <c r="B129" s="8"/>
    </row>
    <row r="130" spans="1:2" x14ac:dyDescent="0.4">
      <c r="A130" s="8"/>
      <c r="B130" s="8"/>
    </row>
    <row r="131" spans="1:2" x14ac:dyDescent="0.4">
      <c r="A131" s="8"/>
      <c r="B131" s="8"/>
    </row>
    <row r="132" spans="1:2" x14ac:dyDescent="0.4">
      <c r="A132" s="8"/>
      <c r="B132" s="8"/>
    </row>
    <row r="133" spans="1:2" x14ac:dyDescent="0.4">
      <c r="A133" s="8"/>
      <c r="B133" s="8"/>
    </row>
    <row r="134" spans="1:2" x14ac:dyDescent="0.4">
      <c r="A134" s="8"/>
      <c r="B134" s="8"/>
    </row>
    <row r="135" spans="1:2" x14ac:dyDescent="0.4">
      <c r="A135" s="8"/>
      <c r="B135" s="8"/>
    </row>
    <row r="136" spans="1:2" x14ac:dyDescent="0.4">
      <c r="A136" s="8"/>
      <c r="B136" s="8"/>
    </row>
    <row r="137" spans="1:2" x14ac:dyDescent="0.4">
      <c r="A137" s="8"/>
      <c r="B137" s="8"/>
    </row>
    <row r="138" spans="1:2" x14ac:dyDescent="0.4">
      <c r="A138" s="8"/>
      <c r="B138" s="8"/>
    </row>
    <row r="139" spans="1:2" x14ac:dyDescent="0.4">
      <c r="A139" s="8"/>
      <c r="B139" s="8"/>
    </row>
    <row r="140" spans="1:2" x14ac:dyDescent="0.4">
      <c r="A140" s="8"/>
      <c r="B140" s="8"/>
    </row>
    <row r="141" spans="1:2" x14ac:dyDescent="0.4">
      <c r="A141" s="8"/>
      <c r="B141" s="8"/>
    </row>
    <row r="142" spans="1:2" x14ac:dyDescent="0.4">
      <c r="A142" s="8"/>
      <c r="B142" s="8"/>
    </row>
    <row r="143" spans="1:2" x14ac:dyDescent="0.4">
      <c r="A143" s="8"/>
      <c r="B143" s="8"/>
    </row>
    <row r="144" spans="1:2" x14ac:dyDescent="0.4">
      <c r="A144" s="8"/>
      <c r="B144" s="8"/>
    </row>
    <row r="145" spans="1:2" x14ac:dyDescent="0.4">
      <c r="A145" s="8"/>
      <c r="B145" s="8"/>
    </row>
    <row r="146" spans="1:2" x14ac:dyDescent="0.4">
      <c r="A146" s="8"/>
      <c r="B146" s="8"/>
    </row>
    <row r="147" spans="1:2" x14ac:dyDescent="0.4">
      <c r="A147" s="8"/>
      <c r="B147" s="8"/>
    </row>
    <row r="148" spans="1:2" x14ac:dyDescent="0.4">
      <c r="A148" s="8"/>
      <c r="B148" s="8"/>
    </row>
    <row r="149" spans="1:2" x14ac:dyDescent="0.4">
      <c r="A149" s="8"/>
      <c r="B149" s="8"/>
    </row>
    <row r="150" spans="1:2" x14ac:dyDescent="0.4">
      <c r="A150" s="8"/>
      <c r="B150" s="8"/>
    </row>
    <row r="151" spans="1:2" x14ac:dyDescent="0.4">
      <c r="A151" s="8"/>
      <c r="B151" s="8"/>
    </row>
    <row r="152" spans="1:2" x14ac:dyDescent="0.4">
      <c r="A152" s="8"/>
      <c r="B152" s="8"/>
    </row>
    <row r="153" spans="1:2" x14ac:dyDescent="0.4">
      <c r="A153" s="8"/>
      <c r="B153" s="8"/>
    </row>
    <row r="154" spans="1:2" x14ac:dyDescent="0.4">
      <c r="A154" s="8"/>
      <c r="B154" s="8"/>
    </row>
    <row r="155" spans="1:2" x14ac:dyDescent="0.4">
      <c r="A155" s="8"/>
      <c r="B155" s="8"/>
    </row>
    <row r="156" spans="1:2" x14ac:dyDescent="0.4">
      <c r="A156" s="8"/>
      <c r="B156" s="8"/>
    </row>
    <row r="157" spans="1:2" x14ac:dyDescent="0.4">
      <c r="A157" s="8"/>
      <c r="B157" s="8"/>
    </row>
    <row r="158" spans="1:2" x14ac:dyDescent="0.4">
      <c r="A158" s="8"/>
      <c r="B158" s="8"/>
    </row>
    <row r="159" spans="1:2" x14ac:dyDescent="0.4">
      <c r="A159" s="8"/>
      <c r="B159" s="8"/>
    </row>
    <row r="160" spans="1:2" x14ac:dyDescent="0.4">
      <c r="A160" s="8"/>
      <c r="B160" s="8"/>
    </row>
    <row r="161" spans="1:2" x14ac:dyDescent="0.4">
      <c r="A161" s="8"/>
      <c r="B161" s="8"/>
    </row>
    <row r="162" spans="1:2" x14ac:dyDescent="0.4">
      <c r="A162" s="8"/>
      <c r="B162" s="8"/>
    </row>
    <row r="163" spans="1:2" x14ac:dyDescent="0.4">
      <c r="A163" s="8"/>
      <c r="B163" s="8"/>
    </row>
    <row r="164" spans="1:2" x14ac:dyDescent="0.4">
      <c r="A164" s="8"/>
      <c r="B164" s="8"/>
    </row>
    <row r="165" spans="1:2" x14ac:dyDescent="0.4">
      <c r="A165" s="8"/>
      <c r="B165" s="8"/>
    </row>
    <row r="166" spans="1:2" x14ac:dyDescent="0.4">
      <c r="A166" s="8"/>
      <c r="B166" s="8"/>
    </row>
    <row r="167" spans="1:2" x14ac:dyDescent="0.4">
      <c r="A167" s="8"/>
      <c r="B167" s="8"/>
    </row>
    <row r="168" spans="1:2" x14ac:dyDescent="0.4">
      <c r="A168" s="8"/>
      <c r="B168" s="8"/>
    </row>
    <row r="169" spans="1:2" x14ac:dyDescent="0.4">
      <c r="A169" s="8"/>
      <c r="B169" s="8"/>
    </row>
    <row r="170" spans="1:2" x14ac:dyDescent="0.4">
      <c r="A170" s="8"/>
      <c r="B170" s="8"/>
    </row>
    <row r="171" spans="1:2" x14ac:dyDescent="0.4">
      <c r="A171" s="8"/>
      <c r="B171" s="8"/>
    </row>
    <row r="172" spans="1:2" x14ac:dyDescent="0.4">
      <c r="A172" s="8"/>
      <c r="B172" s="8"/>
    </row>
    <row r="173" spans="1:2" x14ac:dyDescent="0.4">
      <c r="A173" s="8"/>
      <c r="B173" s="8"/>
    </row>
    <row r="174" spans="1:2" x14ac:dyDescent="0.4">
      <c r="B174" s="8"/>
    </row>
    <row r="175" spans="1:2" x14ac:dyDescent="0.4">
      <c r="B175" s="8"/>
    </row>
  </sheetData>
  <mergeCells count="3">
    <mergeCell ref="A5:A7"/>
    <mergeCell ref="A13:A15"/>
    <mergeCell ref="F1:G1"/>
  </mergeCells>
  <phoneticPr fontId="6" type="noConversion"/>
  <printOptions horizontalCentered="1" gridLinesSet="0"/>
  <pageMargins left="1" right="0.43" top="0.75" bottom="0.75" header="0.5" footer="0.5"/>
  <pageSetup scale="87" orientation="portrait" r:id="rId1"/>
  <headerFooter alignWithMargins="0">
    <oddFooter>&amp;F&amp;RPage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>
    <pageSetUpPr fitToPage="1"/>
  </sheetPr>
  <dimension ref="A1:F180"/>
  <sheetViews>
    <sheetView showGridLines="0" topLeftCell="A16" zoomScale="90" zoomScaleNormal="75" workbookViewId="0">
      <selection activeCell="A25" sqref="A25:XFD27"/>
    </sheetView>
  </sheetViews>
  <sheetFormatPr defaultColWidth="9.1328125" defaultRowHeight="15" x14ac:dyDescent="0.4"/>
  <cols>
    <col min="1" max="1" width="21.86328125" style="82" customWidth="1"/>
    <col min="2" max="2" width="3.1328125" style="12" customWidth="1"/>
    <col min="3" max="3" width="12.1328125" style="9" customWidth="1"/>
    <col min="4" max="4" width="22.6640625" style="10" customWidth="1"/>
    <col min="5" max="5" width="22.6640625" style="9" customWidth="1"/>
    <col min="6" max="6" width="22.6640625" style="1" customWidth="1"/>
    <col min="7" max="16384" width="9.1328125" style="1"/>
  </cols>
  <sheetData>
    <row r="1" spans="1:6" ht="27.95" customHeight="1" x14ac:dyDescent="0.4">
      <c r="A1" s="82" t="s">
        <v>24</v>
      </c>
      <c r="B1" s="8"/>
      <c r="E1" s="11"/>
      <c r="F1" s="14"/>
    </row>
    <row r="2" spans="1:6" ht="18.75" customHeight="1" x14ac:dyDescent="0.4"/>
    <row r="3" spans="1:6" ht="33.75" customHeight="1" x14ac:dyDescent="0.4">
      <c r="A3" s="83" t="s">
        <v>1</v>
      </c>
      <c r="B3" s="84"/>
      <c r="C3" s="85" t="s">
        <v>2</v>
      </c>
      <c r="D3" s="86" t="s">
        <v>3</v>
      </c>
      <c r="E3" s="87" t="s">
        <v>4</v>
      </c>
      <c r="F3" s="85" t="s">
        <v>5</v>
      </c>
    </row>
    <row r="4" spans="1:6" ht="27.95" customHeight="1" x14ac:dyDescent="0.4">
      <c r="A4" s="88" t="s">
        <v>18</v>
      </c>
      <c r="B4" s="89"/>
      <c r="C4" s="90">
        <v>38581</v>
      </c>
      <c r="D4" s="91">
        <v>6.4</v>
      </c>
      <c r="E4" s="92">
        <v>110</v>
      </c>
      <c r="F4" s="91">
        <f t="shared" ref="F4:F10" si="0">E4/D4</f>
        <v>17.1875</v>
      </c>
    </row>
    <row r="5" spans="1:6" ht="27.95" customHeight="1" x14ac:dyDescent="0.4">
      <c r="A5" s="93"/>
      <c r="B5" s="94"/>
      <c r="C5" s="90">
        <v>38609</v>
      </c>
      <c r="D5" s="91">
        <v>4.4000000000000004</v>
      </c>
      <c r="E5" s="92">
        <v>58</v>
      </c>
      <c r="F5" s="91">
        <f t="shared" si="0"/>
        <v>13.18181818181818</v>
      </c>
    </row>
    <row r="6" spans="1:6" ht="27.95" customHeight="1" x14ac:dyDescent="0.4">
      <c r="A6" s="95"/>
      <c r="B6" s="96"/>
      <c r="C6" s="90">
        <v>38614</v>
      </c>
      <c r="D6" s="91">
        <v>5.6</v>
      </c>
      <c r="E6" s="92">
        <v>80</v>
      </c>
      <c r="F6" s="91">
        <f t="shared" si="0"/>
        <v>14.285714285714286</v>
      </c>
    </row>
    <row r="7" spans="1:6" ht="27.95" customHeight="1" x14ac:dyDescent="0.4">
      <c r="A7" s="88" t="s">
        <v>25</v>
      </c>
      <c r="B7" s="97"/>
      <c r="C7" s="90">
        <v>38566</v>
      </c>
      <c r="D7" s="91">
        <v>3.4</v>
      </c>
      <c r="E7" s="92">
        <v>0</v>
      </c>
      <c r="F7" s="91">
        <f t="shared" si="0"/>
        <v>0</v>
      </c>
    </row>
    <row r="8" spans="1:6" ht="27.95" customHeight="1" x14ac:dyDescent="0.4">
      <c r="A8" s="98"/>
      <c r="B8" s="99"/>
      <c r="C8" s="90">
        <v>38640</v>
      </c>
      <c r="D8" s="91">
        <v>2</v>
      </c>
      <c r="E8" s="100">
        <v>4</v>
      </c>
      <c r="F8" s="91">
        <f t="shared" si="0"/>
        <v>2</v>
      </c>
    </row>
    <row r="9" spans="1:6" ht="27.95" customHeight="1" x14ac:dyDescent="0.4">
      <c r="A9" s="95"/>
      <c r="B9" s="96"/>
      <c r="C9" s="90">
        <v>38763</v>
      </c>
      <c r="D9" s="91">
        <v>2</v>
      </c>
      <c r="E9" s="100">
        <v>5</v>
      </c>
      <c r="F9" s="91">
        <f t="shared" si="0"/>
        <v>2.5</v>
      </c>
    </row>
    <row r="10" spans="1:6" ht="27.95" customHeight="1" x14ac:dyDescent="0.4">
      <c r="A10" s="101" t="s">
        <v>26</v>
      </c>
      <c r="B10" s="102"/>
      <c r="C10" s="90">
        <v>38700</v>
      </c>
      <c r="D10" s="91">
        <v>3.1</v>
      </c>
      <c r="E10" s="100">
        <v>76</v>
      </c>
      <c r="F10" s="91">
        <f t="shared" si="0"/>
        <v>24.516129032258064</v>
      </c>
    </row>
    <row r="11" spans="1:6" ht="27.95" customHeight="1" x14ac:dyDescent="0.4">
      <c r="A11" s="101" t="s">
        <v>27</v>
      </c>
      <c r="B11" s="102">
        <v>1</v>
      </c>
      <c r="C11" s="90">
        <v>38597</v>
      </c>
      <c r="D11" s="91" t="s">
        <v>28</v>
      </c>
      <c r="E11" s="92">
        <v>6</v>
      </c>
      <c r="F11" s="91" t="s">
        <v>28</v>
      </c>
    </row>
    <row r="12" spans="1:6" ht="27.95" customHeight="1" x14ac:dyDescent="0.4">
      <c r="A12" s="101" t="s">
        <v>6</v>
      </c>
      <c r="B12" s="103"/>
      <c r="C12" s="104">
        <v>38568</v>
      </c>
      <c r="D12" s="91">
        <v>13.4</v>
      </c>
      <c r="E12" s="92">
        <v>87</v>
      </c>
      <c r="F12" s="91">
        <f t="shared" ref="F12:F23" si="1">E12/D12</f>
        <v>6.4925373134328357</v>
      </c>
    </row>
    <row r="13" spans="1:6" ht="27.95" customHeight="1" x14ac:dyDescent="0.4">
      <c r="A13" s="101" t="s">
        <v>20</v>
      </c>
      <c r="B13" s="103"/>
      <c r="C13" s="90">
        <v>38700</v>
      </c>
      <c r="D13" s="91">
        <v>3.5</v>
      </c>
      <c r="E13" s="92">
        <v>11</v>
      </c>
      <c r="F13" s="91">
        <f t="shared" si="1"/>
        <v>3.1428571428571428</v>
      </c>
    </row>
    <row r="14" spans="1:6" ht="27.95" customHeight="1" x14ac:dyDescent="0.4">
      <c r="A14" s="101" t="s">
        <v>29</v>
      </c>
      <c r="B14" s="103"/>
      <c r="C14" s="90">
        <v>38621</v>
      </c>
      <c r="D14" s="91">
        <v>7.5</v>
      </c>
      <c r="E14" s="92">
        <v>87</v>
      </c>
      <c r="F14" s="91">
        <f t="shared" si="1"/>
        <v>11.6</v>
      </c>
    </row>
    <row r="15" spans="1:6" ht="27.95" customHeight="1" x14ac:dyDescent="0.4">
      <c r="A15" s="101" t="s">
        <v>9</v>
      </c>
      <c r="B15" s="105"/>
      <c r="C15" s="90">
        <v>38622</v>
      </c>
      <c r="D15" s="91">
        <v>8.5</v>
      </c>
      <c r="E15" s="100">
        <v>150</v>
      </c>
      <c r="F15" s="91">
        <f t="shared" si="1"/>
        <v>17.647058823529413</v>
      </c>
    </row>
    <row r="16" spans="1:6" ht="27.95" customHeight="1" x14ac:dyDescent="0.4">
      <c r="A16" s="88" t="s">
        <v>30</v>
      </c>
      <c r="B16" s="106"/>
      <c r="C16" s="90">
        <v>38555</v>
      </c>
      <c r="D16" s="91">
        <v>5</v>
      </c>
      <c r="E16" s="92">
        <v>76</v>
      </c>
      <c r="F16" s="91">
        <f t="shared" si="1"/>
        <v>15.2</v>
      </c>
    </row>
    <row r="17" spans="1:6" ht="27.95" customHeight="1" x14ac:dyDescent="0.4">
      <c r="A17" s="95"/>
      <c r="B17" s="107"/>
      <c r="C17" s="104">
        <v>38583</v>
      </c>
      <c r="D17" s="91">
        <v>6.8</v>
      </c>
      <c r="E17" s="108">
        <v>235</v>
      </c>
      <c r="F17" s="91">
        <f t="shared" si="1"/>
        <v>34.558823529411768</v>
      </c>
    </row>
    <row r="18" spans="1:6" ht="27.95" customHeight="1" x14ac:dyDescent="0.4">
      <c r="A18" s="88" t="s">
        <v>21</v>
      </c>
      <c r="B18" s="97">
        <v>2</v>
      </c>
      <c r="C18" s="90">
        <v>38581</v>
      </c>
      <c r="D18" s="91">
        <v>0.8</v>
      </c>
      <c r="E18" s="92">
        <v>15</v>
      </c>
      <c r="F18" s="91">
        <f t="shared" si="1"/>
        <v>18.75</v>
      </c>
    </row>
    <row r="19" spans="1:6" ht="27.95" customHeight="1" x14ac:dyDescent="0.4">
      <c r="A19" s="93"/>
      <c r="B19" s="99"/>
      <c r="C19" s="90">
        <v>38582</v>
      </c>
      <c r="D19" s="91">
        <v>12.5</v>
      </c>
      <c r="E19" s="92">
        <v>175</v>
      </c>
      <c r="F19" s="91">
        <f t="shared" si="1"/>
        <v>14</v>
      </c>
    </row>
    <row r="20" spans="1:6" ht="27.95" customHeight="1" x14ac:dyDescent="0.4">
      <c r="A20" s="93"/>
      <c r="B20" s="99">
        <v>2</v>
      </c>
      <c r="C20" s="90">
        <v>38609</v>
      </c>
      <c r="D20" s="91">
        <v>0.8</v>
      </c>
      <c r="E20" s="92">
        <v>55</v>
      </c>
      <c r="F20" s="91">
        <f t="shared" si="1"/>
        <v>68.75</v>
      </c>
    </row>
    <row r="21" spans="1:6" ht="27.95" customHeight="1" x14ac:dyDescent="0.4">
      <c r="A21" s="109"/>
      <c r="B21" s="96">
        <v>2</v>
      </c>
      <c r="C21" s="90">
        <v>38614</v>
      </c>
      <c r="D21" s="91">
        <v>0.8</v>
      </c>
      <c r="E21" s="92">
        <v>100</v>
      </c>
      <c r="F21" s="91">
        <f t="shared" si="1"/>
        <v>125</v>
      </c>
    </row>
    <row r="22" spans="1:6" ht="27.95" customHeight="1" x14ac:dyDescent="0.4">
      <c r="A22" s="101" t="s">
        <v>8</v>
      </c>
      <c r="B22" s="103"/>
      <c r="C22" s="104">
        <v>38574</v>
      </c>
      <c r="D22" s="91">
        <v>10</v>
      </c>
      <c r="E22" s="92">
        <v>63</v>
      </c>
      <c r="F22" s="91">
        <f t="shared" si="1"/>
        <v>6.3</v>
      </c>
    </row>
    <row r="23" spans="1:6" ht="27.95" customHeight="1" x14ac:dyDescent="0.4">
      <c r="A23" s="101" t="s">
        <v>31</v>
      </c>
      <c r="B23" s="103"/>
      <c r="C23" s="104">
        <v>38567</v>
      </c>
      <c r="D23" s="91">
        <v>5</v>
      </c>
      <c r="E23" s="92">
        <v>12</v>
      </c>
      <c r="F23" s="91">
        <f t="shared" si="1"/>
        <v>2.4</v>
      </c>
    </row>
    <row r="24" spans="1:6" x14ac:dyDescent="0.4">
      <c r="A24" s="15"/>
      <c r="B24" s="8"/>
      <c r="E24" s="1"/>
    </row>
    <row r="25" spans="1:6" x14ac:dyDescent="0.4">
      <c r="A25" s="82" t="s">
        <v>32</v>
      </c>
      <c r="B25" s="8"/>
    </row>
    <row r="26" spans="1:6" ht="33.75" customHeight="1" x14ac:dyDescent="0.4">
      <c r="A26" s="374" t="s">
        <v>33</v>
      </c>
      <c r="B26" s="375"/>
      <c r="C26" s="375"/>
      <c r="D26" s="375"/>
      <c r="E26" s="375"/>
      <c r="F26" s="375"/>
    </row>
    <row r="27" spans="1:6" x14ac:dyDescent="0.4">
      <c r="A27" s="374" t="s">
        <v>34</v>
      </c>
      <c r="B27" s="375"/>
      <c r="C27" s="375"/>
      <c r="D27" s="375"/>
      <c r="E27" s="375"/>
      <c r="F27" s="375"/>
    </row>
    <row r="28" spans="1:6" x14ac:dyDescent="0.4">
      <c r="B28" s="8"/>
    </row>
    <row r="29" spans="1:6" x14ac:dyDescent="0.4">
      <c r="B29" s="8"/>
    </row>
    <row r="30" spans="1:6" x14ac:dyDescent="0.4">
      <c r="B30" s="8"/>
    </row>
    <row r="31" spans="1:6" x14ac:dyDescent="0.4">
      <c r="B31" s="8"/>
    </row>
    <row r="32" spans="1:6" x14ac:dyDescent="0.4">
      <c r="B32" s="8"/>
    </row>
    <row r="33" spans="2:2" x14ac:dyDescent="0.4">
      <c r="B33" s="8"/>
    </row>
    <row r="34" spans="2:2" x14ac:dyDescent="0.4">
      <c r="B34" s="8"/>
    </row>
    <row r="35" spans="2:2" x14ac:dyDescent="0.4">
      <c r="B35" s="8"/>
    </row>
    <row r="36" spans="2:2" x14ac:dyDescent="0.4">
      <c r="B36" s="8"/>
    </row>
    <row r="37" spans="2:2" x14ac:dyDescent="0.4">
      <c r="B37" s="8"/>
    </row>
    <row r="38" spans="2:2" x14ac:dyDescent="0.4">
      <c r="B38" s="8"/>
    </row>
    <row r="39" spans="2:2" x14ac:dyDescent="0.4">
      <c r="B39" s="8"/>
    </row>
    <row r="40" spans="2:2" x14ac:dyDescent="0.4">
      <c r="B40" s="8"/>
    </row>
    <row r="41" spans="2:2" x14ac:dyDescent="0.4">
      <c r="B41" s="8"/>
    </row>
    <row r="42" spans="2:2" x14ac:dyDescent="0.4">
      <c r="B42" s="8"/>
    </row>
    <row r="43" spans="2:2" x14ac:dyDescent="0.4">
      <c r="B43" s="8"/>
    </row>
    <row r="44" spans="2:2" x14ac:dyDescent="0.4">
      <c r="B44" s="8"/>
    </row>
    <row r="45" spans="2:2" x14ac:dyDescent="0.4">
      <c r="B45" s="8"/>
    </row>
    <row r="46" spans="2:2" x14ac:dyDescent="0.4">
      <c r="B46" s="8"/>
    </row>
    <row r="47" spans="2:2" x14ac:dyDescent="0.4">
      <c r="B47" s="8"/>
    </row>
    <row r="48" spans="2:2" x14ac:dyDescent="0.4">
      <c r="B48" s="8"/>
    </row>
    <row r="49" spans="2:2" x14ac:dyDescent="0.4">
      <c r="B49" s="8"/>
    </row>
    <row r="50" spans="2:2" x14ac:dyDescent="0.4">
      <c r="B50" s="8"/>
    </row>
    <row r="51" spans="2:2" x14ac:dyDescent="0.4">
      <c r="B51" s="8"/>
    </row>
    <row r="52" spans="2:2" x14ac:dyDescent="0.4">
      <c r="B52" s="8"/>
    </row>
    <row r="53" spans="2:2" x14ac:dyDescent="0.4">
      <c r="B53" s="8"/>
    </row>
    <row r="54" spans="2:2" x14ac:dyDescent="0.4">
      <c r="B54" s="8"/>
    </row>
    <row r="55" spans="2:2" x14ac:dyDescent="0.4">
      <c r="B55" s="8"/>
    </row>
    <row r="56" spans="2:2" x14ac:dyDescent="0.4">
      <c r="B56" s="8"/>
    </row>
    <row r="57" spans="2:2" x14ac:dyDescent="0.4">
      <c r="B57" s="8"/>
    </row>
    <row r="58" spans="2:2" x14ac:dyDescent="0.4">
      <c r="B58" s="8"/>
    </row>
    <row r="59" spans="2:2" x14ac:dyDescent="0.4">
      <c r="B59" s="8"/>
    </row>
    <row r="60" spans="2:2" x14ac:dyDescent="0.4">
      <c r="B60" s="8"/>
    </row>
    <row r="61" spans="2:2" x14ac:dyDescent="0.4">
      <c r="B61" s="8"/>
    </row>
    <row r="62" spans="2:2" x14ac:dyDescent="0.4">
      <c r="B62" s="8"/>
    </row>
    <row r="63" spans="2:2" x14ac:dyDescent="0.4">
      <c r="B63" s="8"/>
    </row>
    <row r="64" spans="2:2" x14ac:dyDescent="0.4">
      <c r="B64" s="8"/>
    </row>
    <row r="65" spans="2:2" x14ac:dyDescent="0.4">
      <c r="B65" s="8"/>
    </row>
    <row r="66" spans="2:2" x14ac:dyDescent="0.4">
      <c r="B66" s="8"/>
    </row>
    <row r="67" spans="2:2" x14ac:dyDescent="0.4">
      <c r="B67" s="8"/>
    </row>
    <row r="68" spans="2:2" x14ac:dyDescent="0.4">
      <c r="B68" s="8"/>
    </row>
    <row r="69" spans="2:2" x14ac:dyDescent="0.4">
      <c r="B69" s="8"/>
    </row>
    <row r="70" spans="2:2" x14ac:dyDescent="0.4">
      <c r="B70" s="8"/>
    </row>
    <row r="71" spans="2:2" x14ac:dyDescent="0.4">
      <c r="B71" s="8"/>
    </row>
    <row r="72" spans="2:2" x14ac:dyDescent="0.4">
      <c r="B72" s="8"/>
    </row>
    <row r="73" spans="2:2" x14ac:dyDescent="0.4">
      <c r="B73" s="8"/>
    </row>
    <row r="74" spans="2:2" x14ac:dyDescent="0.4">
      <c r="B74" s="8"/>
    </row>
    <row r="75" spans="2:2" x14ac:dyDescent="0.4">
      <c r="B75" s="8"/>
    </row>
    <row r="76" spans="2:2" x14ac:dyDescent="0.4">
      <c r="B76" s="8"/>
    </row>
    <row r="77" spans="2:2" x14ac:dyDescent="0.4">
      <c r="B77" s="8"/>
    </row>
    <row r="78" spans="2:2" x14ac:dyDescent="0.4">
      <c r="B78" s="8"/>
    </row>
    <row r="79" spans="2:2" x14ac:dyDescent="0.4">
      <c r="B79" s="8"/>
    </row>
    <row r="80" spans="2:2" x14ac:dyDescent="0.4">
      <c r="B80" s="8"/>
    </row>
    <row r="81" spans="2:2" x14ac:dyDescent="0.4">
      <c r="B81" s="8"/>
    </row>
    <row r="82" spans="2:2" x14ac:dyDescent="0.4">
      <c r="B82" s="8"/>
    </row>
    <row r="83" spans="2:2" x14ac:dyDescent="0.4">
      <c r="B83" s="8"/>
    </row>
    <row r="84" spans="2:2" x14ac:dyDescent="0.4">
      <c r="B84" s="8"/>
    </row>
    <row r="85" spans="2:2" x14ac:dyDescent="0.4">
      <c r="B85" s="8"/>
    </row>
    <row r="86" spans="2:2" x14ac:dyDescent="0.4">
      <c r="B86" s="8"/>
    </row>
    <row r="87" spans="2:2" x14ac:dyDescent="0.4">
      <c r="B87" s="8"/>
    </row>
    <row r="88" spans="2:2" x14ac:dyDescent="0.4">
      <c r="B88" s="8"/>
    </row>
    <row r="89" spans="2:2" x14ac:dyDescent="0.4">
      <c r="B89" s="8"/>
    </row>
    <row r="90" spans="2:2" x14ac:dyDescent="0.4">
      <c r="B90" s="8"/>
    </row>
    <row r="91" spans="2:2" x14ac:dyDescent="0.4">
      <c r="B91" s="8"/>
    </row>
    <row r="92" spans="2:2" x14ac:dyDescent="0.4">
      <c r="B92" s="8"/>
    </row>
    <row r="93" spans="2:2" x14ac:dyDescent="0.4">
      <c r="B93" s="8"/>
    </row>
    <row r="94" spans="2:2" x14ac:dyDescent="0.4">
      <c r="B94" s="8"/>
    </row>
    <row r="95" spans="2:2" x14ac:dyDescent="0.4">
      <c r="B95" s="8"/>
    </row>
    <row r="96" spans="2:2" x14ac:dyDescent="0.4">
      <c r="B96" s="8"/>
    </row>
    <row r="97" spans="2:2" x14ac:dyDescent="0.4">
      <c r="B97" s="8"/>
    </row>
    <row r="98" spans="2:2" x14ac:dyDescent="0.4">
      <c r="B98" s="8"/>
    </row>
    <row r="99" spans="2:2" x14ac:dyDescent="0.4">
      <c r="B99" s="8"/>
    </row>
    <row r="100" spans="2:2" x14ac:dyDescent="0.4">
      <c r="B100" s="8"/>
    </row>
    <row r="101" spans="2:2" x14ac:dyDescent="0.4">
      <c r="B101" s="8"/>
    </row>
    <row r="102" spans="2:2" x14ac:dyDescent="0.4">
      <c r="B102" s="8"/>
    </row>
    <row r="103" spans="2:2" x14ac:dyDescent="0.4">
      <c r="B103" s="8"/>
    </row>
    <row r="104" spans="2:2" x14ac:dyDescent="0.4">
      <c r="B104" s="8"/>
    </row>
    <row r="105" spans="2:2" x14ac:dyDescent="0.4">
      <c r="B105" s="8"/>
    </row>
    <row r="106" spans="2:2" x14ac:dyDescent="0.4">
      <c r="B106" s="8"/>
    </row>
    <row r="107" spans="2:2" x14ac:dyDescent="0.4">
      <c r="B107" s="8"/>
    </row>
    <row r="108" spans="2:2" x14ac:dyDescent="0.4">
      <c r="B108" s="8"/>
    </row>
    <row r="109" spans="2:2" x14ac:dyDescent="0.4">
      <c r="B109" s="8"/>
    </row>
    <row r="110" spans="2:2" x14ac:dyDescent="0.4">
      <c r="B110" s="8"/>
    </row>
    <row r="111" spans="2:2" x14ac:dyDescent="0.4">
      <c r="B111" s="8"/>
    </row>
    <row r="112" spans="2:2" x14ac:dyDescent="0.4">
      <c r="B112" s="8"/>
    </row>
    <row r="113" spans="2:2" x14ac:dyDescent="0.4">
      <c r="B113" s="8"/>
    </row>
    <row r="114" spans="2:2" x14ac:dyDescent="0.4">
      <c r="B114" s="8"/>
    </row>
    <row r="115" spans="2:2" x14ac:dyDescent="0.4">
      <c r="B115" s="8"/>
    </row>
    <row r="116" spans="2:2" x14ac:dyDescent="0.4">
      <c r="B116" s="8"/>
    </row>
    <row r="117" spans="2:2" x14ac:dyDescent="0.4">
      <c r="B117" s="8"/>
    </row>
    <row r="118" spans="2:2" x14ac:dyDescent="0.4">
      <c r="B118" s="8"/>
    </row>
    <row r="119" spans="2:2" x14ac:dyDescent="0.4">
      <c r="B119" s="8"/>
    </row>
    <row r="120" spans="2:2" x14ac:dyDescent="0.4">
      <c r="B120" s="8"/>
    </row>
    <row r="121" spans="2:2" x14ac:dyDescent="0.4">
      <c r="B121" s="8"/>
    </row>
    <row r="122" spans="2:2" x14ac:dyDescent="0.4">
      <c r="B122" s="8"/>
    </row>
    <row r="123" spans="2:2" x14ac:dyDescent="0.4">
      <c r="B123" s="8"/>
    </row>
    <row r="124" spans="2:2" x14ac:dyDescent="0.4">
      <c r="B124" s="8"/>
    </row>
    <row r="125" spans="2:2" x14ac:dyDescent="0.4">
      <c r="B125" s="8"/>
    </row>
    <row r="126" spans="2:2" x14ac:dyDescent="0.4">
      <c r="B126" s="8"/>
    </row>
    <row r="127" spans="2:2" x14ac:dyDescent="0.4">
      <c r="B127" s="8"/>
    </row>
    <row r="128" spans="2:2" x14ac:dyDescent="0.4">
      <c r="B128" s="8"/>
    </row>
    <row r="129" spans="2:2" x14ac:dyDescent="0.4">
      <c r="B129" s="8"/>
    </row>
    <row r="130" spans="2:2" x14ac:dyDescent="0.4">
      <c r="B130" s="8"/>
    </row>
    <row r="131" spans="2:2" x14ac:dyDescent="0.4">
      <c r="B131" s="8"/>
    </row>
    <row r="132" spans="2:2" x14ac:dyDescent="0.4">
      <c r="B132" s="8"/>
    </row>
    <row r="133" spans="2:2" x14ac:dyDescent="0.4">
      <c r="B133" s="8"/>
    </row>
    <row r="134" spans="2:2" x14ac:dyDescent="0.4">
      <c r="B134" s="8"/>
    </row>
    <row r="135" spans="2:2" x14ac:dyDescent="0.4">
      <c r="B135" s="8"/>
    </row>
    <row r="136" spans="2:2" x14ac:dyDescent="0.4">
      <c r="B136" s="8"/>
    </row>
    <row r="137" spans="2:2" x14ac:dyDescent="0.4">
      <c r="B137" s="8"/>
    </row>
    <row r="138" spans="2:2" x14ac:dyDescent="0.4">
      <c r="B138" s="8"/>
    </row>
    <row r="139" spans="2:2" x14ac:dyDescent="0.4">
      <c r="B139" s="8"/>
    </row>
    <row r="140" spans="2:2" x14ac:dyDescent="0.4">
      <c r="B140" s="8"/>
    </row>
    <row r="141" spans="2:2" x14ac:dyDescent="0.4">
      <c r="B141" s="8"/>
    </row>
    <row r="142" spans="2:2" x14ac:dyDescent="0.4">
      <c r="B142" s="8"/>
    </row>
    <row r="143" spans="2:2" x14ac:dyDescent="0.4">
      <c r="B143" s="8"/>
    </row>
    <row r="144" spans="2:2" x14ac:dyDescent="0.4">
      <c r="B144" s="8"/>
    </row>
    <row r="145" spans="2:2" x14ac:dyDescent="0.4">
      <c r="B145" s="8"/>
    </row>
    <row r="146" spans="2:2" x14ac:dyDescent="0.4">
      <c r="B146" s="8"/>
    </row>
    <row r="147" spans="2:2" x14ac:dyDescent="0.4">
      <c r="B147" s="8"/>
    </row>
    <row r="148" spans="2:2" x14ac:dyDescent="0.4">
      <c r="B148" s="8"/>
    </row>
    <row r="149" spans="2:2" x14ac:dyDescent="0.4">
      <c r="B149" s="8"/>
    </row>
    <row r="150" spans="2:2" x14ac:dyDescent="0.4">
      <c r="B150" s="8"/>
    </row>
    <row r="151" spans="2:2" x14ac:dyDescent="0.4">
      <c r="B151" s="8"/>
    </row>
    <row r="152" spans="2:2" x14ac:dyDescent="0.4">
      <c r="B152" s="8"/>
    </row>
    <row r="153" spans="2:2" x14ac:dyDescent="0.4">
      <c r="B153" s="8"/>
    </row>
    <row r="154" spans="2:2" x14ac:dyDescent="0.4">
      <c r="B154" s="8"/>
    </row>
    <row r="155" spans="2:2" x14ac:dyDescent="0.4">
      <c r="B155" s="8"/>
    </row>
    <row r="156" spans="2:2" x14ac:dyDescent="0.4">
      <c r="B156" s="8"/>
    </row>
    <row r="157" spans="2:2" x14ac:dyDescent="0.4">
      <c r="B157" s="8"/>
    </row>
    <row r="158" spans="2:2" x14ac:dyDescent="0.4">
      <c r="B158" s="8"/>
    </row>
    <row r="159" spans="2:2" x14ac:dyDescent="0.4">
      <c r="B159" s="8"/>
    </row>
    <row r="160" spans="2:2" x14ac:dyDescent="0.4">
      <c r="B160" s="8"/>
    </row>
    <row r="161" spans="2:2" x14ac:dyDescent="0.4">
      <c r="B161" s="8"/>
    </row>
    <row r="162" spans="2:2" x14ac:dyDescent="0.4">
      <c r="B162" s="8"/>
    </row>
    <row r="163" spans="2:2" x14ac:dyDescent="0.4">
      <c r="B163" s="8"/>
    </row>
    <row r="164" spans="2:2" x14ac:dyDescent="0.4">
      <c r="B164" s="8"/>
    </row>
    <row r="165" spans="2:2" x14ac:dyDescent="0.4">
      <c r="B165" s="8"/>
    </row>
    <row r="166" spans="2:2" x14ac:dyDescent="0.4">
      <c r="B166" s="8"/>
    </row>
    <row r="167" spans="2:2" x14ac:dyDescent="0.4">
      <c r="B167" s="8"/>
    </row>
    <row r="168" spans="2:2" x14ac:dyDescent="0.4">
      <c r="B168" s="8"/>
    </row>
    <row r="169" spans="2:2" x14ac:dyDescent="0.4">
      <c r="B169" s="8"/>
    </row>
    <row r="170" spans="2:2" x14ac:dyDescent="0.4">
      <c r="B170" s="8"/>
    </row>
    <row r="171" spans="2:2" x14ac:dyDescent="0.4">
      <c r="B171" s="8"/>
    </row>
    <row r="172" spans="2:2" x14ac:dyDescent="0.4">
      <c r="B172" s="8"/>
    </row>
    <row r="173" spans="2:2" x14ac:dyDescent="0.4">
      <c r="B173" s="8"/>
    </row>
    <row r="174" spans="2:2" x14ac:dyDescent="0.4">
      <c r="B174" s="8"/>
    </row>
    <row r="175" spans="2:2" x14ac:dyDescent="0.4">
      <c r="B175" s="8"/>
    </row>
    <row r="176" spans="2:2" x14ac:dyDescent="0.4">
      <c r="B176" s="8"/>
    </row>
    <row r="177" spans="2:2" x14ac:dyDescent="0.4">
      <c r="B177" s="8"/>
    </row>
    <row r="178" spans="2:2" x14ac:dyDescent="0.4">
      <c r="B178" s="8"/>
    </row>
    <row r="179" spans="2:2" x14ac:dyDescent="0.4">
      <c r="B179" s="8"/>
    </row>
    <row r="180" spans="2:2" x14ac:dyDescent="0.4">
      <c r="B180" s="8"/>
    </row>
  </sheetData>
  <mergeCells count="2">
    <mergeCell ref="A26:F26"/>
    <mergeCell ref="A27:F27"/>
  </mergeCells>
  <phoneticPr fontId="6" type="noConversion"/>
  <printOptions horizontalCentered="1" gridLinesSet="0"/>
  <pageMargins left="1" right="0.43" top="0.75" bottom="0.75" header="0.5" footer="0.5"/>
  <pageSetup scale="87" orientation="portrait" r:id="rId1"/>
  <headerFooter alignWithMargins="0">
    <oddFooter>&amp;F&amp;RPage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>
    <pageSetUpPr fitToPage="1"/>
  </sheetPr>
  <dimension ref="A1:F181"/>
  <sheetViews>
    <sheetView showGridLines="0" topLeftCell="A14" zoomScale="75" zoomScaleNormal="75" workbookViewId="0">
      <selection activeCell="A4" sqref="A4:XFD19"/>
    </sheetView>
  </sheetViews>
  <sheetFormatPr defaultColWidth="9.1328125" defaultRowHeight="13.15" x14ac:dyDescent="0.4"/>
  <cols>
    <col min="1" max="1" width="21.86328125" style="116" customWidth="1"/>
    <col min="2" max="2" width="3.1328125" style="116" customWidth="1"/>
    <col min="3" max="3" width="12.1328125" style="40" customWidth="1"/>
    <col min="4" max="4" width="24" style="41" bestFit="1" customWidth="1"/>
    <col min="5" max="5" width="26.1328125" style="40" bestFit="1" customWidth="1"/>
    <col min="6" max="6" width="23.6640625" style="42" customWidth="1"/>
    <col min="7" max="16384" width="9.1328125" style="42"/>
  </cols>
  <sheetData>
    <row r="1" spans="1:6" ht="27.95" customHeight="1" x14ac:dyDescent="0.6">
      <c r="A1" s="110" t="s">
        <v>7</v>
      </c>
      <c r="B1" s="110"/>
      <c r="C1" s="111"/>
      <c r="D1" s="112"/>
      <c r="E1" s="113" t="s">
        <v>0</v>
      </c>
      <c r="F1" s="114">
        <f ca="1">TODAY()</f>
        <v>44608</v>
      </c>
    </row>
    <row r="2" spans="1:6" ht="27.95" customHeight="1" x14ac:dyDescent="0.6">
      <c r="A2" s="110" t="s">
        <v>35</v>
      </c>
      <c r="B2" s="110"/>
      <c r="C2" s="111"/>
      <c r="D2" s="112"/>
      <c r="E2" s="111"/>
      <c r="F2" s="115"/>
    </row>
    <row r="3" spans="1:6" ht="27.95" customHeight="1" thickBot="1" x14ac:dyDescent="0.45"/>
    <row r="4" spans="1:6" s="1" customFormat="1" ht="27.95" customHeight="1" thickBot="1" x14ac:dyDescent="0.45">
      <c r="A4" s="117" t="s">
        <v>1</v>
      </c>
      <c r="B4" s="118"/>
      <c r="C4" s="119" t="s">
        <v>2</v>
      </c>
      <c r="D4" s="120" t="s">
        <v>3</v>
      </c>
      <c r="E4" s="121" t="s">
        <v>4</v>
      </c>
      <c r="F4" s="122" t="s">
        <v>5</v>
      </c>
    </row>
    <row r="5" spans="1:6" s="1" customFormat="1" ht="27.95" customHeight="1" thickBot="1" x14ac:dyDescent="0.45">
      <c r="A5" s="123" t="s">
        <v>18</v>
      </c>
      <c r="B5" s="124"/>
      <c r="C5" s="125">
        <v>38260</v>
      </c>
      <c r="D5" s="126">
        <v>4.4000000000000004</v>
      </c>
      <c r="E5" s="127">
        <v>58</v>
      </c>
      <c r="F5" s="128">
        <f t="shared" ref="F5:F20" si="0">E5/D5</f>
        <v>13.18181818181818</v>
      </c>
    </row>
    <row r="6" spans="1:6" s="1" customFormat="1" ht="27.95" customHeight="1" thickTop="1" x14ac:dyDescent="0.4">
      <c r="A6" s="129" t="s">
        <v>25</v>
      </c>
      <c r="B6" s="130"/>
      <c r="C6" s="131">
        <v>38196</v>
      </c>
      <c r="D6" s="132">
        <v>3.4</v>
      </c>
      <c r="E6" s="133">
        <v>0</v>
      </c>
      <c r="F6" s="134">
        <f t="shared" si="0"/>
        <v>0</v>
      </c>
    </row>
    <row r="7" spans="1:6" s="1" customFormat="1" ht="27.95" customHeight="1" thickBot="1" x14ac:dyDescent="0.45">
      <c r="A7" s="135"/>
      <c r="B7" s="136"/>
      <c r="C7" s="137">
        <v>38264</v>
      </c>
      <c r="D7" s="138">
        <v>2</v>
      </c>
      <c r="E7" s="139">
        <v>5</v>
      </c>
      <c r="F7" s="140">
        <f t="shared" si="0"/>
        <v>2.5</v>
      </c>
    </row>
    <row r="8" spans="1:6" s="1" customFormat="1" ht="27.95" customHeight="1" thickTop="1" thickBot="1" x14ac:dyDescent="0.45">
      <c r="A8" s="129" t="s">
        <v>27</v>
      </c>
      <c r="B8" s="130"/>
      <c r="C8" s="141">
        <v>38320</v>
      </c>
      <c r="D8" s="142">
        <v>9.4</v>
      </c>
      <c r="E8" s="143">
        <v>0</v>
      </c>
      <c r="F8" s="144">
        <f t="shared" si="0"/>
        <v>0</v>
      </c>
    </row>
    <row r="9" spans="1:6" s="1" customFormat="1" ht="27.95" customHeight="1" thickTop="1" thickBot="1" x14ac:dyDescent="0.45">
      <c r="A9" s="145" t="s">
        <v>6</v>
      </c>
      <c r="B9" s="146"/>
      <c r="C9" s="147">
        <v>38195</v>
      </c>
      <c r="D9" s="148">
        <v>13.4</v>
      </c>
      <c r="E9" s="149">
        <v>101</v>
      </c>
      <c r="F9" s="150">
        <f t="shared" si="0"/>
        <v>7.5373134328358207</v>
      </c>
    </row>
    <row r="10" spans="1:6" s="1" customFormat="1" ht="27.95" customHeight="1" thickTop="1" thickBot="1" x14ac:dyDescent="0.45">
      <c r="A10" s="145" t="s">
        <v>20</v>
      </c>
      <c r="B10" s="146"/>
      <c r="C10" s="125">
        <v>38261</v>
      </c>
      <c r="D10" s="148">
        <v>7</v>
      </c>
      <c r="E10" s="149">
        <v>79</v>
      </c>
      <c r="F10" s="128">
        <f t="shared" si="0"/>
        <v>11.285714285714286</v>
      </c>
    </row>
    <row r="11" spans="1:6" s="1" customFormat="1" ht="27.95" customHeight="1" thickTop="1" thickBot="1" x14ac:dyDescent="0.45">
      <c r="A11" s="145" t="s">
        <v>29</v>
      </c>
      <c r="B11" s="146"/>
      <c r="C11" s="125">
        <v>38252</v>
      </c>
      <c r="D11" s="148">
        <v>7.5</v>
      </c>
      <c r="E11" s="149">
        <v>68</v>
      </c>
      <c r="F11" s="128">
        <f t="shared" si="0"/>
        <v>9.0666666666666664</v>
      </c>
    </row>
    <row r="12" spans="1:6" s="1" customFormat="1" ht="27.95" customHeight="1" thickTop="1" thickBot="1" x14ac:dyDescent="0.45">
      <c r="A12" s="145" t="s">
        <v>9</v>
      </c>
      <c r="B12" s="151"/>
      <c r="C12" s="125">
        <v>38259</v>
      </c>
      <c r="D12" s="148">
        <v>8.5</v>
      </c>
      <c r="E12" s="149">
        <v>122</v>
      </c>
      <c r="F12" s="128">
        <f t="shared" si="0"/>
        <v>14.352941176470589</v>
      </c>
    </row>
    <row r="13" spans="1:6" s="1" customFormat="1" ht="27.95" customHeight="1" thickTop="1" thickBot="1" x14ac:dyDescent="0.45">
      <c r="A13" s="152" t="s">
        <v>36</v>
      </c>
      <c r="B13" s="153"/>
      <c r="C13" s="125">
        <v>38357</v>
      </c>
      <c r="D13" s="154">
        <v>8.1</v>
      </c>
      <c r="E13" s="155">
        <v>4</v>
      </c>
      <c r="F13" s="128">
        <f t="shared" si="0"/>
        <v>0.49382716049382719</v>
      </c>
    </row>
    <row r="14" spans="1:6" s="1" customFormat="1" ht="27.95" customHeight="1" thickTop="1" thickBot="1" x14ac:dyDescent="0.45">
      <c r="A14" s="152" t="s">
        <v>30</v>
      </c>
      <c r="B14" s="156"/>
      <c r="C14" s="157">
        <v>38218</v>
      </c>
      <c r="D14" s="154">
        <v>6.8</v>
      </c>
      <c r="E14" s="158">
        <v>213</v>
      </c>
      <c r="F14" s="128">
        <f t="shared" si="0"/>
        <v>31.323529411764707</v>
      </c>
    </row>
    <row r="15" spans="1:6" s="1" customFormat="1" ht="27.95" customHeight="1" thickTop="1" x14ac:dyDescent="0.4">
      <c r="A15" s="152" t="s">
        <v>37</v>
      </c>
      <c r="B15" s="156"/>
      <c r="C15" s="159">
        <v>38225</v>
      </c>
      <c r="D15" s="160">
        <v>6.5</v>
      </c>
      <c r="E15" s="161">
        <v>4</v>
      </c>
      <c r="F15" s="162">
        <f t="shared" si="0"/>
        <v>0.61538461538461542</v>
      </c>
    </row>
    <row r="16" spans="1:6" s="1" customFormat="1" ht="27.95" customHeight="1" thickBot="1" x14ac:dyDescent="0.45">
      <c r="A16" s="129"/>
      <c r="B16" s="130"/>
      <c r="C16" s="163">
        <v>38324</v>
      </c>
      <c r="D16" s="164">
        <v>6.5</v>
      </c>
      <c r="E16" s="165">
        <v>1</v>
      </c>
      <c r="F16" s="166">
        <f t="shared" si="0"/>
        <v>0.15384615384615385</v>
      </c>
    </row>
    <row r="17" spans="1:6" s="1" customFormat="1" ht="27.95" customHeight="1" thickTop="1" x14ac:dyDescent="0.4">
      <c r="A17" s="152" t="s">
        <v>21</v>
      </c>
      <c r="B17" s="156"/>
      <c r="C17" s="159">
        <v>38217</v>
      </c>
      <c r="D17" s="160">
        <v>13.3</v>
      </c>
      <c r="E17" s="161">
        <v>71</v>
      </c>
      <c r="F17" s="162">
        <f t="shared" si="0"/>
        <v>5.3383458646616537</v>
      </c>
    </row>
    <row r="18" spans="1:6" s="1" customFormat="1" ht="27.95" customHeight="1" thickBot="1" x14ac:dyDescent="0.45">
      <c r="A18" s="376"/>
      <c r="B18" s="377"/>
      <c r="C18" s="163">
        <v>38244</v>
      </c>
      <c r="D18" s="132">
        <v>7.3</v>
      </c>
      <c r="E18" s="133">
        <v>54</v>
      </c>
      <c r="F18" s="144">
        <f t="shared" si="0"/>
        <v>7.397260273972603</v>
      </c>
    </row>
    <row r="19" spans="1:6" s="1" customFormat="1" ht="27.95" customHeight="1" thickTop="1" thickBot="1" x14ac:dyDescent="0.45">
      <c r="A19" s="152" t="s">
        <v>8</v>
      </c>
      <c r="B19" s="156"/>
      <c r="C19" s="167">
        <v>38197</v>
      </c>
      <c r="D19" s="154">
        <v>9.1999999999999993</v>
      </c>
      <c r="E19" s="155">
        <v>67</v>
      </c>
      <c r="F19" s="134">
        <f t="shared" si="0"/>
        <v>7.2826086956521747</v>
      </c>
    </row>
    <row r="20" spans="1:6" s="1" customFormat="1" ht="27.95" customHeight="1" thickBot="1" x14ac:dyDescent="0.45">
      <c r="A20" s="378" t="s">
        <v>38</v>
      </c>
      <c r="B20" s="379"/>
      <c r="C20" s="168"/>
      <c r="D20" s="169">
        <f>SUM(D5:D19)</f>
        <v>113.3</v>
      </c>
      <c r="E20" s="170">
        <f>SUM(E5:E19)</f>
        <v>847</v>
      </c>
      <c r="F20" s="169">
        <f t="shared" si="0"/>
        <v>7.4757281553398061</v>
      </c>
    </row>
    <row r="21" spans="1:6" ht="27.95" customHeight="1" x14ac:dyDescent="0.4">
      <c r="A21" s="171"/>
      <c r="B21" s="171"/>
      <c r="C21" s="172"/>
      <c r="D21" s="173"/>
      <c r="E21" s="173"/>
      <c r="F21" s="173"/>
    </row>
    <row r="22" spans="1:6" ht="27.95" customHeight="1" x14ac:dyDescent="0.4">
      <c r="A22" s="174"/>
      <c r="B22" s="175"/>
    </row>
    <row r="23" spans="1:6" ht="17.25" x14ac:dyDescent="0.4">
      <c r="A23" s="174"/>
      <c r="B23" s="175"/>
    </row>
    <row r="24" spans="1:6" x14ac:dyDescent="0.4">
      <c r="A24" s="175"/>
      <c r="B24" s="175"/>
    </row>
    <row r="25" spans="1:6" x14ac:dyDescent="0.4">
      <c r="A25" s="175"/>
      <c r="B25" s="175"/>
      <c r="E25" s="42"/>
    </row>
    <row r="26" spans="1:6" x14ac:dyDescent="0.4">
      <c r="A26" s="175"/>
      <c r="B26" s="175"/>
    </row>
    <row r="27" spans="1:6" x14ac:dyDescent="0.4">
      <c r="A27" s="175"/>
      <c r="B27" s="175"/>
    </row>
    <row r="28" spans="1:6" x14ac:dyDescent="0.4">
      <c r="A28" s="175"/>
      <c r="B28" s="175"/>
    </row>
    <row r="29" spans="1:6" x14ac:dyDescent="0.4">
      <c r="A29" s="175"/>
      <c r="B29" s="175"/>
    </row>
    <row r="30" spans="1:6" x14ac:dyDescent="0.4">
      <c r="A30" s="175"/>
      <c r="B30" s="175"/>
    </row>
    <row r="31" spans="1:6" x14ac:dyDescent="0.4">
      <c r="A31" s="175"/>
      <c r="B31" s="175"/>
    </row>
    <row r="32" spans="1:6" x14ac:dyDescent="0.4">
      <c r="A32" s="175"/>
      <c r="B32" s="175"/>
    </row>
    <row r="33" spans="1:2" x14ac:dyDescent="0.4">
      <c r="A33" s="175"/>
      <c r="B33" s="175"/>
    </row>
    <row r="34" spans="1:2" x14ac:dyDescent="0.4">
      <c r="A34" s="175"/>
      <c r="B34" s="175"/>
    </row>
    <row r="35" spans="1:2" x14ac:dyDescent="0.4">
      <c r="A35" s="175"/>
      <c r="B35" s="175"/>
    </row>
    <row r="36" spans="1:2" x14ac:dyDescent="0.4">
      <c r="A36" s="175"/>
      <c r="B36" s="175"/>
    </row>
    <row r="37" spans="1:2" x14ac:dyDescent="0.4">
      <c r="A37" s="175"/>
      <c r="B37" s="175"/>
    </row>
    <row r="38" spans="1:2" x14ac:dyDescent="0.4">
      <c r="A38" s="175"/>
      <c r="B38" s="175"/>
    </row>
    <row r="39" spans="1:2" x14ac:dyDescent="0.4">
      <c r="A39" s="175"/>
      <c r="B39" s="175"/>
    </row>
    <row r="40" spans="1:2" x14ac:dyDescent="0.4">
      <c r="A40" s="175"/>
      <c r="B40" s="175"/>
    </row>
    <row r="41" spans="1:2" x14ac:dyDescent="0.4">
      <c r="A41" s="175"/>
      <c r="B41" s="175"/>
    </row>
    <row r="42" spans="1:2" x14ac:dyDescent="0.4">
      <c r="A42" s="175"/>
      <c r="B42" s="175"/>
    </row>
    <row r="43" spans="1:2" x14ac:dyDescent="0.4">
      <c r="A43" s="175"/>
      <c r="B43" s="175"/>
    </row>
    <row r="44" spans="1:2" x14ac:dyDescent="0.4">
      <c r="A44" s="175"/>
      <c r="B44" s="175"/>
    </row>
    <row r="45" spans="1:2" x14ac:dyDescent="0.4">
      <c r="A45" s="175"/>
      <c r="B45" s="175"/>
    </row>
    <row r="46" spans="1:2" x14ac:dyDescent="0.4">
      <c r="A46" s="175"/>
      <c r="B46" s="175"/>
    </row>
    <row r="47" spans="1:2" x14ac:dyDescent="0.4">
      <c r="A47" s="175"/>
      <c r="B47" s="175"/>
    </row>
    <row r="48" spans="1:2" x14ac:dyDescent="0.4">
      <c r="A48" s="175"/>
      <c r="B48" s="175"/>
    </row>
    <row r="49" spans="1:2" x14ac:dyDescent="0.4">
      <c r="A49" s="175"/>
      <c r="B49" s="175"/>
    </row>
    <row r="50" spans="1:2" x14ac:dyDescent="0.4">
      <c r="A50" s="175"/>
      <c r="B50" s="175"/>
    </row>
    <row r="51" spans="1:2" x14ac:dyDescent="0.4">
      <c r="A51" s="175"/>
      <c r="B51" s="175"/>
    </row>
    <row r="52" spans="1:2" x14ac:dyDescent="0.4">
      <c r="A52" s="175"/>
      <c r="B52" s="175"/>
    </row>
    <row r="53" spans="1:2" x14ac:dyDescent="0.4">
      <c r="A53" s="175"/>
      <c r="B53" s="175"/>
    </row>
    <row r="54" spans="1:2" x14ac:dyDescent="0.4">
      <c r="A54" s="175"/>
      <c r="B54" s="175"/>
    </row>
    <row r="55" spans="1:2" x14ac:dyDescent="0.4">
      <c r="A55" s="175"/>
      <c r="B55" s="175"/>
    </row>
    <row r="56" spans="1:2" x14ac:dyDescent="0.4">
      <c r="A56" s="175"/>
      <c r="B56" s="175"/>
    </row>
    <row r="57" spans="1:2" x14ac:dyDescent="0.4">
      <c r="A57" s="175"/>
      <c r="B57" s="175"/>
    </row>
    <row r="58" spans="1:2" x14ac:dyDescent="0.4">
      <c r="A58" s="175"/>
      <c r="B58" s="175"/>
    </row>
    <row r="59" spans="1:2" x14ac:dyDescent="0.4">
      <c r="A59" s="175"/>
      <c r="B59" s="175"/>
    </row>
    <row r="60" spans="1:2" x14ac:dyDescent="0.4">
      <c r="A60" s="175"/>
      <c r="B60" s="175"/>
    </row>
    <row r="61" spans="1:2" x14ac:dyDescent="0.4">
      <c r="A61" s="175"/>
      <c r="B61" s="175"/>
    </row>
    <row r="62" spans="1:2" x14ac:dyDescent="0.4">
      <c r="A62" s="175"/>
      <c r="B62" s="175"/>
    </row>
    <row r="63" spans="1:2" x14ac:dyDescent="0.4">
      <c r="A63" s="175"/>
      <c r="B63" s="175"/>
    </row>
    <row r="64" spans="1:2" x14ac:dyDescent="0.4">
      <c r="A64" s="175"/>
      <c r="B64" s="175"/>
    </row>
    <row r="65" spans="1:2" x14ac:dyDescent="0.4">
      <c r="A65" s="175"/>
      <c r="B65" s="175"/>
    </row>
    <row r="66" spans="1:2" x14ac:dyDescent="0.4">
      <c r="A66" s="175"/>
      <c r="B66" s="175"/>
    </row>
    <row r="67" spans="1:2" x14ac:dyDescent="0.4">
      <c r="A67" s="175"/>
      <c r="B67" s="175"/>
    </row>
    <row r="68" spans="1:2" x14ac:dyDescent="0.4">
      <c r="A68" s="175"/>
      <c r="B68" s="175"/>
    </row>
    <row r="69" spans="1:2" x14ac:dyDescent="0.4">
      <c r="A69" s="175"/>
      <c r="B69" s="175"/>
    </row>
    <row r="70" spans="1:2" x14ac:dyDescent="0.4">
      <c r="A70" s="175"/>
      <c r="B70" s="175"/>
    </row>
    <row r="71" spans="1:2" x14ac:dyDescent="0.4">
      <c r="A71" s="175"/>
      <c r="B71" s="175"/>
    </row>
    <row r="72" spans="1:2" x14ac:dyDescent="0.4">
      <c r="A72" s="175"/>
      <c r="B72" s="175"/>
    </row>
    <row r="73" spans="1:2" x14ac:dyDescent="0.4">
      <c r="A73" s="175"/>
      <c r="B73" s="175"/>
    </row>
    <row r="74" spans="1:2" x14ac:dyDescent="0.4">
      <c r="A74" s="175"/>
      <c r="B74" s="175"/>
    </row>
    <row r="75" spans="1:2" x14ac:dyDescent="0.4">
      <c r="A75" s="175"/>
      <c r="B75" s="175"/>
    </row>
    <row r="76" spans="1:2" x14ac:dyDescent="0.4">
      <c r="A76" s="175"/>
      <c r="B76" s="175"/>
    </row>
    <row r="77" spans="1:2" x14ac:dyDescent="0.4">
      <c r="A77" s="175"/>
      <c r="B77" s="175"/>
    </row>
    <row r="78" spans="1:2" x14ac:dyDescent="0.4">
      <c r="A78" s="175"/>
      <c r="B78" s="175"/>
    </row>
    <row r="79" spans="1:2" x14ac:dyDescent="0.4">
      <c r="A79" s="175"/>
      <c r="B79" s="175"/>
    </row>
    <row r="80" spans="1:2" x14ac:dyDescent="0.4">
      <c r="A80" s="175"/>
      <c r="B80" s="175"/>
    </row>
    <row r="81" spans="1:2" x14ac:dyDescent="0.4">
      <c r="A81" s="175"/>
      <c r="B81" s="175"/>
    </row>
    <row r="82" spans="1:2" x14ac:dyDescent="0.4">
      <c r="A82" s="175"/>
      <c r="B82" s="175"/>
    </row>
    <row r="83" spans="1:2" x14ac:dyDescent="0.4">
      <c r="A83" s="175"/>
      <c r="B83" s="175"/>
    </row>
    <row r="84" spans="1:2" x14ac:dyDescent="0.4">
      <c r="A84" s="175"/>
      <c r="B84" s="175"/>
    </row>
    <row r="85" spans="1:2" x14ac:dyDescent="0.4">
      <c r="A85" s="175"/>
      <c r="B85" s="175"/>
    </row>
    <row r="86" spans="1:2" x14ac:dyDescent="0.4">
      <c r="A86" s="175"/>
      <c r="B86" s="175"/>
    </row>
    <row r="87" spans="1:2" x14ac:dyDescent="0.4">
      <c r="A87" s="175"/>
      <c r="B87" s="175"/>
    </row>
    <row r="88" spans="1:2" x14ac:dyDescent="0.4">
      <c r="A88" s="175"/>
      <c r="B88" s="175"/>
    </row>
    <row r="89" spans="1:2" x14ac:dyDescent="0.4">
      <c r="A89" s="175"/>
      <c r="B89" s="175"/>
    </row>
    <row r="90" spans="1:2" x14ac:dyDescent="0.4">
      <c r="A90" s="175"/>
      <c r="B90" s="175"/>
    </row>
    <row r="91" spans="1:2" x14ac:dyDescent="0.4">
      <c r="A91" s="175"/>
      <c r="B91" s="175"/>
    </row>
    <row r="92" spans="1:2" x14ac:dyDescent="0.4">
      <c r="A92" s="175"/>
      <c r="B92" s="175"/>
    </row>
    <row r="93" spans="1:2" x14ac:dyDescent="0.4">
      <c r="A93" s="175"/>
      <c r="B93" s="175"/>
    </row>
    <row r="94" spans="1:2" x14ac:dyDescent="0.4">
      <c r="A94" s="175"/>
      <c r="B94" s="175"/>
    </row>
    <row r="95" spans="1:2" x14ac:dyDescent="0.4">
      <c r="A95" s="175"/>
      <c r="B95" s="175"/>
    </row>
    <row r="96" spans="1:2" x14ac:dyDescent="0.4">
      <c r="A96" s="175"/>
      <c r="B96" s="175"/>
    </row>
    <row r="97" spans="1:2" x14ac:dyDescent="0.4">
      <c r="A97" s="175"/>
      <c r="B97" s="175"/>
    </row>
    <row r="98" spans="1:2" x14ac:dyDescent="0.4">
      <c r="A98" s="175"/>
      <c r="B98" s="175"/>
    </row>
    <row r="99" spans="1:2" x14ac:dyDescent="0.4">
      <c r="A99" s="175"/>
      <c r="B99" s="175"/>
    </row>
    <row r="100" spans="1:2" x14ac:dyDescent="0.4">
      <c r="A100" s="175"/>
      <c r="B100" s="175"/>
    </row>
    <row r="101" spans="1:2" x14ac:dyDescent="0.4">
      <c r="A101" s="175"/>
      <c r="B101" s="175"/>
    </row>
    <row r="102" spans="1:2" x14ac:dyDescent="0.4">
      <c r="A102" s="175"/>
      <c r="B102" s="175"/>
    </row>
    <row r="103" spans="1:2" x14ac:dyDescent="0.4">
      <c r="A103" s="175"/>
      <c r="B103" s="175"/>
    </row>
    <row r="104" spans="1:2" x14ac:dyDescent="0.4">
      <c r="A104" s="175"/>
      <c r="B104" s="175"/>
    </row>
    <row r="105" spans="1:2" x14ac:dyDescent="0.4">
      <c r="A105" s="175"/>
      <c r="B105" s="175"/>
    </row>
    <row r="106" spans="1:2" x14ac:dyDescent="0.4">
      <c r="A106" s="175"/>
      <c r="B106" s="175"/>
    </row>
    <row r="107" spans="1:2" x14ac:dyDescent="0.4">
      <c r="A107" s="175"/>
      <c r="B107" s="175"/>
    </row>
    <row r="108" spans="1:2" x14ac:dyDescent="0.4">
      <c r="A108" s="175"/>
      <c r="B108" s="175"/>
    </row>
    <row r="109" spans="1:2" x14ac:dyDescent="0.4">
      <c r="A109" s="175"/>
      <c r="B109" s="175"/>
    </row>
    <row r="110" spans="1:2" x14ac:dyDescent="0.4">
      <c r="A110" s="175"/>
      <c r="B110" s="175"/>
    </row>
    <row r="111" spans="1:2" x14ac:dyDescent="0.4">
      <c r="A111" s="175"/>
      <c r="B111" s="175"/>
    </row>
    <row r="112" spans="1:2" x14ac:dyDescent="0.4">
      <c r="A112" s="175"/>
      <c r="B112" s="175"/>
    </row>
    <row r="113" spans="1:2" x14ac:dyDescent="0.4">
      <c r="A113" s="175"/>
      <c r="B113" s="175"/>
    </row>
    <row r="114" spans="1:2" x14ac:dyDescent="0.4">
      <c r="A114" s="175"/>
      <c r="B114" s="175"/>
    </row>
    <row r="115" spans="1:2" x14ac:dyDescent="0.4">
      <c r="A115" s="175"/>
      <c r="B115" s="175"/>
    </row>
    <row r="116" spans="1:2" x14ac:dyDescent="0.4">
      <c r="A116" s="175"/>
      <c r="B116" s="175"/>
    </row>
    <row r="117" spans="1:2" x14ac:dyDescent="0.4">
      <c r="A117" s="175"/>
      <c r="B117" s="175"/>
    </row>
    <row r="118" spans="1:2" x14ac:dyDescent="0.4">
      <c r="A118" s="175"/>
      <c r="B118" s="175"/>
    </row>
    <row r="119" spans="1:2" x14ac:dyDescent="0.4">
      <c r="A119" s="175"/>
      <c r="B119" s="175"/>
    </row>
    <row r="120" spans="1:2" x14ac:dyDescent="0.4">
      <c r="A120" s="175"/>
      <c r="B120" s="175"/>
    </row>
    <row r="121" spans="1:2" x14ac:dyDescent="0.4">
      <c r="A121" s="175"/>
      <c r="B121" s="175"/>
    </row>
    <row r="122" spans="1:2" x14ac:dyDescent="0.4">
      <c r="A122" s="175"/>
      <c r="B122" s="175"/>
    </row>
    <row r="123" spans="1:2" x14ac:dyDescent="0.4">
      <c r="A123" s="175"/>
      <c r="B123" s="175"/>
    </row>
    <row r="124" spans="1:2" x14ac:dyDescent="0.4">
      <c r="A124" s="175"/>
      <c r="B124" s="175"/>
    </row>
    <row r="125" spans="1:2" x14ac:dyDescent="0.4">
      <c r="A125" s="175"/>
      <c r="B125" s="175"/>
    </row>
    <row r="126" spans="1:2" x14ac:dyDescent="0.4">
      <c r="A126" s="175"/>
      <c r="B126" s="175"/>
    </row>
    <row r="127" spans="1:2" x14ac:dyDescent="0.4">
      <c r="A127" s="175"/>
      <c r="B127" s="175"/>
    </row>
    <row r="128" spans="1:2" x14ac:dyDescent="0.4">
      <c r="A128" s="175"/>
      <c r="B128" s="175"/>
    </row>
    <row r="129" spans="1:2" x14ac:dyDescent="0.4">
      <c r="A129" s="175"/>
      <c r="B129" s="175"/>
    </row>
    <row r="130" spans="1:2" x14ac:dyDescent="0.4">
      <c r="A130" s="175"/>
      <c r="B130" s="175"/>
    </row>
    <row r="131" spans="1:2" x14ac:dyDescent="0.4">
      <c r="A131" s="175"/>
      <c r="B131" s="175"/>
    </row>
    <row r="132" spans="1:2" x14ac:dyDescent="0.4">
      <c r="A132" s="175"/>
      <c r="B132" s="175"/>
    </row>
    <row r="133" spans="1:2" x14ac:dyDescent="0.4">
      <c r="A133" s="175"/>
      <c r="B133" s="175"/>
    </row>
    <row r="134" spans="1:2" x14ac:dyDescent="0.4">
      <c r="A134" s="175"/>
      <c r="B134" s="175"/>
    </row>
    <row r="135" spans="1:2" x14ac:dyDescent="0.4">
      <c r="A135" s="175"/>
      <c r="B135" s="175"/>
    </row>
    <row r="136" spans="1:2" x14ac:dyDescent="0.4">
      <c r="A136" s="175"/>
      <c r="B136" s="175"/>
    </row>
    <row r="137" spans="1:2" x14ac:dyDescent="0.4">
      <c r="A137" s="175"/>
      <c r="B137" s="175"/>
    </row>
    <row r="138" spans="1:2" x14ac:dyDescent="0.4">
      <c r="A138" s="175"/>
      <c r="B138" s="175"/>
    </row>
    <row r="139" spans="1:2" x14ac:dyDescent="0.4">
      <c r="A139" s="175"/>
      <c r="B139" s="175"/>
    </row>
    <row r="140" spans="1:2" x14ac:dyDescent="0.4">
      <c r="A140" s="175"/>
      <c r="B140" s="175"/>
    </row>
    <row r="141" spans="1:2" x14ac:dyDescent="0.4">
      <c r="A141" s="175"/>
      <c r="B141" s="175"/>
    </row>
    <row r="142" spans="1:2" x14ac:dyDescent="0.4">
      <c r="A142" s="175"/>
      <c r="B142" s="175"/>
    </row>
    <row r="143" spans="1:2" x14ac:dyDescent="0.4">
      <c r="A143" s="175"/>
      <c r="B143" s="175"/>
    </row>
    <row r="144" spans="1:2" x14ac:dyDescent="0.4">
      <c r="A144" s="175"/>
      <c r="B144" s="175"/>
    </row>
    <row r="145" spans="1:2" x14ac:dyDescent="0.4">
      <c r="A145" s="175"/>
      <c r="B145" s="175"/>
    </row>
    <row r="146" spans="1:2" x14ac:dyDescent="0.4">
      <c r="A146" s="175"/>
      <c r="B146" s="175"/>
    </row>
    <row r="147" spans="1:2" x14ac:dyDescent="0.4">
      <c r="A147" s="175"/>
      <c r="B147" s="175"/>
    </row>
    <row r="148" spans="1:2" x14ac:dyDescent="0.4">
      <c r="A148" s="175"/>
      <c r="B148" s="175"/>
    </row>
    <row r="149" spans="1:2" x14ac:dyDescent="0.4">
      <c r="A149" s="175"/>
      <c r="B149" s="175"/>
    </row>
    <row r="150" spans="1:2" x14ac:dyDescent="0.4">
      <c r="A150" s="175"/>
      <c r="B150" s="175"/>
    </row>
    <row r="151" spans="1:2" x14ac:dyDescent="0.4">
      <c r="A151" s="175"/>
      <c r="B151" s="175"/>
    </row>
    <row r="152" spans="1:2" x14ac:dyDescent="0.4">
      <c r="A152" s="175"/>
      <c r="B152" s="175"/>
    </row>
    <row r="153" spans="1:2" x14ac:dyDescent="0.4">
      <c r="A153" s="175"/>
      <c r="B153" s="175"/>
    </row>
    <row r="154" spans="1:2" x14ac:dyDescent="0.4">
      <c r="A154" s="175"/>
      <c r="B154" s="175"/>
    </row>
    <row r="155" spans="1:2" x14ac:dyDescent="0.4">
      <c r="A155" s="175"/>
      <c r="B155" s="175"/>
    </row>
    <row r="156" spans="1:2" x14ac:dyDescent="0.4">
      <c r="A156" s="175"/>
      <c r="B156" s="175"/>
    </row>
    <row r="157" spans="1:2" x14ac:dyDescent="0.4">
      <c r="A157" s="175"/>
      <c r="B157" s="175"/>
    </row>
    <row r="158" spans="1:2" x14ac:dyDescent="0.4">
      <c r="A158" s="175"/>
      <c r="B158" s="175"/>
    </row>
    <row r="159" spans="1:2" x14ac:dyDescent="0.4">
      <c r="A159" s="175"/>
      <c r="B159" s="175"/>
    </row>
    <row r="160" spans="1:2" x14ac:dyDescent="0.4">
      <c r="A160" s="175"/>
      <c r="B160" s="175"/>
    </row>
    <row r="161" spans="1:2" x14ac:dyDescent="0.4">
      <c r="A161" s="175"/>
      <c r="B161" s="175"/>
    </row>
    <row r="162" spans="1:2" x14ac:dyDescent="0.4">
      <c r="A162" s="175"/>
      <c r="B162" s="175"/>
    </row>
    <row r="163" spans="1:2" x14ac:dyDescent="0.4">
      <c r="A163" s="175"/>
      <c r="B163" s="175"/>
    </row>
    <row r="164" spans="1:2" x14ac:dyDescent="0.4">
      <c r="A164" s="175"/>
      <c r="B164" s="175"/>
    </row>
    <row r="165" spans="1:2" x14ac:dyDescent="0.4">
      <c r="A165" s="175"/>
      <c r="B165" s="175"/>
    </row>
    <row r="166" spans="1:2" x14ac:dyDescent="0.4">
      <c r="A166" s="175"/>
      <c r="B166" s="175"/>
    </row>
    <row r="167" spans="1:2" x14ac:dyDescent="0.4">
      <c r="A167" s="175"/>
      <c r="B167" s="175"/>
    </row>
    <row r="168" spans="1:2" x14ac:dyDescent="0.4">
      <c r="A168" s="175"/>
      <c r="B168" s="175"/>
    </row>
    <row r="169" spans="1:2" x14ac:dyDescent="0.4">
      <c r="A169" s="175"/>
      <c r="B169" s="175"/>
    </row>
    <row r="170" spans="1:2" x14ac:dyDescent="0.4">
      <c r="A170" s="175"/>
      <c r="B170" s="175"/>
    </row>
    <row r="171" spans="1:2" x14ac:dyDescent="0.4">
      <c r="A171" s="175"/>
      <c r="B171" s="175"/>
    </row>
    <row r="172" spans="1:2" x14ac:dyDescent="0.4">
      <c r="A172" s="175"/>
      <c r="B172" s="175"/>
    </row>
    <row r="173" spans="1:2" x14ac:dyDescent="0.4">
      <c r="A173" s="175"/>
      <c r="B173" s="175"/>
    </row>
    <row r="174" spans="1:2" x14ac:dyDescent="0.4">
      <c r="A174" s="175"/>
      <c r="B174" s="175"/>
    </row>
    <row r="175" spans="1:2" x14ac:dyDescent="0.4">
      <c r="A175" s="175"/>
      <c r="B175" s="175"/>
    </row>
    <row r="176" spans="1:2" x14ac:dyDescent="0.4">
      <c r="A176" s="175"/>
      <c r="B176" s="175"/>
    </row>
    <row r="177" spans="1:2" x14ac:dyDescent="0.4">
      <c r="A177" s="175"/>
      <c r="B177" s="175"/>
    </row>
    <row r="178" spans="1:2" x14ac:dyDescent="0.4">
      <c r="A178" s="175"/>
      <c r="B178" s="175"/>
    </row>
    <row r="179" spans="1:2" x14ac:dyDescent="0.4">
      <c r="A179" s="175"/>
      <c r="B179" s="175"/>
    </row>
    <row r="180" spans="1:2" x14ac:dyDescent="0.4">
      <c r="A180" s="175"/>
      <c r="B180" s="175"/>
    </row>
    <row r="181" spans="1:2" x14ac:dyDescent="0.4">
      <c r="A181" s="175"/>
      <c r="B181" s="175"/>
    </row>
  </sheetData>
  <mergeCells count="2">
    <mergeCell ref="A18:B18"/>
    <mergeCell ref="A20:B20"/>
  </mergeCells>
  <phoneticPr fontId="6" type="noConversion"/>
  <printOptions horizontalCentered="1" gridLinesSet="0"/>
  <pageMargins left="1" right="0.43" top="0.75" bottom="0.75" header="0.5" footer="0.5"/>
  <pageSetup scale="82" orientation="portrait" r:id="rId1"/>
  <headerFooter alignWithMargins="0">
    <oddFooter>&amp;F&amp;RPage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/>
  <dimension ref="A1:E179"/>
  <sheetViews>
    <sheetView topLeftCell="A8" workbookViewId="0">
      <selection activeCell="A3" sqref="A3:XFD17"/>
    </sheetView>
  </sheetViews>
  <sheetFormatPr defaultColWidth="9.1328125" defaultRowHeight="13.15" x14ac:dyDescent="0.4"/>
  <cols>
    <col min="1" max="1" width="21.86328125" style="116" customWidth="1"/>
    <col min="2" max="2" width="12.1328125" style="40" customWidth="1"/>
    <col min="3" max="3" width="24" style="41" bestFit="1" customWidth="1"/>
    <col min="4" max="4" width="26.1328125" style="40" bestFit="1" customWidth="1"/>
    <col min="5" max="5" width="23.6640625" style="42" customWidth="1"/>
    <col min="6" max="16384" width="9.1328125" style="42"/>
  </cols>
  <sheetData>
    <row r="1" spans="1:5" ht="27.95" customHeight="1" x14ac:dyDescent="0.6">
      <c r="A1" s="110" t="s">
        <v>39</v>
      </c>
      <c r="B1" s="111"/>
      <c r="C1" s="112"/>
      <c r="D1" s="113"/>
      <c r="E1" s="114"/>
    </row>
    <row r="2" spans="1:5" ht="16.5" customHeight="1" x14ac:dyDescent="0.4"/>
    <row r="3" spans="1:5" s="1" customFormat="1" ht="27.95" customHeight="1" x14ac:dyDescent="0.4">
      <c r="A3" s="85" t="s">
        <v>1</v>
      </c>
      <c r="B3" s="85" t="s">
        <v>2</v>
      </c>
      <c r="C3" s="86" t="s">
        <v>3</v>
      </c>
      <c r="D3" s="85" t="s">
        <v>4</v>
      </c>
      <c r="E3" s="85" t="s">
        <v>5</v>
      </c>
    </row>
    <row r="4" spans="1:5" s="1" customFormat="1" ht="27.95" customHeight="1" x14ac:dyDescent="0.4">
      <c r="A4" s="176" t="s">
        <v>18</v>
      </c>
      <c r="B4" s="177">
        <v>37894</v>
      </c>
      <c r="C4" s="178">
        <v>4.4000000000000004</v>
      </c>
      <c r="D4" s="179">
        <v>51</v>
      </c>
      <c r="E4" s="178">
        <f t="shared" ref="E4:E17" si="0">D4/C4</f>
        <v>11.59090909090909</v>
      </c>
    </row>
    <row r="5" spans="1:5" s="1" customFormat="1" ht="27.95" customHeight="1" x14ac:dyDescent="0.4">
      <c r="A5" s="180" t="s">
        <v>25</v>
      </c>
      <c r="B5" s="177">
        <v>37834</v>
      </c>
      <c r="C5" s="178">
        <v>2</v>
      </c>
      <c r="D5" s="179">
        <v>1</v>
      </c>
      <c r="E5" s="178">
        <f t="shared" si="0"/>
        <v>0.5</v>
      </c>
    </row>
    <row r="6" spans="1:5" s="1" customFormat="1" ht="27.95" customHeight="1" x14ac:dyDescent="0.4">
      <c r="A6" s="181"/>
      <c r="B6" s="177">
        <v>37931</v>
      </c>
      <c r="C6" s="178">
        <v>2</v>
      </c>
      <c r="D6" s="179">
        <v>2</v>
      </c>
      <c r="E6" s="178">
        <f t="shared" si="0"/>
        <v>1</v>
      </c>
    </row>
    <row r="7" spans="1:5" s="1" customFormat="1" ht="27.95" customHeight="1" x14ac:dyDescent="0.4">
      <c r="A7" s="176" t="s">
        <v>26</v>
      </c>
      <c r="B7" s="177">
        <v>37929</v>
      </c>
      <c r="C7" s="178">
        <v>3.1</v>
      </c>
      <c r="D7" s="179">
        <v>107</v>
      </c>
      <c r="E7" s="178">
        <f t="shared" si="0"/>
        <v>34.516129032258064</v>
      </c>
    </row>
    <row r="8" spans="1:5" s="1" customFormat="1" ht="27.95" customHeight="1" x14ac:dyDescent="0.4">
      <c r="A8" s="176" t="s">
        <v>6</v>
      </c>
      <c r="B8" s="182">
        <v>37832</v>
      </c>
      <c r="C8" s="178">
        <v>12.4</v>
      </c>
      <c r="D8" s="179">
        <v>114</v>
      </c>
      <c r="E8" s="178">
        <f t="shared" si="0"/>
        <v>9.193548387096774</v>
      </c>
    </row>
    <row r="9" spans="1:5" s="1" customFormat="1" ht="27.95" customHeight="1" x14ac:dyDescent="0.4">
      <c r="A9" s="176" t="s">
        <v>20</v>
      </c>
      <c r="B9" s="177">
        <v>37897</v>
      </c>
      <c r="C9" s="178">
        <v>10.5</v>
      </c>
      <c r="D9" s="179">
        <v>199</v>
      </c>
      <c r="E9" s="178">
        <f t="shared" si="0"/>
        <v>18.952380952380953</v>
      </c>
    </row>
    <row r="10" spans="1:5" s="1" customFormat="1" ht="27.95" customHeight="1" x14ac:dyDescent="0.4">
      <c r="A10" s="176" t="s">
        <v>9</v>
      </c>
      <c r="B10" s="177">
        <v>37896</v>
      </c>
      <c r="C10" s="178">
        <v>8.5</v>
      </c>
      <c r="D10" s="179">
        <v>230</v>
      </c>
      <c r="E10" s="178">
        <f t="shared" si="0"/>
        <v>27.058823529411764</v>
      </c>
    </row>
    <row r="11" spans="1:5" s="1" customFormat="1" ht="27.95" customHeight="1" x14ac:dyDescent="0.4">
      <c r="A11" s="176" t="s">
        <v>30</v>
      </c>
      <c r="B11" s="182">
        <v>37852</v>
      </c>
      <c r="C11" s="178">
        <v>6.8</v>
      </c>
      <c r="D11" s="179">
        <v>148</v>
      </c>
      <c r="E11" s="178">
        <f t="shared" si="0"/>
        <v>21.764705882352942</v>
      </c>
    </row>
    <row r="12" spans="1:5" s="1" customFormat="1" ht="27.95" customHeight="1" x14ac:dyDescent="0.4">
      <c r="A12" s="180" t="s">
        <v>37</v>
      </c>
      <c r="B12" s="177">
        <v>37847</v>
      </c>
      <c r="C12" s="178">
        <v>6.5</v>
      </c>
      <c r="D12" s="179">
        <v>13</v>
      </c>
      <c r="E12" s="178">
        <f t="shared" si="0"/>
        <v>2</v>
      </c>
    </row>
    <row r="13" spans="1:5" s="1" customFormat="1" ht="27.95" customHeight="1" x14ac:dyDescent="0.4">
      <c r="A13" s="183"/>
      <c r="B13" s="177">
        <v>37952</v>
      </c>
      <c r="C13" s="178">
        <v>3</v>
      </c>
      <c r="D13" s="179">
        <v>3</v>
      </c>
      <c r="E13" s="178">
        <f t="shared" si="0"/>
        <v>1</v>
      </c>
    </row>
    <row r="14" spans="1:5" s="1" customFormat="1" ht="27.95" customHeight="1" x14ac:dyDescent="0.4">
      <c r="A14" s="181"/>
      <c r="B14" s="177">
        <v>37959</v>
      </c>
      <c r="C14" s="178">
        <v>3.5</v>
      </c>
      <c r="D14" s="179">
        <v>0</v>
      </c>
      <c r="E14" s="178">
        <f t="shared" si="0"/>
        <v>0</v>
      </c>
    </row>
    <row r="15" spans="1:5" s="1" customFormat="1" ht="27.95" customHeight="1" x14ac:dyDescent="0.4">
      <c r="A15" s="180" t="s">
        <v>21</v>
      </c>
      <c r="B15" s="177">
        <v>37853</v>
      </c>
      <c r="C15" s="178">
        <v>7.3</v>
      </c>
      <c r="D15" s="179">
        <v>189</v>
      </c>
      <c r="E15" s="178">
        <f t="shared" si="0"/>
        <v>25.890410958904109</v>
      </c>
    </row>
    <row r="16" spans="1:5" s="1" customFormat="1" ht="27.95" customHeight="1" x14ac:dyDescent="0.4">
      <c r="A16" s="181"/>
      <c r="B16" s="177">
        <v>37875</v>
      </c>
      <c r="C16" s="178">
        <v>2.6</v>
      </c>
      <c r="D16" s="179">
        <v>23</v>
      </c>
      <c r="E16" s="178">
        <f t="shared" si="0"/>
        <v>8.8461538461538467</v>
      </c>
    </row>
    <row r="17" spans="1:5" s="1" customFormat="1" ht="27.95" customHeight="1" x14ac:dyDescent="0.4">
      <c r="A17" s="176" t="s">
        <v>8</v>
      </c>
      <c r="B17" s="182">
        <v>37833</v>
      </c>
      <c r="C17" s="178">
        <v>9.1999999999999993</v>
      </c>
      <c r="D17" s="179">
        <v>73</v>
      </c>
      <c r="E17" s="178">
        <f t="shared" si="0"/>
        <v>7.9347826086956532</v>
      </c>
    </row>
    <row r="18" spans="1:5" s="1" customFormat="1" ht="27.95" customHeight="1" x14ac:dyDescent="0.4">
      <c r="A18" s="184"/>
      <c r="B18" s="2"/>
      <c r="C18" s="3"/>
      <c r="D18" s="3"/>
      <c r="E18" s="3"/>
    </row>
    <row r="19" spans="1:5" ht="27.95" customHeight="1" x14ac:dyDescent="0.4">
      <c r="A19" s="171"/>
      <c r="B19" s="172"/>
      <c r="C19" s="173"/>
      <c r="D19" s="173"/>
      <c r="E19" s="173"/>
    </row>
    <row r="20" spans="1:5" ht="27.95" customHeight="1" x14ac:dyDescent="0.4">
      <c r="A20" s="174"/>
    </row>
    <row r="21" spans="1:5" ht="17.25" x14ac:dyDescent="0.4">
      <c r="A21" s="174"/>
    </row>
    <row r="22" spans="1:5" x14ac:dyDescent="0.4">
      <c r="A22" s="175"/>
    </row>
    <row r="23" spans="1:5" x14ac:dyDescent="0.4">
      <c r="A23" s="175"/>
      <c r="D23" s="42"/>
    </row>
    <row r="24" spans="1:5" x14ac:dyDescent="0.4">
      <c r="A24" s="175"/>
    </row>
    <row r="25" spans="1:5" x14ac:dyDescent="0.4">
      <c r="A25" s="175"/>
    </row>
    <row r="26" spans="1:5" x14ac:dyDescent="0.4">
      <c r="A26" s="175"/>
    </row>
    <row r="27" spans="1:5" x14ac:dyDescent="0.4">
      <c r="A27" s="175"/>
    </row>
    <row r="28" spans="1:5" x14ac:dyDescent="0.4">
      <c r="A28" s="175"/>
    </row>
    <row r="29" spans="1:5" x14ac:dyDescent="0.4">
      <c r="A29" s="175"/>
    </row>
    <row r="30" spans="1:5" x14ac:dyDescent="0.4">
      <c r="A30" s="175"/>
    </row>
    <row r="31" spans="1:5" x14ac:dyDescent="0.4">
      <c r="A31" s="175"/>
    </row>
    <row r="32" spans="1:5" x14ac:dyDescent="0.4">
      <c r="A32" s="175"/>
    </row>
    <row r="33" spans="1:1" x14ac:dyDescent="0.4">
      <c r="A33" s="175"/>
    </row>
    <row r="34" spans="1:1" x14ac:dyDescent="0.4">
      <c r="A34" s="175"/>
    </row>
    <row r="35" spans="1:1" x14ac:dyDescent="0.4">
      <c r="A35" s="175"/>
    </row>
    <row r="36" spans="1:1" x14ac:dyDescent="0.4">
      <c r="A36" s="175"/>
    </row>
    <row r="37" spans="1:1" x14ac:dyDescent="0.4">
      <c r="A37" s="175"/>
    </row>
    <row r="38" spans="1:1" x14ac:dyDescent="0.4">
      <c r="A38" s="175"/>
    </row>
    <row r="39" spans="1:1" x14ac:dyDescent="0.4">
      <c r="A39" s="175"/>
    </row>
    <row r="40" spans="1:1" x14ac:dyDescent="0.4">
      <c r="A40" s="175"/>
    </row>
    <row r="41" spans="1:1" x14ac:dyDescent="0.4">
      <c r="A41" s="175"/>
    </row>
    <row r="42" spans="1:1" x14ac:dyDescent="0.4">
      <c r="A42" s="175"/>
    </row>
    <row r="43" spans="1:1" x14ac:dyDescent="0.4">
      <c r="A43" s="175"/>
    </row>
    <row r="44" spans="1:1" x14ac:dyDescent="0.4">
      <c r="A44" s="175"/>
    </row>
    <row r="45" spans="1:1" x14ac:dyDescent="0.4">
      <c r="A45" s="175"/>
    </row>
    <row r="46" spans="1:1" x14ac:dyDescent="0.4">
      <c r="A46" s="175"/>
    </row>
    <row r="47" spans="1:1" x14ac:dyDescent="0.4">
      <c r="A47" s="175"/>
    </row>
    <row r="48" spans="1:1" x14ac:dyDescent="0.4">
      <c r="A48" s="175"/>
    </row>
    <row r="49" spans="1:1" x14ac:dyDescent="0.4">
      <c r="A49" s="175"/>
    </row>
    <row r="50" spans="1:1" x14ac:dyDescent="0.4">
      <c r="A50" s="175"/>
    </row>
    <row r="51" spans="1:1" x14ac:dyDescent="0.4">
      <c r="A51" s="175"/>
    </row>
    <row r="52" spans="1:1" x14ac:dyDescent="0.4">
      <c r="A52" s="175"/>
    </row>
    <row r="53" spans="1:1" x14ac:dyDescent="0.4">
      <c r="A53" s="175"/>
    </row>
    <row r="54" spans="1:1" x14ac:dyDescent="0.4">
      <c r="A54" s="175"/>
    </row>
    <row r="55" spans="1:1" x14ac:dyDescent="0.4">
      <c r="A55" s="175"/>
    </row>
    <row r="56" spans="1:1" x14ac:dyDescent="0.4">
      <c r="A56" s="175"/>
    </row>
    <row r="57" spans="1:1" x14ac:dyDescent="0.4">
      <c r="A57" s="175"/>
    </row>
    <row r="58" spans="1:1" x14ac:dyDescent="0.4">
      <c r="A58" s="175"/>
    </row>
    <row r="59" spans="1:1" x14ac:dyDescent="0.4">
      <c r="A59" s="175"/>
    </row>
    <row r="60" spans="1:1" x14ac:dyDescent="0.4">
      <c r="A60" s="175"/>
    </row>
    <row r="61" spans="1:1" x14ac:dyDescent="0.4">
      <c r="A61" s="175"/>
    </row>
    <row r="62" spans="1:1" x14ac:dyDescent="0.4">
      <c r="A62" s="175"/>
    </row>
    <row r="63" spans="1:1" x14ac:dyDescent="0.4">
      <c r="A63" s="175"/>
    </row>
    <row r="64" spans="1:1" x14ac:dyDescent="0.4">
      <c r="A64" s="175"/>
    </row>
    <row r="65" spans="1:1" x14ac:dyDescent="0.4">
      <c r="A65" s="175"/>
    </row>
    <row r="66" spans="1:1" x14ac:dyDescent="0.4">
      <c r="A66" s="175"/>
    </row>
    <row r="67" spans="1:1" x14ac:dyDescent="0.4">
      <c r="A67" s="175"/>
    </row>
    <row r="68" spans="1:1" x14ac:dyDescent="0.4">
      <c r="A68" s="175"/>
    </row>
    <row r="69" spans="1:1" x14ac:dyDescent="0.4">
      <c r="A69" s="175"/>
    </row>
    <row r="70" spans="1:1" x14ac:dyDescent="0.4">
      <c r="A70" s="175"/>
    </row>
    <row r="71" spans="1:1" x14ac:dyDescent="0.4">
      <c r="A71" s="175"/>
    </row>
    <row r="72" spans="1:1" x14ac:dyDescent="0.4">
      <c r="A72" s="175"/>
    </row>
    <row r="73" spans="1:1" x14ac:dyDescent="0.4">
      <c r="A73" s="175"/>
    </row>
    <row r="74" spans="1:1" x14ac:dyDescent="0.4">
      <c r="A74" s="175"/>
    </row>
    <row r="75" spans="1:1" x14ac:dyDescent="0.4">
      <c r="A75" s="175"/>
    </row>
    <row r="76" spans="1:1" x14ac:dyDescent="0.4">
      <c r="A76" s="175"/>
    </row>
    <row r="77" spans="1:1" x14ac:dyDescent="0.4">
      <c r="A77" s="175"/>
    </row>
    <row r="78" spans="1:1" x14ac:dyDescent="0.4">
      <c r="A78" s="175"/>
    </row>
    <row r="79" spans="1:1" x14ac:dyDescent="0.4">
      <c r="A79" s="175"/>
    </row>
    <row r="80" spans="1:1" x14ac:dyDescent="0.4">
      <c r="A80" s="175"/>
    </row>
    <row r="81" spans="1:1" x14ac:dyDescent="0.4">
      <c r="A81" s="175"/>
    </row>
    <row r="82" spans="1:1" x14ac:dyDescent="0.4">
      <c r="A82" s="175"/>
    </row>
    <row r="83" spans="1:1" x14ac:dyDescent="0.4">
      <c r="A83" s="175"/>
    </row>
    <row r="84" spans="1:1" x14ac:dyDescent="0.4">
      <c r="A84" s="175"/>
    </row>
    <row r="85" spans="1:1" x14ac:dyDescent="0.4">
      <c r="A85" s="175"/>
    </row>
    <row r="86" spans="1:1" x14ac:dyDescent="0.4">
      <c r="A86" s="175"/>
    </row>
    <row r="87" spans="1:1" x14ac:dyDescent="0.4">
      <c r="A87" s="175"/>
    </row>
    <row r="88" spans="1:1" x14ac:dyDescent="0.4">
      <c r="A88" s="175"/>
    </row>
    <row r="89" spans="1:1" x14ac:dyDescent="0.4">
      <c r="A89" s="175"/>
    </row>
    <row r="90" spans="1:1" x14ac:dyDescent="0.4">
      <c r="A90" s="175"/>
    </row>
    <row r="91" spans="1:1" x14ac:dyDescent="0.4">
      <c r="A91" s="175"/>
    </row>
    <row r="92" spans="1:1" x14ac:dyDescent="0.4">
      <c r="A92" s="175"/>
    </row>
    <row r="93" spans="1:1" x14ac:dyDescent="0.4">
      <c r="A93" s="175"/>
    </row>
    <row r="94" spans="1:1" x14ac:dyDescent="0.4">
      <c r="A94" s="175"/>
    </row>
    <row r="95" spans="1:1" x14ac:dyDescent="0.4">
      <c r="A95" s="175"/>
    </row>
    <row r="96" spans="1:1" x14ac:dyDescent="0.4">
      <c r="A96" s="175"/>
    </row>
    <row r="97" spans="1:1" x14ac:dyDescent="0.4">
      <c r="A97" s="175"/>
    </row>
    <row r="98" spans="1:1" x14ac:dyDescent="0.4">
      <c r="A98" s="175"/>
    </row>
    <row r="99" spans="1:1" x14ac:dyDescent="0.4">
      <c r="A99" s="175"/>
    </row>
    <row r="100" spans="1:1" x14ac:dyDescent="0.4">
      <c r="A100" s="175"/>
    </row>
    <row r="101" spans="1:1" x14ac:dyDescent="0.4">
      <c r="A101" s="175"/>
    </row>
    <row r="102" spans="1:1" x14ac:dyDescent="0.4">
      <c r="A102" s="175"/>
    </row>
    <row r="103" spans="1:1" x14ac:dyDescent="0.4">
      <c r="A103" s="175"/>
    </row>
    <row r="104" spans="1:1" x14ac:dyDescent="0.4">
      <c r="A104" s="175"/>
    </row>
    <row r="105" spans="1:1" x14ac:dyDescent="0.4">
      <c r="A105" s="175"/>
    </row>
    <row r="106" spans="1:1" x14ac:dyDescent="0.4">
      <c r="A106" s="175"/>
    </row>
    <row r="107" spans="1:1" x14ac:dyDescent="0.4">
      <c r="A107" s="175"/>
    </row>
    <row r="108" spans="1:1" x14ac:dyDescent="0.4">
      <c r="A108" s="175"/>
    </row>
    <row r="109" spans="1:1" x14ac:dyDescent="0.4">
      <c r="A109" s="175"/>
    </row>
    <row r="110" spans="1:1" x14ac:dyDescent="0.4">
      <c r="A110" s="175"/>
    </row>
    <row r="111" spans="1:1" x14ac:dyDescent="0.4">
      <c r="A111" s="175"/>
    </row>
    <row r="112" spans="1:1" x14ac:dyDescent="0.4">
      <c r="A112" s="175"/>
    </row>
    <row r="113" spans="1:1" x14ac:dyDescent="0.4">
      <c r="A113" s="175"/>
    </row>
    <row r="114" spans="1:1" x14ac:dyDescent="0.4">
      <c r="A114" s="175"/>
    </row>
    <row r="115" spans="1:1" x14ac:dyDescent="0.4">
      <c r="A115" s="175"/>
    </row>
    <row r="116" spans="1:1" x14ac:dyDescent="0.4">
      <c r="A116" s="175"/>
    </row>
    <row r="117" spans="1:1" x14ac:dyDescent="0.4">
      <c r="A117" s="175"/>
    </row>
    <row r="118" spans="1:1" x14ac:dyDescent="0.4">
      <c r="A118" s="175"/>
    </row>
    <row r="119" spans="1:1" x14ac:dyDescent="0.4">
      <c r="A119" s="175"/>
    </row>
    <row r="120" spans="1:1" x14ac:dyDescent="0.4">
      <c r="A120" s="175"/>
    </row>
    <row r="121" spans="1:1" x14ac:dyDescent="0.4">
      <c r="A121" s="175"/>
    </row>
    <row r="122" spans="1:1" x14ac:dyDescent="0.4">
      <c r="A122" s="175"/>
    </row>
    <row r="123" spans="1:1" x14ac:dyDescent="0.4">
      <c r="A123" s="175"/>
    </row>
    <row r="124" spans="1:1" x14ac:dyDescent="0.4">
      <c r="A124" s="175"/>
    </row>
    <row r="125" spans="1:1" x14ac:dyDescent="0.4">
      <c r="A125" s="175"/>
    </row>
    <row r="126" spans="1:1" x14ac:dyDescent="0.4">
      <c r="A126" s="175"/>
    </row>
    <row r="127" spans="1:1" x14ac:dyDescent="0.4">
      <c r="A127" s="175"/>
    </row>
    <row r="128" spans="1:1" x14ac:dyDescent="0.4">
      <c r="A128" s="175"/>
    </row>
    <row r="129" spans="1:1" x14ac:dyDescent="0.4">
      <c r="A129" s="175"/>
    </row>
    <row r="130" spans="1:1" x14ac:dyDescent="0.4">
      <c r="A130" s="175"/>
    </row>
    <row r="131" spans="1:1" x14ac:dyDescent="0.4">
      <c r="A131" s="175"/>
    </row>
    <row r="132" spans="1:1" x14ac:dyDescent="0.4">
      <c r="A132" s="175"/>
    </row>
    <row r="133" spans="1:1" x14ac:dyDescent="0.4">
      <c r="A133" s="175"/>
    </row>
    <row r="134" spans="1:1" x14ac:dyDescent="0.4">
      <c r="A134" s="175"/>
    </row>
    <row r="135" spans="1:1" x14ac:dyDescent="0.4">
      <c r="A135" s="175"/>
    </row>
    <row r="136" spans="1:1" x14ac:dyDescent="0.4">
      <c r="A136" s="175"/>
    </row>
    <row r="137" spans="1:1" x14ac:dyDescent="0.4">
      <c r="A137" s="175"/>
    </row>
    <row r="138" spans="1:1" x14ac:dyDescent="0.4">
      <c r="A138" s="175"/>
    </row>
    <row r="139" spans="1:1" x14ac:dyDescent="0.4">
      <c r="A139" s="175"/>
    </row>
    <row r="140" spans="1:1" x14ac:dyDescent="0.4">
      <c r="A140" s="175"/>
    </row>
    <row r="141" spans="1:1" x14ac:dyDescent="0.4">
      <c r="A141" s="175"/>
    </row>
    <row r="142" spans="1:1" x14ac:dyDescent="0.4">
      <c r="A142" s="175"/>
    </row>
    <row r="143" spans="1:1" x14ac:dyDescent="0.4">
      <c r="A143" s="175"/>
    </row>
    <row r="144" spans="1:1" x14ac:dyDescent="0.4">
      <c r="A144" s="175"/>
    </row>
    <row r="145" spans="1:1" x14ac:dyDescent="0.4">
      <c r="A145" s="175"/>
    </row>
    <row r="146" spans="1:1" x14ac:dyDescent="0.4">
      <c r="A146" s="175"/>
    </row>
    <row r="147" spans="1:1" x14ac:dyDescent="0.4">
      <c r="A147" s="175"/>
    </row>
    <row r="148" spans="1:1" x14ac:dyDescent="0.4">
      <c r="A148" s="175"/>
    </row>
    <row r="149" spans="1:1" x14ac:dyDescent="0.4">
      <c r="A149" s="175"/>
    </row>
    <row r="150" spans="1:1" x14ac:dyDescent="0.4">
      <c r="A150" s="175"/>
    </row>
    <row r="151" spans="1:1" x14ac:dyDescent="0.4">
      <c r="A151" s="175"/>
    </row>
    <row r="152" spans="1:1" x14ac:dyDescent="0.4">
      <c r="A152" s="175"/>
    </row>
    <row r="153" spans="1:1" x14ac:dyDescent="0.4">
      <c r="A153" s="175"/>
    </row>
    <row r="154" spans="1:1" x14ac:dyDescent="0.4">
      <c r="A154" s="175"/>
    </row>
    <row r="155" spans="1:1" x14ac:dyDescent="0.4">
      <c r="A155" s="175"/>
    </row>
    <row r="156" spans="1:1" x14ac:dyDescent="0.4">
      <c r="A156" s="175"/>
    </row>
    <row r="157" spans="1:1" x14ac:dyDescent="0.4">
      <c r="A157" s="175"/>
    </row>
    <row r="158" spans="1:1" x14ac:dyDescent="0.4">
      <c r="A158" s="175"/>
    </row>
    <row r="159" spans="1:1" x14ac:dyDescent="0.4">
      <c r="A159" s="175"/>
    </row>
    <row r="160" spans="1:1" x14ac:dyDescent="0.4">
      <c r="A160" s="175"/>
    </row>
    <row r="161" spans="1:1" x14ac:dyDescent="0.4">
      <c r="A161" s="175"/>
    </row>
    <row r="162" spans="1:1" x14ac:dyDescent="0.4">
      <c r="A162" s="175"/>
    </row>
    <row r="163" spans="1:1" x14ac:dyDescent="0.4">
      <c r="A163" s="175"/>
    </row>
    <row r="164" spans="1:1" x14ac:dyDescent="0.4">
      <c r="A164" s="175"/>
    </row>
    <row r="165" spans="1:1" x14ac:dyDescent="0.4">
      <c r="A165" s="175"/>
    </row>
    <row r="166" spans="1:1" x14ac:dyDescent="0.4">
      <c r="A166" s="175"/>
    </row>
    <row r="167" spans="1:1" x14ac:dyDescent="0.4">
      <c r="A167" s="175"/>
    </row>
    <row r="168" spans="1:1" x14ac:dyDescent="0.4">
      <c r="A168" s="175"/>
    </row>
    <row r="169" spans="1:1" x14ac:dyDescent="0.4">
      <c r="A169" s="175"/>
    </row>
    <row r="170" spans="1:1" x14ac:dyDescent="0.4">
      <c r="A170" s="175"/>
    </row>
    <row r="171" spans="1:1" x14ac:dyDescent="0.4">
      <c r="A171" s="175"/>
    </row>
    <row r="172" spans="1:1" x14ac:dyDescent="0.4">
      <c r="A172" s="175"/>
    </row>
    <row r="173" spans="1:1" x14ac:dyDescent="0.4">
      <c r="A173" s="175"/>
    </row>
    <row r="174" spans="1:1" x14ac:dyDescent="0.4">
      <c r="A174" s="175"/>
    </row>
    <row r="175" spans="1:1" x14ac:dyDescent="0.4">
      <c r="A175" s="175"/>
    </row>
    <row r="176" spans="1:1" x14ac:dyDescent="0.4">
      <c r="A176" s="175"/>
    </row>
    <row r="177" spans="1:1" x14ac:dyDescent="0.4">
      <c r="A177" s="175"/>
    </row>
    <row r="178" spans="1:1" x14ac:dyDescent="0.4">
      <c r="A178" s="175"/>
    </row>
    <row r="179" spans="1:1" x14ac:dyDescent="0.4">
      <c r="A179" s="175"/>
    </row>
  </sheetData>
  <phoneticPr fontId="6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>
    <pageSetUpPr fitToPage="1"/>
  </sheetPr>
  <dimension ref="A1:F177"/>
  <sheetViews>
    <sheetView showGridLines="0" zoomScale="60" zoomScaleNormal="75" workbookViewId="0">
      <selection activeCell="A4" sqref="A4:XFD15"/>
    </sheetView>
  </sheetViews>
  <sheetFormatPr defaultColWidth="9.1328125" defaultRowHeight="13.15" x14ac:dyDescent="0.4"/>
  <cols>
    <col min="1" max="1" width="21.86328125" style="116" customWidth="1"/>
    <col min="2" max="2" width="3.1328125" style="116" customWidth="1"/>
    <col min="3" max="3" width="14.33203125" style="40" customWidth="1"/>
    <col min="4" max="4" width="24" style="41" bestFit="1" customWidth="1"/>
    <col min="5" max="5" width="26.1328125" style="40" bestFit="1" customWidth="1"/>
    <col min="6" max="6" width="23.6640625" style="42" customWidth="1"/>
    <col min="7" max="16384" width="9.1328125" style="42"/>
  </cols>
  <sheetData>
    <row r="1" spans="1:6" ht="27.95" customHeight="1" x14ac:dyDescent="0.6">
      <c r="A1" s="110" t="s">
        <v>7</v>
      </c>
      <c r="B1" s="110"/>
      <c r="C1" s="111"/>
      <c r="D1" s="112"/>
      <c r="E1" s="113" t="s">
        <v>0</v>
      </c>
      <c r="F1" s="114">
        <f ca="1">TODAY()</f>
        <v>44608</v>
      </c>
    </row>
    <row r="2" spans="1:6" ht="27.95" customHeight="1" x14ac:dyDescent="0.6">
      <c r="A2" s="110" t="s">
        <v>40</v>
      </c>
      <c r="B2" s="110"/>
      <c r="C2" s="111"/>
      <c r="D2" s="112"/>
      <c r="E2" s="111"/>
      <c r="F2" s="115"/>
    </row>
    <row r="3" spans="1:6" ht="27.95" customHeight="1" thickBot="1" x14ac:dyDescent="0.45"/>
    <row r="4" spans="1:6" s="1" customFormat="1" ht="27.95" customHeight="1" thickBot="1" x14ac:dyDescent="0.45">
      <c r="A4" s="117" t="s">
        <v>1</v>
      </c>
      <c r="B4" s="118"/>
      <c r="C4" s="119" t="s">
        <v>2</v>
      </c>
      <c r="D4" s="120" t="s">
        <v>3</v>
      </c>
      <c r="E4" s="121" t="s">
        <v>4</v>
      </c>
      <c r="F4" s="122" t="s">
        <v>5</v>
      </c>
    </row>
    <row r="5" spans="1:6" s="1" customFormat="1" ht="27.95" customHeight="1" thickBot="1" x14ac:dyDescent="0.45">
      <c r="A5" s="123" t="s">
        <v>18</v>
      </c>
      <c r="B5" s="124"/>
      <c r="C5" s="125">
        <v>37531</v>
      </c>
      <c r="D5" s="126">
        <v>4.4000000000000004</v>
      </c>
      <c r="E5" s="127">
        <v>72</v>
      </c>
      <c r="F5" s="128">
        <f t="shared" ref="F5:F12" si="0">E5/D5</f>
        <v>16.363636363636363</v>
      </c>
    </row>
    <row r="6" spans="1:6" s="1" customFormat="1" ht="27.95" customHeight="1" thickTop="1" thickBot="1" x14ac:dyDescent="0.45">
      <c r="A6" s="135" t="s">
        <v>26</v>
      </c>
      <c r="B6" s="136"/>
      <c r="C6" s="125">
        <v>37588</v>
      </c>
      <c r="D6" s="142">
        <v>3.1</v>
      </c>
      <c r="E6" s="143">
        <v>205</v>
      </c>
      <c r="F6" s="128">
        <f t="shared" si="0"/>
        <v>66.129032258064512</v>
      </c>
    </row>
    <row r="7" spans="1:6" s="1" customFormat="1" ht="27.95" customHeight="1" thickTop="1" thickBot="1" x14ac:dyDescent="0.45">
      <c r="A7" s="145" t="s">
        <v>6</v>
      </c>
      <c r="B7" s="146"/>
      <c r="C7" s="157">
        <v>37468</v>
      </c>
      <c r="D7" s="148">
        <v>13.4</v>
      </c>
      <c r="E7" s="149">
        <v>277</v>
      </c>
      <c r="F7" s="128">
        <f t="shared" si="0"/>
        <v>20.671641791044774</v>
      </c>
    </row>
    <row r="8" spans="1:6" s="1" customFormat="1" ht="27.95" customHeight="1" thickTop="1" thickBot="1" x14ac:dyDescent="0.45">
      <c r="A8" s="145" t="s">
        <v>20</v>
      </c>
      <c r="B8" s="146"/>
      <c r="C8" s="125">
        <v>37515</v>
      </c>
      <c r="D8" s="148">
        <v>10.5</v>
      </c>
      <c r="E8" s="149">
        <v>318</v>
      </c>
      <c r="F8" s="128">
        <f t="shared" si="0"/>
        <v>30.285714285714285</v>
      </c>
    </row>
    <row r="9" spans="1:6" s="1" customFormat="1" ht="27.95" customHeight="1" thickTop="1" thickBot="1" x14ac:dyDescent="0.45">
      <c r="A9" s="145" t="s">
        <v>29</v>
      </c>
      <c r="B9" s="146"/>
      <c r="C9" s="125">
        <v>37592</v>
      </c>
      <c r="D9" s="148">
        <v>7.5</v>
      </c>
      <c r="E9" s="149">
        <v>147</v>
      </c>
      <c r="F9" s="128">
        <f t="shared" si="0"/>
        <v>19.600000000000001</v>
      </c>
    </row>
    <row r="10" spans="1:6" s="1" customFormat="1" ht="27.95" customHeight="1" thickTop="1" thickBot="1" x14ac:dyDescent="0.45">
      <c r="A10" s="145" t="s">
        <v>9</v>
      </c>
      <c r="B10" s="146"/>
      <c r="C10" s="125">
        <v>37522</v>
      </c>
      <c r="D10" s="148">
        <v>8.5</v>
      </c>
      <c r="E10" s="149">
        <v>301</v>
      </c>
      <c r="F10" s="128">
        <f t="shared" si="0"/>
        <v>35.411764705882355</v>
      </c>
    </row>
    <row r="11" spans="1:6" s="1" customFormat="1" ht="27.95" customHeight="1" thickTop="1" thickBot="1" x14ac:dyDescent="0.45">
      <c r="A11" s="152" t="s">
        <v>30</v>
      </c>
      <c r="B11" s="156"/>
      <c r="C11" s="157">
        <v>37484</v>
      </c>
      <c r="D11" s="154">
        <v>6.8</v>
      </c>
      <c r="E11" s="155">
        <v>410</v>
      </c>
      <c r="F11" s="128">
        <f t="shared" si="0"/>
        <v>60.294117647058826</v>
      </c>
    </row>
    <row r="12" spans="1:6" s="1" customFormat="1" ht="27.95" customHeight="1" thickTop="1" x14ac:dyDescent="0.4">
      <c r="A12" s="185" t="s">
        <v>37</v>
      </c>
      <c r="B12" s="186"/>
      <c r="C12" s="187">
        <v>37532</v>
      </c>
      <c r="D12" s="160">
        <v>6.5</v>
      </c>
      <c r="E12" s="161">
        <v>9</v>
      </c>
      <c r="F12" s="162">
        <f t="shared" si="0"/>
        <v>1.3846153846153846</v>
      </c>
    </row>
    <row r="13" spans="1:6" s="1" customFormat="1" ht="27.95" customHeight="1" thickBot="1" x14ac:dyDescent="0.45">
      <c r="A13" s="129"/>
      <c r="B13" s="130"/>
      <c r="C13" s="141">
        <v>37589</v>
      </c>
      <c r="D13" s="132">
        <v>3</v>
      </c>
      <c r="E13" s="133">
        <v>1</v>
      </c>
      <c r="F13" s="144">
        <f>1/3</f>
        <v>0.33333333333333331</v>
      </c>
    </row>
    <row r="14" spans="1:6" s="1" customFormat="1" ht="27.95" customHeight="1" thickTop="1" thickBot="1" x14ac:dyDescent="0.45">
      <c r="A14" s="152" t="s">
        <v>21</v>
      </c>
      <c r="B14" s="156"/>
      <c r="C14" s="125">
        <v>37487</v>
      </c>
      <c r="D14" s="154">
        <v>9.9</v>
      </c>
      <c r="E14" s="155">
        <v>201</v>
      </c>
      <c r="F14" s="128">
        <f>E14/D14</f>
        <v>20.303030303030301</v>
      </c>
    </row>
    <row r="15" spans="1:6" s="1" customFormat="1" ht="27.95" customHeight="1" thickTop="1" thickBot="1" x14ac:dyDescent="0.45">
      <c r="A15" s="188" t="s">
        <v>8</v>
      </c>
      <c r="B15" s="189"/>
      <c r="C15" s="190">
        <v>37469</v>
      </c>
      <c r="D15" s="191">
        <v>9.1999999999999993</v>
      </c>
      <c r="E15" s="192">
        <v>129</v>
      </c>
      <c r="F15" s="193">
        <f>E15/D15</f>
        <v>14.021739130434783</v>
      </c>
    </row>
    <row r="16" spans="1:6" s="1" customFormat="1" ht="27.95" customHeight="1" thickTop="1" x14ac:dyDescent="0.4">
      <c r="A16" s="184"/>
      <c r="B16" s="184"/>
      <c r="C16" s="2"/>
      <c r="D16" s="3"/>
      <c r="E16" s="194"/>
      <c r="F16" s="3"/>
    </row>
    <row r="17" spans="1:6" ht="27.95" customHeight="1" x14ac:dyDescent="0.4">
      <c r="A17" s="171"/>
      <c r="B17" s="171"/>
      <c r="C17" s="172"/>
      <c r="D17" s="173"/>
      <c r="E17" s="173"/>
      <c r="F17" s="173"/>
    </row>
    <row r="18" spans="1:6" ht="27.95" customHeight="1" x14ac:dyDescent="0.4">
      <c r="A18" s="174"/>
      <c r="B18" s="175"/>
    </row>
    <row r="19" spans="1:6" ht="17.25" x14ac:dyDescent="0.4">
      <c r="A19" s="174"/>
      <c r="B19" s="175"/>
    </row>
    <row r="20" spans="1:6" x14ac:dyDescent="0.4">
      <c r="A20" s="175"/>
      <c r="B20" s="175"/>
    </row>
    <row r="21" spans="1:6" x14ac:dyDescent="0.4">
      <c r="A21" s="175"/>
      <c r="B21" s="175"/>
      <c r="E21" s="42"/>
    </row>
    <row r="22" spans="1:6" x14ac:dyDescent="0.4">
      <c r="A22" s="175"/>
      <c r="B22" s="175"/>
    </row>
    <row r="23" spans="1:6" x14ac:dyDescent="0.4">
      <c r="A23" s="175"/>
      <c r="B23" s="175"/>
    </row>
    <row r="24" spans="1:6" x14ac:dyDescent="0.4">
      <c r="A24" s="175"/>
      <c r="B24" s="175"/>
    </row>
    <row r="25" spans="1:6" x14ac:dyDescent="0.4">
      <c r="A25" s="175"/>
      <c r="B25" s="175"/>
    </row>
    <row r="26" spans="1:6" x14ac:dyDescent="0.4">
      <c r="A26" s="175"/>
      <c r="B26" s="175"/>
    </row>
    <row r="27" spans="1:6" x14ac:dyDescent="0.4">
      <c r="A27" s="175"/>
      <c r="B27" s="175"/>
    </row>
    <row r="28" spans="1:6" x14ac:dyDescent="0.4">
      <c r="A28" s="175"/>
      <c r="B28" s="175"/>
    </row>
    <row r="29" spans="1:6" x14ac:dyDescent="0.4">
      <c r="A29" s="175"/>
      <c r="B29" s="175"/>
    </row>
    <row r="30" spans="1:6" x14ac:dyDescent="0.4">
      <c r="A30" s="175"/>
      <c r="B30" s="175"/>
    </row>
    <row r="31" spans="1:6" x14ac:dyDescent="0.4">
      <c r="A31" s="175"/>
      <c r="B31" s="175"/>
    </row>
    <row r="32" spans="1:6" x14ac:dyDescent="0.4">
      <c r="A32" s="175"/>
      <c r="B32" s="175"/>
    </row>
    <row r="33" spans="1:2" x14ac:dyDescent="0.4">
      <c r="A33" s="175"/>
      <c r="B33" s="175"/>
    </row>
    <row r="34" spans="1:2" x14ac:dyDescent="0.4">
      <c r="A34" s="175"/>
      <c r="B34" s="175"/>
    </row>
    <row r="35" spans="1:2" x14ac:dyDescent="0.4">
      <c r="A35" s="175"/>
      <c r="B35" s="175"/>
    </row>
    <row r="36" spans="1:2" x14ac:dyDescent="0.4">
      <c r="A36" s="175"/>
      <c r="B36" s="175"/>
    </row>
    <row r="37" spans="1:2" x14ac:dyDescent="0.4">
      <c r="A37" s="175"/>
      <c r="B37" s="175"/>
    </row>
    <row r="38" spans="1:2" x14ac:dyDescent="0.4">
      <c r="A38" s="175"/>
      <c r="B38" s="175"/>
    </row>
    <row r="39" spans="1:2" x14ac:dyDescent="0.4">
      <c r="A39" s="175"/>
      <c r="B39" s="175"/>
    </row>
    <row r="40" spans="1:2" x14ac:dyDescent="0.4">
      <c r="A40" s="175"/>
      <c r="B40" s="175"/>
    </row>
    <row r="41" spans="1:2" x14ac:dyDescent="0.4">
      <c r="A41" s="175"/>
      <c r="B41" s="175"/>
    </row>
    <row r="42" spans="1:2" x14ac:dyDescent="0.4">
      <c r="A42" s="175"/>
      <c r="B42" s="175"/>
    </row>
    <row r="43" spans="1:2" x14ac:dyDescent="0.4">
      <c r="A43" s="175"/>
      <c r="B43" s="175"/>
    </row>
    <row r="44" spans="1:2" x14ac:dyDescent="0.4">
      <c r="A44" s="175"/>
      <c r="B44" s="175"/>
    </row>
    <row r="45" spans="1:2" x14ac:dyDescent="0.4">
      <c r="A45" s="175"/>
      <c r="B45" s="175"/>
    </row>
    <row r="46" spans="1:2" x14ac:dyDescent="0.4">
      <c r="A46" s="175"/>
      <c r="B46" s="175"/>
    </row>
    <row r="47" spans="1:2" x14ac:dyDescent="0.4">
      <c r="A47" s="175"/>
      <c r="B47" s="175"/>
    </row>
    <row r="48" spans="1:2" x14ac:dyDescent="0.4">
      <c r="A48" s="175"/>
      <c r="B48" s="175"/>
    </row>
    <row r="49" spans="1:2" x14ac:dyDescent="0.4">
      <c r="A49" s="175"/>
      <c r="B49" s="175"/>
    </row>
    <row r="50" spans="1:2" x14ac:dyDescent="0.4">
      <c r="A50" s="175"/>
      <c r="B50" s="175"/>
    </row>
    <row r="51" spans="1:2" x14ac:dyDescent="0.4">
      <c r="A51" s="175"/>
      <c r="B51" s="175"/>
    </row>
    <row r="52" spans="1:2" x14ac:dyDescent="0.4">
      <c r="A52" s="175"/>
      <c r="B52" s="175"/>
    </row>
    <row r="53" spans="1:2" x14ac:dyDescent="0.4">
      <c r="A53" s="175"/>
      <c r="B53" s="175"/>
    </row>
    <row r="54" spans="1:2" x14ac:dyDescent="0.4">
      <c r="A54" s="175"/>
      <c r="B54" s="175"/>
    </row>
    <row r="55" spans="1:2" x14ac:dyDescent="0.4">
      <c r="A55" s="175"/>
      <c r="B55" s="175"/>
    </row>
    <row r="56" spans="1:2" x14ac:dyDescent="0.4">
      <c r="A56" s="175"/>
      <c r="B56" s="175"/>
    </row>
    <row r="57" spans="1:2" x14ac:dyDescent="0.4">
      <c r="A57" s="175"/>
      <c r="B57" s="175"/>
    </row>
    <row r="58" spans="1:2" x14ac:dyDescent="0.4">
      <c r="A58" s="175"/>
      <c r="B58" s="175"/>
    </row>
    <row r="59" spans="1:2" x14ac:dyDescent="0.4">
      <c r="A59" s="175"/>
      <c r="B59" s="175"/>
    </row>
    <row r="60" spans="1:2" x14ac:dyDescent="0.4">
      <c r="A60" s="175"/>
      <c r="B60" s="175"/>
    </row>
    <row r="61" spans="1:2" x14ac:dyDescent="0.4">
      <c r="A61" s="175"/>
      <c r="B61" s="175"/>
    </row>
    <row r="62" spans="1:2" x14ac:dyDescent="0.4">
      <c r="A62" s="175"/>
      <c r="B62" s="175"/>
    </row>
    <row r="63" spans="1:2" x14ac:dyDescent="0.4">
      <c r="A63" s="175"/>
      <c r="B63" s="175"/>
    </row>
    <row r="64" spans="1:2" x14ac:dyDescent="0.4">
      <c r="A64" s="175"/>
      <c r="B64" s="175"/>
    </row>
    <row r="65" spans="1:2" x14ac:dyDescent="0.4">
      <c r="A65" s="175"/>
      <c r="B65" s="175"/>
    </row>
    <row r="66" spans="1:2" x14ac:dyDescent="0.4">
      <c r="A66" s="175"/>
      <c r="B66" s="175"/>
    </row>
    <row r="67" spans="1:2" x14ac:dyDescent="0.4">
      <c r="A67" s="175"/>
      <c r="B67" s="175"/>
    </row>
    <row r="68" spans="1:2" x14ac:dyDescent="0.4">
      <c r="A68" s="175"/>
      <c r="B68" s="175"/>
    </row>
    <row r="69" spans="1:2" x14ac:dyDescent="0.4">
      <c r="A69" s="175"/>
      <c r="B69" s="175"/>
    </row>
    <row r="70" spans="1:2" x14ac:dyDescent="0.4">
      <c r="A70" s="175"/>
      <c r="B70" s="175"/>
    </row>
    <row r="71" spans="1:2" x14ac:dyDescent="0.4">
      <c r="A71" s="175"/>
      <c r="B71" s="175"/>
    </row>
    <row r="72" spans="1:2" x14ac:dyDescent="0.4">
      <c r="A72" s="175"/>
      <c r="B72" s="175"/>
    </row>
    <row r="73" spans="1:2" x14ac:dyDescent="0.4">
      <c r="A73" s="175"/>
      <c r="B73" s="175"/>
    </row>
    <row r="74" spans="1:2" x14ac:dyDescent="0.4">
      <c r="A74" s="175"/>
      <c r="B74" s="175"/>
    </row>
    <row r="75" spans="1:2" x14ac:dyDescent="0.4">
      <c r="A75" s="175"/>
      <c r="B75" s="175"/>
    </row>
    <row r="76" spans="1:2" x14ac:dyDescent="0.4">
      <c r="A76" s="175"/>
      <c r="B76" s="175"/>
    </row>
    <row r="77" spans="1:2" x14ac:dyDescent="0.4">
      <c r="A77" s="175"/>
      <c r="B77" s="175"/>
    </row>
    <row r="78" spans="1:2" x14ac:dyDescent="0.4">
      <c r="A78" s="175"/>
      <c r="B78" s="175"/>
    </row>
    <row r="79" spans="1:2" x14ac:dyDescent="0.4">
      <c r="A79" s="175"/>
      <c r="B79" s="175"/>
    </row>
    <row r="80" spans="1:2" x14ac:dyDescent="0.4">
      <c r="A80" s="175"/>
      <c r="B80" s="175"/>
    </row>
    <row r="81" spans="1:2" x14ac:dyDescent="0.4">
      <c r="A81" s="175"/>
      <c r="B81" s="175"/>
    </row>
    <row r="82" spans="1:2" x14ac:dyDescent="0.4">
      <c r="A82" s="175"/>
      <c r="B82" s="175"/>
    </row>
    <row r="83" spans="1:2" x14ac:dyDescent="0.4">
      <c r="A83" s="175"/>
      <c r="B83" s="175"/>
    </row>
    <row r="84" spans="1:2" x14ac:dyDescent="0.4">
      <c r="A84" s="175"/>
      <c r="B84" s="175"/>
    </row>
    <row r="85" spans="1:2" x14ac:dyDescent="0.4">
      <c r="A85" s="175"/>
      <c r="B85" s="175"/>
    </row>
    <row r="86" spans="1:2" x14ac:dyDescent="0.4">
      <c r="A86" s="175"/>
      <c r="B86" s="175"/>
    </row>
    <row r="87" spans="1:2" x14ac:dyDescent="0.4">
      <c r="A87" s="175"/>
      <c r="B87" s="175"/>
    </row>
    <row r="88" spans="1:2" x14ac:dyDescent="0.4">
      <c r="A88" s="175"/>
      <c r="B88" s="175"/>
    </row>
    <row r="89" spans="1:2" x14ac:dyDescent="0.4">
      <c r="A89" s="175"/>
      <c r="B89" s="175"/>
    </row>
    <row r="90" spans="1:2" x14ac:dyDescent="0.4">
      <c r="A90" s="175"/>
      <c r="B90" s="175"/>
    </row>
    <row r="91" spans="1:2" x14ac:dyDescent="0.4">
      <c r="A91" s="175"/>
      <c r="B91" s="175"/>
    </row>
    <row r="92" spans="1:2" x14ac:dyDescent="0.4">
      <c r="A92" s="175"/>
      <c r="B92" s="175"/>
    </row>
    <row r="93" spans="1:2" x14ac:dyDescent="0.4">
      <c r="A93" s="175"/>
      <c r="B93" s="175"/>
    </row>
    <row r="94" spans="1:2" x14ac:dyDescent="0.4">
      <c r="A94" s="175"/>
      <c r="B94" s="175"/>
    </row>
    <row r="95" spans="1:2" x14ac:dyDescent="0.4">
      <c r="A95" s="175"/>
      <c r="B95" s="175"/>
    </row>
    <row r="96" spans="1:2" x14ac:dyDescent="0.4">
      <c r="A96" s="175"/>
      <c r="B96" s="175"/>
    </row>
    <row r="97" spans="1:2" x14ac:dyDescent="0.4">
      <c r="A97" s="175"/>
      <c r="B97" s="175"/>
    </row>
    <row r="98" spans="1:2" x14ac:dyDescent="0.4">
      <c r="A98" s="175"/>
      <c r="B98" s="175"/>
    </row>
    <row r="99" spans="1:2" x14ac:dyDescent="0.4">
      <c r="A99" s="175"/>
      <c r="B99" s="175"/>
    </row>
    <row r="100" spans="1:2" x14ac:dyDescent="0.4">
      <c r="A100" s="175"/>
      <c r="B100" s="175"/>
    </row>
    <row r="101" spans="1:2" x14ac:dyDescent="0.4">
      <c r="A101" s="175"/>
      <c r="B101" s="175"/>
    </row>
    <row r="102" spans="1:2" x14ac:dyDescent="0.4">
      <c r="A102" s="175"/>
      <c r="B102" s="175"/>
    </row>
    <row r="103" spans="1:2" x14ac:dyDescent="0.4">
      <c r="A103" s="175"/>
      <c r="B103" s="175"/>
    </row>
    <row r="104" spans="1:2" x14ac:dyDescent="0.4">
      <c r="A104" s="175"/>
      <c r="B104" s="175"/>
    </row>
    <row r="105" spans="1:2" x14ac:dyDescent="0.4">
      <c r="A105" s="175"/>
      <c r="B105" s="175"/>
    </row>
    <row r="106" spans="1:2" x14ac:dyDescent="0.4">
      <c r="A106" s="175"/>
      <c r="B106" s="175"/>
    </row>
    <row r="107" spans="1:2" x14ac:dyDescent="0.4">
      <c r="A107" s="175"/>
      <c r="B107" s="175"/>
    </row>
    <row r="108" spans="1:2" x14ac:dyDescent="0.4">
      <c r="A108" s="175"/>
      <c r="B108" s="175"/>
    </row>
    <row r="109" spans="1:2" x14ac:dyDescent="0.4">
      <c r="A109" s="175"/>
      <c r="B109" s="175"/>
    </row>
    <row r="110" spans="1:2" x14ac:dyDescent="0.4">
      <c r="A110" s="175"/>
      <c r="B110" s="175"/>
    </row>
    <row r="111" spans="1:2" x14ac:dyDescent="0.4">
      <c r="A111" s="175"/>
      <c r="B111" s="175"/>
    </row>
    <row r="112" spans="1:2" x14ac:dyDescent="0.4">
      <c r="A112" s="175"/>
      <c r="B112" s="175"/>
    </row>
    <row r="113" spans="1:2" x14ac:dyDescent="0.4">
      <c r="A113" s="175"/>
      <c r="B113" s="175"/>
    </row>
    <row r="114" spans="1:2" x14ac:dyDescent="0.4">
      <c r="A114" s="175"/>
      <c r="B114" s="175"/>
    </row>
    <row r="115" spans="1:2" x14ac:dyDescent="0.4">
      <c r="A115" s="175"/>
      <c r="B115" s="175"/>
    </row>
    <row r="116" spans="1:2" x14ac:dyDescent="0.4">
      <c r="A116" s="175"/>
      <c r="B116" s="175"/>
    </row>
    <row r="117" spans="1:2" x14ac:dyDescent="0.4">
      <c r="A117" s="175"/>
      <c r="B117" s="175"/>
    </row>
    <row r="118" spans="1:2" x14ac:dyDescent="0.4">
      <c r="A118" s="175"/>
      <c r="B118" s="175"/>
    </row>
    <row r="119" spans="1:2" x14ac:dyDescent="0.4">
      <c r="A119" s="175"/>
      <c r="B119" s="175"/>
    </row>
    <row r="120" spans="1:2" x14ac:dyDescent="0.4">
      <c r="A120" s="175"/>
      <c r="B120" s="175"/>
    </row>
    <row r="121" spans="1:2" x14ac:dyDescent="0.4">
      <c r="A121" s="175"/>
      <c r="B121" s="175"/>
    </row>
    <row r="122" spans="1:2" x14ac:dyDescent="0.4">
      <c r="A122" s="175"/>
      <c r="B122" s="175"/>
    </row>
    <row r="123" spans="1:2" x14ac:dyDescent="0.4">
      <c r="A123" s="175"/>
      <c r="B123" s="175"/>
    </row>
    <row r="124" spans="1:2" x14ac:dyDescent="0.4">
      <c r="A124" s="175"/>
      <c r="B124" s="175"/>
    </row>
    <row r="125" spans="1:2" x14ac:dyDescent="0.4">
      <c r="A125" s="175"/>
      <c r="B125" s="175"/>
    </row>
    <row r="126" spans="1:2" x14ac:dyDescent="0.4">
      <c r="A126" s="175"/>
      <c r="B126" s="175"/>
    </row>
    <row r="127" spans="1:2" x14ac:dyDescent="0.4">
      <c r="A127" s="175"/>
      <c r="B127" s="175"/>
    </row>
    <row r="128" spans="1:2" x14ac:dyDescent="0.4">
      <c r="A128" s="175"/>
      <c r="B128" s="175"/>
    </row>
    <row r="129" spans="1:2" x14ac:dyDescent="0.4">
      <c r="A129" s="175"/>
      <c r="B129" s="175"/>
    </row>
    <row r="130" spans="1:2" x14ac:dyDescent="0.4">
      <c r="A130" s="175"/>
      <c r="B130" s="175"/>
    </row>
    <row r="131" spans="1:2" x14ac:dyDescent="0.4">
      <c r="A131" s="175"/>
      <c r="B131" s="175"/>
    </row>
    <row r="132" spans="1:2" x14ac:dyDescent="0.4">
      <c r="A132" s="175"/>
      <c r="B132" s="175"/>
    </row>
    <row r="133" spans="1:2" x14ac:dyDescent="0.4">
      <c r="A133" s="175"/>
      <c r="B133" s="175"/>
    </row>
    <row r="134" spans="1:2" x14ac:dyDescent="0.4">
      <c r="A134" s="175"/>
      <c r="B134" s="175"/>
    </row>
    <row r="135" spans="1:2" x14ac:dyDescent="0.4">
      <c r="A135" s="175"/>
      <c r="B135" s="175"/>
    </row>
    <row r="136" spans="1:2" x14ac:dyDescent="0.4">
      <c r="A136" s="175"/>
      <c r="B136" s="175"/>
    </row>
    <row r="137" spans="1:2" x14ac:dyDescent="0.4">
      <c r="A137" s="175"/>
      <c r="B137" s="175"/>
    </row>
    <row r="138" spans="1:2" x14ac:dyDescent="0.4">
      <c r="A138" s="175"/>
      <c r="B138" s="175"/>
    </row>
    <row r="139" spans="1:2" x14ac:dyDescent="0.4">
      <c r="A139" s="175"/>
      <c r="B139" s="175"/>
    </row>
    <row r="140" spans="1:2" x14ac:dyDescent="0.4">
      <c r="A140" s="175"/>
      <c r="B140" s="175"/>
    </row>
    <row r="141" spans="1:2" x14ac:dyDescent="0.4">
      <c r="A141" s="175"/>
      <c r="B141" s="175"/>
    </row>
    <row r="142" spans="1:2" x14ac:dyDescent="0.4">
      <c r="A142" s="175"/>
      <c r="B142" s="175"/>
    </row>
    <row r="143" spans="1:2" x14ac:dyDescent="0.4">
      <c r="A143" s="175"/>
      <c r="B143" s="175"/>
    </row>
    <row r="144" spans="1:2" x14ac:dyDescent="0.4">
      <c r="A144" s="175"/>
      <c r="B144" s="175"/>
    </row>
    <row r="145" spans="1:2" x14ac:dyDescent="0.4">
      <c r="A145" s="175"/>
      <c r="B145" s="175"/>
    </row>
    <row r="146" spans="1:2" x14ac:dyDescent="0.4">
      <c r="A146" s="175"/>
      <c r="B146" s="175"/>
    </row>
    <row r="147" spans="1:2" x14ac:dyDescent="0.4">
      <c r="A147" s="175"/>
      <c r="B147" s="175"/>
    </row>
    <row r="148" spans="1:2" x14ac:dyDescent="0.4">
      <c r="A148" s="175"/>
      <c r="B148" s="175"/>
    </row>
    <row r="149" spans="1:2" x14ac:dyDescent="0.4">
      <c r="A149" s="175"/>
      <c r="B149" s="175"/>
    </row>
    <row r="150" spans="1:2" x14ac:dyDescent="0.4">
      <c r="A150" s="175"/>
      <c r="B150" s="175"/>
    </row>
    <row r="151" spans="1:2" x14ac:dyDescent="0.4">
      <c r="A151" s="175"/>
      <c r="B151" s="175"/>
    </row>
    <row r="152" spans="1:2" x14ac:dyDescent="0.4">
      <c r="A152" s="175"/>
      <c r="B152" s="175"/>
    </row>
    <row r="153" spans="1:2" x14ac:dyDescent="0.4">
      <c r="A153" s="175"/>
      <c r="B153" s="175"/>
    </row>
    <row r="154" spans="1:2" x14ac:dyDescent="0.4">
      <c r="A154" s="175"/>
      <c r="B154" s="175"/>
    </row>
    <row r="155" spans="1:2" x14ac:dyDescent="0.4">
      <c r="A155" s="175"/>
      <c r="B155" s="175"/>
    </row>
    <row r="156" spans="1:2" x14ac:dyDescent="0.4">
      <c r="A156" s="175"/>
      <c r="B156" s="175"/>
    </row>
    <row r="157" spans="1:2" x14ac:dyDescent="0.4">
      <c r="A157" s="175"/>
      <c r="B157" s="175"/>
    </row>
    <row r="158" spans="1:2" x14ac:dyDescent="0.4">
      <c r="A158" s="175"/>
      <c r="B158" s="175"/>
    </row>
    <row r="159" spans="1:2" x14ac:dyDescent="0.4">
      <c r="A159" s="175"/>
      <c r="B159" s="175"/>
    </row>
    <row r="160" spans="1:2" x14ac:dyDescent="0.4">
      <c r="A160" s="175"/>
      <c r="B160" s="175"/>
    </row>
    <row r="161" spans="1:2" x14ac:dyDescent="0.4">
      <c r="A161" s="175"/>
      <c r="B161" s="175"/>
    </row>
    <row r="162" spans="1:2" x14ac:dyDescent="0.4">
      <c r="A162" s="175"/>
      <c r="B162" s="175"/>
    </row>
    <row r="163" spans="1:2" x14ac:dyDescent="0.4">
      <c r="A163" s="175"/>
      <c r="B163" s="175"/>
    </row>
    <row r="164" spans="1:2" x14ac:dyDescent="0.4">
      <c r="A164" s="175"/>
      <c r="B164" s="175"/>
    </row>
    <row r="165" spans="1:2" x14ac:dyDescent="0.4">
      <c r="A165" s="175"/>
      <c r="B165" s="175"/>
    </row>
    <row r="166" spans="1:2" x14ac:dyDescent="0.4">
      <c r="A166" s="175"/>
      <c r="B166" s="175"/>
    </row>
    <row r="167" spans="1:2" x14ac:dyDescent="0.4">
      <c r="A167" s="175"/>
      <c r="B167" s="175"/>
    </row>
    <row r="168" spans="1:2" x14ac:dyDescent="0.4">
      <c r="A168" s="175"/>
      <c r="B168" s="175"/>
    </row>
    <row r="169" spans="1:2" x14ac:dyDescent="0.4">
      <c r="A169" s="175"/>
      <c r="B169" s="175"/>
    </row>
    <row r="170" spans="1:2" x14ac:dyDescent="0.4">
      <c r="A170" s="175"/>
      <c r="B170" s="175"/>
    </row>
    <row r="171" spans="1:2" x14ac:dyDescent="0.4">
      <c r="A171" s="175"/>
      <c r="B171" s="175"/>
    </row>
    <row r="172" spans="1:2" x14ac:dyDescent="0.4">
      <c r="A172" s="175"/>
      <c r="B172" s="175"/>
    </row>
    <row r="173" spans="1:2" x14ac:dyDescent="0.4">
      <c r="A173" s="175"/>
      <c r="B173" s="175"/>
    </row>
    <row r="174" spans="1:2" x14ac:dyDescent="0.4">
      <c r="A174" s="175"/>
      <c r="B174" s="175"/>
    </row>
    <row r="175" spans="1:2" x14ac:dyDescent="0.4">
      <c r="A175" s="175"/>
      <c r="B175" s="175"/>
    </row>
    <row r="176" spans="1:2" x14ac:dyDescent="0.4">
      <c r="A176" s="175"/>
      <c r="B176" s="175"/>
    </row>
    <row r="177" spans="1:2" x14ac:dyDescent="0.4">
      <c r="A177" s="175"/>
      <c r="B177" s="175"/>
    </row>
  </sheetData>
  <phoneticPr fontId="0" type="noConversion"/>
  <printOptions horizontalCentered="1" gridLinesSet="0"/>
  <pageMargins left="1" right="0.43" top="0.75" bottom="0.75" header="0.5" footer="0.5"/>
  <pageSetup scale="71" orientation="portrait" r:id="rId1"/>
  <headerFooter alignWithMargins="0">
    <oddFooter>&amp;F&amp;RPage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>
    <pageSetUpPr fitToPage="1"/>
  </sheetPr>
  <dimension ref="A1:H184"/>
  <sheetViews>
    <sheetView showGridLines="0" topLeftCell="A9" zoomScale="60" zoomScaleNormal="75" workbookViewId="0">
      <selection activeCell="A4" sqref="A4:XFD26"/>
    </sheetView>
  </sheetViews>
  <sheetFormatPr defaultColWidth="9.1328125" defaultRowHeight="13.15" x14ac:dyDescent="0.4"/>
  <cols>
    <col min="1" max="1" width="21.86328125" style="116" customWidth="1"/>
    <col min="2" max="2" width="3.1328125" style="116" customWidth="1"/>
    <col min="3" max="3" width="12.1328125" style="40" customWidth="1"/>
    <col min="4" max="4" width="24" style="41" bestFit="1" customWidth="1"/>
    <col min="5" max="5" width="26.1328125" style="40" bestFit="1" customWidth="1"/>
    <col min="6" max="6" width="23.6640625" style="42" customWidth="1"/>
    <col min="7" max="16384" width="9.1328125" style="42"/>
  </cols>
  <sheetData>
    <row r="1" spans="1:6" ht="27.95" customHeight="1" x14ac:dyDescent="0.6">
      <c r="A1" s="110" t="s">
        <v>7</v>
      </c>
      <c r="B1" s="110"/>
      <c r="C1" s="111"/>
      <c r="D1" s="112"/>
      <c r="E1" s="113" t="s">
        <v>0</v>
      </c>
      <c r="F1" s="114">
        <f ca="1">TODAY()</f>
        <v>44608</v>
      </c>
    </row>
    <row r="2" spans="1:6" ht="27.95" customHeight="1" x14ac:dyDescent="0.6">
      <c r="A2" s="110" t="s">
        <v>41</v>
      </c>
      <c r="B2" s="110"/>
      <c r="C2" s="111"/>
      <c r="D2" s="112"/>
      <c r="E2" s="111"/>
      <c r="F2" s="115"/>
    </row>
    <row r="3" spans="1:6" ht="27.95" customHeight="1" thickBot="1" x14ac:dyDescent="0.45"/>
    <row r="4" spans="1:6" s="1" customFormat="1" ht="27.95" customHeight="1" thickBot="1" x14ac:dyDescent="0.45">
      <c r="A4" s="117" t="s">
        <v>1</v>
      </c>
      <c r="B4" s="118"/>
      <c r="C4" s="119" t="s">
        <v>2</v>
      </c>
      <c r="D4" s="120" t="s">
        <v>3</v>
      </c>
      <c r="E4" s="121" t="s">
        <v>4</v>
      </c>
      <c r="F4" s="122" t="s">
        <v>5</v>
      </c>
    </row>
    <row r="5" spans="1:6" s="1" customFormat="1" ht="27.95" customHeight="1" thickBot="1" x14ac:dyDescent="0.45">
      <c r="A5" s="195" t="s">
        <v>18</v>
      </c>
      <c r="B5" s="196"/>
      <c r="C5" s="131">
        <v>37146</v>
      </c>
      <c r="D5" s="197">
        <v>9.5</v>
      </c>
      <c r="E5" s="198">
        <v>249</v>
      </c>
      <c r="F5" s="134">
        <f t="shared" ref="F5:F17" si="0">E5/D5</f>
        <v>26.210526315789473</v>
      </c>
    </row>
    <row r="6" spans="1:6" s="1" customFormat="1" ht="27.95" customHeight="1" thickTop="1" thickBot="1" x14ac:dyDescent="0.45">
      <c r="A6" s="129"/>
      <c r="B6" s="184"/>
      <c r="C6" s="199">
        <v>37280</v>
      </c>
      <c r="D6" s="200">
        <v>1.2</v>
      </c>
      <c r="E6" s="201">
        <v>13</v>
      </c>
      <c r="F6" s="150">
        <f t="shared" si="0"/>
        <v>10.833333333333334</v>
      </c>
    </row>
    <row r="7" spans="1:6" s="1" customFormat="1" ht="27.95" customHeight="1" thickTop="1" thickBot="1" x14ac:dyDescent="0.45">
      <c r="A7" s="135"/>
      <c r="B7" s="136"/>
      <c r="C7" s="141">
        <v>37301</v>
      </c>
      <c r="D7" s="142">
        <v>1.5</v>
      </c>
      <c r="E7" s="143">
        <v>6</v>
      </c>
      <c r="F7" s="144">
        <f t="shared" si="0"/>
        <v>4</v>
      </c>
    </row>
    <row r="8" spans="1:6" s="1" customFormat="1" ht="27.95" customHeight="1" thickTop="1" thickBot="1" x14ac:dyDescent="0.45">
      <c r="A8" s="135" t="s">
        <v>25</v>
      </c>
      <c r="B8" s="136"/>
      <c r="C8" s="141">
        <v>37102</v>
      </c>
      <c r="D8" s="142">
        <v>3.4</v>
      </c>
      <c r="E8" s="143">
        <v>2</v>
      </c>
      <c r="F8" s="144">
        <f t="shared" si="0"/>
        <v>0.58823529411764708</v>
      </c>
    </row>
    <row r="9" spans="1:6" s="1" customFormat="1" ht="27.95" customHeight="1" thickTop="1" thickBot="1" x14ac:dyDescent="0.45">
      <c r="A9" s="135" t="s">
        <v>26</v>
      </c>
      <c r="B9" s="136"/>
      <c r="C9" s="141">
        <v>37153</v>
      </c>
      <c r="D9" s="142">
        <v>3.1</v>
      </c>
      <c r="E9" s="143">
        <v>237</v>
      </c>
      <c r="F9" s="150">
        <f t="shared" si="0"/>
        <v>76.451612903225808</v>
      </c>
    </row>
    <row r="10" spans="1:6" s="1" customFormat="1" ht="27.95" customHeight="1" thickTop="1" thickBot="1" x14ac:dyDescent="0.45">
      <c r="A10" s="145" t="s">
        <v>6</v>
      </c>
      <c r="B10" s="146"/>
      <c r="C10" s="202">
        <v>37103</v>
      </c>
      <c r="D10" s="148">
        <v>13.4</v>
      </c>
      <c r="E10" s="149">
        <v>272</v>
      </c>
      <c r="F10" s="150">
        <f t="shared" si="0"/>
        <v>20.298507462686565</v>
      </c>
    </row>
    <row r="11" spans="1:6" s="1" customFormat="1" ht="27.95" customHeight="1" thickTop="1" thickBot="1" x14ac:dyDescent="0.45">
      <c r="A11" s="145" t="s">
        <v>20</v>
      </c>
      <c r="B11" s="146"/>
      <c r="C11" s="202">
        <v>37148</v>
      </c>
      <c r="D11" s="148">
        <v>10.5</v>
      </c>
      <c r="E11" s="149">
        <v>262</v>
      </c>
      <c r="F11" s="150">
        <f t="shared" si="0"/>
        <v>24.952380952380953</v>
      </c>
    </row>
    <row r="12" spans="1:6" s="1" customFormat="1" ht="27.95" customHeight="1" thickTop="1" thickBot="1" x14ac:dyDescent="0.45">
      <c r="A12" s="145" t="s">
        <v>29</v>
      </c>
      <c r="B12" s="146"/>
      <c r="C12" s="202">
        <v>37168</v>
      </c>
      <c r="D12" s="148">
        <v>7.5</v>
      </c>
      <c r="E12" s="149">
        <v>147</v>
      </c>
      <c r="F12" s="150">
        <f t="shared" si="0"/>
        <v>19.600000000000001</v>
      </c>
    </row>
    <row r="13" spans="1:6" s="1" customFormat="1" ht="27.95" customHeight="1" thickTop="1" thickBot="1" x14ac:dyDescent="0.45">
      <c r="A13" s="145" t="s">
        <v>9</v>
      </c>
      <c r="B13" s="146"/>
      <c r="C13" s="202">
        <v>37152</v>
      </c>
      <c r="D13" s="148">
        <v>8.5</v>
      </c>
      <c r="E13" s="149">
        <v>387</v>
      </c>
      <c r="F13" s="150">
        <f t="shared" si="0"/>
        <v>45.529411764705884</v>
      </c>
    </row>
    <row r="14" spans="1:6" s="1" customFormat="1" ht="27.95" customHeight="1" thickTop="1" thickBot="1" x14ac:dyDescent="0.45">
      <c r="A14" s="152" t="s">
        <v>30</v>
      </c>
      <c r="B14" s="156"/>
      <c r="C14" s="203">
        <v>37133</v>
      </c>
      <c r="D14" s="154">
        <v>5.85</v>
      </c>
      <c r="E14" s="155">
        <v>68</v>
      </c>
      <c r="F14" s="204">
        <f t="shared" si="0"/>
        <v>11.623931623931625</v>
      </c>
    </row>
    <row r="15" spans="1:6" s="1" customFormat="1" ht="27.95" customHeight="1" thickTop="1" x14ac:dyDescent="0.4">
      <c r="A15" s="152" t="s">
        <v>37</v>
      </c>
      <c r="B15" s="156"/>
      <c r="C15" s="203">
        <v>37105</v>
      </c>
      <c r="D15" s="154">
        <v>3.5</v>
      </c>
      <c r="E15" s="155">
        <v>7</v>
      </c>
      <c r="F15" s="204">
        <f t="shared" si="0"/>
        <v>2</v>
      </c>
    </row>
    <row r="16" spans="1:6" s="1" customFormat="1" ht="27.95" customHeight="1" thickBot="1" x14ac:dyDescent="0.45">
      <c r="A16" s="205"/>
      <c r="B16" s="206"/>
      <c r="C16" s="207">
        <v>37167</v>
      </c>
      <c r="D16" s="138">
        <v>5.8</v>
      </c>
      <c r="E16" s="139">
        <v>12</v>
      </c>
      <c r="F16" s="140">
        <f t="shared" si="0"/>
        <v>2.0689655172413794</v>
      </c>
    </row>
    <row r="17" spans="1:8" s="1" customFormat="1" ht="27.95" customHeight="1" thickTop="1" thickBot="1" x14ac:dyDescent="0.45">
      <c r="A17" s="145" t="s">
        <v>42</v>
      </c>
      <c r="B17" s="208">
        <v>2</v>
      </c>
      <c r="C17" s="202">
        <v>37281</v>
      </c>
      <c r="D17" s="148">
        <v>1.2</v>
      </c>
      <c r="E17" s="149">
        <v>23</v>
      </c>
      <c r="F17" s="150">
        <f t="shared" si="0"/>
        <v>19.166666666666668</v>
      </c>
    </row>
    <row r="18" spans="1:8" s="1" customFormat="1" ht="27.95" customHeight="1" thickTop="1" x14ac:dyDescent="0.4">
      <c r="A18" s="152" t="s">
        <v>21</v>
      </c>
      <c r="B18" s="156"/>
      <c r="C18" s="203">
        <v>37077</v>
      </c>
      <c r="D18" s="154">
        <v>7.8</v>
      </c>
      <c r="E18" s="155">
        <v>17</v>
      </c>
      <c r="F18" s="204">
        <v>2.2000000000000002</v>
      </c>
    </row>
    <row r="19" spans="1:8" s="1" customFormat="1" ht="27.95" customHeight="1" x14ac:dyDescent="0.4">
      <c r="A19" s="129"/>
      <c r="B19" s="130"/>
      <c r="C19" s="209">
        <v>37083</v>
      </c>
      <c r="D19" s="210">
        <v>7.3</v>
      </c>
      <c r="E19" s="211">
        <v>17</v>
      </c>
      <c r="F19" s="212">
        <v>2.2999999999999998</v>
      </c>
    </row>
    <row r="20" spans="1:8" s="1" customFormat="1" ht="27.95" customHeight="1" thickBot="1" x14ac:dyDescent="0.45">
      <c r="A20" s="135"/>
      <c r="B20" s="213">
        <v>1</v>
      </c>
      <c r="C20" s="214">
        <v>37146</v>
      </c>
      <c r="D20" s="142">
        <v>0.8</v>
      </c>
      <c r="E20" s="143">
        <v>245</v>
      </c>
      <c r="F20" s="144" t="s">
        <v>28</v>
      </c>
    </row>
    <row r="21" spans="1:8" s="1" customFormat="1" ht="27.95" customHeight="1" thickTop="1" thickBot="1" x14ac:dyDescent="0.45">
      <c r="A21" s="145" t="s">
        <v>43</v>
      </c>
      <c r="B21" s="146"/>
      <c r="C21" s="215">
        <v>37145</v>
      </c>
      <c r="D21" s="148">
        <v>2.5</v>
      </c>
      <c r="E21" s="149">
        <v>38</v>
      </c>
      <c r="F21" s="150">
        <f>E21/D21</f>
        <v>15.2</v>
      </c>
      <c r="G21" s="216"/>
      <c r="H21" s="216"/>
    </row>
    <row r="22" spans="1:8" s="1" customFormat="1" ht="27.95" customHeight="1" thickTop="1" thickBot="1" x14ac:dyDescent="0.45">
      <c r="A22" s="188" t="s">
        <v>8</v>
      </c>
      <c r="B22" s="189"/>
      <c r="C22" s="217">
        <v>37104</v>
      </c>
      <c r="D22" s="191">
        <v>12.9</v>
      </c>
      <c r="E22" s="192">
        <v>119</v>
      </c>
      <c r="F22" s="193">
        <f>E22/D22</f>
        <v>9.224806201550388</v>
      </c>
    </row>
    <row r="23" spans="1:8" s="1" customFormat="1" ht="27.95" customHeight="1" thickTop="1" x14ac:dyDescent="0.4">
      <c r="A23" s="184"/>
      <c r="B23" s="184"/>
      <c r="C23" s="2"/>
      <c r="D23" s="3">
        <f>SUM(D5:D22)</f>
        <v>106.25</v>
      </c>
      <c r="E23" s="194">
        <f>SUM(E5:E22)</f>
        <v>2121</v>
      </c>
      <c r="F23" s="3"/>
    </row>
    <row r="24" spans="1:8" ht="27.95" customHeight="1" x14ac:dyDescent="0.4">
      <c r="A24" s="171"/>
      <c r="B24" s="171"/>
      <c r="C24" s="172"/>
      <c r="D24" s="173"/>
      <c r="E24" s="173"/>
      <c r="F24" s="173"/>
    </row>
    <row r="25" spans="1:8" ht="27.95" customHeight="1" x14ac:dyDescent="0.4">
      <c r="A25" s="174" t="s">
        <v>44</v>
      </c>
      <c r="B25" s="175"/>
    </row>
    <row r="26" spans="1:8" ht="17.25" x14ac:dyDescent="0.4">
      <c r="A26" s="174" t="s">
        <v>45</v>
      </c>
      <c r="B26" s="175"/>
    </row>
    <row r="27" spans="1:8" x14ac:dyDescent="0.4">
      <c r="A27" s="175"/>
      <c r="B27" s="175"/>
    </row>
    <row r="28" spans="1:8" x14ac:dyDescent="0.4">
      <c r="A28" s="175"/>
      <c r="B28" s="175"/>
      <c r="E28" s="42"/>
    </row>
    <row r="29" spans="1:8" x14ac:dyDescent="0.4">
      <c r="A29" s="175"/>
      <c r="B29" s="175"/>
    </row>
    <row r="30" spans="1:8" x14ac:dyDescent="0.4">
      <c r="A30" s="175"/>
      <c r="B30" s="175"/>
    </row>
    <row r="31" spans="1:8" x14ac:dyDescent="0.4">
      <c r="A31" s="175"/>
      <c r="B31" s="175"/>
    </row>
    <row r="32" spans="1:8" x14ac:dyDescent="0.4">
      <c r="A32" s="175"/>
      <c r="B32" s="175"/>
    </row>
    <row r="33" spans="1:2" x14ac:dyDescent="0.4">
      <c r="A33" s="175"/>
      <c r="B33" s="175"/>
    </row>
    <row r="34" spans="1:2" x14ac:dyDescent="0.4">
      <c r="A34" s="175"/>
      <c r="B34" s="175"/>
    </row>
    <row r="35" spans="1:2" x14ac:dyDescent="0.4">
      <c r="A35" s="175"/>
      <c r="B35" s="175"/>
    </row>
    <row r="36" spans="1:2" x14ac:dyDescent="0.4">
      <c r="A36" s="175"/>
      <c r="B36" s="175"/>
    </row>
    <row r="37" spans="1:2" x14ac:dyDescent="0.4">
      <c r="A37" s="175"/>
      <c r="B37" s="175"/>
    </row>
    <row r="38" spans="1:2" x14ac:dyDescent="0.4">
      <c r="A38" s="175"/>
      <c r="B38" s="175"/>
    </row>
    <row r="39" spans="1:2" x14ac:dyDescent="0.4">
      <c r="A39" s="175"/>
      <c r="B39" s="175"/>
    </row>
    <row r="40" spans="1:2" x14ac:dyDescent="0.4">
      <c r="A40" s="175"/>
      <c r="B40" s="175"/>
    </row>
    <row r="41" spans="1:2" x14ac:dyDescent="0.4">
      <c r="A41" s="175"/>
      <c r="B41" s="175"/>
    </row>
    <row r="42" spans="1:2" x14ac:dyDescent="0.4">
      <c r="A42" s="175"/>
      <c r="B42" s="175"/>
    </row>
    <row r="43" spans="1:2" x14ac:dyDescent="0.4">
      <c r="A43" s="175"/>
      <c r="B43" s="175"/>
    </row>
    <row r="44" spans="1:2" x14ac:dyDescent="0.4">
      <c r="A44" s="175"/>
      <c r="B44" s="175"/>
    </row>
    <row r="45" spans="1:2" x14ac:dyDescent="0.4">
      <c r="A45" s="175"/>
      <c r="B45" s="175"/>
    </row>
    <row r="46" spans="1:2" x14ac:dyDescent="0.4">
      <c r="A46" s="175"/>
      <c r="B46" s="175"/>
    </row>
    <row r="47" spans="1:2" x14ac:dyDescent="0.4">
      <c r="A47" s="175"/>
      <c r="B47" s="175"/>
    </row>
    <row r="48" spans="1:2" x14ac:dyDescent="0.4">
      <c r="A48" s="175"/>
      <c r="B48" s="175"/>
    </row>
    <row r="49" spans="1:2" x14ac:dyDescent="0.4">
      <c r="A49" s="175"/>
      <c r="B49" s="175"/>
    </row>
    <row r="50" spans="1:2" x14ac:dyDescent="0.4">
      <c r="A50" s="175"/>
      <c r="B50" s="175"/>
    </row>
    <row r="51" spans="1:2" x14ac:dyDescent="0.4">
      <c r="A51" s="175"/>
      <c r="B51" s="175"/>
    </row>
    <row r="52" spans="1:2" x14ac:dyDescent="0.4">
      <c r="A52" s="175"/>
      <c r="B52" s="175"/>
    </row>
    <row r="53" spans="1:2" x14ac:dyDescent="0.4">
      <c r="A53" s="175"/>
      <c r="B53" s="175"/>
    </row>
    <row r="54" spans="1:2" x14ac:dyDescent="0.4">
      <c r="A54" s="175"/>
      <c r="B54" s="175"/>
    </row>
    <row r="55" spans="1:2" x14ac:dyDescent="0.4">
      <c r="A55" s="175"/>
      <c r="B55" s="175"/>
    </row>
    <row r="56" spans="1:2" x14ac:dyDescent="0.4">
      <c r="A56" s="175"/>
      <c r="B56" s="175"/>
    </row>
    <row r="57" spans="1:2" x14ac:dyDescent="0.4">
      <c r="A57" s="175"/>
      <c r="B57" s="175"/>
    </row>
    <row r="58" spans="1:2" x14ac:dyDescent="0.4">
      <c r="A58" s="175"/>
      <c r="B58" s="175"/>
    </row>
    <row r="59" spans="1:2" x14ac:dyDescent="0.4">
      <c r="A59" s="175"/>
      <c r="B59" s="175"/>
    </row>
    <row r="60" spans="1:2" x14ac:dyDescent="0.4">
      <c r="A60" s="175"/>
      <c r="B60" s="175"/>
    </row>
    <row r="61" spans="1:2" x14ac:dyDescent="0.4">
      <c r="A61" s="175"/>
      <c r="B61" s="175"/>
    </row>
    <row r="62" spans="1:2" x14ac:dyDescent="0.4">
      <c r="A62" s="175"/>
      <c r="B62" s="175"/>
    </row>
    <row r="63" spans="1:2" x14ac:dyDescent="0.4">
      <c r="A63" s="175"/>
      <c r="B63" s="175"/>
    </row>
    <row r="64" spans="1:2" x14ac:dyDescent="0.4">
      <c r="A64" s="175"/>
      <c r="B64" s="175"/>
    </row>
    <row r="65" spans="1:2" x14ac:dyDescent="0.4">
      <c r="A65" s="175"/>
      <c r="B65" s="175"/>
    </row>
    <row r="66" spans="1:2" x14ac:dyDescent="0.4">
      <c r="A66" s="175"/>
      <c r="B66" s="175"/>
    </row>
    <row r="67" spans="1:2" x14ac:dyDescent="0.4">
      <c r="A67" s="175"/>
      <c r="B67" s="175"/>
    </row>
    <row r="68" spans="1:2" x14ac:dyDescent="0.4">
      <c r="A68" s="175"/>
      <c r="B68" s="175"/>
    </row>
    <row r="69" spans="1:2" x14ac:dyDescent="0.4">
      <c r="A69" s="175"/>
      <c r="B69" s="175"/>
    </row>
    <row r="70" spans="1:2" x14ac:dyDescent="0.4">
      <c r="A70" s="175"/>
      <c r="B70" s="175"/>
    </row>
    <row r="71" spans="1:2" x14ac:dyDescent="0.4">
      <c r="A71" s="175"/>
      <c r="B71" s="175"/>
    </row>
    <row r="72" spans="1:2" x14ac:dyDescent="0.4">
      <c r="A72" s="175"/>
      <c r="B72" s="175"/>
    </row>
    <row r="73" spans="1:2" x14ac:dyDescent="0.4">
      <c r="A73" s="175"/>
      <c r="B73" s="175"/>
    </row>
    <row r="74" spans="1:2" x14ac:dyDescent="0.4">
      <c r="A74" s="175"/>
      <c r="B74" s="175"/>
    </row>
    <row r="75" spans="1:2" x14ac:dyDescent="0.4">
      <c r="A75" s="175"/>
      <c r="B75" s="175"/>
    </row>
    <row r="76" spans="1:2" x14ac:dyDescent="0.4">
      <c r="A76" s="175"/>
      <c r="B76" s="175"/>
    </row>
    <row r="77" spans="1:2" x14ac:dyDescent="0.4">
      <c r="A77" s="175"/>
      <c r="B77" s="175"/>
    </row>
    <row r="78" spans="1:2" x14ac:dyDescent="0.4">
      <c r="A78" s="175"/>
      <c r="B78" s="175"/>
    </row>
    <row r="79" spans="1:2" x14ac:dyDescent="0.4">
      <c r="A79" s="175"/>
      <c r="B79" s="175"/>
    </row>
    <row r="80" spans="1:2" x14ac:dyDescent="0.4">
      <c r="A80" s="175"/>
      <c r="B80" s="175"/>
    </row>
    <row r="81" spans="1:2" x14ac:dyDescent="0.4">
      <c r="A81" s="175"/>
      <c r="B81" s="175"/>
    </row>
    <row r="82" spans="1:2" x14ac:dyDescent="0.4">
      <c r="A82" s="175"/>
      <c r="B82" s="175"/>
    </row>
    <row r="83" spans="1:2" x14ac:dyDescent="0.4">
      <c r="A83" s="175"/>
      <c r="B83" s="175"/>
    </row>
    <row r="84" spans="1:2" x14ac:dyDescent="0.4">
      <c r="A84" s="175"/>
      <c r="B84" s="175"/>
    </row>
    <row r="85" spans="1:2" x14ac:dyDescent="0.4">
      <c r="A85" s="175"/>
      <c r="B85" s="175"/>
    </row>
    <row r="86" spans="1:2" x14ac:dyDescent="0.4">
      <c r="A86" s="175"/>
      <c r="B86" s="175"/>
    </row>
    <row r="87" spans="1:2" x14ac:dyDescent="0.4">
      <c r="A87" s="175"/>
      <c r="B87" s="175"/>
    </row>
    <row r="88" spans="1:2" x14ac:dyDescent="0.4">
      <c r="A88" s="175"/>
      <c r="B88" s="175"/>
    </row>
    <row r="89" spans="1:2" x14ac:dyDescent="0.4">
      <c r="A89" s="175"/>
      <c r="B89" s="175"/>
    </row>
    <row r="90" spans="1:2" x14ac:dyDescent="0.4">
      <c r="A90" s="175"/>
      <c r="B90" s="175"/>
    </row>
    <row r="91" spans="1:2" x14ac:dyDescent="0.4">
      <c r="A91" s="175"/>
      <c r="B91" s="175"/>
    </row>
    <row r="92" spans="1:2" x14ac:dyDescent="0.4">
      <c r="A92" s="175"/>
      <c r="B92" s="175"/>
    </row>
    <row r="93" spans="1:2" x14ac:dyDescent="0.4">
      <c r="A93" s="175"/>
      <c r="B93" s="175"/>
    </row>
    <row r="94" spans="1:2" x14ac:dyDescent="0.4">
      <c r="A94" s="175"/>
      <c r="B94" s="175"/>
    </row>
    <row r="95" spans="1:2" x14ac:dyDescent="0.4">
      <c r="A95" s="175"/>
      <c r="B95" s="175"/>
    </row>
    <row r="96" spans="1:2" x14ac:dyDescent="0.4">
      <c r="A96" s="175"/>
      <c r="B96" s="175"/>
    </row>
    <row r="97" spans="1:2" x14ac:dyDescent="0.4">
      <c r="A97" s="175"/>
      <c r="B97" s="175"/>
    </row>
    <row r="98" spans="1:2" x14ac:dyDescent="0.4">
      <c r="A98" s="175"/>
      <c r="B98" s="175"/>
    </row>
    <row r="99" spans="1:2" x14ac:dyDescent="0.4">
      <c r="A99" s="175"/>
      <c r="B99" s="175"/>
    </row>
    <row r="100" spans="1:2" x14ac:dyDescent="0.4">
      <c r="A100" s="175"/>
      <c r="B100" s="175"/>
    </row>
    <row r="101" spans="1:2" x14ac:dyDescent="0.4">
      <c r="A101" s="175"/>
      <c r="B101" s="175"/>
    </row>
    <row r="102" spans="1:2" x14ac:dyDescent="0.4">
      <c r="A102" s="175"/>
      <c r="B102" s="175"/>
    </row>
    <row r="103" spans="1:2" x14ac:dyDescent="0.4">
      <c r="A103" s="175"/>
      <c r="B103" s="175"/>
    </row>
    <row r="104" spans="1:2" x14ac:dyDescent="0.4">
      <c r="A104" s="175"/>
      <c r="B104" s="175"/>
    </row>
    <row r="105" spans="1:2" x14ac:dyDescent="0.4">
      <c r="A105" s="175"/>
      <c r="B105" s="175"/>
    </row>
    <row r="106" spans="1:2" x14ac:dyDescent="0.4">
      <c r="A106" s="175"/>
      <c r="B106" s="175"/>
    </row>
    <row r="107" spans="1:2" x14ac:dyDescent="0.4">
      <c r="A107" s="175"/>
      <c r="B107" s="175"/>
    </row>
    <row r="108" spans="1:2" x14ac:dyDescent="0.4">
      <c r="A108" s="175"/>
      <c r="B108" s="175"/>
    </row>
    <row r="109" spans="1:2" x14ac:dyDescent="0.4">
      <c r="A109" s="175"/>
      <c r="B109" s="175"/>
    </row>
    <row r="110" spans="1:2" x14ac:dyDescent="0.4">
      <c r="A110" s="175"/>
      <c r="B110" s="175"/>
    </row>
    <row r="111" spans="1:2" x14ac:dyDescent="0.4">
      <c r="A111" s="175"/>
      <c r="B111" s="175"/>
    </row>
    <row r="112" spans="1:2" x14ac:dyDescent="0.4">
      <c r="A112" s="175"/>
      <c r="B112" s="175"/>
    </row>
    <row r="113" spans="1:2" x14ac:dyDescent="0.4">
      <c r="A113" s="175"/>
      <c r="B113" s="175"/>
    </row>
    <row r="114" spans="1:2" x14ac:dyDescent="0.4">
      <c r="A114" s="175"/>
      <c r="B114" s="175"/>
    </row>
    <row r="115" spans="1:2" x14ac:dyDescent="0.4">
      <c r="A115" s="175"/>
      <c r="B115" s="175"/>
    </row>
    <row r="116" spans="1:2" x14ac:dyDescent="0.4">
      <c r="A116" s="175"/>
      <c r="B116" s="175"/>
    </row>
    <row r="117" spans="1:2" x14ac:dyDescent="0.4">
      <c r="A117" s="175"/>
      <c r="B117" s="175"/>
    </row>
    <row r="118" spans="1:2" x14ac:dyDescent="0.4">
      <c r="A118" s="175"/>
      <c r="B118" s="175"/>
    </row>
    <row r="119" spans="1:2" x14ac:dyDescent="0.4">
      <c r="A119" s="175"/>
      <c r="B119" s="175"/>
    </row>
    <row r="120" spans="1:2" x14ac:dyDescent="0.4">
      <c r="A120" s="175"/>
      <c r="B120" s="175"/>
    </row>
    <row r="121" spans="1:2" x14ac:dyDescent="0.4">
      <c r="A121" s="175"/>
      <c r="B121" s="175"/>
    </row>
    <row r="122" spans="1:2" x14ac:dyDescent="0.4">
      <c r="A122" s="175"/>
      <c r="B122" s="175"/>
    </row>
    <row r="123" spans="1:2" x14ac:dyDescent="0.4">
      <c r="A123" s="175"/>
      <c r="B123" s="175"/>
    </row>
    <row r="124" spans="1:2" x14ac:dyDescent="0.4">
      <c r="A124" s="175"/>
      <c r="B124" s="175"/>
    </row>
    <row r="125" spans="1:2" x14ac:dyDescent="0.4">
      <c r="A125" s="175"/>
      <c r="B125" s="175"/>
    </row>
    <row r="126" spans="1:2" x14ac:dyDescent="0.4">
      <c r="A126" s="175"/>
      <c r="B126" s="175"/>
    </row>
    <row r="127" spans="1:2" x14ac:dyDescent="0.4">
      <c r="A127" s="175"/>
      <c r="B127" s="175"/>
    </row>
    <row r="128" spans="1:2" x14ac:dyDescent="0.4">
      <c r="A128" s="175"/>
      <c r="B128" s="175"/>
    </row>
    <row r="129" spans="1:2" x14ac:dyDescent="0.4">
      <c r="A129" s="175"/>
      <c r="B129" s="175"/>
    </row>
    <row r="130" spans="1:2" x14ac:dyDescent="0.4">
      <c r="A130" s="175"/>
      <c r="B130" s="175"/>
    </row>
    <row r="131" spans="1:2" x14ac:dyDescent="0.4">
      <c r="A131" s="175"/>
      <c r="B131" s="175"/>
    </row>
    <row r="132" spans="1:2" x14ac:dyDescent="0.4">
      <c r="A132" s="175"/>
      <c r="B132" s="175"/>
    </row>
    <row r="133" spans="1:2" x14ac:dyDescent="0.4">
      <c r="A133" s="175"/>
      <c r="B133" s="175"/>
    </row>
    <row r="134" spans="1:2" x14ac:dyDescent="0.4">
      <c r="A134" s="175"/>
      <c r="B134" s="175"/>
    </row>
    <row r="135" spans="1:2" x14ac:dyDescent="0.4">
      <c r="A135" s="175"/>
      <c r="B135" s="175"/>
    </row>
    <row r="136" spans="1:2" x14ac:dyDescent="0.4">
      <c r="A136" s="175"/>
      <c r="B136" s="175"/>
    </row>
    <row r="137" spans="1:2" x14ac:dyDescent="0.4">
      <c r="A137" s="175"/>
      <c r="B137" s="175"/>
    </row>
    <row r="138" spans="1:2" x14ac:dyDescent="0.4">
      <c r="A138" s="175"/>
      <c r="B138" s="175"/>
    </row>
    <row r="139" spans="1:2" x14ac:dyDescent="0.4">
      <c r="A139" s="175"/>
      <c r="B139" s="175"/>
    </row>
    <row r="140" spans="1:2" x14ac:dyDescent="0.4">
      <c r="A140" s="175"/>
      <c r="B140" s="175"/>
    </row>
    <row r="141" spans="1:2" x14ac:dyDescent="0.4">
      <c r="A141" s="175"/>
      <c r="B141" s="175"/>
    </row>
    <row r="142" spans="1:2" x14ac:dyDescent="0.4">
      <c r="A142" s="175"/>
      <c r="B142" s="175"/>
    </row>
    <row r="143" spans="1:2" x14ac:dyDescent="0.4">
      <c r="A143" s="175"/>
      <c r="B143" s="175"/>
    </row>
    <row r="144" spans="1:2" x14ac:dyDescent="0.4">
      <c r="A144" s="175"/>
      <c r="B144" s="175"/>
    </row>
    <row r="145" spans="1:2" x14ac:dyDescent="0.4">
      <c r="A145" s="175"/>
      <c r="B145" s="175"/>
    </row>
    <row r="146" spans="1:2" x14ac:dyDescent="0.4">
      <c r="A146" s="175"/>
      <c r="B146" s="175"/>
    </row>
    <row r="147" spans="1:2" x14ac:dyDescent="0.4">
      <c r="A147" s="175"/>
      <c r="B147" s="175"/>
    </row>
    <row r="148" spans="1:2" x14ac:dyDescent="0.4">
      <c r="A148" s="175"/>
      <c r="B148" s="175"/>
    </row>
    <row r="149" spans="1:2" x14ac:dyDescent="0.4">
      <c r="A149" s="175"/>
      <c r="B149" s="175"/>
    </row>
    <row r="150" spans="1:2" x14ac:dyDescent="0.4">
      <c r="A150" s="175"/>
      <c r="B150" s="175"/>
    </row>
    <row r="151" spans="1:2" x14ac:dyDescent="0.4">
      <c r="A151" s="175"/>
      <c r="B151" s="175"/>
    </row>
    <row r="152" spans="1:2" x14ac:dyDescent="0.4">
      <c r="A152" s="175"/>
      <c r="B152" s="175"/>
    </row>
    <row r="153" spans="1:2" x14ac:dyDescent="0.4">
      <c r="A153" s="175"/>
      <c r="B153" s="175"/>
    </row>
    <row r="154" spans="1:2" x14ac:dyDescent="0.4">
      <c r="A154" s="175"/>
      <c r="B154" s="175"/>
    </row>
    <row r="155" spans="1:2" x14ac:dyDescent="0.4">
      <c r="A155" s="175"/>
      <c r="B155" s="175"/>
    </row>
    <row r="156" spans="1:2" x14ac:dyDescent="0.4">
      <c r="A156" s="175"/>
      <c r="B156" s="175"/>
    </row>
    <row r="157" spans="1:2" x14ac:dyDescent="0.4">
      <c r="A157" s="175"/>
      <c r="B157" s="175"/>
    </row>
    <row r="158" spans="1:2" x14ac:dyDescent="0.4">
      <c r="A158" s="175"/>
      <c r="B158" s="175"/>
    </row>
    <row r="159" spans="1:2" x14ac:dyDescent="0.4">
      <c r="A159" s="175"/>
      <c r="B159" s="175"/>
    </row>
    <row r="160" spans="1:2" x14ac:dyDescent="0.4">
      <c r="A160" s="175"/>
      <c r="B160" s="175"/>
    </row>
    <row r="161" spans="1:2" x14ac:dyDescent="0.4">
      <c r="A161" s="175"/>
      <c r="B161" s="175"/>
    </row>
    <row r="162" spans="1:2" x14ac:dyDescent="0.4">
      <c r="A162" s="175"/>
      <c r="B162" s="175"/>
    </row>
    <row r="163" spans="1:2" x14ac:dyDescent="0.4">
      <c r="A163" s="175"/>
      <c r="B163" s="175"/>
    </row>
    <row r="164" spans="1:2" x14ac:dyDescent="0.4">
      <c r="A164" s="175"/>
      <c r="B164" s="175"/>
    </row>
    <row r="165" spans="1:2" x14ac:dyDescent="0.4">
      <c r="A165" s="175"/>
      <c r="B165" s="175"/>
    </row>
    <row r="166" spans="1:2" x14ac:dyDescent="0.4">
      <c r="A166" s="175"/>
      <c r="B166" s="175"/>
    </row>
    <row r="167" spans="1:2" x14ac:dyDescent="0.4">
      <c r="A167" s="175"/>
      <c r="B167" s="175"/>
    </row>
    <row r="168" spans="1:2" x14ac:dyDescent="0.4">
      <c r="A168" s="175"/>
      <c r="B168" s="175"/>
    </row>
    <row r="169" spans="1:2" x14ac:dyDescent="0.4">
      <c r="A169" s="175"/>
      <c r="B169" s="175"/>
    </row>
    <row r="170" spans="1:2" x14ac:dyDescent="0.4">
      <c r="A170" s="175"/>
      <c r="B170" s="175"/>
    </row>
    <row r="171" spans="1:2" x14ac:dyDescent="0.4">
      <c r="A171" s="175"/>
      <c r="B171" s="175"/>
    </row>
    <row r="172" spans="1:2" x14ac:dyDescent="0.4">
      <c r="A172" s="175"/>
      <c r="B172" s="175"/>
    </row>
    <row r="173" spans="1:2" x14ac:dyDescent="0.4">
      <c r="A173" s="175"/>
      <c r="B173" s="175"/>
    </row>
    <row r="174" spans="1:2" x14ac:dyDescent="0.4">
      <c r="A174" s="175"/>
      <c r="B174" s="175"/>
    </row>
    <row r="175" spans="1:2" x14ac:dyDescent="0.4">
      <c r="A175" s="175"/>
      <c r="B175" s="175"/>
    </row>
    <row r="176" spans="1:2" x14ac:dyDescent="0.4">
      <c r="A176" s="175"/>
      <c r="B176" s="175"/>
    </row>
    <row r="177" spans="1:2" x14ac:dyDescent="0.4">
      <c r="A177" s="175"/>
      <c r="B177" s="175"/>
    </row>
    <row r="178" spans="1:2" x14ac:dyDescent="0.4">
      <c r="A178" s="175"/>
      <c r="B178" s="175"/>
    </row>
    <row r="179" spans="1:2" x14ac:dyDescent="0.4">
      <c r="A179" s="175"/>
      <c r="B179" s="175"/>
    </row>
    <row r="180" spans="1:2" x14ac:dyDescent="0.4">
      <c r="A180" s="175"/>
      <c r="B180" s="175"/>
    </row>
    <row r="181" spans="1:2" x14ac:dyDescent="0.4">
      <c r="A181" s="175"/>
      <c r="B181" s="175"/>
    </row>
    <row r="182" spans="1:2" x14ac:dyDescent="0.4">
      <c r="A182" s="175"/>
      <c r="B182" s="175"/>
    </row>
    <row r="183" spans="1:2" x14ac:dyDescent="0.4">
      <c r="A183" s="175"/>
      <c r="B183" s="175"/>
    </row>
    <row r="184" spans="1:2" x14ac:dyDescent="0.4">
      <c r="A184" s="175"/>
      <c r="B184" s="175"/>
    </row>
  </sheetData>
  <phoneticPr fontId="0" type="noConversion"/>
  <printOptions horizontalCentered="1" gridLinesSet="0"/>
  <pageMargins left="1" right="0.43" top="0.75" bottom="0.75" header="0.5" footer="0.5"/>
  <pageSetup scale="71" orientation="portrait" r:id="rId1"/>
  <headerFooter alignWithMargins="0">
    <oddFooter>&amp;F&amp;RPage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>
    <pageSetUpPr fitToPage="1"/>
  </sheetPr>
  <dimension ref="A1:H191"/>
  <sheetViews>
    <sheetView showGridLines="0" topLeftCell="A14" zoomScale="75" zoomScaleNormal="75" workbookViewId="0">
      <selection activeCell="I15" sqref="I15"/>
    </sheetView>
  </sheetViews>
  <sheetFormatPr defaultColWidth="9.1328125" defaultRowHeight="13.15" x14ac:dyDescent="0.4"/>
  <cols>
    <col min="1" max="1" width="27" style="116" customWidth="1"/>
    <col min="2" max="2" width="12.1328125" style="40" customWidth="1"/>
    <col min="3" max="3" width="20" style="41" customWidth="1"/>
    <col min="4" max="4" width="22.6640625" style="40" customWidth="1"/>
    <col min="5" max="5" width="20.1328125" style="42" customWidth="1"/>
    <col min="6" max="16384" width="9.1328125" style="42"/>
  </cols>
  <sheetData>
    <row r="1" spans="1:5" ht="20.65" x14ac:dyDescent="0.6">
      <c r="A1" s="110" t="s">
        <v>7</v>
      </c>
      <c r="B1" s="111"/>
      <c r="C1" s="112"/>
      <c r="D1" s="113" t="s">
        <v>0</v>
      </c>
      <c r="E1" s="114">
        <f ca="1">TODAY()</f>
        <v>44608</v>
      </c>
    </row>
    <row r="2" spans="1:5" ht="20.65" x14ac:dyDescent="0.6">
      <c r="A2" s="110" t="s">
        <v>46</v>
      </c>
      <c r="B2" s="111"/>
      <c r="C2" s="112"/>
      <c r="D2" s="111"/>
      <c r="E2" s="115"/>
    </row>
    <row r="3" spans="1:5" ht="15.75" customHeight="1" thickBot="1" x14ac:dyDescent="0.45"/>
    <row r="4" spans="1:5" s="1" customFormat="1" ht="24" customHeight="1" thickBot="1" x14ac:dyDescent="0.45">
      <c r="A4" s="218" t="s">
        <v>1</v>
      </c>
      <c r="B4" s="121" t="s">
        <v>2</v>
      </c>
      <c r="C4" s="120" t="s">
        <v>3</v>
      </c>
      <c r="D4" s="121" t="s">
        <v>4</v>
      </c>
      <c r="E4" s="122" t="s">
        <v>5</v>
      </c>
    </row>
    <row r="5" spans="1:5" s="1" customFormat="1" ht="24" customHeight="1" thickBot="1" x14ac:dyDescent="0.45">
      <c r="A5" s="219" t="s">
        <v>47</v>
      </c>
      <c r="B5" s="220">
        <v>36812</v>
      </c>
      <c r="C5" s="221">
        <v>8</v>
      </c>
      <c r="D5" s="127">
        <v>0</v>
      </c>
      <c r="E5" s="128">
        <v>0</v>
      </c>
    </row>
    <row r="6" spans="1:5" s="1" customFormat="1" ht="24" customHeight="1" thickTop="1" x14ac:dyDescent="0.4">
      <c r="A6" s="222" t="s">
        <v>18</v>
      </c>
      <c r="B6" s="223">
        <v>36797</v>
      </c>
      <c r="C6" s="224">
        <v>4.5</v>
      </c>
      <c r="D6" s="133">
        <v>146</v>
      </c>
      <c r="E6" s="225">
        <v>32.4</v>
      </c>
    </row>
    <row r="7" spans="1:5" s="1" customFormat="1" ht="24" customHeight="1" x14ac:dyDescent="0.4">
      <c r="A7" s="222"/>
      <c r="B7" s="226">
        <v>36922</v>
      </c>
      <c r="C7" s="227">
        <v>2.7</v>
      </c>
      <c r="D7" s="211">
        <v>31</v>
      </c>
      <c r="E7" s="228">
        <f>D7/C7</f>
        <v>11.481481481481481</v>
      </c>
    </row>
    <row r="8" spans="1:5" s="1" customFormat="1" ht="24" customHeight="1" thickBot="1" x14ac:dyDescent="0.45">
      <c r="A8" s="229"/>
      <c r="B8" s="230">
        <v>36923</v>
      </c>
      <c r="C8" s="231">
        <v>1.2</v>
      </c>
      <c r="D8" s="143">
        <v>54</v>
      </c>
      <c r="E8" s="144">
        <f>D8/C8</f>
        <v>45</v>
      </c>
    </row>
    <row r="9" spans="1:5" s="1" customFormat="1" ht="24" customHeight="1" thickTop="1" thickBot="1" x14ac:dyDescent="0.45">
      <c r="A9" s="229" t="s">
        <v>25</v>
      </c>
      <c r="B9" s="230">
        <v>36724</v>
      </c>
      <c r="C9" s="142">
        <v>3.4</v>
      </c>
      <c r="D9" s="143">
        <v>0</v>
      </c>
      <c r="E9" s="144">
        <f xml:space="preserve"> D9/C9</f>
        <v>0</v>
      </c>
    </row>
    <row r="10" spans="1:5" s="1" customFormat="1" ht="24" customHeight="1" thickTop="1" thickBot="1" x14ac:dyDescent="0.45">
      <c r="A10" s="229" t="s">
        <v>26</v>
      </c>
      <c r="B10" s="230">
        <v>36794</v>
      </c>
      <c r="C10" s="142">
        <v>3.1</v>
      </c>
      <c r="D10" s="143">
        <v>480</v>
      </c>
      <c r="E10" s="150">
        <f xml:space="preserve"> D10/C10</f>
        <v>154.83870967741936</v>
      </c>
    </row>
    <row r="11" spans="1:5" s="1" customFormat="1" ht="24" customHeight="1" thickTop="1" thickBot="1" x14ac:dyDescent="0.45">
      <c r="A11" s="229" t="s">
        <v>48</v>
      </c>
      <c r="B11" s="230">
        <v>36809</v>
      </c>
      <c r="C11" s="142">
        <v>3.5</v>
      </c>
      <c r="D11" s="143">
        <v>1</v>
      </c>
      <c r="E11" s="150">
        <v>0.28999999999999998</v>
      </c>
    </row>
    <row r="12" spans="1:5" s="1" customFormat="1" ht="24" customHeight="1" thickTop="1" thickBot="1" x14ac:dyDescent="0.45">
      <c r="A12" s="232" t="s">
        <v>6</v>
      </c>
      <c r="B12" s="233">
        <v>36740</v>
      </c>
      <c r="C12" s="148">
        <v>12.7</v>
      </c>
      <c r="D12" s="149">
        <v>457</v>
      </c>
      <c r="E12" s="150">
        <f xml:space="preserve"> D12/C12</f>
        <v>35.984251968503941</v>
      </c>
    </row>
    <row r="13" spans="1:5" s="1" customFormat="1" ht="24" customHeight="1" thickTop="1" thickBot="1" x14ac:dyDescent="0.45">
      <c r="A13" s="232" t="s">
        <v>20</v>
      </c>
      <c r="B13" s="233">
        <v>36794</v>
      </c>
      <c r="C13" s="148">
        <v>7</v>
      </c>
      <c r="D13" s="149">
        <v>295</v>
      </c>
      <c r="E13" s="150">
        <f xml:space="preserve"> D13/C13</f>
        <v>42.142857142857146</v>
      </c>
    </row>
    <row r="14" spans="1:5" s="1" customFormat="1" ht="24" customHeight="1" thickTop="1" thickBot="1" x14ac:dyDescent="0.45">
      <c r="A14" s="232" t="s">
        <v>29</v>
      </c>
      <c r="B14" s="233">
        <v>36804</v>
      </c>
      <c r="C14" s="148">
        <v>7.5</v>
      </c>
      <c r="D14" s="149">
        <v>146</v>
      </c>
      <c r="E14" s="150">
        <v>19.5</v>
      </c>
    </row>
    <row r="15" spans="1:5" s="1" customFormat="1" ht="24" customHeight="1" thickTop="1" thickBot="1" x14ac:dyDescent="0.45">
      <c r="A15" s="232" t="s">
        <v>9</v>
      </c>
      <c r="B15" s="233">
        <v>36787</v>
      </c>
      <c r="C15" s="148">
        <v>8.5</v>
      </c>
      <c r="D15" s="149">
        <v>385</v>
      </c>
      <c r="E15" s="150">
        <f xml:space="preserve"> D15/C15</f>
        <v>45.294117647058826</v>
      </c>
    </row>
    <row r="16" spans="1:5" s="1" customFormat="1" ht="24" customHeight="1" thickTop="1" thickBot="1" x14ac:dyDescent="0.45">
      <c r="A16" s="232" t="s">
        <v>49</v>
      </c>
      <c r="B16" s="233">
        <v>36741</v>
      </c>
      <c r="C16" s="148">
        <v>3.5</v>
      </c>
      <c r="D16" s="149">
        <v>22</v>
      </c>
      <c r="E16" s="150">
        <f xml:space="preserve"> D16/C16</f>
        <v>6.2857142857142856</v>
      </c>
    </row>
    <row r="17" spans="1:5" s="1" customFormat="1" ht="24" customHeight="1" thickTop="1" thickBot="1" x14ac:dyDescent="0.45">
      <c r="A17" s="232" t="s">
        <v>50</v>
      </c>
      <c r="B17" s="233">
        <v>36813</v>
      </c>
      <c r="C17" s="148">
        <v>6</v>
      </c>
      <c r="D17" s="149">
        <v>6</v>
      </c>
      <c r="E17" s="150">
        <f>D17/C17</f>
        <v>1</v>
      </c>
    </row>
    <row r="18" spans="1:5" s="1" customFormat="1" ht="24" customHeight="1" thickTop="1" thickBot="1" x14ac:dyDescent="0.45">
      <c r="A18" s="232" t="s">
        <v>51</v>
      </c>
      <c r="B18" s="233">
        <v>36803</v>
      </c>
      <c r="C18" s="148">
        <v>7.3</v>
      </c>
      <c r="D18" s="149">
        <v>0</v>
      </c>
      <c r="E18" s="150">
        <f>D18/C18</f>
        <v>0</v>
      </c>
    </row>
    <row r="19" spans="1:5" s="1" customFormat="1" ht="24" customHeight="1" thickTop="1" thickBot="1" x14ac:dyDescent="0.45">
      <c r="A19" s="232" t="s">
        <v>52</v>
      </c>
      <c r="B19" s="233">
        <v>36809</v>
      </c>
      <c r="C19" s="148">
        <v>3.3</v>
      </c>
      <c r="D19" s="149">
        <v>1</v>
      </c>
      <c r="E19" s="150">
        <v>0.3</v>
      </c>
    </row>
    <row r="20" spans="1:5" s="1" customFormat="1" ht="24" customHeight="1" thickTop="1" thickBot="1" x14ac:dyDescent="0.45">
      <c r="A20" s="232" t="s">
        <v>53</v>
      </c>
      <c r="B20" s="233">
        <v>36754</v>
      </c>
      <c r="C20" s="148">
        <v>7</v>
      </c>
      <c r="D20" s="149">
        <f>485+73</f>
        <v>558</v>
      </c>
      <c r="E20" s="150">
        <f xml:space="preserve"> D20/C20</f>
        <v>79.714285714285708</v>
      </c>
    </row>
    <row r="21" spans="1:5" s="1" customFormat="1" ht="24" customHeight="1" thickTop="1" thickBot="1" x14ac:dyDescent="0.45">
      <c r="A21" s="232" t="s">
        <v>54</v>
      </c>
      <c r="B21" s="233">
        <v>36852</v>
      </c>
      <c r="C21" s="148">
        <v>9.6999999999999993</v>
      </c>
      <c r="D21" s="149">
        <v>1</v>
      </c>
      <c r="E21" s="150">
        <f>D21/C21</f>
        <v>0.10309278350515465</v>
      </c>
    </row>
    <row r="22" spans="1:5" s="1" customFormat="1" ht="24" customHeight="1" thickTop="1" x14ac:dyDescent="0.4">
      <c r="A22" s="234" t="s">
        <v>37</v>
      </c>
      <c r="B22" s="235">
        <v>36742</v>
      </c>
      <c r="C22" s="154">
        <v>2.5</v>
      </c>
      <c r="D22" s="155">
        <v>15</v>
      </c>
      <c r="E22" s="204">
        <f xml:space="preserve"> D22/C22</f>
        <v>6</v>
      </c>
    </row>
    <row r="23" spans="1:5" s="1" customFormat="1" ht="24" customHeight="1" x14ac:dyDescent="0.4">
      <c r="A23" s="222"/>
      <c r="B23" s="226">
        <v>36756</v>
      </c>
      <c r="C23" s="236">
        <v>3.9</v>
      </c>
      <c r="D23" s="211">
        <v>20</v>
      </c>
      <c r="E23" s="228">
        <f xml:space="preserve"> D23/C23</f>
        <v>5.1282051282051286</v>
      </c>
    </row>
    <row r="24" spans="1:5" s="1" customFormat="1" ht="24" customHeight="1" x14ac:dyDescent="0.4">
      <c r="A24" s="237" t="s">
        <v>55</v>
      </c>
      <c r="B24" s="226">
        <v>36756</v>
      </c>
      <c r="C24" s="236" t="s">
        <v>28</v>
      </c>
      <c r="D24" s="211">
        <v>45</v>
      </c>
      <c r="E24" s="228" t="s">
        <v>28</v>
      </c>
    </row>
    <row r="25" spans="1:5" s="1" customFormat="1" ht="24" customHeight="1" thickBot="1" x14ac:dyDescent="0.45">
      <c r="A25" s="238" t="s">
        <v>56</v>
      </c>
      <c r="B25" s="230">
        <v>36921</v>
      </c>
      <c r="C25" s="142">
        <v>0.7</v>
      </c>
      <c r="D25" s="143">
        <v>25</v>
      </c>
      <c r="E25" s="144" t="s">
        <v>28</v>
      </c>
    </row>
    <row r="26" spans="1:5" s="1" customFormat="1" ht="24" customHeight="1" thickTop="1" thickBot="1" x14ac:dyDescent="0.45">
      <c r="A26" s="232" t="s">
        <v>42</v>
      </c>
      <c r="B26" s="233">
        <v>36845</v>
      </c>
      <c r="C26" s="148">
        <v>2.2999999999999998</v>
      </c>
      <c r="D26" s="149">
        <v>11</v>
      </c>
      <c r="E26" s="150">
        <f>D26/C26</f>
        <v>4.7826086956521747</v>
      </c>
    </row>
    <row r="27" spans="1:5" s="1" customFormat="1" ht="24" customHeight="1" thickTop="1" thickBot="1" x14ac:dyDescent="0.45">
      <c r="A27" s="232" t="s">
        <v>21</v>
      </c>
      <c r="B27" s="233">
        <v>36746</v>
      </c>
      <c r="C27" s="148">
        <v>7.3</v>
      </c>
      <c r="D27" s="149">
        <v>99</v>
      </c>
      <c r="E27" s="150">
        <f xml:space="preserve"> D27/C27</f>
        <v>13.561643835616438</v>
      </c>
    </row>
    <row r="28" spans="1:5" s="1" customFormat="1" ht="24" customHeight="1" thickTop="1" thickBot="1" x14ac:dyDescent="0.45">
      <c r="A28" s="232" t="s">
        <v>43</v>
      </c>
      <c r="B28" s="215">
        <v>36755</v>
      </c>
      <c r="C28" s="148">
        <v>3.3</v>
      </c>
      <c r="D28" s="149">
        <v>40</v>
      </c>
      <c r="E28" s="150">
        <f xml:space="preserve"> D28/C28</f>
        <v>12.121212121212121</v>
      </c>
    </row>
    <row r="29" spans="1:5" s="1" customFormat="1" ht="24" customHeight="1" thickTop="1" thickBot="1" x14ac:dyDescent="0.45">
      <c r="A29" s="232" t="s">
        <v>8</v>
      </c>
      <c r="B29" s="215">
        <v>36739</v>
      </c>
      <c r="C29" s="148">
        <v>10.7</v>
      </c>
      <c r="D29" s="149">
        <v>104</v>
      </c>
      <c r="E29" s="150">
        <f xml:space="preserve"> D29/C29</f>
        <v>9.7196261682243001</v>
      </c>
    </row>
    <row r="30" spans="1:5" s="1" customFormat="1" ht="24" customHeight="1" thickTop="1" thickBot="1" x14ac:dyDescent="0.45">
      <c r="A30" s="239" t="s">
        <v>31</v>
      </c>
      <c r="B30" s="240">
        <v>36742</v>
      </c>
      <c r="C30" s="241">
        <v>5</v>
      </c>
      <c r="D30" s="242">
        <v>19</v>
      </c>
      <c r="E30" s="243">
        <f xml:space="preserve"> D30/C30</f>
        <v>3.8</v>
      </c>
    </row>
    <row r="31" spans="1:5" ht="14.1" customHeight="1" x14ac:dyDescent="0.4">
      <c r="A31" s="171"/>
      <c r="B31" s="172"/>
      <c r="C31" s="173"/>
      <c r="D31" s="173"/>
      <c r="E31" s="173"/>
    </row>
    <row r="32" spans="1:5" x14ac:dyDescent="0.4">
      <c r="A32" s="175" t="s">
        <v>11</v>
      </c>
    </row>
    <row r="33" spans="1:8" x14ac:dyDescent="0.4">
      <c r="A33" s="175" t="s">
        <v>57</v>
      </c>
    </row>
    <row r="34" spans="1:8" x14ac:dyDescent="0.4">
      <c r="A34" s="175" t="s">
        <v>58</v>
      </c>
    </row>
    <row r="35" spans="1:8" x14ac:dyDescent="0.4">
      <c r="A35" s="175" t="s">
        <v>59</v>
      </c>
      <c r="D35" s="42"/>
    </row>
    <row r="36" spans="1:8" x14ac:dyDescent="0.4">
      <c r="A36" s="175" t="s">
        <v>60</v>
      </c>
    </row>
    <row r="37" spans="1:8" x14ac:dyDescent="0.4">
      <c r="A37" s="175" t="s">
        <v>61</v>
      </c>
    </row>
    <row r="38" spans="1:8" x14ac:dyDescent="0.4">
      <c r="A38" s="175"/>
      <c r="H38" s="306"/>
    </row>
    <row r="39" spans="1:8" x14ac:dyDescent="0.4">
      <c r="A39" s="175"/>
      <c r="H39" s="306"/>
    </row>
    <row r="40" spans="1:8" x14ac:dyDescent="0.4">
      <c r="A40" s="175"/>
    </row>
    <row r="41" spans="1:8" x14ac:dyDescent="0.4">
      <c r="A41" s="175"/>
    </row>
    <row r="42" spans="1:8" x14ac:dyDescent="0.4">
      <c r="A42" s="175"/>
    </row>
    <row r="43" spans="1:8" x14ac:dyDescent="0.4">
      <c r="A43" s="175"/>
    </row>
    <row r="44" spans="1:8" x14ac:dyDescent="0.4">
      <c r="A44" s="175"/>
    </row>
    <row r="45" spans="1:8" x14ac:dyDescent="0.4">
      <c r="A45" s="175"/>
    </row>
    <row r="46" spans="1:8" x14ac:dyDescent="0.4">
      <c r="A46" s="175"/>
    </row>
    <row r="47" spans="1:8" x14ac:dyDescent="0.4">
      <c r="A47" s="175"/>
    </row>
    <row r="48" spans="1:8" x14ac:dyDescent="0.4">
      <c r="A48" s="175"/>
    </row>
    <row r="49" spans="1:1" x14ac:dyDescent="0.4">
      <c r="A49" s="175"/>
    </row>
    <row r="50" spans="1:1" x14ac:dyDescent="0.4">
      <c r="A50" s="175"/>
    </row>
    <row r="51" spans="1:1" x14ac:dyDescent="0.4">
      <c r="A51" s="175"/>
    </row>
    <row r="52" spans="1:1" x14ac:dyDescent="0.4">
      <c r="A52" s="175"/>
    </row>
    <row r="53" spans="1:1" x14ac:dyDescent="0.4">
      <c r="A53" s="175"/>
    </row>
    <row r="54" spans="1:1" x14ac:dyDescent="0.4">
      <c r="A54" s="175"/>
    </row>
    <row r="55" spans="1:1" x14ac:dyDescent="0.4">
      <c r="A55" s="175"/>
    </row>
    <row r="56" spans="1:1" x14ac:dyDescent="0.4">
      <c r="A56" s="175"/>
    </row>
    <row r="57" spans="1:1" x14ac:dyDescent="0.4">
      <c r="A57" s="175"/>
    </row>
    <row r="58" spans="1:1" x14ac:dyDescent="0.4">
      <c r="A58" s="175"/>
    </row>
    <row r="59" spans="1:1" x14ac:dyDescent="0.4">
      <c r="A59" s="175"/>
    </row>
    <row r="60" spans="1:1" x14ac:dyDescent="0.4">
      <c r="A60" s="175"/>
    </row>
    <row r="61" spans="1:1" x14ac:dyDescent="0.4">
      <c r="A61" s="175"/>
    </row>
    <row r="62" spans="1:1" x14ac:dyDescent="0.4">
      <c r="A62" s="175"/>
    </row>
    <row r="63" spans="1:1" x14ac:dyDescent="0.4">
      <c r="A63" s="175"/>
    </row>
    <row r="64" spans="1:1" x14ac:dyDescent="0.4">
      <c r="A64" s="175"/>
    </row>
    <row r="65" spans="1:1" x14ac:dyDescent="0.4">
      <c r="A65" s="175"/>
    </row>
    <row r="66" spans="1:1" x14ac:dyDescent="0.4">
      <c r="A66" s="175"/>
    </row>
    <row r="67" spans="1:1" x14ac:dyDescent="0.4">
      <c r="A67" s="175"/>
    </row>
    <row r="68" spans="1:1" x14ac:dyDescent="0.4">
      <c r="A68" s="175"/>
    </row>
    <row r="69" spans="1:1" x14ac:dyDescent="0.4">
      <c r="A69" s="175"/>
    </row>
    <row r="70" spans="1:1" x14ac:dyDescent="0.4">
      <c r="A70" s="175"/>
    </row>
    <row r="71" spans="1:1" x14ac:dyDescent="0.4">
      <c r="A71" s="175"/>
    </row>
    <row r="72" spans="1:1" x14ac:dyDescent="0.4">
      <c r="A72" s="175"/>
    </row>
    <row r="73" spans="1:1" x14ac:dyDescent="0.4">
      <c r="A73" s="175"/>
    </row>
    <row r="74" spans="1:1" x14ac:dyDescent="0.4">
      <c r="A74" s="175"/>
    </row>
    <row r="75" spans="1:1" x14ac:dyDescent="0.4">
      <c r="A75" s="175"/>
    </row>
    <row r="76" spans="1:1" x14ac:dyDescent="0.4">
      <c r="A76" s="175"/>
    </row>
    <row r="77" spans="1:1" x14ac:dyDescent="0.4">
      <c r="A77" s="175"/>
    </row>
    <row r="78" spans="1:1" x14ac:dyDescent="0.4">
      <c r="A78" s="175"/>
    </row>
    <row r="79" spans="1:1" x14ac:dyDescent="0.4">
      <c r="A79" s="175"/>
    </row>
    <row r="80" spans="1:1" x14ac:dyDescent="0.4">
      <c r="A80" s="175"/>
    </row>
    <row r="81" spans="1:1" x14ac:dyDescent="0.4">
      <c r="A81" s="175"/>
    </row>
    <row r="82" spans="1:1" x14ac:dyDescent="0.4">
      <c r="A82" s="175"/>
    </row>
    <row r="83" spans="1:1" x14ac:dyDescent="0.4">
      <c r="A83" s="175"/>
    </row>
    <row r="84" spans="1:1" x14ac:dyDescent="0.4">
      <c r="A84" s="175"/>
    </row>
    <row r="85" spans="1:1" x14ac:dyDescent="0.4">
      <c r="A85" s="175"/>
    </row>
    <row r="86" spans="1:1" x14ac:dyDescent="0.4">
      <c r="A86" s="175"/>
    </row>
    <row r="87" spans="1:1" x14ac:dyDescent="0.4">
      <c r="A87" s="175"/>
    </row>
    <row r="88" spans="1:1" x14ac:dyDescent="0.4">
      <c r="A88" s="175"/>
    </row>
    <row r="89" spans="1:1" x14ac:dyDescent="0.4">
      <c r="A89" s="175"/>
    </row>
    <row r="90" spans="1:1" x14ac:dyDescent="0.4">
      <c r="A90" s="175"/>
    </row>
    <row r="91" spans="1:1" x14ac:dyDescent="0.4">
      <c r="A91" s="175"/>
    </row>
    <row r="92" spans="1:1" x14ac:dyDescent="0.4">
      <c r="A92" s="175"/>
    </row>
    <row r="93" spans="1:1" x14ac:dyDescent="0.4">
      <c r="A93" s="175"/>
    </row>
    <row r="94" spans="1:1" x14ac:dyDescent="0.4">
      <c r="A94" s="175"/>
    </row>
    <row r="95" spans="1:1" x14ac:dyDescent="0.4">
      <c r="A95" s="175"/>
    </row>
    <row r="96" spans="1:1" x14ac:dyDescent="0.4">
      <c r="A96" s="175"/>
    </row>
    <row r="97" spans="1:1" x14ac:dyDescent="0.4">
      <c r="A97" s="175"/>
    </row>
    <row r="98" spans="1:1" x14ac:dyDescent="0.4">
      <c r="A98" s="175"/>
    </row>
    <row r="99" spans="1:1" x14ac:dyDescent="0.4">
      <c r="A99" s="175"/>
    </row>
    <row r="100" spans="1:1" x14ac:dyDescent="0.4">
      <c r="A100" s="175"/>
    </row>
    <row r="101" spans="1:1" x14ac:dyDescent="0.4">
      <c r="A101" s="175"/>
    </row>
    <row r="102" spans="1:1" x14ac:dyDescent="0.4">
      <c r="A102" s="175"/>
    </row>
    <row r="103" spans="1:1" x14ac:dyDescent="0.4">
      <c r="A103" s="175"/>
    </row>
    <row r="104" spans="1:1" x14ac:dyDescent="0.4">
      <c r="A104" s="175"/>
    </row>
    <row r="105" spans="1:1" x14ac:dyDescent="0.4">
      <c r="A105" s="175"/>
    </row>
    <row r="106" spans="1:1" x14ac:dyDescent="0.4">
      <c r="A106" s="175"/>
    </row>
    <row r="107" spans="1:1" x14ac:dyDescent="0.4">
      <c r="A107" s="175"/>
    </row>
    <row r="108" spans="1:1" x14ac:dyDescent="0.4">
      <c r="A108" s="175"/>
    </row>
    <row r="109" spans="1:1" x14ac:dyDescent="0.4">
      <c r="A109" s="175"/>
    </row>
    <row r="110" spans="1:1" x14ac:dyDescent="0.4">
      <c r="A110" s="175"/>
    </row>
    <row r="111" spans="1:1" x14ac:dyDescent="0.4">
      <c r="A111" s="175"/>
    </row>
    <row r="112" spans="1:1" x14ac:dyDescent="0.4">
      <c r="A112" s="175"/>
    </row>
    <row r="113" spans="1:1" x14ac:dyDescent="0.4">
      <c r="A113" s="175"/>
    </row>
    <row r="114" spans="1:1" x14ac:dyDescent="0.4">
      <c r="A114" s="175"/>
    </row>
    <row r="115" spans="1:1" x14ac:dyDescent="0.4">
      <c r="A115" s="175"/>
    </row>
    <row r="116" spans="1:1" x14ac:dyDescent="0.4">
      <c r="A116" s="175"/>
    </row>
    <row r="117" spans="1:1" x14ac:dyDescent="0.4">
      <c r="A117" s="175"/>
    </row>
    <row r="118" spans="1:1" x14ac:dyDescent="0.4">
      <c r="A118" s="175"/>
    </row>
    <row r="119" spans="1:1" x14ac:dyDescent="0.4">
      <c r="A119" s="175"/>
    </row>
    <row r="120" spans="1:1" x14ac:dyDescent="0.4">
      <c r="A120" s="175"/>
    </row>
    <row r="121" spans="1:1" x14ac:dyDescent="0.4">
      <c r="A121" s="175"/>
    </row>
    <row r="122" spans="1:1" x14ac:dyDescent="0.4">
      <c r="A122" s="175"/>
    </row>
    <row r="123" spans="1:1" x14ac:dyDescent="0.4">
      <c r="A123" s="175"/>
    </row>
    <row r="124" spans="1:1" x14ac:dyDescent="0.4">
      <c r="A124" s="175"/>
    </row>
    <row r="125" spans="1:1" x14ac:dyDescent="0.4">
      <c r="A125" s="175"/>
    </row>
    <row r="126" spans="1:1" x14ac:dyDescent="0.4">
      <c r="A126" s="175"/>
    </row>
    <row r="127" spans="1:1" x14ac:dyDescent="0.4">
      <c r="A127" s="175"/>
    </row>
    <row r="128" spans="1:1" x14ac:dyDescent="0.4">
      <c r="A128" s="175"/>
    </row>
    <row r="129" spans="1:1" x14ac:dyDescent="0.4">
      <c r="A129" s="175"/>
    </row>
    <row r="130" spans="1:1" x14ac:dyDescent="0.4">
      <c r="A130" s="175"/>
    </row>
    <row r="131" spans="1:1" x14ac:dyDescent="0.4">
      <c r="A131" s="175"/>
    </row>
    <row r="132" spans="1:1" x14ac:dyDescent="0.4">
      <c r="A132" s="175"/>
    </row>
    <row r="133" spans="1:1" x14ac:dyDescent="0.4">
      <c r="A133" s="175"/>
    </row>
    <row r="134" spans="1:1" x14ac:dyDescent="0.4">
      <c r="A134" s="175"/>
    </row>
    <row r="135" spans="1:1" x14ac:dyDescent="0.4">
      <c r="A135" s="175"/>
    </row>
    <row r="136" spans="1:1" x14ac:dyDescent="0.4">
      <c r="A136" s="175"/>
    </row>
    <row r="137" spans="1:1" x14ac:dyDescent="0.4">
      <c r="A137" s="175"/>
    </row>
    <row r="138" spans="1:1" x14ac:dyDescent="0.4">
      <c r="A138" s="175"/>
    </row>
    <row r="139" spans="1:1" x14ac:dyDescent="0.4">
      <c r="A139" s="175"/>
    </row>
    <row r="140" spans="1:1" x14ac:dyDescent="0.4">
      <c r="A140" s="175"/>
    </row>
    <row r="141" spans="1:1" x14ac:dyDescent="0.4">
      <c r="A141" s="175"/>
    </row>
    <row r="142" spans="1:1" x14ac:dyDescent="0.4">
      <c r="A142" s="175"/>
    </row>
    <row r="143" spans="1:1" x14ac:dyDescent="0.4">
      <c r="A143" s="175"/>
    </row>
    <row r="144" spans="1:1" x14ac:dyDescent="0.4">
      <c r="A144" s="175"/>
    </row>
    <row r="145" spans="1:1" x14ac:dyDescent="0.4">
      <c r="A145" s="175"/>
    </row>
    <row r="146" spans="1:1" x14ac:dyDescent="0.4">
      <c r="A146" s="175"/>
    </row>
    <row r="147" spans="1:1" x14ac:dyDescent="0.4">
      <c r="A147" s="175"/>
    </row>
    <row r="148" spans="1:1" x14ac:dyDescent="0.4">
      <c r="A148" s="175"/>
    </row>
    <row r="149" spans="1:1" x14ac:dyDescent="0.4">
      <c r="A149" s="175"/>
    </row>
    <row r="150" spans="1:1" x14ac:dyDescent="0.4">
      <c r="A150" s="175"/>
    </row>
    <row r="151" spans="1:1" x14ac:dyDescent="0.4">
      <c r="A151" s="175"/>
    </row>
    <row r="152" spans="1:1" x14ac:dyDescent="0.4">
      <c r="A152" s="175"/>
    </row>
    <row r="153" spans="1:1" x14ac:dyDescent="0.4">
      <c r="A153" s="175"/>
    </row>
    <row r="154" spans="1:1" x14ac:dyDescent="0.4">
      <c r="A154" s="175"/>
    </row>
    <row r="155" spans="1:1" x14ac:dyDescent="0.4">
      <c r="A155" s="175"/>
    </row>
    <row r="156" spans="1:1" x14ac:dyDescent="0.4">
      <c r="A156" s="175"/>
    </row>
    <row r="157" spans="1:1" x14ac:dyDescent="0.4">
      <c r="A157" s="175"/>
    </row>
    <row r="158" spans="1:1" x14ac:dyDescent="0.4">
      <c r="A158" s="175"/>
    </row>
    <row r="159" spans="1:1" x14ac:dyDescent="0.4">
      <c r="A159" s="175"/>
    </row>
    <row r="160" spans="1:1" x14ac:dyDescent="0.4">
      <c r="A160" s="175"/>
    </row>
    <row r="161" spans="1:1" x14ac:dyDescent="0.4">
      <c r="A161" s="175"/>
    </row>
    <row r="162" spans="1:1" x14ac:dyDescent="0.4">
      <c r="A162" s="175"/>
    </row>
    <row r="163" spans="1:1" x14ac:dyDescent="0.4">
      <c r="A163" s="175"/>
    </row>
    <row r="164" spans="1:1" x14ac:dyDescent="0.4">
      <c r="A164" s="175"/>
    </row>
    <row r="165" spans="1:1" x14ac:dyDescent="0.4">
      <c r="A165" s="175"/>
    </row>
    <row r="166" spans="1:1" x14ac:dyDescent="0.4">
      <c r="A166" s="175"/>
    </row>
    <row r="167" spans="1:1" x14ac:dyDescent="0.4">
      <c r="A167" s="175"/>
    </row>
    <row r="168" spans="1:1" x14ac:dyDescent="0.4">
      <c r="A168" s="175"/>
    </row>
    <row r="169" spans="1:1" x14ac:dyDescent="0.4">
      <c r="A169" s="175"/>
    </row>
    <row r="170" spans="1:1" x14ac:dyDescent="0.4">
      <c r="A170" s="175"/>
    </row>
    <row r="171" spans="1:1" x14ac:dyDescent="0.4">
      <c r="A171" s="175"/>
    </row>
    <row r="172" spans="1:1" x14ac:dyDescent="0.4">
      <c r="A172" s="175"/>
    </row>
    <row r="173" spans="1:1" x14ac:dyDescent="0.4">
      <c r="A173" s="175"/>
    </row>
    <row r="174" spans="1:1" x14ac:dyDescent="0.4">
      <c r="A174" s="175"/>
    </row>
    <row r="175" spans="1:1" x14ac:dyDescent="0.4">
      <c r="A175" s="175"/>
    </row>
    <row r="176" spans="1:1" x14ac:dyDescent="0.4">
      <c r="A176" s="175"/>
    </row>
    <row r="177" spans="1:1" x14ac:dyDescent="0.4">
      <c r="A177" s="175"/>
    </row>
    <row r="178" spans="1:1" x14ac:dyDescent="0.4">
      <c r="A178" s="175"/>
    </row>
    <row r="179" spans="1:1" x14ac:dyDescent="0.4">
      <c r="A179" s="175"/>
    </row>
    <row r="180" spans="1:1" x14ac:dyDescent="0.4">
      <c r="A180" s="175"/>
    </row>
    <row r="181" spans="1:1" x14ac:dyDescent="0.4">
      <c r="A181" s="175"/>
    </row>
    <row r="182" spans="1:1" x14ac:dyDescent="0.4">
      <c r="A182" s="175"/>
    </row>
    <row r="183" spans="1:1" x14ac:dyDescent="0.4">
      <c r="A183" s="175"/>
    </row>
    <row r="184" spans="1:1" x14ac:dyDescent="0.4">
      <c r="A184" s="175"/>
    </row>
    <row r="185" spans="1:1" x14ac:dyDescent="0.4">
      <c r="A185" s="175"/>
    </row>
    <row r="186" spans="1:1" x14ac:dyDescent="0.4">
      <c r="A186" s="175"/>
    </row>
    <row r="187" spans="1:1" x14ac:dyDescent="0.4">
      <c r="A187" s="175"/>
    </row>
    <row r="188" spans="1:1" x14ac:dyDescent="0.4">
      <c r="A188" s="175"/>
    </row>
    <row r="189" spans="1:1" x14ac:dyDescent="0.4">
      <c r="A189" s="175"/>
    </row>
    <row r="190" spans="1:1" x14ac:dyDescent="0.4">
      <c r="A190" s="175"/>
    </row>
    <row r="191" spans="1:1" x14ac:dyDescent="0.4">
      <c r="A191" s="175"/>
    </row>
  </sheetData>
  <phoneticPr fontId="0" type="noConversion"/>
  <printOptions horizontalCentered="1" gridLinesSet="0"/>
  <pageMargins left="1" right="0.43" top="0.75" bottom="0.75" header="0.5" footer="0.5"/>
  <pageSetup scale="81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>
    <pageSetUpPr fitToPage="1"/>
  </sheetPr>
  <dimension ref="A1:E31"/>
  <sheetViews>
    <sheetView showGridLines="0" topLeftCell="A22" zoomScale="75" zoomScaleNormal="75" workbookViewId="0">
      <selection activeCell="A4" sqref="A4:XFD31"/>
    </sheetView>
  </sheetViews>
  <sheetFormatPr defaultColWidth="9.1328125" defaultRowHeight="13.15" x14ac:dyDescent="0.4"/>
  <cols>
    <col min="1" max="1" width="22.53125" style="116" customWidth="1"/>
    <col min="2" max="2" width="12.1328125" style="40" customWidth="1"/>
    <col min="3" max="3" width="20" style="41" customWidth="1"/>
    <col min="4" max="4" width="22.6640625" style="40" customWidth="1"/>
    <col min="5" max="5" width="20.1328125" style="42" customWidth="1"/>
    <col min="6" max="16384" width="9.1328125" style="42"/>
  </cols>
  <sheetData>
    <row r="1" spans="1:5" ht="20.65" x14ac:dyDescent="0.6">
      <c r="A1" s="110" t="s">
        <v>7</v>
      </c>
      <c r="B1" s="111"/>
      <c r="C1" s="112"/>
      <c r="D1" s="244" t="s">
        <v>0</v>
      </c>
      <c r="E1" s="245" t="s">
        <v>62</v>
      </c>
    </row>
    <row r="2" spans="1:5" ht="20.65" x14ac:dyDescent="0.6">
      <c r="A2" s="110" t="s">
        <v>63</v>
      </c>
      <c r="B2" s="111"/>
      <c r="C2" s="112"/>
      <c r="D2" s="111"/>
      <c r="E2" s="115"/>
    </row>
    <row r="3" spans="1:5" ht="15.75" customHeight="1" thickBot="1" x14ac:dyDescent="0.45"/>
    <row r="4" spans="1:5" s="1" customFormat="1" ht="24" customHeight="1" thickBot="1" x14ac:dyDescent="0.45">
      <c r="A4" s="218" t="s">
        <v>1</v>
      </c>
      <c r="B4" s="121" t="s">
        <v>2</v>
      </c>
      <c r="C4" s="120" t="s">
        <v>3</v>
      </c>
      <c r="D4" s="121" t="s">
        <v>4</v>
      </c>
      <c r="E4" s="122" t="s">
        <v>5</v>
      </c>
    </row>
    <row r="5" spans="1:5" s="1" customFormat="1" ht="24" customHeight="1" thickBot="1" x14ac:dyDescent="0.45">
      <c r="A5" s="229" t="s">
        <v>18</v>
      </c>
      <c r="B5" s="230">
        <v>36427</v>
      </c>
      <c r="C5" s="142">
        <v>5.2</v>
      </c>
      <c r="D5" s="143">
        <v>142</v>
      </c>
      <c r="E5" s="144">
        <f t="shared" ref="E5:E24" si="0" xml:space="preserve"> D5/C5</f>
        <v>27.307692307692307</v>
      </c>
    </row>
    <row r="6" spans="1:5" s="1" customFormat="1" ht="24" customHeight="1" thickTop="1" thickBot="1" x14ac:dyDescent="0.45">
      <c r="A6" s="229" t="s">
        <v>64</v>
      </c>
      <c r="B6" s="230">
        <v>36384</v>
      </c>
      <c r="C6" s="142">
        <v>3.4</v>
      </c>
      <c r="D6" s="143">
        <v>0</v>
      </c>
      <c r="E6" s="246">
        <f t="shared" si="0"/>
        <v>0</v>
      </c>
    </row>
    <row r="7" spans="1:5" s="1" customFormat="1" ht="24" customHeight="1" thickTop="1" thickBot="1" x14ac:dyDescent="0.45">
      <c r="A7" s="247" t="s">
        <v>26</v>
      </c>
      <c r="B7" s="248">
        <v>36431</v>
      </c>
      <c r="C7" s="164">
        <v>3.1</v>
      </c>
      <c r="D7" s="165">
        <v>342</v>
      </c>
      <c r="E7" s="246">
        <f t="shared" si="0"/>
        <v>110.32258064516128</v>
      </c>
    </row>
    <row r="8" spans="1:5" s="1" customFormat="1" ht="24" customHeight="1" thickTop="1" x14ac:dyDescent="0.4">
      <c r="A8" s="234" t="s">
        <v>6</v>
      </c>
      <c r="B8" s="235">
        <v>36376</v>
      </c>
      <c r="C8" s="154">
        <v>13.4</v>
      </c>
      <c r="D8" s="155">
        <v>203</v>
      </c>
      <c r="E8" s="249">
        <f t="shared" si="0"/>
        <v>15.149253731343283</v>
      </c>
    </row>
    <row r="9" spans="1:5" s="1" customFormat="1" ht="24" customHeight="1" thickBot="1" x14ac:dyDescent="0.45">
      <c r="A9" s="250" t="s">
        <v>65</v>
      </c>
      <c r="B9" s="251">
        <v>36424</v>
      </c>
      <c r="C9" s="252">
        <v>6.4</v>
      </c>
      <c r="D9" s="253">
        <v>245</v>
      </c>
      <c r="E9" s="246">
        <f t="shared" si="0"/>
        <v>38.28125</v>
      </c>
    </row>
    <row r="10" spans="1:5" s="1" customFormat="1" ht="24" customHeight="1" thickTop="1" x14ac:dyDescent="0.4">
      <c r="A10" s="234" t="s">
        <v>20</v>
      </c>
      <c r="B10" s="254">
        <v>36432</v>
      </c>
      <c r="C10" s="255">
        <v>3.5</v>
      </c>
      <c r="D10" s="256">
        <v>55</v>
      </c>
      <c r="E10" s="249">
        <f t="shared" si="0"/>
        <v>15.714285714285714</v>
      </c>
    </row>
    <row r="11" spans="1:5" s="1" customFormat="1" ht="24" customHeight="1" thickBot="1" x14ac:dyDescent="0.45">
      <c r="A11" s="229"/>
      <c r="B11" s="251">
        <v>36438</v>
      </c>
      <c r="C11" s="252">
        <v>10.7</v>
      </c>
      <c r="D11" s="253">
        <v>327</v>
      </c>
      <c r="E11" s="246">
        <f t="shared" si="0"/>
        <v>30.560747663551403</v>
      </c>
    </row>
    <row r="12" spans="1:5" s="1" customFormat="1" ht="24" customHeight="1" thickTop="1" x14ac:dyDescent="0.4">
      <c r="A12" s="234" t="s">
        <v>29</v>
      </c>
      <c r="B12" s="223">
        <v>36433</v>
      </c>
      <c r="C12" s="132">
        <v>6.7</v>
      </c>
      <c r="D12" s="133">
        <v>1</v>
      </c>
      <c r="E12" s="249">
        <f t="shared" si="0"/>
        <v>0.14925373134328357</v>
      </c>
    </row>
    <row r="13" spans="1:5" s="1" customFormat="1" ht="24" customHeight="1" thickBot="1" x14ac:dyDescent="0.45">
      <c r="A13" s="250"/>
      <c r="B13" s="251">
        <v>36434</v>
      </c>
      <c r="C13" s="252">
        <v>9.6</v>
      </c>
      <c r="D13" s="253">
        <v>162</v>
      </c>
      <c r="E13" s="246">
        <f t="shared" si="0"/>
        <v>16.875</v>
      </c>
    </row>
    <row r="14" spans="1:5" s="1" customFormat="1" ht="24" customHeight="1" thickTop="1" thickBot="1" x14ac:dyDescent="0.45">
      <c r="A14" s="229" t="s">
        <v>9</v>
      </c>
      <c r="B14" s="230">
        <v>36423</v>
      </c>
      <c r="C14" s="142">
        <v>8.5</v>
      </c>
      <c r="D14" s="143">
        <v>233</v>
      </c>
      <c r="E14" s="246">
        <f t="shared" si="0"/>
        <v>27.411764705882351</v>
      </c>
    </row>
    <row r="15" spans="1:5" s="1" customFormat="1" ht="24" customHeight="1" thickTop="1" thickBot="1" x14ac:dyDescent="0.45">
      <c r="A15" s="229" t="s">
        <v>66</v>
      </c>
      <c r="B15" s="230">
        <v>36440</v>
      </c>
      <c r="C15" s="142">
        <v>6.8</v>
      </c>
      <c r="D15" s="143">
        <v>0</v>
      </c>
      <c r="E15" s="246">
        <f t="shared" si="0"/>
        <v>0</v>
      </c>
    </row>
    <row r="16" spans="1:5" s="1" customFormat="1" ht="24" customHeight="1" thickTop="1" thickBot="1" x14ac:dyDescent="0.45">
      <c r="A16" s="229" t="s">
        <v>67</v>
      </c>
      <c r="B16" s="230">
        <v>36439</v>
      </c>
      <c r="C16" s="142">
        <v>9.6999999999999993</v>
      </c>
      <c r="D16" s="143">
        <v>1</v>
      </c>
      <c r="E16" s="246">
        <f t="shared" si="0"/>
        <v>0.10309278350515465</v>
      </c>
    </row>
    <row r="17" spans="1:5" s="1" customFormat="1" ht="24" customHeight="1" thickTop="1" thickBot="1" x14ac:dyDescent="0.45">
      <c r="A17" s="232" t="s">
        <v>68</v>
      </c>
      <c r="B17" s="233">
        <v>36426</v>
      </c>
      <c r="C17" s="148">
        <v>11.3</v>
      </c>
      <c r="D17" s="149">
        <v>368</v>
      </c>
      <c r="E17" s="246">
        <f t="shared" si="0"/>
        <v>32.56637168141593</v>
      </c>
    </row>
    <row r="18" spans="1:5" s="1" customFormat="1" ht="24" customHeight="1" thickTop="1" thickBot="1" x14ac:dyDescent="0.45">
      <c r="A18" s="229" t="s">
        <v>37</v>
      </c>
      <c r="B18" s="230">
        <v>36404</v>
      </c>
      <c r="C18" s="142">
        <v>6.4</v>
      </c>
      <c r="D18" s="143">
        <v>6</v>
      </c>
      <c r="E18" s="246">
        <f t="shared" si="0"/>
        <v>0.9375</v>
      </c>
    </row>
    <row r="19" spans="1:5" s="1" customFormat="1" ht="24" customHeight="1" thickTop="1" thickBot="1" x14ac:dyDescent="0.45">
      <c r="A19" s="229" t="s">
        <v>21</v>
      </c>
      <c r="B19" s="230">
        <v>36425</v>
      </c>
      <c r="C19" s="142">
        <v>7</v>
      </c>
      <c r="D19" s="143">
        <v>56</v>
      </c>
      <c r="E19" s="246">
        <f t="shared" si="0"/>
        <v>8</v>
      </c>
    </row>
    <row r="20" spans="1:5" s="1" customFormat="1" ht="24" customHeight="1" thickTop="1" x14ac:dyDescent="0.4">
      <c r="A20" s="234" t="s">
        <v>8</v>
      </c>
      <c r="B20" s="257">
        <v>36377</v>
      </c>
      <c r="C20" s="258">
        <v>9.1999999999999993</v>
      </c>
      <c r="D20" s="259">
        <v>44</v>
      </c>
      <c r="E20" s="249">
        <f t="shared" si="0"/>
        <v>4.7826086956521747</v>
      </c>
    </row>
    <row r="21" spans="1:5" s="1" customFormat="1" ht="24" customHeight="1" x14ac:dyDescent="0.4">
      <c r="A21" s="260" t="s">
        <v>69</v>
      </c>
      <c r="B21" s="254">
        <v>36378</v>
      </c>
      <c r="C21" s="255">
        <v>4.5</v>
      </c>
      <c r="D21" s="256">
        <v>0</v>
      </c>
      <c r="E21" s="249">
        <f t="shared" si="0"/>
        <v>0</v>
      </c>
    </row>
    <row r="22" spans="1:5" s="1" customFormat="1" ht="24" customHeight="1" x14ac:dyDescent="0.4">
      <c r="A22" s="222"/>
      <c r="B22" s="254">
        <v>36390</v>
      </c>
      <c r="C22" s="255">
        <v>2.6</v>
      </c>
      <c r="D22" s="256">
        <v>18</v>
      </c>
      <c r="E22" s="249">
        <f t="shared" si="0"/>
        <v>6.9230769230769225</v>
      </c>
    </row>
    <row r="23" spans="1:5" s="1" customFormat="1" ht="24" customHeight="1" x14ac:dyDescent="0.4">
      <c r="A23" s="260" t="s">
        <v>70</v>
      </c>
      <c r="B23" s="254">
        <v>36423</v>
      </c>
      <c r="C23" s="255">
        <v>6</v>
      </c>
      <c r="D23" s="256">
        <v>66</v>
      </c>
      <c r="E23" s="261">
        <f t="shared" si="0"/>
        <v>11</v>
      </c>
    </row>
    <row r="24" spans="1:5" s="1" customFormat="1" ht="24" customHeight="1" thickBot="1" x14ac:dyDescent="0.45">
      <c r="A24" s="262" t="s">
        <v>69</v>
      </c>
      <c r="B24" s="263">
        <v>36451</v>
      </c>
      <c r="C24" s="264">
        <v>9.1999999999999993</v>
      </c>
      <c r="D24" s="265">
        <v>35</v>
      </c>
      <c r="E24" s="266">
        <f t="shared" si="0"/>
        <v>3.804347826086957</v>
      </c>
    </row>
    <row r="25" spans="1:5" ht="14.1" customHeight="1" x14ac:dyDescent="0.4">
      <c r="A25" s="171"/>
      <c r="B25" s="172"/>
      <c r="C25" s="173"/>
      <c r="D25" s="173"/>
      <c r="E25" s="173"/>
    </row>
    <row r="26" spans="1:5" ht="14.1" customHeight="1" x14ac:dyDescent="0.4">
      <c r="A26" s="184" t="s">
        <v>76</v>
      </c>
      <c r="B26" s="7"/>
      <c r="C26" s="267"/>
      <c r="D26" s="7"/>
      <c r="E26" s="4"/>
    </row>
    <row r="27" spans="1:5" ht="14.1" customHeight="1" x14ac:dyDescent="0.4">
      <c r="A27" s="8" t="s">
        <v>71</v>
      </c>
      <c r="B27" s="7"/>
      <c r="C27" s="267"/>
      <c r="D27" s="7"/>
      <c r="E27" s="4"/>
    </row>
    <row r="28" spans="1:5" ht="14.1" customHeight="1" x14ac:dyDescent="0.4">
      <c r="A28" s="8" t="s">
        <v>72</v>
      </c>
      <c r="B28" s="1"/>
      <c r="C28" s="1"/>
      <c r="D28" s="1"/>
      <c r="E28" s="1"/>
    </row>
    <row r="29" spans="1:5" ht="14.1" customHeight="1" x14ac:dyDescent="0.4">
      <c r="A29" s="8" t="s">
        <v>73</v>
      </c>
      <c r="B29" s="1"/>
      <c r="C29" s="1"/>
      <c r="D29" s="268"/>
      <c r="E29" s="268"/>
    </row>
    <row r="30" spans="1:5" ht="14.1" customHeight="1" x14ac:dyDescent="0.4">
      <c r="A30" s="8" t="s">
        <v>74</v>
      </c>
      <c r="B30" s="1"/>
      <c r="C30" s="1"/>
      <c r="D30" s="1"/>
      <c r="E30" s="1"/>
    </row>
    <row r="31" spans="1:5" ht="14.1" customHeight="1" x14ac:dyDescent="0.4">
      <c r="A31" s="8" t="s">
        <v>75</v>
      </c>
      <c r="B31" s="1"/>
      <c r="C31" s="1"/>
      <c r="D31" s="1"/>
      <c r="E31" s="1"/>
    </row>
  </sheetData>
  <phoneticPr fontId="0" type="noConversion"/>
  <printOptions horizontalCentered="1" verticalCentered="1" gridLinesSet="0"/>
  <pageMargins left="0.5" right="0.43" top="0.75" bottom="0.75" header="0.5" footer="0.5"/>
  <pageSetup scale="97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/>
  <dimension ref="A1:E37"/>
  <sheetViews>
    <sheetView showGridLines="0" topLeftCell="A17" zoomScale="75" zoomScaleNormal="75" workbookViewId="0">
      <selection activeCell="A4" sqref="A4:XFD37"/>
    </sheetView>
  </sheetViews>
  <sheetFormatPr defaultColWidth="9.1328125" defaultRowHeight="13.15" x14ac:dyDescent="0.4"/>
  <cols>
    <col min="1" max="1" width="21.46484375" style="116" customWidth="1"/>
    <col min="2" max="2" width="12.33203125" style="40" bestFit="1" customWidth="1"/>
    <col min="3" max="3" width="20.53125" style="41" bestFit="1" customWidth="1"/>
    <col min="4" max="4" width="23.33203125" style="40" bestFit="1" customWidth="1"/>
    <col min="5" max="5" width="21.53125" style="42" customWidth="1"/>
    <col min="6" max="16384" width="9.1328125" style="42"/>
  </cols>
  <sheetData>
    <row r="1" spans="1:5" ht="16.899999999999999" x14ac:dyDescent="0.5">
      <c r="A1" s="269" t="s">
        <v>7</v>
      </c>
      <c r="B1" s="270"/>
      <c r="C1" s="271"/>
      <c r="D1" s="272" t="s">
        <v>0</v>
      </c>
      <c r="E1" s="273">
        <f ca="1">TODAY()</f>
        <v>44608</v>
      </c>
    </row>
    <row r="2" spans="1:5" ht="16.899999999999999" x14ac:dyDescent="0.5">
      <c r="A2" s="269" t="s">
        <v>77</v>
      </c>
      <c r="B2" s="270"/>
      <c r="C2" s="271"/>
      <c r="D2" s="270"/>
      <c r="E2" s="274"/>
    </row>
    <row r="3" spans="1:5" ht="15.75" customHeight="1" thickBot="1" x14ac:dyDescent="0.45"/>
    <row r="4" spans="1:5" s="1" customFormat="1" ht="20.100000000000001" customHeight="1" thickBot="1" x14ac:dyDescent="0.45">
      <c r="A4" s="218" t="s">
        <v>1</v>
      </c>
      <c r="B4" s="121" t="s">
        <v>2</v>
      </c>
      <c r="C4" s="120" t="s">
        <v>3</v>
      </c>
      <c r="D4" s="121" t="s">
        <v>4</v>
      </c>
      <c r="E4" s="122" t="s">
        <v>5</v>
      </c>
    </row>
    <row r="5" spans="1:5" s="1" customFormat="1" ht="20.100000000000001" customHeight="1" x14ac:dyDescent="0.4">
      <c r="A5" s="275" t="s">
        <v>78</v>
      </c>
      <c r="B5" s="223">
        <v>36055</v>
      </c>
      <c r="C5" s="132">
        <v>5.2</v>
      </c>
      <c r="D5" s="133">
        <v>117</v>
      </c>
      <c r="E5" s="166">
        <f t="shared" ref="E5:E12" si="0">(D5/C5)</f>
        <v>22.5</v>
      </c>
    </row>
    <row r="6" spans="1:5" s="1" customFormat="1" ht="20.100000000000001" customHeight="1" thickBot="1" x14ac:dyDescent="0.45">
      <c r="A6" s="276"/>
      <c r="B6" s="251">
        <v>36090</v>
      </c>
      <c r="C6" s="252">
        <v>5.5</v>
      </c>
      <c r="D6" s="253">
        <v>29</v>
      </c>
      <c r="E6" s="246">
        <f t="shared" si="0"/>
        <v>5.2727272727272725</v>
      </c>
    </row>
    <row r="7" spans="1:5" s="1" customFormat="1" ht="20.100000000000001" customHeight="1" thickTop="1" thickBot="1" x14ac:dyDescent="0.45">
      <c r="A7" s="277" t="s">
        <v>79</v>
      </c>
      <c r="B7" s="278">
        <v>36027</v>
      </c>
      <c r="C7" s="132">
        <v>8</v>
      </c>
      <c r="D7" s="133">
        <v>1</v>
      </c>
      <c r="E7" s="144">
        <f t="shared" si="0"/>
        <v>0.125</v>
      </c>
    </row>
    <row r="8" spans="1:5" s="1" customFormat="1" ht="20.100000000000001" customHeight="1" thickTop="1" x14ac:dyDescent="0.4">
      <c r="A8" s="279" t="s">
        <v>25</v>
      </c>
      <c r="B8" s="280">
        <v>36011</v>
      </c>
      <c r="C8" s="258">
        <v>3.4</v>
      </c>
      <c r="D8" s="259">
        <v>6</v>
      </c>
      <c r="E8" s="166">
        <f t="shared" si="0"/>
        <v>1.7647058823529411</v>
      </c>
    </row>
    <row r="9" spans="1:5" s="1" customFormat="1" ht="20.100000000000001" customHeight="1" x14ac:dyDescent="0.4">
      <c r="A9" s="281" t="s">
        <v>80</v>
      </c>
      <c r="B9" s="223">
        <v>36048</v>
      </c>
      <c r="C9" s="282">
        <v>3.4</v>
      </c>
      <c r="D9" s="283">
        <v>4</v>
      </c>
      <c r="E9" s="249">
        <f t="shared" si="0"/>
        <v>1.1764705882352942</v>
      </c>
    </row>
    <row r="10" spans="1:5" s="1" customFormat="1" ht="20.100000000000001" customHeight="1" thickBot="1" x14ac:dyDescent="0.45">
      <c r="A10" s="276"/>
      <c r="B10" s="251">
        <v>36081</v>
      </c>
      <c r="C10" s="252">
        <v>3.4</v>
      </c>
      <c r="D10" s="253">
        <v>4</v>
      </c>
      <c r="E10" s="246">
        <f t="shared" si="0"/>
        <v>1.1764705882352942</v>
      </c>
    </row>
    <row r="11" spans="1:5" s="1" customFormat="1" ht="20.100000000000001" customHeight="1" thickTop="1" thickBot="1" x14ac:dyDescent="0.45">
      <c r="A11" s="276" t="s">
        <v>26</v>
      </c>
      <c r="B11" s="230">
        <v>36060</v>
      </c>
      <c r="C11" s="142">
        <v>3.3</v>
      </c>
      <c r="D11" s="143">
        <v>262</v>
      </c>
      <c r="E11" s="144">
        <f t="shared" si="0"/>
        <v>79.393939393939405</v>
      </c>
    </row>
    <row r="12" spans="1:5" s="1" customFormat="1" ht="20.100000000000001" customHeight="1" thickTop="1" thickBot="1" x14ac:dyDescent="0.45">
      <c r="A12" s="276" t="s">
        <v>27</v>
      </c>
      <c r="B12" s="230">
        <v>36028</v>
      </c>
      <c r="C12" s="142">
        <v>2.6</v>
      </c>
      <c r="D12" s="143">
        <v>6</v>
      </c>
      <c r="E12" s="144">
        <f t="shared" si="0"/>
        <v>2.3076923076923075</v>
      </c>
    </row>
    <row r="13" spans="1:5" s="1" customFormat="1" ht="20.100000000000001" customHeight="1" thickTop="1" x14ac:dyDescent="0.4">
      <c r="A13" s="279" t="s">
        <v>81</v>
      </c>
      <c r="B13" s="223">
        <v>36074</v>
      </c>
      <c r="C13" s="132" t="s">
        <v>28</v>
      </c>
      <c r="D13" s="133">
        <v>7</v>
      </c>
      <c r="E13" s="166" t="s">
        <v>28</v>
      </c>
    </row>
    <row r="14" spans="1:5" s="1" customFormat="1" ht="20.100000000000001" customHeight="1" thickBot="1" x14ac:dyDescent="0.45">
      <c r="A14" s="276"/>
      <c r="B14" s="251">
        <v>36087</v>
      </c>
      <c r="C14" s="252">
        <v>5</v>
      </c>
      <c r="D14" s="253">
        <v>14</v>
      </c>
      <c r="E14" s="246">
        <f t="shared" ref="E14:E31" si="1">(D14/C14)</f>
        <v>2.8</v>
      </c>
    </row>
    <row r="15" spans="1:5" s="1" customFormat="1" ht="20.100000000000001" customHeight="1" thickTop="1" thickBot="1" x14ac:dyDescent="0.45">
      <c r="A15" s="276" t="s">
        <v>82</v>
      </c>
      <c r="B15" s="230">
        <v>36066</v>
      </c>
      <c r="C15" s="142">
        <v>0.5</v>
      </c>
      <c r="D15" s="143">
        <v>5</v>
      </c>
      <c r="E15" s="144">
        <f t="shared" si="1"/>
        <v>10</v>
      </c>
    </row>
    <row r="16" spans="1:5" s="1" customFormat="1" ht="20.100000000000001" customHeight="1" thickTop="1" thickBot="1" x14ac:dyDescent="0.45">
      <c r="A16" s="276" t="s">
        <v>83</v>
      </c>
      <c r="B16" s="230">
        <v>36094</v>
      </c>
      <c r="C16" s="142">
        <v>6.8</v>
      </c>
      <c r="D16" s="143">
        <v>82</v>
      </c>
      <c r="E16" s="144">
        <f t="shared" si="1"/>
        <v>12.058823529411764</v>
      </c>
    </row>
    <row r="17" spans="1:5" s="1" customFormat="1" ht="20.100000000000001" customHeight="1" thickTop="1" thickBot="1" x14ac:dyDescent="0.45">
      <c r="A17" s="275" t="s">
        <v>6</v>
      </c>
      <c r="B17" s="233">
        <v>36012</v>
      </c>
      <c r="C17" s="148">
        <v>13.4</v>
      </c>
      <c r="D17" s="149">
        <v>268</v>
      </c>
      <c r="E17" s="144">
        <f t="shared" si="1"/>
        <v>20</v>
      </c>
    </row>
    <row r="18" spans="1:5" s="1" customFormat="1" ht="20.100000000000001" customHeight="1" thickTop="1" thickBot="1" x14ac:dyDescent="0.45">
      <c r="A18" s="279" t="s">
        <v>20</v>
      </c>
      <c r="B18" s="230">
        <v>36060</v>
      </c>
      <c r="C18" s="142">
        <v>10.4</v>
      </c>
      <c r="D18" s="143">
        <v>494</v>
      </c>
      <c r="E18" s="144">
        <f t="shared" si="1"/>
        <v>47.5</v>
      </c>
    </row>
    <row r="19" spans="1:5" s="1" customFormat="1" ht="20.100000000000001" customHeight="1" thickTop="1" x14ac:dyDescent="0.4">
      <c r="A19" s="279" t="s">
        <v>29</v>
      </c>
      <c r="B19" s="223">
        <v>36062</v>
      </c>
      <c r="C19" s="132">
        <v>8.8000000000000007</v>
      </c>
      <c r="D19" s="133">
        <v>33</v>
      </c>
      <c r="E19" s="166">
        <f t="shared" si="1"/>
        <v>3.7499999999999996</v>
      </c>
    </row>
    <row r="20" spans="1:5" s="1" customFormat="1" ht="20.100000000000001" customHeight="1" thickBot="1" x14ac:dyDescent="0.45">
      <c r="A20" s="284"/>
      <c r="B20" s="251">
        <v>36088</v>
      </c>
      <c r="C20" s="252">
        <v>8.8000000000000007</v>
      </c>
      <c r="D20" s="253">
        <v>54</v>
      </c>
      <c r="E20" s="246">
        <f t="shared" si="1"/>
        <v>6.1363636363636358</v>
      </c>
    </row>
    <row r="21" spans="1:5" s="1" customFormat="1" ht="20.100000000000001" customHeight="1" thickTop="1" thickBot="1" x14ac:dyDescent="0.45">
      <c r="A21" s="276" t="s">
        <v>9</v>
      </c>
      <c r="B21" s="230">
        <v>36061</v>
      </c>
      <c r="C21" s="142">
        <v>8.6</v>
      </c>
      <c r="D21" s="143">
        <v>394</v>
      </c>
      <c r="E21" s="144">
        <f t="shared" si="1"/>
        <v>45.813953488372093</v>
      </c>
    </row>
    <row r="22" spans="1:5" s="1" customFormat="1" ht="20.100000000000001" customHeight="1" thickTop="1" thickBot="1" x14ac:dyDescent="0.45">
      <c r="A22" s="276" t="s">
        <v>49</v>
      </c>
      <c r="B22" s="230">
        <v>36028</v>
      </c>
      <c r="C22" s="142">
        <v>3.5</v>
      </c>
      <c r="D22" s="143">
        <v>54</v>
      </c>
      <c r="E22" s="144">
        <f t="shared" si="1"/>
        <v>15.428571428571429</v>
      </c>
    </row>
    <row r="23" spans="1:5" s="1" customFormat="1" ht="20.100000000000001" customHeight="1" thickTop="1" thickBot="1" x14ac:dyDescent="0.45">
      <c r="A23" s="285" t="s">
        <v>84</v>
      </c>
      <c r="B23" s="233">
        <v>36426</v>
      </c>
      <c r="C23" s="148">
        <v>6.8</v>
      </c>
      <c r="D23" s="149">
        <v>366</v>
      </c>
      <c r="E23" s="144">
        <f t="shared" si="1"/>
        <v>53.82352941176471</v>
      </c>
    </row>
    <row r="24" spans="1:5" s="1" customFormat="1" ht="20.100000000000001" customHeight="1" thickTop="1" x14ac:dyDescent="0.4">
      <c r="A24" s="275" t="s">
        <v>37</v>
      </c>
      <c r="B24" s="223">
        <v>36033</v>
      </c>
      <c r="C24" s="132">
        <v>6.4</v>
      </c>
      <c r="D24" s="133">
        <v>11</v>
      </c>
      <c r="E24" s="166">
        <f t="shared" si="1"/>
        <v>1.71875</v>
      </c>
    </row>
    <row r="25" spans="1:5" s="1" customFormat="1" ht="20.100000000000001" customHeight="1" thickBot="1" x14ac:dyDescent="0.45">
      <c r="A25" s="276"/>
      <c r="B25" s="251">
        <v>36147</v>
      </c>
      <c r="C25" s="252">
        <v>2.4</v>
      </c>
      <c r="D25" s="253">
        <v>2</v>
      </c>
      <c r="E25" s="246">
        <f t="shared" si="1"/>
        <v>0.83333333333333337</v>
      </c>
    </row>
    <row r="26" spans="1:5" s="1" customFormat="1" ht="20.100000000000001" customHeight="1" thickTop="1" x14ac:dyDescent="0.4">
      <c r="A26" s="275" t="s">
        <v>21</v>
      </c>
      <c r="B26" s="254">
        <v>36026</v>
      </c>
      <c r="C26" s="255">
        <v>7</v>
      </c>
      <c r="D26" s="256">
        <v>121</v>
      </c>
      <c r="E26" s="166">
        <f t="shared" si="1"/>
        <v>17.285714285714285</v>
      </c>
    </row>
    <row r="27" spans="1:5" s="1" customFormat="1" ht="20.100000000000001" customHeight="1" thickBot="1" x14ac:dyDescent="0.45">
      <c r="A27" s="281" t="s">
        <v>85</v>
      </c>
      <c r="B27" s="251">
        <v>36189</v>
      </c>
      <c r="C27" s="252">
        <v>2.5</v>
      </c>
      <c r="D27" s="253">
        <v>28</v>
      </c>
      <c r="E27" s="246">
        <f t="shared" si="1"/>
        <v>11.2</v>
      </c>
    </row>
    <row r="28" spans="1:5" s="1" customFormat="1" ht="20.100000000000001" customHeight="1" thickTop="1" x14ac:dyDescent="0.4">
      <c r="A28" s="279" t="s">
        <v>8</v>
      </c>
      <c r="B28" s="286">
        <v>36013</v>
      </c>
      <c r="C28" s="255">
        <v>9.1999999999999993</v>
      </c>
      <c r="D28" s="256">
        <v>164</v>
      </c>
      <c r="E28" s="166">
        <f t="shared" si="1"/>
        <v>17.826086956521742</v>
      </c>
    </row>
    <row r="29" spans="1:5" s="1" customFormat="1" ht="20.100000000000001" customHeight="1" x14ac:dyDescent="0.4">
      <c r="A29" s="281" t="s">
        <v>86</v>
      </c>
      <c r="B29" s="223">
        <v>36064</v>
      </c>
      <c r="C29" s="132">
        <v>3.5</v>
      </c>
      <c r="D29" s="133">
        <v>41</v>
      </c>
      <c r="E29" s="249">
        <f t="shared" si="1"/>
        <v>11.714285714285714</v>
      </c>
    </row>
    <row r="30" spans="1:5" s="1" customFormat="1" ht="20.100000000000001" customHeight="1" thickBot="1" x14ac:dyDescent="0.45">
      <c r="A30" s="284" t="s">
        <v>86</v>
      </c>
      <c r="B30" s="251">
        <v>36065</v>
      </c>
      <c r="C30" s="252">
        <v>8.5</v>
      </c>
      <c r="D30" s="253">
        <v>98</v>
      </c>
      <c r="E30" s="246">
        <f t="shared" si="1"/>
        <v>11.529411764705882</v>
      </c>
    </row>
    <row r="31" spans="1:5" s="1" customFormat="1" ht="20.100000000000001" customHeight="1" thickTop="1" thickBot="1" x14ac:dyDescent="0.45">
      <c r="A31" s="287" t="s">
        <v>31</v>
      </c>
      <c r="B31" s="288">
        <v>36015</v>
      </c>
      <c r="C31" s="241">
        <v>9.5</v>
      </c>
      <c r="D31" s="289">
        <v>45</v>
      </c>
      <c r="E31" s="290">
        <f t="shared" si="1"/>
        <v>4.7368421052631575</v>
      </c>
    </row>
    <row r="32" spans="1:5" ht="14.1" customHeight="1" x14ac:dyDescent="0.4">
      <c r="A32" s="291" t="s">
        <v>87</v>
      </c>
      <c r="B32" s="6"/>
      <c r="C32" s="173"/>
      <c r="D32" s="6"/>
      <c r="E32" s="5"/>
    </row>
    <row r="33" spans="1:5" ht="14.1" customHeight="1" x14ac:dyDescent="0.4">
      <c r="A33" s="175" t="s">
        <v>88</v>
      </c>
      <c r="B33" s="6"/>
      <c r="C33" s="173"/>
      <c r="D33" s="6"/>
      <c r="E33" s="5"/>
    </row>
    <row r="34" spans="1:5" ht="14.1" customHeight="1" x14ac:dyDescent="0.4">
      <c r="A34" s="175" t="s">
        <v>89</v>
      </c>
      <c r="B34" s="42"/>
      <c r="C34" s="42"/>
      <c r="D34" s="42"/>
    </row>
    <row r="35" spans="1:5" ht="14.1" customHeight="1" x14ac:dyDescent="0.4">
      <c r="A35" s="175" t="s">
        <v>90</v>
      </c>
      <c r="B35" s="42"/>
      <c r="C35" s="42"/>
      <c r="D35" s="292"/>
      <c r="E35" s="292"/>
    </row>
    <row r="36" spans="1:5" ht="14.1" customHeight="1" x14ac:dyDescent="0.4">
      <c r="A36" s="175" t="s">
        <v>91</v>
      </c>
      <c r="B36" s="42"/>
      <c r="C36" s="42"/>
      <c r="D36" s="42"/>
    </row>
    <row r="37" spans="1:5" ht="14.1" customHeight="1" x14ac:dyDescent="0.4">
      <c r="A37" s="175" t="s">
        <v>92</v>
      </c>
      <c r="B37" s="42"/>
      <c r="C37" s="42"/>
      <c r="D37" s="42"/>
    </row>
  </sheetData>
  <phoneticPr fontId="6" type="noConversion"/>
  <printOptions horizontalCentered="1" gridLinesSet="0"/>
  <pageMargins left="0.75" right="0.25" top="0.75" bottom="0.75" header="0.5" footer="0.5"/>
  <pageSetup scale="92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>
    <pageSetUpPr fitToPage="1"/>
  </sheetPr>
  <dimension ref="A1:G167"/>
  <sheetViews>
    <sheetView showGridLines="0" zoomScale="90" zoomScaleNormal="75" workbookViewId="0">
      <selection activeCell="A4" sqref="A4:XFD10"/>
    </sheetView>
  </sheetViews>
  <sheetFormatPr defaultColWidth="9.1328125" defaultRowHeight="15" x14ac:dyDescent="0.4"/>
  <cols>
    <col min="1" max="1" width="25" style="12" customWidth="1"/>
    <col min="2" max="2" width="3.6640625" style="12" customWidth="1"/>
    <col min="3" max="3" width="18.6640625" style="9" customWidth="1"/>
    <col min="4" max="4" width="18.6640625" style="10" customWidth="1"/>
    <col min="5" max="5" width="18.6640625" style="9" customWidth="1"/>
    <col min="6" max="6" width="18.6640625" style="1" customWidth="1"/>
    <col min="7" max="16384" width="9.1328125" style="1"/>
  </cols>
  <sheetData>
    <row r="1" spans="1:7" ht="27.95" customHeight="1" x14ac:dyDescent="0.4">
      <c r="A1" s="8" t="s">
        <v>7</v>
      </c>
      <c r="B1" s="8"/>
      <c r="E1" s="11" t="s">
        <v>0</v>
      </c>
      <c r="F1" s="366">
        <f ca="1">TODAY()</f>
        <v>44608</v>
      </c>
      <c r="G1" s="367"/>
    </row>
    <row r="2" spans="1:7" ht="27.95" customHeight="1" x14ac:dyDescent="0.4">
      <c r="A2" s="8" t="s">
        <v>108</v>
      </c>
      <c r="B2" s="8"/>
      <c r="E2" s="13"/>
    </row>
    <row r="3" spans="1:7" ht="18.75" customHeight="1" x14ac:dyDescent="0.4"/>
    <row r="4" spans="1:7" ht="50.1" customHeight="1" x14ac:dyDescent="0.4">
      <c r="A4" s="16" t="s">
        <v>1</v>
      </c>
      <c r="B4" s="36" t="s">
        <v>10</v>
      </c>
      <c r="C4" s="17" t="s">
        <v>2</v>
      </c>
      <c r="D4" s="18" t="s">
        <v>3</v>
      </c>
      <c r="E4" s="19" t="s">
        <v>4</v>
      </c>
      <c r="F4" s="20" t="s">
        <v>5</v>
      </c>
    </row>
    <row r="5" spans="1:7" ht="24.75" customHeight="1" x14ac:dyDescent="0.4">
      <c r="A5" s="317" t="s">
        <v>9</v>
      </c>
      <c r="B5" s="37"/>
      <c r="C5" s="26">
        <v>42215</v>
      </c>
      <c r="D5" s="23">
        <v>8.5</v>
      </c>
      <c r="E5" s="27">
        <v>95</v>
      </c>
      <c r="F5" s="25">
        <f t="shared" ref="F5:F10" si="0">E5/D5</f>
        <v>11.176470588235293</v>
      </c>
    </row>
    <row r="6" spans="1:7" ht="24.75" customHeight="1" x14ac:dyDescent="0.4">
      <c r="A6" s="295"/>
      <c r="B6" s="318"/>
      <c r="C6" s="319">
        <v>42261</v>
      </c>
      <c r="D6" s="314">
        <v>8.5</v>
      </c>
      <c r="E6" s="320">
        <v>103</v>
      </c>
      <c r="F6" s="25">
        <f t="shared" si="0"/>
        <v>12.117647058823529</v>
      </c>
    </row>
    <row r="7" spans="1:7" ht="27" customHeight="1" x14ac:dyDescent="0.4">
      <c r="A7" s="324"/>
      <c r="B7" s="302"/>
      <c r="C7" s="322">
        <v>42282</v>
      </c>
      <c r="D7" s="304">
        <v>8.5</v>
      </c>
      <c r="E7" s="323">
        <v>96</v>
      </c>
      <c r="F7" s="300">
        <f t="shared" si="0"/>
        <v>11.294117647058824</v>
      </c>
    </row>
    <row r="8" spans="1:7" ht="27" customHeight="1" x14ac:dyDescent="0.4">
      <c r="A8" s="295" t="s">
        <v>20</v>
      </c>
      <c r="B8" s="296"/>
      <c r="C8" s="297">
        <v>42173</v>
      </c>
      <c r="D8" s="298">
        <v>7</v>
      </c>
      <c r="E8" s="299">
        <v>95</v>
      </c>
      <c r="F8" s="325">
        <f t="shared" si="0"/>
        <v>13.571428571428571</v>
      </c>
    </row>
    <row r="9" spans="1:7" s="42" customFormat="1" x14ac:dyDescent="0.35">
      <c r="A9" s="295"/>
      <c r="B9" s="318"/>
      <c r="C9" s="319">
        <v>42213</v>
      </c>
      <c r="D9" s="314">
        <v>7</v>
      </c>
      <c r="E9" s="320">
        <v>215</v>
      </c>
      <c r="F9" s="321">
        <f t="shared" si="0"/>
        <v>30.714285714285715</v>
      </c>
    </row>
    <row r="10" spans="1:7" s="42" customFormat="1" x14ac:dyDescent="0.35">
      <c r="A10" s="326" t="s">
        <v>8</v>
      </c>
      <c r="B10" s="327"/>
      <c r="C10" s="328">
        <v>42262</v>
      </c>
      <c r="D10" s="329">
        <v>9.1999999999999993</v>
      </c>
      <c r="E10" s="330">
        <v>122</v>
      </c>
      <c r="F10" s="331">
        <f t="shared" si="0"/>
        <v>13.260869565217392</v>
      </c>
    </row>
    <row r="11" spans="1:7" s="42" customFormat="1" x14ac:dyDescent="0.35">
      <c r="A11" s="307"/>
      <c r="B11" s="307"/>
      <c r="C11" s="308"/>
      <c r="D11" s="309"/>
      <c r="E11" s="310"/>
      <c r="F11" s="309"/>
    </row>
    <row r="12" spans="1:7" s="42" customFormat="1" ht="12.75" x14ac:dyDescent="0.35">
      <c r="A12" s="39"/>
      <c r="B12" s="39"/>
      <c r="C12" s="40"/>
      <c r="D12" s="41"/>
    </row>
    <row r="13" spans="1:7" s="9" customFormat="1" ht="15.75" customHeight="1" x14ac:dyDescent="0.4">
      <c r="A13" s="316"/>
      <c r="B13" s="39"/>
      <c r="C13" s="40"/>
      <c r="D13" s="41"/>
      <c r="E13" s="40"/>
      <c r="F13" s="42"/>
      <c r="G13" s="1"/>
    </row>
    <row r="14" spans="1:7" s="9" customFormat="1" x14ac:dyDescent="0.4">
      <c r="A14" s="42"/>
      <c r="B14" s="42"/>
      <c r="C14" s="43"/>
      <c r="D14" s="43"/>
      <c r="E14" s="43"/>
      <c r="F14" s="43"/>
      <c r="G14" s="1"/>
    </row>
    <row r="15" spans="1:7" s="9" customFormat="1" x14ac:dyDescent="0.4">
      <c r="A15" s="42"/>
      <c r="B15" s="42"/>
      <c r="C15" s="43"/>
      <c r="D15" s="43"/>
      <c r="E15" s="43"/>
      <c r="F15" s="43"/>
      <c r="G15" s="1"/>
    </row>
    <row r="16" spans="1:7" s="9" customFormat="1" x14ac:dyDescent="0.4">
      <c r="A16" s="8"/>
      <c r="B16" s="8"/>
      <c r="D16" s="10"/>
      <c r="F16" s="1"/>
      <c r="G16" s="1"/>
    </row>
    <row r="17" spans="1:7" s="9" customFormat="1" x14ac:dyDescent="0.4">
      <c r="A17" s="8"/>
      <c r="B17" s="8"/>
      <c r="D17" s="10"/>
      <c r="F17" s="1"/>
      <c r="G17" s="1"/>
    </row>
    <row r="18" spans="1:7" s="9" customFormat="1" x14ac:dyDescent="0.4">
      <c r="A18" s="8"/>
      <c r="B18" s="8"/>
      <c r="D18" s="10"/>
      <c r="F18" s="1"/>
      <c r="G18" s="1"/>
    </row>
    <row r="19" spans="1:7" s="9" customFormat="1" x14ac:dyDescent="0.4">
      <c r="A19" s="8"/>
      <c r="B19" s="8"/>
      <c r="D19" s="10"/>
      <c r="F19" s="1"/>
      <c r="G19" s="1"/>
    </row>
    <row r="20" spans="1:7" s="9" customFormat="1" x14ac:dyDescent="0.4">
      <c r="A20" s="8"/>
      <c r="B20" s="8"/>
      <c r="D20" s="10"/>
      <c r="F20" s="1"/>
      <c r="G20" s="1"/>
    </row>
    <row r="21" spans="1:7" s="9" customFormat="1" x14ac:dyDescent="0.4">
      <c r="A21" s="8"/>
      <c r="B21" s="8"/>
      <c r="D21" s="10"/>
      <c r="F21" s="1"/>
      <c r="G21" s="1"/>
    </row>
    <row r="22" spans="1:7" s="9" customFormat="1" x14ac:dyDescent="0.4">
      <c r="A22" s="8"/>
      <c r="B22" s="8"/>
      <c r="D22" s="10"/>
      <c r="F22" s="1"/>
      <c r="G22" s="1"/>
    </row>
    <row r="23" spans="1:7" s="9" customFormat="1" x14ac:dyDescent="0.4">
      <c r="A23" s="8"/>
      <c r="B23" s="8"/>
      <c r="D23" s="10"/>
      <c r="F23" s="1"/>
      <c r="G23" s="1"/>
    </row>
    <row r="24" spans="1:7" s="9" customFormat="1" x14ac:dyDescent="0.4">
      <c r="A24" s="8"/>
      <c r="B24" s="8"/>
      <c r="D24" s="10"/>
      <c r="F24" s="1"/>
      <c r="G24" s="1"/>
    </row>
    <row r="25" spans="1:7" s="9" customFormat="1" x14ac:dyDescent="0.4">
      <c r="A25" s="8"/>
      <c r="B25" s="8"/>
      <c r="D25" s="10"/>
      <c r="F25" s="1"/>
      <c r="G25" s="1"/>
    </row>
    <row r="26" spans="1:7" s="9" customFormat="1" x14ac:dyDescent="0.4">
      <c r="A26" s="8"/>
      <c r="B26" s="8"/>
      <c r="D26" s="10"/>
      <c r="F26" s="1"/>
      <c r="G26" s="1"/>
    </row>
    <row r="27" spans="1:7" s="9" customFormat="1" x14ac:dyDescent="0.4">
      <c r="A27" s="8"/>
      <c r="B27" s="8"/>
      <c r="D27" s="10"/>
      <c r="F27" s="1"/>
      <c r="G27" s="1"/>
    </row>
    <row r="28" spans="1:7" s="9" customFormat="1" x14ac:dyDescent="0.4">
      <c r="A28" s="8"/>
      <c r="B28" s="8"/>
      <c r="D28" s="10"/>
      <c r="F28" s="1"/>
      <c r="G28" s="1"/>
    </row>
    <row r="29" spans="1:7" s="9" customFormat="1" x14ac:dyDescent="0.4">
      <c r="A29" s="8"/>
      <c r="B29" s="8"/>
      <c r="D29" s="10"/>
      <c r="F29" s="1"/>
      <c r="G29" s="1"/>
    </row>
    <row r="30" spans="1:7" s="9" customFormat="1" x14ac:dyDescent="0.4">
      <c r="A30" s="8"/>
      <c r="B30" s="8"/>
      <c r="D30" s="10"/>
      <c r="F30" s="1"/>
      <c r="G30" s="1"/>
    </row>
    <row r="31" spans="1:7" s="9" customFormat="1" x14ac:dyDescent="0.4">
      <c r="A31" s="8"/>
      <c r="B31" s="8"/>
      <c r="D31" s="10"/>
      <c r="F31" s="1"/>
      <c r="G31" s="1"/>
    </row>
    <row r="32" spans="1:7" s="9" customFormat="1" x14ac:dyDescent="0.4">
      <c r="A32" s="8"/>
      <c r="B32" s="8"/>
      <c r="D32" s="10"/>
      <c r="F32" s="1"/>
      <c r="G32" s="1"/>
    </row>
    <row r="33" spans="1:7" s="9" customFormat="1" x14ac:dyDescent="0.4">
      <c r="A33" s="8"/>
      <c r="B33" s="8"/>
      <c r="D33" s="10"/>
      <c r="F33" s="1"/>
      <c r="G33" s="1"/>
    </row>
    <row r="34" spans="1:7" s="9" customFormat="1" x14ac:dyDescent="0.4">
      <c r="A34" s="8"/>
      <c r="B34" s="8"/>
      <c r="D34" s="10"/>
      <c r="F34" s="1"/>
      <c r="G34" s="1"/>
    </row>
    <row r="35" spans="1:7" s="9" customFormat="1" x14ac:dyDescent="0.4">
      <c r="A35" s="8"/>
      <c r="B35" s="8"/>
      <c r="D35" s="10"/>
      <c r="F35" s="1"/>
      <c r="G35" s="1"/>
    </row>
    <row r="36" spans="1:7" s="9" customFormat="1" x14ac:dyDescent="0.4">
      <c r="A36" s="8"/>
      <c r="B36" s="8"/>
      <c r="D36" s="10"/>
      <c r="F36" s="1"/>
      <c r="G36" s="1"/>
    </row>
    <row r="37" spans="1:7" s="9" customFormat="1" x14ac:dyDescent="0.4">
      <c r="A37" s="8"/>
      <c r="B37" s="8"/>
      <c r="D37" s="10"/>
      <c r="F37" s="1"/>
      <c r="G37" s="1"/>
    </row>
    <row r="38" spans="1:7" s="9" customFormat="1" x14ac:dyDescent="0.4">
      <c r="A38" s="8"/>
      <c r="B38" s="8"/>
      <c r="D38" s="10"/>
      <c r="F38" s="1"/>
      <c r="G38" s="1"/>
    </row>
    <row r="39" spans="1:7" s="9" customFormat="1" x14ac:dyDescent="0.4">
      <c r="A39" s="8"/>
      <c r="B39" s="8"/>
      <c r="D39" s="10"/>
      <c r="F39" s="1"/>
      <c r="G39" s="1"/>
    </row>
    <row r="40" spans="1:7" s="9" customFormat="1" x14ac:dyDescent="0.4">
      <c r="A40" s="8"/>
      <c r="B40" s="8"/>
      <c r="D40" s="10"/>
      <c r="F40" s="1"/>
      <c r="G40" s="1"/>
    </row>
    <row r="41" spans="1:7" s="9" customFormat="1" x14ac:dyDescent="0.4">
      <c r="A41" s="8"/>
      <c r="B41" s="8"/>
      <c r="D41" s="10"/>
      <c r="F41" s="1"/>
      <c r="G41" s="1"/>
    </row>
    <row r="42" spans="1:7" s="9" customFormat="1" x14ac:dyDescent="0.4">
      <c r="A42" s="8"/>
      <c r="B42" s="8"/>
      <c r="D42" s="10"/>
      <c r="F42" s="1"/>
      <c r="G42" s="1"/>
    </row>
    <row r="43" spans="1:7" s="9" customFormat="1" x14ac:dyDescent="0.4">
      <c r="A43" s="8"/>
      <c r="B43" s="8"/>
      <c r="D43" s="10"/>
      <c r="F43" s="1"/>
      <c r="G43" s="1"/>
    </row>
    <row r="44" spans="1:7" s="9" customFormat="1" x14ac:dyDescent="0.4">
      <c r="A44" s="8"/>
      <c r="B44" s="8"/>
      <c r="D44" s="10"/>
      <c r="F44" s="1"/>
      <c r="G44" s="1"/>
    </row>
    <row r="45" spans="1:7" s="9" customFormat="1" x14ac:dyDescent="0.4">
      <c r="A45" s="8"/>
      <c r="B45" s="8"/>
      <c r="D45" s="10"/>
      <c r="F45" s="1"/>
      <c r="G45" s="1"/>
    </row>
    <row r="46" spans="1:7" s="9" customFormat="1" x14ac:dyDescent="0.4">
      <c r="A46" s="8"/>
      <c r="B46" s="8"/>
      <c r="D46" s="10"/>
      <c r="F46" s="1"/>
      <c r="G46" s="1"/>
    </row>
    <row r="47" spans="1:7" s="9" customFormat="1" x14ac:dyDescent="0.4">
      <c r="A47" s="8"/>
      <c r="B47" s="8"/>
      <c r="D47" s="10"/>
      <c r="F47" s="1"/>
      <c r="G47" s="1"/>
    </row>
    <row r="48" spans="1:7" s="9" customFormat="1" x14ac:dyDescent="0.4">
      <c r="A48" s="8"/>
      <c r="B48" s="8"/>
      <c r="D48" s="10"/>
      <c r="F48" s="1"/>
      <c r="G48" s="1"/>
    </row>
    <row r="49" spans="1:7" s="9" customFormat="1" x14ac:dyDescent="0.4">
      <c r="A49" s="8"/>
      <c r="B49" s="8"/>
      <c r="D49" s="10"/>
      <c r="F49" s="1"/>
      <c r="G49" s="1"/>
    </row>
    <row r="50" spans="1:7" s="9" customFormat="1" x14ac:dyDescent="0.4">
      <c r="A50" s="8"/>
      <c r="B50" s="8"/>
      <c r="D50" s="10"/>
      <c r="F50" s="1"/>
      <c r="G50" s="1"/>
    </row>
    <row r="51" spans="1:7" s="9" customFormat="1" x14ac:dyDescent="0.4">
      <c r="A51" s="8"/>
      <c r="B51" s="8"/>
      <c r="D51" s="10"/>
      <c r="F51" s="1"/>
      <c r="G51" s="1"/>
    </row>
    <row r="52" spans="1:7" s="9" customFormat="1" x14ac:dyDescent="0.4">
      <c r="A52" s="8"/>
      <c r="B52" s="8"/>
      <c r="D52" s="10"/>
      <c r="F52" s="1"/>
      <c r="G52" s="1"/>
    </row>
    <row r="53" spans="1:7" s="9" customFormat="1" x14ac:dyDescent="0.4">
      <c r="A53" s="8"/>
      <c r="B53" s="8"/>
      <c r="D53" s="10"/>
      <c r="F53" s="1"/>
      <c r="G53" s="1"/>
    </row>
    <row r="54" spans="1:7" s="9" customFormat="1" x14ac:dyDescent="0.4">
      <c r="A54" s="8"/>
      <c r="B54" s="8"/>
      <c r="D54" s="10"/>
      <c r="F54" s="1"/>
      <c r="G54" s="1"/>
    </row>
    <row r="55" spans="1:7" s="9" customFormat="1" x14ac:dyDescent="0.4">
      <c r="A55" s="8"/>
      <c r="B55" s="8"/>
      <c r="D55" s="10"/>
      <c r="F55" s="1"/>
      <c r="G55" s="1"/>
    </row>
    <row r="56" spans="1:7" s="9" customFormat="1" x14ac:dyDescent="0.4">
      <c r="A56" s="8"/>
      <c r="B56" s="8"/>
      <c r="D56" s="10"/>
      <c r="F56" s="1"/>
      <c r="G56" s="1"/>
    </row>
    <row r="57" spans="1:7" s="9" customFormat="1" x14ac:dyDescent="0.4">
      <c r="A57" s="8"/>
      <c r="B57" s="8"/>
      <c r="D57" s="10"/>
      <c r="F57" s="1"/>
      <c r="G57" s="1"/>
    </row>
    <row r="58" spans="1:7" s="9" customFormat="1" x14ac:dyDescent="0.4">
      <c r="A58" s="8"/>
      <c r="B58" s="8"/>
      <c r="D58" s="10"/>
      <c r="F58" s="1"/>
      <c r="G58" s="1"/>
    </row>
    <row r="59" spans="1:7" s="9" customFormat="1" x14ac:dyDescent="0.4">
      <c r="A59" s="8"/>
      <c r="B59" s="8"/>
      <c r="D59" s="10"/>
      <c r="F59" s="1"/>
      <c r="G59" s="1"/>
    </row>
    <row r="60" spans="1:7" s="9" customFormat="1" x14ac:dyDescent="0.4">
      <c r="A60" s="8"/>
      <c r="B60" s="8"/>
      <c r="D60" s="10"/>
      <c r="F60" s="1"/>
      <c r="G60" s="1"/>
    </row>
    <row r="61" spans="1:7" s="9" customFormat="1" x14ac:dyDescent="0.4">
      <c r="A61" s="8"/>
      <c r="B61" s="8"/>
      <c r="D61" s="10"/>
      <c r="F61" s="1"/>
      <c r="G61" s="1"/>
    </row>
    <row r="62" spans="1:7" s="9" customFormat="1" x14ac:dyDescent="0.4">
      <c r="A62" s="8"/>
      <c r="B62" s="8"/>
      <c r="D62" s="10"/>
      <c r="F62" s="1"/>
      <c r="G62" s="1"/>
    </row>
    <row r="63" spans="1:7" s="9" customFormat="1" x14ac:dyDescent="0.4">
      <c r="A63" s="8"/>
      <c r="B63" s="8"/>
      <c r="D63" s="10"/>
      <c r="F63" s="1"/>
      <c r="G63" s="1"/>
    </row>
    <row r="64" spans="1:7" s="9" customFormat="1" x14ac:dyDescent="0.4">
      <c r="A64" s="8"/>
      <c r="B64" s="8"/>
      <c r="D64" s="10"/>
      <c r="F64" s="1"/>
      <c r="G64" s="1"/>
    </row>
    <row r="65" spans="1:7" s="9" customFormat="1" x14ac:dyDescent="0.4">
      <c r="A65" s="8"/>
      <c r="B65" s="8"/>
      <c r="D65" s="10"/>
      <c r="F65" s="1"/>
      <c r="G65" s="1"/>
    </row>
    <row r="66" spans="1:7" s="9" customFormat="1" x14ac:dyDescent="0.4">
      <c r="A66" s="8"/>
      <c r="B66" s="8"/>
      <c r="D66" s="10"/>
      <c r="F66" s="1"/>
      <c r="G66" s="1"/>
    </row>
    <row r="67" spans="1:7" s="9" customFormat="1" x14ac:dyDescent="0.4">
      <c r="A67" s="8"/>
      <c r="B67" s="8"/>
      <c r="D67" s="10"/>
      <c r="F67" s="1"/>
      <c r="G67" s="1"/>
    </row>
    <row r="68" spans="1:7" s="9" customFormat="1" x14ac:dyDescent="0.4">
      <c r="A68" s="8"/>
      <c r="B68" s="8"/>
      <c r="D68" s="10"/>
      <c r="F68" s="1"/>
      <c r="G68" s="1"/>
    </row>
    <row r="69" spans="1:7" s="9" customFormat="1" x14ac:dyDescent="0.4">
      <c r="A69" s="8"/>
      <c r="B69" s="8"/>
      <c r="D69" s="10"/>
      <c r="F69" s="1"/>
      <c r="G69" s="1"/>
    </row>
    <row r="70" spans="1:7" s="9" customFormat="1" x14ac:dyDescent="0.4">
      <c r="A70" s="8"/>
      <c r="B70" s="8"/>
      <c r="D70" s="10"/>
      <c r="F70" s="1"/>
      <c r="G70" s="1"/>
    </row>
    <row r="71" spans="1:7" s="9" customFormat="1" x14ac:dyDescent="0.4">
      <c r="A71" s="8"/>
      <c r="B71" s="8"/>
      <c r="D71" s="10"/>
      <c r="F71" s="1"/>
      <c r="G71" s="1"/>
    </row>
    <row r="72" spans="1:7" s="9" customFormat="1" x14ac:dyDescent="0.4">
      <c r="A72" s="8"/>
      <c r="B72" s="8"/>
      <c r="D72" s="10"/>
      <c r="F72" s="1"/>
      <c r="G72" s="1"/>
    </row>
    <row r="73" spans="1:7" s="9" customFormat="1" x14ac:dyDescent="0.4">
      <c r="A73" s="8"/>
      <c r="B73" s="8"/>
      <c r="D73" s="10"/>
      <c r="F73" s="1"/>
      <c r="G73" s="1"/>
    </row>
    <row r="74" spans="1:7" s="9" customFormat="1" x14ac:dyDescent="0.4">
      <c r="A74" s="8"/>
      <c r="B74" s="8"/>
      <c r="D74" s="10"/>
      <c r="F74" s="1"/>
      <c r="G74" s="1"/>
    </row>
    <row r="75" spans="1:7" s="9" customFormat="1" x14ac:dyDescent="0.4">
      <c r="A75" s="8"/>
      <c r="B75" s="8"/>
      <c r="D75" s="10"/>
      <c r="F75" s="1"/>
      <c r="G75" s="1"/>
    </row>
    <row r="76" spans="1:7" s="9" customFormat="1" x14ac:dyDescent="0.4">
      <c r="A76" s="8"/>
      <c r="B76" s="8"/>
      <c r="D76" s="10"/>
      <c r="F76" s="1"/>
      <c r="G76" s="1"/>
    </row>
    <row r="77" spans="1:7" s="9" customFormat="1" x14ac:dyDescent="0.4">
      <c r="A77" s="8"/>
      <c r="B77" s="8"/>
      <c r="D77" s="10"/>
      <c r="F77" s="1"/>
      <c r="G77" s="1"/>
    </row>
    <row r="78" spans="1:7" s="9" customFormat="1" x14ac:dyDescent="0.4">
      <c r="A78" s="8"/>
      <c r="B78" s="8"/>
      <c r="D78" s="10"/>
      <c r="F78" s="1"/>
      <c r="G78" s="1"/>
    </row>
    <row r="79" spans="1:7" s="9" customFormat="1" x14ac:dyDescent="0.4">
      <c r="A79" s="8"/>
      <c r="B79" s="8"/>
      <c r="D79" s="10"/>
      <c r="F79" s="1"/>
      <c r="G79" s="1"/>
    </row>
    <row r="80" spans="1:7" s="9" customFormat="1" x14ac:dyDescent="0.4">
      <c r="A80" s="8"/>
      <c r="B80" s="8"/>
      <c r="D80" s="10"/>
      <c r="F80" s="1"/>
      <c r="G80" s="1"/>
    </row>
    <row r="81" spans="1:7" s="9" customFormat="1" x14ac:dyDescent="0.4">
      <c r="A81" s="8"/>
      <c r="B81" s="8"/>
      <c r="D81" s="10"/>
      <c r="F81" s="1"/>
      <c r="G81" s="1"/>
    </row>
    <row r="82" spans="1:7" s="9" customFormat="1" x14ac:dyDescent="0.4">
      <c r="A82" s="8"/>
      <c r="B82" s="8"/>
      <c r="D82" s="10"/>
      <c r="F82" s="1"/>
      <c r="G82" s="1"/>
    </row>
    <row r="83" spans="1:7" s="9" customFormat="1" x14ac:dyDescent="0.4">
      <c r="A83" s="8"/>
      <c r="B83" s="8"/>
      <c r="D83" s="10"/>
      <c r="F83" s="1"/>
      <c r="G83" s="1"/>
    </row>
    <row r="84" spans="1:7" s="9" customFormat="1" x14ac:dyDescent="0.4">
      <c r="A84" s="8"/>
      <c r="B84" s="8"/>
      <c r="D84" s="10"/>
      <c r="F84" s="1"/>
      <c r="G84" s="1"/>
    </row>
    <row r="85" spans="1:7" s="9" customFormat="1" x14ac:dyDescent="0.4">
      <c r="A85" s="8"/>
      <c r="B85" s="8"/>
      <c r="D85" s="10"/>
      <c r="F85" s="1"/>
      <c r="G85" s="1"/>
    </row>
    <row r="86" spans="1:7" s="9" customFormat="1" x14ac:dyDescent="0.4">
      <c r="A86" s="8"/>
      <c r="B86" s="8"/>
      <c r="D86" s="10"/>
      <c r="F86" s="1"/>
      <c r="G86" s="1"/>
    </row>
    <row r="87" spans="1:7" s="9" customFormat="1" x14ac:dyDescent="0.4">
      <c r="A87" s="8"/>
      <c r="B87" s="8"/>
      <c r="D87" s="10"/>
      <c r="F87" s="1"/>
      <c r="G87" s="1"/>
    </row>
    <row r="88" spans="1:7" s="9" customFormat="1" x14ac:dyDescent="0.4">
      <c r="A88" s="8"/>
      <c r="B88" s="8"/>
      <c r="D88" s="10"/>
      <c r="F88" s="1"/>
      <c r="G88" s="1"/>
    </row>
    <row r="89" spans="1:7" s="9" customFormat="1" x14ac:dyDescent="0.4">
      <c r="A89" s="8"/>
      <c r="B89" s="8"/>
      <c r="D89" s="10"/>
      <c r="F89" s="1"/>
      <c r="G89" s="1"/>
    </row>
    <row r="90" spans="1:7" s="9" customFormat="1" x14ac:dyDescent="0.4">
      <c r="A90" s="8"/>
      <c r="B90" s="8"/>
      <c r="D90" s="10"/>
      <c r="F90" s="1"/>
      <c r="G90" s="1"/>
    </row>
    <row r="91" spans="1:7" s="9" customFormat="1" x14ac:dyDescent="0.4">
      <c r="A91" s="8"/>
      <c r="B91" s="8"/>
      <c r="D91" s="10"/>
      <c r="F91" s="1"/>
      <c r="G91" s="1"/>
    </row>
    <row r="92" spans="1:7" s="9" customFormat="1" x14ac:dyDescent="0.4">
      <c r="A92" s="8"/>
      <c r="B92" s="8"/>
      <c r="D92" s="10"/>
      <c r="F92" s="1"/>
      <c r="G92" s="1"/>
    </row>
    <row r="93" spans="1:7" s="9" customFormat="1" x14ac:dyDescent="0.4">
      <c r="A93" s="8"/>
      <c r="B93" s="8"/>
      <c r="D93" s="10"/>
      <c r="F93" s="1"/>
      <c r="G93" s="1"/>
    </row>
    <row r="94" spans="1:7" s="9" customFormat="1" x14ac:dyDescent="0.4">
      <c r="A94" s="8"/>
      <c r="B94" s="8"/>
      <c r="D94" s="10"/>
      <c r="F94" s="1"/>
      <c r="G94" s="1"/>
    </row>
    <row r="95" spans="1:7" s="9" customFormat="1" x14ac:dyDescent="0.4">
      <c r="A95" s="8"/>
      <c r="B95" s="8"/>
      <c r="D95" s="10"/>
      <c r="F95" s="1"/>
      <c r="G95" s="1"/>
    </row>
    <row r="96" spans="1:7" s="9" customFormat="1" x14ac:dyDescent="0.4">
      <c r="A96" s="8"/>
      <c r="B96" s="8"/>
      <c r="D96" s="10"/>
      <c r="F96" s="1"/>
      <c r="G96" s="1"/>
    </row>
    <row r="97" spans="1:7" s="9" customFormat="1" x14ac:dyDescent="0.4">
      <c r="A97" s="8"/>
      <c r="B97" s="8"/>
      <c r="D97" s="10"/>
      <c r="F97" s="1"/>
      <c r="G97" s="1"/>
    </row>
    <row r="98" spans="1:7" s="9" customFormat="1" x14ac:dyDescent="0.4">
      <c r="A98" s="8"/>
      <c r="B98" s="8"/>
      <c r="D98" s="10"/>
      <c r="F98" s="1"/>
      <c r="G98" s="1"/>
    </row>
    <row r="99" spans="1:7" s="9" customFormat="1" x14ac:dyDescent="0.4">
      <c r="A99" s="8"/>
      <c r="B99" s="8"/>
      <c r="D99" s="10"/>
      <c r="F99" s="1"/>
      <c r="G99" s="1"/>
    </row>
    <row r="100" spans="1:7" s="9" customFormat="1" x14ac:dyDescent="0.4">
      <c r="A100" s="8"/>
      <c r="B100" s="8"/>
      <c r="D100" s="10"/>
      <c r="F100" s="1"/>
      <c r="G100" s="1"/>
    </row>
    <row r="101" spans="1:7" s="9" customFormat="1" x14ac:dyDescent="0.4">
      <c r="A101" s="8"/>
      <c r="B101" s="8"/>
      <c r="D101" s="10"/>
      <c r="F101" s="1"/>
      <c r="G101" s="1"/>
    </row>
    <row r="102" spans="1:7" s="9" customFormat="1" x14ac:dyDescent="0.4">
      <c r="A102" s="8"/>
      <c r="B102" s="8"/>
      <c r="D102" s="10"/>
      <c r="F102" s="1"/>
      <c r="G102" s="1"/>
    </row>
    <row r="103" spans="1:7" s="9" customFormat="1" x14ac:dyDescent="0.4">
      <c r="A103" s="8"/>
      <c r="B103" s="8"/>
      <c r="D103" s="10"/>
      <c r="F103" s="1"/>
      <c r="G103" s="1"/>
    </row>
    <row r="104" spans="1:7" s="9" customFormat="1" x14ac:dyDescent="0.4">
      <c r="A104" s="8"/>
      <c r="B104" s="8"/>
      <c r="D104" s="10"/>
      <c r="F104" s="1"/>
      <c r="G104" s="1"/>
    </row>
    <row r="105" spans="1:7" s="9" customFormat="1" x14ac:dyDescent="0.4">
      <c r="A105" s="8"/>
      <c r="B105" s="8"/>
      <c r="D105" s="10"/>
      <c r="F105" s="1"/>
      <c r="G105" s="1"/>
    </row>
    <row r="106" spans="1:7" s="9" customFormat="1" x14ac:dyDescent="0.4">
      <c r="A106" s="8"/>
      <c r="B106" s="8"/>
      <c r="D106" s="10"/>
      <c r="F106" s="1"/>
      <c r="G106" s="1"/>
    </row>
    <row r="107" spans="1:7" s="9" customFormat="1" x14ac:dyDescent="0.4">
      <c r="A107" s="8"/>
      <c r="B107" s="8"/>
      <c r="D107" s="10"/>
      <c r="F107" s="1"/>
      <c r="G107" s="1"/>
    </row>
    <row r="108" spans="1:7" s="9" customFormat="1" x14ac:dyDescent="0.4">
      <c r="A108" s="8"/>
      <c r="B108" s="8"/>
      <c r="D108" s="10"/>
      <c r="F108" s="1"/>
      <c r="G108" s="1"/>
    </row>
    <row r="109" spans="1:7" s="9" customFormat="1" x14ac:dyDescent="0.4">
      <c r="A109" s="8"/>
      <c r="B109" s="8"/>
      <c r="D109" s="10"/>
      <c r="F109" s="1"/>
      <c r="G109" s="1"/>
    </row>
    <row r="110" spans="1:7" s="9" customFormat="1" x14ac:dyDescent="0.4">
      <c r="A110" s="8"/>
      <c r="B110" s="8"/>
      <c r="D110" s="10"/>
      <c r="F110" s="1"/>
      <c r="G110" s="1"/>
    </row>
    <row r="111" spans="1:7" s="9" customFormat="1" x14ac:dyDescent="0.4">
      <c r="A111" s="8"/>
      <c r="B111" s="8"/>
      <c r="D111" s="10"/>
      <c r="F111" s="1"/>
      <c r="G111" s="1"/>
    </row>
    <row r="112" spans="1:7" s="9" customFormat="1" x14ac:dyDescent="0.4">
      <c r="A112" s="8"/>
      <c r="B112" s="8"/>
      <c r="D112" s="10"/>
      <c r="F112" s="1"/>
      <c r="G112" s="1"/>
    </row>
    <row r="113" spans="1:7" s="9" customFormat="1" x14ac:dyDescent="0.4">
      <c r="A113" s="8"/>
      <c r="B113" s="8"/>
      <c r="D113" s="10"/>
      <c r="F113" s="1"/>
      <c r="G113" s="1"/>
    </row>
    <row r="114" spans="1:7" s="9" customFormat="1" x14ac:dyDescent="0.4">
      <c r="A114" s="8"/>
      <c r="B114" s="8"/>
      <c r="D114" s="10"/>
      <c r="F114" s="1"/>
      <c r="G114" s="1"/>
    </row>
    <row r="115" spans="1:7" s="9" customFormat="1" x14ac:dyDescent="0.4">
      <c r="A115" s="8"/>
      <c r="B115" s="8"/>
      <c r="D115" s="10"/>
      <c r="F115" s="1"/>
      <c r="G115" s="1"/>
    </row>
    <row r="116" spans="1:7" s="9" customFormat="1" x14ac:dyDescent="0.4">
      <c r="A116" s="8"/>
      <c r="B116" s="8"/>
      <c r="D116" s="10"/>
      <c r="F116" s="1"/>
      <c r="G116" s="1"/>
    </row>
    <row r="117" spans="1:7" s="9" customFormat="1" x14ac:dyDescent="0.4">
      <c r="A117" s="8"/>
      <c r="B117" s="8"/>
      <c r="D117" s="10"/>
      <c r="F117" s="1"/>
      <c r="G117" s="1"/>
    </row>
    <row r="118" spans="1:7" s="9" customFormat="1" x14ac:dyDescent="0.4">
      <c r="A118" s="8"/>
      <c r="B118" s="8"/>
      <c r="D118" s="10"/>
      <c r="F118" s="1"/>
      <c r="G118" s="1"/>
    </row>
    <row r="119" spans="1:7" s="9" customFormat="1" x14ac:dyDescent="0.4">
      <c r="A119" s="8"/>
      <c r="B119" s="8"/>
      <c r="D119" s="10"/>
      <c r="F119" s="1"/>
      <c r="G119" s="1"/>
    </row>
    <row r="120" spans="1:7" s="9" customFormat="1" x14ac:dyDescent="0.4">
      <c r="A120" s="8"/>
      <c r="B120" s="8"/>
      <c r="D120" s="10"/>
      <c r="F120" s="1"/>
      <c r="G120" s="1"/>
    </row>
    <row r="121" spans="1:7" s="9" customFormat="1" x14ac:dyDescent="0.4">
      <c r="A121" s="8"/>
      <c r="B121" s="8"/>
      <c r="D121" s="10"/>
      <c r="F121" s="1"/>
      <c r="G121" s="1"/>
    </row>
    <row r="122" spans="1:7" s="9" customFormat="1" x14ac:dyDescent="0.4">
      <c r="A122" s="8"/>
      <c r="B122" s="8"/>
      <c r="D122" s="10"/>
      <c r="F122" s="1"/>
      <c r="G122" s="1"/>
    </row>
    <row r="123" spans="1:7" s="9" customFormat="1" x14ac:dyDescent="0.4">
      <c r="A123" s="8"/>
      <c r="B123" s="8"/>
      <c r="D123" s="10"/>
      <c r="F123" s="1"/>
      <c r="G123" s="1"/>
    </row>
    <row r="124" spans="1:7" s="9" customFormat="1" x14ac:dyDescent="0.4">
      <c r="A124" s="8"/>
      <c r="B124" s="8"/>
      <c r="D124" s="10"/>
      <c r="F124" s="1"/>
      <c r="G124" s="1"/>
    </row>
    <row r="125" spans="1:7" s="9" customFormat="1" x14ac:dyDescent="0.4">
      <c r="A125" s="8"/>
      <c r="B125" s="8"/>
      <c r="D125" s="10"/>
      <c r="F125" s="1"/>
      <c r="G125" s="1"/>
    </row>
    <row r="126" spans="1:7" s="9" customFormat="1" x14ac:dyDescent="0.4">
      <c r="A126" s="8"/>
      <c r="B126" s="8"/>
      <c r="D126" s="10"/>
      <c r="F126" s="1"/>
      <c r="G126" s="1"/>
    </row>
    <row r="127" spans="1:7" s="9" customFormat="1" x14ac:dyDescent="0.4">
      <c r="A127" s="8"/>
      <c r="B127" s="8"/>
      <c r="D127" s="10"/>
      <c r="F127" s="1"/>
      <c r="G127" s="1"/>
    </row>
    <row r="128" spans="1:7" s="9" customFormat="1" x14ac:dyDescent="0.4">
      <c r="A128" s="8"/>
      <c r="B128" s="8"/>
      <c r="D128" s="10"/>
      <c r="F128" s="1"/>
      <c r="G128" s="1"/>
    </row>
    <row r="129" spans="1:7" s="9" customFormat="1" x14ac:dyDescent="0.4">
      <c r="A129" s="8"/>
      <c r="B129" s="8"/>
      <c r="D129" s="10"/>
      <c r="F129" s="1"/>
      <c r="G129" s="1"/>
    </row>
    <row r="130" spans="1:7" s="9" customFormat="1" x14ac:dyDescent="0.4">
      <c r="A130" s="8"/>
      <c r="B130" s="8"/>
      <c r="D130" s="10"/>
      <c r="F130" s="1"/>
      <c r="G130" s="1"/>
    </row>
    <row r="131" spans="1:7" s="9" customFormat="1" x14ac:dyDescent="0.4">
      <c r="A131" s="8"/>
      <c r="B131" s="8"/>
      <c r="D131" s="10"/>
      <c r="F131" s="1"/>
      <c r="G131" s="1"/>
    </row>
    <row r="132" spans="1:7" s="9" customFormat="1" x14ac:dyDescent="0.4">
      <c r="A132" s="8"/>
      <c r="B132" s="8"/>
      <c r="D132" s="10"/>
      <c r="F132" s="1"/>
      <c r="G132" s="1"/>
    </row>
    <row r="133" spans="1:7" s="9" customFormat="1" x14ac:dyDescent="0.4">
      <c r="A133" s="8"/>
      <c r="B133" s="8"/>
      <c r="D133" s="10"/>
      <c r="F133" s="1"/>
      <c r="G133" s="1"/>
    </row>
    <row r="134" spans="1:7" s="9" customFormat="1" x14ac:dyDescent="0.4">
      <c r="A134" s="8"/>
      <c r="B134" s="8"/>
      <c r="D134" s="10"/>
      <c r="F134" s="1"/>
      <c r="G134" s="1"/>
    </row>
    <row r="135" spans="1:7" s="9" customFormat="1" x14ac:dyDescent="0.4">
      <c r="A135" s="8"/>
      <c r="B135" s="8"/>
      <c r="D135" s="10"/>
      <c r="F135" s="1"/>
      <c r="G135" s="1"/>
    </row>
    <row r="136" spans="1:7" s="9" customFormat="1" x14ac:dyDescent="0.4">
      <c r="A136" s="8"/>
      <c r="B136" s="8"/>
      <c r="D136" s="10"/>
      <c r="F136" s="1"/>
      <c r="G136" s="1"/>
    </row>
    <row r="137" spans="1:7" s="9" customFormat="1" x14ac:dyDescent="0.4">
      <c r="A137" s="8"/>
      <c r="B137" s="8"/>
      <c r="D137" s="10"/>
      <c r="F137" s="1"/>
      <c r="G137" s="1"/>
    </row>
    <row r="138" spans="1:7" s="9" customFormat="1" x14ac:dyDescent="0.4">
      <c r="A138" s="8"/>
      <c r="B138" s="8"/>
      <c r="D138" s="10"/>
      <c r="F138" s="1"/>
      <c r="G138" s="1"/>
    </row>
    <row r="139" spans="1:7" s="9" customFormat="1" x14ac:dyDescent="0.4">
      <c r="A139" s="8"/>
      <c r="B139" s="8"/>
      <c r="D139" s="10"/>
      <c r="F139" s="1"/>
      <c r="G139" s="1"/>
    </row>
    <row r="140" spans="1:7" s="9" customFormat="1" x14ac:dyDescent="0.4">
      <c r="A140" s="8"/>
      <c r="B140" s="8"/>
      <c r="D140" s="10"/>
      <c r="F140" s="1"/>
      <c r="G140" s="1"/>
    </row>
    <row r="141" spans="1:7" s="9" customFormat="1" x14ac:dyDescent="0.4">
      <c r="A141" s="8"/>
      <c r="B141" s="8"/>
      <c r="D141" s="10"/>
      <c r="F141" s="1"/>
      <c r="G141" s="1"/>
    </row>
    <row r="142" spans="1:7" s="9" customFormat="1" x14ac:dyDescent="0.4">
      <c r="A142" s="8"/>
      <c r="B142" s="8"/>
      <c r="D142" s="10"/>
      <c r="F142" s="1"/>
      <c r="G142" s="1"/>
    </row>
    <row r="143" spans="1:7" s="9" customFormat="1" x14ac:dyDescent="0.4">
      <c r="A143" s="8"/>
      <c r="B143" s="8"/>
      <c r="D143" s="10"/>
      <c r="F143" s="1"/>
      <c r="G143" s="1"/>
    </row>
    <row r="144" spans="1:7" s="9" customFormat="1" x14ac:dyDescent="0.4">
      <c r="A144" s="8"/>
      <c r="B144" s="8"/>
      <c r="D144" s="10"/>
      <c r="F144" s="1"/>
      <c r="G144" s="1"/>
    </row>
    <row r="145" spans="1:7" s="9" customFormat="1" x14ac:dyDescent="0.4">
      <c r="A145" s="8"/>
      <c r="B145" s="8"/>
      <c r="D145" s="10"/>
      <c r="F145" s="1"/>
      <c r="G145" s="1"/>
    </row>
    <row r="146" spans="1:7" s="9" customFormat="1" x14ac:dyDescent="0.4">
      <c r="A146" s="8"/>
      <c r="B146" s="8"/>
      <c r="D146" s="10"/>
      <c r="F146" s="1"/>
      <c r="G146" s="1"/>
    </row>
    <row r="147" spans="1:7" s="9" customFormat="1" x14ac:dyDescent="0.4">
      <c r="A147" s="8"/>
      <c r="B147" s="8"/>
      <c r="D147" s="10"/>
      <c r="F147" s="1"/>
      <c r="G147" s="1"/>
    </row>
    <row r="148" spans="1:7" s="9" customFormat="1" x14ac:dyDescent="0.4">
      <c r="A148" s="8"/>
      <c r="B148" s="8"/>
      <c r="D148" s="10"/>
      <c r="F148" s="1"/>
      <c r="G148" s="1"/>
    </row>
    <row r="149" spans="1:7" s="9" customFormat="1" x14ac:dyDescent="0.4">
      <c r="A149" s="8"/>
      <c r="B149" s="8"/>
      <c r="D149" s="10"/>
      <c r="F149" s="1"/>
      <c r="G149" s="1"/>
    </row>
    <row r="150" spans="1:7" s="9" customFormat="1" x14ac:dyDescent="0.4">
      <c r="A150" s="8"/>
      <c r="B150" s="8"/>
      <c r="D150" s="10"/>
      <c r="F150" s="1"/>
      <c r="G150" s="1"/>
    </row>
    <row r="151" spans="1:7" s="9" customFormat="1" x14ac:dyDescent="0.4">
      <c r="A151" s="8"/>
      <c r="B151" s="8"/>
      <c r="D151" s="10"/>
      <c r="F151" s="1"/>
      <c r="G151" s="1"/>
    </row>
    <row r="152" spans="1:7" s="9" customFormat="1" x14ac:dyDescent="0.4">
      <c r="A152" s="8"/>
      <c r="B152" s="8"/>
      <c r="D152" s="10"/>
      <c r="F152" s="1"/>
      <c r="G152" s="1"/>
    </row>
    <row r="153" spans="1:7" s="9" customFormat="1" x14ac:dyDescent="0.4">
      <c r="A153" s="8"/>
      <c r="B153" s="8"/>
      <c r="D153" s="10"/>
      <c r="F153" s="1"/>
      <c r="G153" s="1"/>
    </row>
    <row r="154" spans="1:7" s="9" customFormat="1" x14ac:dyDescent="0.4">
      <c r="A154" s="8"/>
      <c r="B154" s="8"/>
      <c r="D154" s="10"/>
      <c r="F154" s="1"/>
      <c r="G154" s="1"/>
    </row>
    <row r="155" spans="1:7" s="9" customFormat="1" x14ac:dyDescent="0.4">
      <c r="A155" s="8"/>
      <c r="B155" s="8"/>
      <c r="D155" s="10"/>
      <c r="F155" s="1"/>
      <c r="G155" s="1"/>
    </row>
    <row r="156" spans="1:7" s="9" customFormat="1" x14ac:dyDescent="0.4">
      <c r="A156" s="8"/>
      <c r="B156" s="8"/>
      <c r="D156" s="10"/>
      <c r="F156" s="1"/>
      <c r="G156" s="1"/>
    </row>
    <row r="157" spans="1:7" s="9" customFormat="1" x14ac:dyDescent="0.4">
      <c r="A157" s="8"/>
      <c r="B157" s="8"/>
      <c r="D157" s="10"/>
      <c r="F157" s="1"/>
      <c r="G157" s="1"/>
    </row>
    <row r="158" spans="1:7" s="9" customFormat="1" x14ac:dyDescent="0.4">
      <c r="A158" s="8"/>
      <c r="B158" s="8"/>
      <c r="D158" s="10"/>
      <c r="F158" s="1"/>
      <c r="G158" s="1"/>
    </row>
    <row r="159" spans="1:7" s="9" customFormat="1" x14ac:dyDescent="0.4">
      <c r="A159" s="8"/>
      <c r="B159" s="8"/>
      <c r="D159" s="10"/>
      <c r="F159" s="1"/>
      <c r="G159" s="1"/>
    </row>
    <row r="160" spans="1:7" s="9" customFormat="1" x14ac:dyDescent="0.4">
      <c r="A160" s="8"/>
      <c r="B160" s="8"/>
      <c r="D160" s="10"/>
      <c r="F160" s="1"/>
      <c r="G160" s="1"/>
    </row>
    <row r="161" spans="1:7" s="9" customFormat="1" x14ac:dyDescent="0.4">
      <c r="A161" s="8"/>
      <c r="B161" s="8"/>
      <c r="D161" s="10"/>
      <c r="F161" s="1"/>
      <c r="G161" s="1"/>
    </row>
    <row r="162" spans="1:7" s="9" customFormat="1" x14ac:dyDescent="0.4">
      <c r="A162" s="8"/>
      <c r="B162" s="8"/>
      <c r="D162" s="10"/>
      <c r="F162" s="1"/>
      <c r="G162" s="1"/>
    </row>
    <row r="163" spans="1:7" s="9" customFormat="1" x14ac:dyDescent="0.4">
      <c r="A163" s="8"/>
      <c r="B163" s="8"/>
      <c r="D163" s="10"/>
      <c r="F163" s="1"/>
      <c r="G163" s="1"/>
    </row>
    <row r="164" spans="1:7" s="9" customFormat="1" x14ac:dyDescent="0.4">
      <c r="A164" s="8"/>
      <c r="B164" s="8"/>
      <c r="D164" s="10"/>
      <c r="F164" s="1"/>
      <c r="G164" s="1"/>
    </row>
    <row r="165" spans="1:7" x14ac:dyDescent="0.4">
      <c r="A165" s="8"/>
      <c r="B165" s="8"/>
    </row>
    <row r="166" spans="1:7" x14ac:dyDescent="0.4">
      <c r="A166" s="8"/>
      <c r="B166" s="8"/>
    </row>
    <row r="167" spans="1:7" x14ac:dyDescent="0.4">
      <c r="A167" s="8"/>
      <c r="B167" s="8"/>
    </row>
  </sheetData>
  <mergeCells count="1">
    <mergeCell ref="F1:G1"/>
  </mergeCells>
  <printOptions horizontalCentered="1" gridLinesSet="0"/>
  <pageMargins left="1" right="0.43" top="0.75" bottom="0.75" header="0.5" footer="0.5"/>
  <pageSetup scale="81" orientation="portrait" r:id="rId1"/>
  <headerFooter alignWithMargins="0">
    <oddFooter>&amp;F&amp;RPage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>
    <pageSetUpPr fitToPage="1"/>
  </sheetPr>
  <dimension ref="A1:F150"/>
  <sheetViews>
    <sheetView showGridLines="0" zoomScale="75" zoomScaleNormal="75" workbookViewId="0">
      <selection activeCell="D5" sqref="D5"/>
    </sheetView>
  </sheetViews>
  <sheetFormatPr defaultColWidth="9.1328125" defaultRowHeight="13.15" x14ac:dyDescent="0.4"/>
  <cols>
    <col min="1" max="1" width="24.86328125" style="116" customWidth="1"/>
    <col min="2" max="2" width="16.33203125" style="40" bestFit="1" customWidth="1"/>
    <col min="3" max="3" width="49.1328125" style="40" customWidth="1"/>
    <col min="4" max="4" width="20" style="41" customWidth="1"/>
    <col min="5" max="5" width="21.33203125" style="40" customWidth="1"/>
    <col min="6" max="6" width="20.33203125" style="42" customWidth="1"/>
    <col min="7" max="16384" width="9.1328125" style="42"/>
  </cols>
  <sheetData>
    <row r="1" spans="1:6" ht="20.65" x14ac:dyDescent="0.6">
      <c r="A1" s="110" t="s">
        <v>7</v>
      </c>
      <c r="B1" s="110"/>
      <c r="C1" s="111"/>
      <c r="D1" s="112"/>
      <c r="E1" s="113" t="s">
        <v>0</v>
      </c>
      <c r="F1" s="114">
        <f ca="1">TODAY()</f>
        <v>44608</v>
      </c>
    </row>
    <row r="2" spans="1:6" ht="20.65" x14ac:dyDescent="0.6">
      <c r="A2" s="110" t="s">
        <v>93</v>
      </c>
      <c r="B2" s="110"/>
      <c r="C2" s="111"/>
      <c r="D2" s="112"/>
      <c r="E2" s="111"/>
      <c r="F2" s="115"/>
    </row>
    <row r="3" spans="1:6" ht="13.5" thickBot="1" x14ac:dyDescent="0.45">
      <c r="B3" s="116"/>
    </row>
    <row r="4" spans="1:6" ht="15.4" thickBot="1" x14ac:dyDescent="0.45">
      <c r="A4" s="117" t="s">
        <v>1</v>
      </c>
      <c r="B4" s="118"/>
      <c r="C4" s="119" t="s">
        <v>2</v>
      </c>
      <c r="D4" s="120" t="s">
        <v>3</v>
      </c>
      <c r="E4" s="121" t="s">
        <v>4</v>
      </c>
      <c r="F4" s="122" t="s">
        <v>5</v>
      </c>
    </row>
    <row r="5" spans="1:6" ht="15.4" thickBot="1" x14ac:dyDescent="0.45">
      <c r="A5" s="123" t="s">
        <v>94</v>
      </c>
      <c r="B5" s="293">
        <v>35648</v>
      </c>
      <c r="C5" s="125" t="s">
        <v>95</v>
      </c>
      <c r="D5" s="126">
        <v>13.4</v>
      </c>
      <c r="E5" s="127">
        <v>282</v>
      </c>
      <c r="F5" s="128">
        <v>21.044776119402986</v>
      </c>
    </row>
    <row r="6" spans="1:6" ht="15.75" thickTop="1" thickBot="1" x14ac:dyDescent="0.45">
      <c r="A6" s="135" t="s">
        <v>96</v>
      </c>
      <c r="B6" s="294">
        <v>35656</v>
      </c>
      <c r="C6" s="125" t="s">
        <v>97</v>
      </c>
      <c r="D6" s="142"/>
      <c r="E6" s="143">
        <v>177</v>
      </c>
      <c r="F6" s="128" t="e">
        <v>#DIV/0!</v>
      </c>
    </row>
    <row r="7" spans="1:6" ht="15.75" thickTop="1" thickBot="1" x14ac:dyDescent="0.45">
      <c r="A7" s="145" t="s">
        <v>37</v>
      </c>
      <c r="B7" s="151">
        <v>35647</v>
      </c>
      <c r="C7" s="157" t="s">
        <v>98</v>
      </c>
      <c r="D7" s="148"/>
      <c r="E7" s="149">
        <v>2</v>
      </c>
      <c r="F7" s="128" t="e">
        <v>#DIV/0!</v>
      </c>
    </row>
    <row r="8" spans="1:6" ht="15.75" thickTop="1" thickBot="1" x14ac:dyDescent="0.45">
      <c r="A8" s="145" t="s">
        <v>8</v>
      </c>
      <c r="B8" s="151">
        <v>35649</v>
      </c>
      <c r="C8" s="125" t="s">
        <v>99</v>
      </c>
      <c r="D8" s="148"/>
      <c r="E8" s="149">
        <v>187</v>
      </c>
      <c r="F8" s="128" t="e">
        <v>#DIV/0!</v>
      </c>
    </row>
    <row r="9" spans="1:6" ht="15.75" thickTop="1" thickBot="1" x14ac:dyDescent="0.45">
      <c r="A9" s="145" t="s">
        <v>31</v>
      </c>
      <c r="B9" s="151">
        <v>35651</v>
      </c>
      <c r="C9" s="125" t="s">
        <v>100</v>
      </c>
      <c r="D9" s="148">
        <v>7</v>
      </c>
      <c r="E9" s="149">
        <v>76</v>
      </c>
      <c r="F9" s="128">
        <v>10.857142857142858</v>
      </c>
    </row>
    <row r="10" spans="1:6" ht="13.5" thickTop="1" x14ac:dyDescent="0.4">
      <c r="A10" s="175"/>
    </row>
    <row r="11" spans="1:6" x14ac:dyDescent="0.4">
      <c r="A11" s="175"/>
    </row>
    <row r="12" spans="1:6" x14ac:dyDescent="0.4">
      <c r="A12" s="175"/>
    </row>
    <row r="13" spans="1:6" x14ac:dyDescent="0.4">
      <c r="A13" s="175"/>
    </row>
    <row r="14" spans="1:6" x14ac:dyDescent="0.4">
      <c r="A14" s="175"/>
    </row>
    <row r="15" spans="1:6" x14ac:dyDescent="0.4">
      <c r="A15" s="175"/>
    </row>
    <row r="16" spans="1:6" x14ac:dyDescent="0.4">
      <c r="A16" s="175"/>
    </row>
    <row r="17" spans="1:1" x14ac:dyDescent="0.4">
      <c r="A17" s="175"/>
    </row>
    <row r="18" spans="1:1" x14ac:dyDescent="0.4">
      <c r="A18" s="175"/>
    </row>
    <row r="19" spans="1:1" x14ac:dyDescent="0.4">
      <c r="A19" s="175"/>
    </row>
    <row r="20" spans="1:1" x14ac:dyDescent="0.4">
      <c r="A20" s="175"/>
    </row>
    <row r="21" spans="1:1" x14ac:dyDescent="0.4">
      <c r="A21" s="175"/>
    </row>
    <row r="22" spans="1:1" x14ac:dyDescent="0.4">
      <c r="A22" s="175"/>
    </row>
    <row r="23" spans="1:1" x14ac:dyDescent="0.4">
      <c r="A23" s="175"/>
    </row>
    <row r="24" spans="1:1" x14ac:dyDescent="0.4">
      <c r="A24" s="175"/>
    </row>
    <row r="25" spans="1:1" x14ac:dyDescent="0.4">
      <c r="A25" s="175"/>
    </row>
    <row r="26" spans="1:1" x14ac:dyDescent="0.4">
      <c r="A26" s="175"/>
    </row>
    <row r="27" spans="1:1" x14ac:dyDescent="0.4">
      <c r="A27" s="175"/>
    </row>
    <row r="28" spans="1:1" x14ac:dyDescent="0.4">
      <c r="A28" s="175"/>
    </row>
    <row r="29" spans="1:1" x14ac:dyDescent="0.4">
      <c r="A29" s="175"/>
    </row>
    <row r="30" spans="1:1" x14ac:dyDescent="0.4">
      <c r="A30" s="175"/>
    </row>
    <row r="31" spans="1:1" x14ac:dyDescent="0.4">
      <c r="A31" s="175"/>
    </row>
    <row r="32" spans="1:1" x14ac:dyDescent="0.4">
      <c r="A32" s="175"/>
    </row>
    <row r="33" spans="1:1" x14ac:dyDescent="0.4">
      <c r="A33" s="175"/>
    </row>
    <row r="34" spans="1:1" x14ac:dyDescent="0.4">
      <c r="A34" s="175"/>
    </row>
    <row r="35" spans="1:1" x14ac:dyDescent="0.4">
      <c r="A35" s="175"/>
    </row>
    <row r="36" spans="1:1" x14ac:dyDescent="0.4">
      <c r="A36" s="175"/>
    </row>
    <row r="37" spans="1:1" x14ac:dyDescent="0.4">
      <c r="A37" s="175"/>
    </row>
    <row r="38" spans="1:1" x14ac:dyDescent="0.4">
      <c r="A38" s="175"/>
    </row>
    <row r="39" spans="1:1" x14ac:dyDescent="0.4">
      <c r="A39" s="175"/>
    </row>
    <row r="40" spans="1:1" x14ac:dyDescent="0.4">
      <c r="A40" s="175"/>
    </row>
    <row r="41" spans="1:1" x14ac:dyDescent="0.4">
      <c r="A41" s="175"/>
    </row>
    <row r="42" spans="1:1" x14ac:dyDescent="0.4">
      <c r="A42" s="175"/>
    </row>
    <row r="43" spans="1:1" x14ac:dyDescent="0.4">
      <c r="A43" s="175"/>
    </row>
    <row r="44" spans="1:1" x14ac:dyDescent="0.4">
      <c r="A44" s="175"/>
    </row>
    <row r="45" spans="1:1" x14ac:dyDescent="0.4">
      <c r="A45" s="175"/>
    </row>
    <row r="46" spans="1:1" x14ac:dyDescent="0.4">
      <c r="A46" s="175"/>
    </row>
    <row r="47" spans="1:1" x14ac:dyDescent="0.4">
      <c r="A47" s="175"/>
    </row>
    <row r="48" spans="1:1" x14ac:dyDescent="0.4">
      <c r="A48" s="175"/>
    </row>
    <row r="49" spans="1:1" x14ac:dyDescent="0.4">
      <c r="A49" s="175"/>
    </row>
    <row r="50" spans="1:1" x14ac:dyDescent="0.4">
      <c r="A50" s="175"/>
    </row>
    <row r="51" spans="1:1" x14ac:dyDescent="0.4">
      <c r="A51" s="175"/>
    </row>
    <row r="52" spans="1:1" x14ac:dyDescent="0.4">
      <c r="A52" s="175"/>
    </row>
    <row r="53" spans="1:1" x14ac:dyDescent="0.4">
      <c r="A53" s="175"/>
    </row>
    <row r="54" spans="1:1" x14ac:dyDescent="0.4">
      <c r="A54" s="175"/>
    </row>
    <row r="55" spans="1:1" x14ac:dyDescent="0.4">
      <c r="A55" s="175"/>
    </row>
    <row r="56" spans="1:1" x14ac:dyDescent="0.4">
      <c r="A56" s="175"/>
    </row>
    <row r="57" spans="1:1" x14ac:dyDescent="0.4">
      <c r="A57" s="175"/>
    </row>
    <row r="58" spans="1:1" x14ac:dyDescent="0.4">
      <c r="A58" s="175"/>
    </row>
    <row r="59" spans="1:1" x14ac:dyDescent="0.4">
      <c r="A59" s="175"/>
    </row>
    <row r="60" spans="1:1" x14ac:dyDescent="0.4">
      <c r="A60" s="175"/>
    </row>
    <row r="61" spans="1:1" x14ac:dyDescent="0.4">
      <c r="A61" s="175"/>
    </row>
    <row r="62" spans="1:1" x14ac:dyDescent="0.4">
      <c r="A62" s="175"/>
    </row>
    <row r="63" spans="1:1" x14ac:dyDescent="0.4">
      <c r="A63" s="175"/>
    </row>
    <row r="64" spans="1:1" x14ac:dyDescent="0.4">
      <c r="A64" s="175"/>
    </row>
    <row r="65" spans="1:1" x14ac:dyDescent="0.4">
      <c r="A65" s="175"/>
    </row>
    <row r="66" spans="1:1" x14ac:dyDescent="0.4">
      <c r="A66" s="175"/>
    </row>
    <row r="67" spans="1:1" x14ac:dyDescent="0.4">
      <c r="A67" s="175"/>
    </row>
    <row r="68" spans="1:1" x14ac:dyDescent="0.4">
      <c r="A68" s="175"/>
    </row>
    <row r="69" spans="1:1" x14ac:dyDescent="0.4">
      <c r="A69" s="175"/>
    </row>
    <row r="70" spans="1:1" x14ac:dyDescent="0.4">
      <c r="A70" s="175"/>
    </row>
    <row r="71" spans="1:1" x14ac:dyDescent="0.4">
      <c r="A71" s="175"/>
    </row>
    <row r="72" spans="1:1" x14ac:dyDescent="0.4">
      <c r="A72" s="175"/>
    </row>
    <row r="73" spans="1:1" x14ac:dyDescent="0.4">
      <c r="A73" s="175"/>
    </row>
    <row r="74" spans="1:1" x14ac:dyDescent="0.4">
      <c r="A74" s="175"/>
    </row>
    <row r="75" spans="1:1" x14ac:dyDescent="0.4">
      <c r="A75" s="175"/>
    </row>
    <row r="76" spans="1:1" x14ac:dyDescent="0.4">
      <c r="A76" s="175"/>
    </row>
    <row r="77" spans="1:1" x14ac:dyDescent="0.4">
      <c r="A77" s="175"/>
    </row>
    <row r="78" spans="1:1" x14ac:dyDescent="0.4">
      <c r="A78" s="175"/>
    </row>
    <row r="79" spans="1:1" x14ac:dyDescent="0.4">
      <c r="A79" s="175"/>
    </row>
    <row r="80" spans="1:1" x14ac:dyDescent="0.4">
      <c r="A80" s="175"/>
    </row>
    <row r="81" spans="1:1" x14ac:dyDescent="0.4">
      <c r="A81" s="175"/>
    </row>
    <row r="82" spans="1:1" x14ac:dyDescent="0.4">
      <c r="A82" s="175"/>
    </row>
    <row r="83" spans="1:1" x14ac:dyDescent="0.4">
      <c r="A83" s="175"/>
    </row>
    <row r="84" spans="1:1" x14ac:dyDescent="0.4">
      <c r="A84" s="175"/>
    </row>
    <row r="85" spans="1:1" x14ac:dyDescent="0.4">
      <c r="A85" s="175"/>
    </row>
    <row r="86" spans="1:1" x14ac:dyDescent="0.4">
      <c r="A86" s="175"/>
    </row>
    <row r="87" spans="1:1" x14ac:dyDescent="0.4">
      <c r="A87" s="175"/>
    </row>
    <row r="88" spans="1:1" x14ac:dyDescent="0.4">
      <c r="A88" s="175"/>
    </row>
    <row r="89" spans="1:1" x14ac:dyDescent="0.4">
      <c r="A89" s="175"/>
    </row>
    <row r="90" spans="1:1" x14ac:dyDescent="0.4">
      <c r="A90" s="175"/>
    </row>
    <row r="91" spans="1:1" x14ac:dyDescent="0.4">
      <c r="A91" s="175"/>
    </row>
    <row r="92" spans="1:1" x14ac:dyDescent="0.4">
      <c r="A92" s="175"/>
    </row>
    <row r="93" spans="1:1" x14ac:dyDescent="0.4">
      <c r="A93" s="175"/>
    </row>
    <row r="94" spans="1:1" x14ac:dyDescent="0.4">
      <c r="A94" s="175"/>
    </row>
    <row r="95" spans="1:1" x14ac:dyDescent="0.4">
      <c r="A95" s="175"/>
    </row>
    <row r="96" spans="1:1" x14ac:dyDescent="0.4">
      <c r="A96" s="175"/>
    </row>
    <row r="97" spans="1:1" x14ac:dyDescent="0.4">
      <c r="A97" s="175"/>
    </row>
    <row r="98" spans="1:1" x14ac:dyDescent="0.4">
      <c r="A98" s="175"/>
    </row>
    <row r="99" spans="1:1" x14ac:dyDescent="0.4">
      <c r="A99" s="175"/>
    </row>
    <row r="100" spans="1:1" x14ac:dyDescent="0.4">
      <c r="A100" s="175"/>
    </row>
    <row r="101" spans="1:1" x14ac:dyDescent="0.4">
      <c r="A101" s="175"/>
    </row>
    <row r="102" spans="1:1" x14ac:dyDescent="0.4">
      <c r="A102" s="175"/>
    </row>
    <row r="103" spans="1:1" x14ac:dyDescent="0.4">
      <c r="A103" s="175"/>
    </row>
    <row r="104" spans="1:1" x14ac:dyDescent="0.4">
      <c r="A104" s="175"/>
    </row>
    <row r="105" spans="1:1" x14ac:dyDescent="0.4">
      <c r="A105" s="175"/>
    </row>
    <row r="106" spans="1:1" x14ac:dyDescent="0.4">
      <c r="A106" s="175"/>
    </row>
    <row r="107" spans="1:1" x14ac:dyDescent="0.4">
      <c r="A107" s="175"/>
    </row>
    <row r="108" spans="1:1" x14ac:dyDescent="0.4">
      <c r="A108" s="175"/>
    </row>
    <row r="109" spans="1:1" x14ac:dyDescent="0.4">
      <c r="A109" s="175"/>
    </row>
    <row r="110" spans="1:1" x14ac:dyDescent="0.4">
      <c r="A110" s="175"/>
    </row>
    <row r="111" spans="1:1" x14ac:dyDescent="0.4">
      <c r="A111" s="175"/>
    </row>
    <row r="112" spans="1:1" x14ac:dyDescent="0.4">
      <c r="A112" s="175"/>
    </row>
    <row r="113" spans="1:1" x14ac:dyDescent="0.4">
      <c r="A113" s="175"/>
    </row>
    <row r="114" spans="1:1" x14ac:dyDescent="0.4">
      <c r="A114" s="175"/>
    </row>
    <row r="115" spans="1:1" x14ac:dyDescent="0.4">
      <c r="A115" s="175"/>
    </row>
    <row r="116" spans="1:1" x14ac:dyDescent="0.4">
      <c r="A116" s="175"/>
    </row>
    <row r="117" spans="1:1" x14ac:dyDescent="0.4">
      <c r="A117" s="175"/>
    </row>
    <row r="118" spans="1:1" x14ac:dyDescent="0.4">
      <c r="A118" s="175"/>
    </row>
    <row r="119" spans="1:1" x14ac:dyDescent="0.4">
      <c r="A119" s="175"/>
    </row>
    <row r="120" spans="1:1" x14ac:dyDescent="0.4">
      <c r="A120" s="175"/>
    </row>
    <row r="121" spans="1:1" x14ac:dyDescent="0.4">
      <c r="A121" s="175"/>
    </row>
    <row r="122" spans="1:1" x14ac:dyDescent="0.4">
      <c r="A122" s="175"/>
    </row>
    <row r="123" spans="1:1" x14ac:dyDescent="0.4">
      <c r="A123" s="175"/>
    </row>
    <row r="124" spans="1:1" x14ac:dyDescent="0.4">
      <c r="A124" s="175"/>
    </row>
    <row r="125" spans="1:1" x14ac:dyDescent="0.4">
      <c r="A125" s="175"/>
    </row>
    <row r="126" spans="1:1" x14ac:dyDescent="0.4">
      <c r="A126" s="175"/>
    </row>
    <row r="127" spans="1:1" x14ac:dyDescent="0.4">
      <c r="A127" s="175"/>
    </row>
    <row r="128" spans="1:1" x14ac:dyDescent="0.4">
      <c r="A128" s="175"/>
    </row>
    <row r="129" spans="1:1" x14ac:dyDescent="0.4">
      <c r="A129" s="175"/>
    </row>
    <row r="130" spans="1:1" x14ac:dyDescent="0.4">
      <c r="A130" s="175"/>
    </row>
    <row r="131" spans="1:1" x14ac:dyDescent="0.4">
      <c r="A131" s="175"/>
    </row>
    <row r="132" spans="1:1" x14ac:dyDescent="0.4">
      <c r="A132" s="175"/>
    </row>
    <row r="133" spans="1:1" x14ac:dyDescent="0.4">
      <c r="A133" s="175"/>
    </row>
    <row r="134" spans="1:1" x14ac:dyDescent="0.4">
      <c r="A134" s="175"/>
    </row>
    <row r="135" spans="1:1" x14ac:dyDescent="0.4">
      <c r="A135" s="175"/>
    </row>
    <row r="136" spans="1:1" x14ac:dyDescent="0.4">
      <c r="A136" s="175"/>
    </row>
    <row r="137" spans="1:1" x14ac:dyDescent="0.4">
      <c r="A137" s="175"/>
    </row>
    <row r="138" spans="1:1" x14ac:dyDescent="0.4">
      <c r="A138" s="175"/>
    </row>
    <row r="139" spans="1:1" x14ac:dyDescent="0.4">
      <c r="A139" s="175"/>
    </row>
    <row r="140" spans="1:1" x14ac:dyDescent="0.4">
      <c r="A140" s="175"/>
    </row>
    <row r="141" spans="1:1" x14ac:dyDescent="0.4">
      <c r="A141" s="175"/>
    </row>
    <row r="142" spans="1:1" x14ac:dyDescent="0.4">
      <c r="A142" s="175"/>
    </row>
    <row r="143" spans="1:1" x14ac:dyDescent="0.4">
      <c r="A143" s="175"/>
    </row>
    <row r="144" spans="1:1" x14ac:dyDescent="0.4">
      <c r="A144" s="175"/>
    </row>
    <row r="145" spans="1:1" x14ac:dyDescent="0.4">
      <c r="A145" s="175"/>
    </row>
    <row r="146" spans="1:1" x14ac:dyDescent="0.4">
      <c r="A146" s="175"/>
    </row>
    <row r="147" spans="1:1" x14ac:dyDescent="0.4">
      <c r="A147" s="175"/>
    </row>
    <row r="148" spans="1:1" x14ac:dyDescent="0.4">
      <c r="A148" s="175"/>
    </row>
    <row r="149" spans="1:1" x14ac:dyDescent="0.4">
      <c r="A149" s="175"/>
    </row>
    <row r="150" spans="1:1" x14ac:dyDescent="0.4">
      <c r="A150" s="175"/>
    </row>
  </sheetData>
  <phoneticPr fontId="0" type="noConversion"/>
  <printOptions horizontalCentered="1" verticalCentered="1" gridLinesSet="0"/>
  <pageMargins left="0.5" right="0.43" top="0.75" bottom="0.75" header="0.5" footer="0.5"/>
  <pageSetup scale="9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8">
    <pageSetUpPr fitToPage="1"/>
  </sheetPr>
  <dimension ref="A1:G165"/>
  <sheetViews>
    <sheetView showGridLines="0" zoomScale="90" zoomScaleNormal="75" workbookViewId="0">
      <selection activeCell="A4" sqref="A4:XFD8"/>
    </sheetView>
  </sheetViews>
  <sheetFormatPr defaultColWidth="9.1328125" defaultRowHeight="15" x14ac:dyDescent="0.4"/>
  <cols>
    <col min="1" max="1" width="25" style="12" customWidth="1"/>
    <col min="2" max="2" width="3.6640625" style="12" customWidth="1"/>
    <col min="3" max="3" width="18.6640625" style="9" customWidth="1"/>
    <col min="4" max="4" width="18.6640625" style="10" customWidth="1"/>
    <col min="5" max="5" width="18.6640625" style="9" customWidth="1"/>
    <col min="6" max="6" width="18.6640625" style="1" customWidth="1"/>
    <col min="7" max="16384" width="9.1328125" style="1"/>
  </cols>
  <sheetData>
    <row r="1" spans="1:7" ht="27.95" customHeight="1" x14ac:dyDescent="0.4">
      <c r="A1" s="8" t="s">
        <v>7</v>
      </c>
      <c r="B1" s="8"/>
      <c r="E1" s="11" t="s">
        <v>0</v>
      </c>
      <c r="F1" s="366">
        <f ca="1">TODAY()</f>
        <v>44608</v>
      </c>
      <c r="G1" s="367"/>
    </row>
    <row r="2" spans="1:7" ht="27.95" customHeight="1" x14ac:dyDescent="0.4">
      <c r="A2" s="8" t="s">
        <v>107</v>
      </c>
      <c r="B2" s="8"/>
      <c r="E2" s="13"/>
    </row>
    <row r="3" spans="1:7" ht="18.75" customHeight="1" x14ac:dyDescent="0.4"/>
    <row r="4" spans="1:7" ht="50.1" customHeight="1" x14ac:dyDescent="0.4">
      <c r="A4" s="16" t="s">
        <v>1</v>
      </c>
      <c r="B4" s="36" t="s">
        <v>10</v>
      </c>
      <c r="C4" s="17" t="s">
        <v>2</v>
      </c>
      <c r="D4" s="18" t="s">
        <v>3</v>
      </c>
      <c r="E4" s="19" t="s">
        <v>4</v>
      </c>
      <c r="F4" s="20" t="s">
        <v>5</v>
      </c>
    </row>
    <row r="5" spans="1:7" ht="24.75" customHeight="1" x14ac:dyDescent="0.4">
      <c r="A5" s="21" t="s">
        <v>9</v>
      </c>
      <c r="B5" s="37"/>
      <c r="C5" s="26">
        <v>41912</v>
      </c>
      <c r="D5" s="23">
        <v>8.5</v>
      </c>
      <c r="E5" s="27">
        <v>212</v>
      </c>
      <c r="F5" s="25">
        <f>E5/D5</f>
        <v>24.941176470588236</v>
      </c>
    </row>
    <row r="6" spans="1:7" ht="24.75" customHeight="1" x14ac:dyDescent="0.4">
      <c r="A6" s="295" t="s">
        <v>20</v>
      </c>
      <c r="B6" s="296"/>
      <c r="C6" s="297">
        <v>41844</v>
      </c>
      <c r="D6" s="298">
        <v>7</v>
      </c>
      <c r="E6" s="299">
        <v>243</v>
      </c>
      <c r="F6" s="300">
        <f>E6/D6</f>
        <v>34.714285714285715</v>
      </c>
    </row>
    <row r="7" spans="1:7" ht="27" customHeight="1" x14ac:dyDescent="0.4">
      <c r="A7" s="295"/>
      <c r="B7" s="37"/>
      <c r="C7" s="26">
        <v>41900</v>
      </c>
      <c r="D7" s="23">
        <v>7</v>
      </c>
      <c r="E7" s="27">
        <v>337</v>
      </c>
      <c r="F7" s="300">
        <f>E7/D7</f>
        <v>48.142857142857146</v>
      </c>
    </row>
    <row r="8" spans="1:7" ht="27" customHeight="1" x14ac:dyDescent="0.4">
      <c r="A8" s="301" t="s">
        <v>8</v>
      </c>
      <c r="B8" s="302"/>
      <c r="C8" s="303">
        <v>41893</v>
      </c>
      <c r="D8" s="304">
        <v>9.1999999999999993</v>
      </c>
      <c r="E8" s="305">
        <v>231</v>
      </c>
      <c r="F8" s="44">
        <f>E8/D8</f>
        <v>25.108695652173914</v>
      </c>
    </row>
    <row r="9" spans="1:7" s="42" customFormat="1" x14ac:dyDescent="0.35">
      <c r="A9" s="307"/>
      <c r="B9" s="307"/>
      <c r="C9" s="308"/>
      <c r="D9" s="309"/>
      <c r="E9" s="310"/>
      <c r="F9" s="309"/>
    </row>
    <row r="10" spans="1:7" s="42" customFormat="1" ht="12.75" x14ac:dyDescent="0.35">
      <c r="A10" s="39"/>
      <c r="B10" s="39"/>
      <c r="C10" s="40"/>
      <c r="D10" s="41"/>
    </row>
    <row r="11" spans="1:7" s="42" customFormat="1" x14ac:dyDescent="0.35">
      <c r="A11" s="316"/>
      <c r="B11" s="39"/>
      <c r="C11" s="40"/>
      <c r="D11" s="41"/>
      <c r="E11" s="40"/>
    </row>
    <row r="12" spans="1:7" s="42" customFormat="1" ht="12.75" x14ac:dyDescent="0.35">
      <c r="C12" s="43"/>
      <c r="D12" s="43"/>
      <c r="E12" s="43"/>
      <c r="F12" s="43"/>
    </row>
    <row r="13" spans="1:7" s="9" customFormat="1" ht="15.75" customHeight="1" x14ac:dyDescent="0.4">
      <c r="A13" s="42"/>
      <c r="B13" s="42"/>
      <c r="C13" s="43"/>
      <c r="D13" s="43"/>
      <c r="E13" s="43"/>
      <c r="F13" s="43"/>
      <c r="G13" s="1"/>
    </row>
    <row r="14" spans="1:7" s="9" customFormat="1" x14ac:dyDescent="0.4">
      <c r="A14" s="8"/>
      <c r="B14" s="8"/>
      <c r="D14" s="10"/>
      <c r="F14" s="1"/>
      <c r="G14" s="1"/>
    </row>
    <row r="15" spans="1:7" s="9" customFormat="1" x14ac:dyDescent="0.4">
      <c r="A15" s="8"/>
      <c r="B15" s="8"/>
      <c r="D15" s="10"/>
      <c r="F15" s="1"/>
      <c r="G15" s="1"/>
    </row>
    <row r="16" spans="1:7" s="9" customFormat="1" x14ac:dyDescent="0.4">
      <c r="A16" s="8"/>
      <c r="B16" s="8"/>
      <c r="D16" s="10"/>
      <c r="F16" s="1"/>
      <c r="G16" s="1"/>
    </row>
    <row r="17" spans="1:7" s="9" customFormat="1" x14ac:dyDescent="0.4">
      <c r="A17" s="8"/>
      <c r="B17" s="8"/>
      <c r="D17" s="10"/>
      <c r="F17" s="1"/>
      <c r="G17" s="1"/>
    </row>
    <row r="18" spans="1:7" s="9" customFormat="1" x14ac:dyDescent="0.4">
      <c r="A18" s="8"/>
      <c r="B18" s="8"/>
      <c r="D18" s="10"/>
      <c r="F18" s="1"/>
      <c r="G18" s="1"/>
    </row>
    <row r="19" spans="1:7" s="9" customFormat="1" x14ac:dyDescent="0.4">
      <c r="A19" s="8"/>
      <c r="B19" s="8"/>
      <c r="D19" s="10"/>
      <c r="F19" s="1"/>
      <c r="G19" s="1"/>
    </row>
    <row r="20" spans="1:7" s="9" customFormat="1" x14ac:dyDescent="0.4">
      <c r="A20" s="8"/>
      <c r="B20" s="8"/>
      <c r="D20" s="10"/>
      <c r="F20" s="1"/>
      <c r="G20" s="1"/>
    </row>
    <row r="21" spans="1:7" s="9" customFormat="1" x14ac:dyDescent="0.4">
      <c r="A21" s="8"/>
      <c r="B21" s="8"/>
      <c r="D21" s="10"/>
      <c r="F21" s="1"/>
      <c r="G21" s="1"/>
    </row>
    <row r="22" spans="1:7" s="9" customFormat="1" x14ac:dyDescent="0.4">
      <c r="A22" s="8"/>
      <c r="B22" s="8"/>
      <c r="D22" s="10"/>
      <c r="F22" s="1"/>
      <c r="G22" s="1"/>
    </row>
    <row r="23" spans="1:7" s="9" customFormat="1" x14ac:dyDescent="0.4">
      <c r="A23" s="8"/>
      <c r="B23" s="8"/>
      <c r="D23" s="10"/>
      <c r="F23" s="1"/>
      <c r="G23" s="1"/>
    </row>
    <row r="24" spans="1:7" s="9" customFormat="1" x14ac:dyDescent="0.4">
      <c r="A24" s="8"/>
      <c r="B24" s="8"/>
      <c r="D24" s="10"/>
      <c r="F24" s="1"/>
      <c r="G24" s="1"/>
    </row>
    <row r="25" spans="1:7" s="9" customFormat="1" x14ac:dyDescent="0.4">
      <c r="A25" s="8"/>
      <c r="B25" s="8"/>
      <c r="D25" s="10"/>
      <c r="F25" s="1"/>
      <c r="G25" s="1"/>
    </row>
    <row r="26" spans="1:7" s="9" customFormat="1" x14ac:dyDescent="0.4">
      <c r="A26" s="8"/>
      <c r="B26" s="8"/>
      <c r="D26" s="10"/>
      <c r="F26" s="1"/>
      <c r="G26" s="1"/>
    </row>
    <row r="27" spans="1:7" s="9" customFormat="1" x14ac:dyDescent="0.4">
      <c r="A27" s="8"/>
      <c r="B27" s="8"/>
      <c r="D27" s="10"/>
      <c r="F27" s="1"/>
      <c r="G27" s="1"/>
    </row>
    <row r="28" spans="1:7" s="9" customFormat="1" x14ac:dyDescent="0.4">
      <c r="A28" s="8"/>
      <c r="B28" s="8"/>
      <c r="D28" s="10"/>
      <c r="F28" s="1"/>
      <c r="G28" s="1"/>
    </row>
    <row r="29" spans="1:7" s="9" customFormat="1" x14ac:dyDescent="0.4">
      <c r="A29" s="8"/>
      <c r="B29" s="8"/>
      <c r="D29" s="10"/>
      <c r="F29" s="1"/>
      <c r="G29" s="1"/>
    </row>
    <row r="30" spans="1:7" s="9" customFormat="1" x14ac:dyDescent="0.4">
      <c r="A30" s="8"/>
      <c r="B30" s="8"/>
      <c r="D30" s="10"/>
      <c r="F30" s="1"/>
      <c r="G30" s="1"/>
    </row>
    <row r="31" spans="1:7" s="9" customFormat="1" x14ac:dyDescent="0.4">
      <c r="A31" s="8"/>
      <c r="B31" s="8"/>
      <c r="D31" s="10"/>
      <c r="F31" s="1"/>
      <c r="G31" s="1"/>
    </row>
    <row r="32" spans="1:7" s="9" customFormat="1" x14ac:dyDescent="0.4">
      <c r="A32" s="8"/>
      <c r="B32" s="8"/>
      <c r="D32" s="10"/>
      <c r="F32" s="1"/>
      <c r="G32" s="1"/>
    </row>
    <row r="33" spans="1:7" s="9" customFormat="1" x14ac:dyDescent="0.4">
      <c r="A33" s="8"/>
      <c r="B33" s="8"/>
      <c r="D33" s="10"/>
      <c r="F33" s="1"/>
      <c r="G33" s="1"/>
    </row>
    <row r="34" spans="1:7" s="9" customFormat="1" x14ac:dyDescent="0.4">
      <c r="A34" s="8"/>
      <c r="B34" s="8"/>
      <c r="D34" s="10"/>
      <c r="F34" s="1"/>
      <c r="G34" s="1"/>
    </row>
    <row r="35" spans="1:7" s="9" customFormat="1" x14ac:dyDescent="0.4">
      <c r="A35" s="8"/>
      <c r="B35" s="8"/>
      <c r="D35" s="10"/>
      <c r="F35" s="1"/>
      <c r="G35" s="1"/>
    </row>
    <row r="36" spans="1:7" s="9" customFormat="1" x14ac:dyDescent="0.4">
      <c r="A36" s="8"/>
      <c r="B36" s="8"/>
      <c r="D36" s="10"/>
      <c r="F36" s="1"/>
      <c r="G36" s="1"/>
    </row>
    <row r="37" spans="1:7" s="9" customFormat="1" x14ac:dyDescent="0.4">
      <c r="A37" s="8"/>
      <c r="B37" s="8"/>
      <c r="D37" s="10"/>
      <c r="F37" s="1"/>
      <c r="G37" s="1"/>
    </row>
    <row r="38" spans="1:7" s="9" customFormat="1" x14ac:dyDescent="0.4">
      <c r="A38" s="8"/>
      <c r="B38" s="8"/>
      <c r="D38" s="10"/>
      <c r="F38" s="1"/>
      <c r="G38" s="1"/>
    </row>
    <row r="39" spans="1:7" s="9" customFormat="1" x14ac:dyDescent="0.4">
      <c r="A39" s="8"/>
      <c r="B39" s="8"/>
      <c r="D39" s="10"/>
      <c r="F39" s="1"/>
      <c r="G39" s="1"/>
    </row>
    <row r="40" spans="1:7" s="9" customFormat="1" x14ac:dyDescent="0.4">
      <c r="A40" s="8"/>
      <c r="B40" s="8"/>
      <c r="D40" s="10"/>
      <c r="F40" s="1"/>
      <c r="G40" s="1"/>
    </row>
    <row r="41" spans="1:7" s="9" customFormat="1" x14ac:dyDescent="0.4">
      <c r="A41" s="8"/>
      <c r="B41" s="8"/>
      <c r="D41" s="10"/>
      <c r="F41" s="1"/>
      <c r="G41" s="1"/>
    </row>
    <row r="42" spans="1:7" s="9" customFormat="1" x14ac:dyDescent="0.4">
      <c r="A42" s="8"/>
      <c r="B42" s="8"/>
      <c r="D42" s="10"/>
      <c r="F42" s="1"/>
      <c r="G42" s="1"/>
    </row>
    <row r="43" spans="1:7" s="9" customFormat="1" x14ac:dyDescent="0.4">
      <c r="A43" s="8"/>
      <c r="B43" s="8"/>
      <c r="D43" s="10"/>
      <c r="F43" s="1"/>
      <c r="G43" s="1"/>
    </row>
    <row r="44" spans="1:7" s="9" customFormat="1" x14ac:dyDescent="0.4">
      <c r="A44" s="8"/>
      <c r="B44" s="8"/>
      <c r="D44" s="10"/>
      <c r="F44" s="1"/>
      <c r="G44" s="1"/>
    </row>
    <row r="45" spans="1:7" s="9" customFormat="1" x14ac:dyDescent="0.4">
      <c r="A45" s="8"/>
      <c r="B45" s="8"/>
      <c r="D45" s="10"/>
      <c r="F45" s="1"/>
      <c r="G45" s="1"/>
    </row>
    <row r="46" spans="1:7" s="9" customFormat="1" x14ac:dyDescent="0.4">
      <c r="A46" s="8"/>
      <c r="B46" s="8"/>
      <c r="D46" s="10"/>
      <c r="F46" s="1"/>
      <c r="G46" s="1"/>
    </row>
    <row r="47" spans="1:7" s="9" customFormat="1" x14ac:dyDescent="0.4">
      <c r="A47" s="8"/>
      <c r="B47" s="8"/>
      <c r="D47" s="10"/>
      <c r="F47" s="1"/>
      <c r="G47" s="1"/>
    </row>
    <row r="48" spans="1:7" s="9" customFormat="1" x14ac:dyDescent="0.4">
      <c r="A48" s="8"/>
      <c r="B48" s="8"/>
      <c r="D48" s="10"/>
      <c r="F48" s="1"/>
      <c r="G48" s="1"/>
    </row>
    <row r="49" spans="1:7" s="9" customFormat="1" x14ac:dyDescent="0.4">
      <c r="A49" s="8"/>
      <c r="B49" s="8"/>
      <c r="D49" s="10"/>
      <c r="F49" s="1"/>
      <c r="G49" s="1"/>
    </row>
    <row r="50" spans="1:7" s="9" customFormat="1" x14ac:dyDescent="0.4">
      <c r="A50" s="8"/>
      <c r="B50" s="8"/>
      <c r="D50" s="10"/>
      <c r="F50" s="1"/>
      <c r="G50" s="1"/>
    </row>
    <row r="51" spans="1:7" s="9" customFormat="1" x14ac:dyDescent="0.4">
      <c r="A51" s="8"/>
      <c r="B51" s="8"/>
      <c r="D51" s="10"/>
      <c r="F51" s="1"/>
      <c r="G51" s="1"/>
    </row>
    <row r="52" spans="1:7" s="9" customFormat="1" x14ac:dyDescent="0.4">
      <c r="A52" s="8"/>
      <c r="B52" s="8"/>
      <c r="D52" s="10"/>
      <c r="F52" s="1"/>
      <c r="G52" s="1"/>
    </row>
    <row r="53" spans="1:7" s="9" customFormat="1" x14ac:dyDescent="0.4">
      <c r="A53" s="8"/>
      <c r="B53" s="8"/>
      <c r="D53" s="10"/>
      <c r="F53" s="1"/>
      <c r="G53" s="1"/>
    </row>
    <row r="54" spans="1:7" s="9" customFormat="1" x14ac:dyDescent="0.4">
      <c r="A54" s="8"/>
      <c r="B54" s="8"/>
      <c r="D54" s="10"/>
      <c r="F54" s="1"/>
      <c r="G54" s="1"/>
    </row>
    <row r="55" spans="1:7" s="9" customFormat="1" x14ac:dyDescent="0.4">
      <c r="A55" s="8"/>
      <c r="B55" s="8"/>
      <c r="D55" s="10"/>
      <c r="F55" s="1"/>
      <c r="G55" s="1"/>
    </row>
    <row r="56" spans="1:7" s="9" customFormat="1" x14ac:dyDescent="0.4">
      <c r="A56" s="8"/>
      <c r="B56" s="8"/>
      <c r="D56" s="10"/>
      <c r="F56" s="1"/>
      <c r="G56" s="1"/>
    </row>
    <row r="57" spans="1:7" s="9" customFormat="1" x14ac:dyDescent="0.4">
      <c r="A57" s="8"/>
      <c r="B57" s="8"/>
      <c r="D57" s="10"/>
      <c r="F57" s="1"/>
      <c r="G57" s="1"/>
    </row>
    <row r="58" spans="1:7" s="9" customFormat="1" x14ac:dyDescent="0.4">
      <c r="A58" s="8"/>
      <c r="B58" s="8"/>
      <c r="D58" s="10"/>
      <c r="F58" s="1"/>
      <c r="G58" s="1"/>
    </row>
    <row r="59" spans="1:7" s="9" customFormat="1" x14ac:dyDescent="0.4">
      <c r="A59" s="8"/>
      <c r="B59" s="8"/>
      <c r="D59" s="10"/>
      <c r="F59" s="1"/>
      <c r="G59" s="1"/>
    </row>
    <row r="60" spans="1:7" s="9" customFormat="1" x14ac:dyDescent="0.4">
      <c r="A60" s="8"/>
      <c r="B60" s="8"/>
      <c r="D60" s="10"/>
      <c r="F60" s="1"/>
      <c r="G60" s="1"/>
    </row>
    <row r="61" spans="1:7" s="9" customFormat="1" x14ac:dyDescent="0.4">
      <c r="A61" s="8"/>
      <c r="B61" s="8"/>
      <c r="D61" s="10"/>
      <c r="F61" s="1"/>
      <c r="G61" s="1"/>
    </row>
    <row r="62" spans="1:7" s="9" customFormat="1" x14ac:dyDescent="0.4">
      <c r="A62" s="8"/>
      <c r="B62" s="8"/>
      <c r="D62" s="10"/>
      <c r="F62" s="1"/>
      <c r="G62" s="1"/>
    </row>
    <row r="63" spans="1:7" s="9" customFormat="1" x14ac:dyDescent="0.4">
      <c r="A63" s="8"/>
      <c r="B63" s="8"/>
      <c r="D63" s="10"/>
      <c r="F63" s="1"/>
      <c r="G63" s="1"/>
    </row>
    <row r="64" spans="1:7" s="9" customFormat="1" x14ac:dyDescent="0.4">
      <c r="A64" s="8"/>
      <c r="B64" s="8"/>
      <c r="D64" s="10"/>
      <c r="F64" s="1"/>
      <c r="G64" s="1"/>
    </row>
    <row r="65" spans="1:7" s="9" customFormat="1" x14ac:dyDescent="0.4">
      <c r="A65" s="8"/>
      <c r="B65" s="8"/>
      <c r="D65" s="10"/>
      <c r="F65" s="1"/>
      <c r="G65" s="1"/>
    </row>
    <row r="66" spans="1:7" s="9" customFormat="1" x14ac:dyDescent="0.4">
      <c r="A66" s="8"/>
      <c r="B66" s="8"/>
      <c r="D66" s="10"/>
      <c r="F66" s="1"/>
      <c r="G66" s="1"/>
    </row>
    <row r="67" spans="1:7" s="9" customFormat="1" x14ac:dyDescent="0.4">
      <c r="A67" s="8"/>
      <c r="B67" s="8"/>
      <c r="D67" s="10"/>
      <c r="F67" s="1"/>
      <c r="G67" s="1"/>
    </row>
    <row r="68" spans="1:7" s="9" customFormat="1" x14ac:dyDescent="0.4">
      <c r="A68" s="8"/>
      <c r="B68" s="8"/>
      <c r="D68" s="10"/>
      <c r="F68" s="1"/>
      <c r="G68" s="1"/>
    </row>
    <row r="69" spans="1:7" s="9" customFormat="1" x14ac:dyDescent="0.4">
      <c r="A69" s="8"/>
      <c r="B69" s="8"/>
      <c r="D69" s="10"/>
      <c r="F69" s="1"/>
      <c r="G69" s="1"/>
    </row>
    <row r="70" spans="1:7" s="9" customFormat="1" x14ac:dyDescent="0.4">
      <c r="A70" s="8"/>
      <c r="B70" s="8"/>
      <c r="D70" s="10"/>
      <c r="F70" s="1"/>
      <c r="G70" s="1"/>
    </row>
    <row r="71" spans="1:7" s="9" customFormat="1" x14ac:dyDescent="0.4">
      <c r="A71" s="8"/>
      <c r="B71" s="8"/>
      <c r="D71" s="10"/>
      <c r="F71" s="1"/>
      <c r="G71" s="1"/>
    </row>
    <row r="72" spans="1:7" s="9" customFormat="1" x14ac:dyDescent="0.4">
      <c r="A72" s="8"/>
      <c r="B72" s="8"/>
      <c r="D72" s="10"/>
      <c r="F72" s="1"/>
      <c r="G72" s="1"/>
    </row>
    <row r="73" spans="1:7" s="9" customFormat="1" x14ac:dyDescent="0.4">
      <c r="A73" s="8"/>
      <c r="B73" s="8"/>
      <c r="D73" s="10"/>
      <c r="F73" s="1"/>
      <c r="G73" s="1"/>
    </row>
    <row r="74" spans="1:7" s="9" customFormat="1" x14ac:dyDescent="0.4">
      <c r="A74" s="8"/>
      <c r="B74" s="8"/>
      <c r="D74" s="10"/>
      <c r="F74" s="1"/>
      <c r="G74" s="1"/>
    </row>
    <row r="75" spans="1:7" s="9" customFormat="1" x14ac:dyDescent="0.4">
      <c r="A75" s="8"/>
      <c r="B75" s="8"/>
      <c r="D75" s="10"/>
      <c r="F75" s="1"/>
      <c r="G75" s="1"/>
    </row>
    <row r="76" spans="1:7" s="9" customFormat="1" x14ac:dyDescent="0.4">
      <c r="A76" s="8"/>
      <c r="B76" s="8"/>
      <c r="D76" s="10"/>
      <c r="F76" s="1"/>
      <c r="G76" s="1"/>
    </row>
    <row r="77" spans="1:7" s="9" customFormat="1" x14ac:dyDescent="0.4">
      <c r="A77" s="8"/>
      <c r="B77" s="8"/>
      <c r="D77" s="10"/>
      <c r="F77" s="1"/>
      <c r="G77" s="1"/>
    </row>
    <row r="78" spans="1:7" s="9" customFormat="1" x14ac:dyDescent="0.4">
      <c r="A78" s="8"/>
      <c r="B78" s="8"/>
      <c r="D78" s="10"/>
      <c r="F78" s="1"/>
      <c r="G78" s="1"/>
    </row>
    <row r="79" spans="1:7" s="9" customFormat="1" x14ac:dyDescent="0.4">
      <c r="A79" s="8"/>
      <c r="B79" s="8"/>
      <c r="D79" s="10"/>
      <c r="F79" s="1"/>
      <c r="G79" s="1"/>
    </row>
    <row r="80" spans="1:7" s="9" customFormat="1" x14ac:dyDescent="0.4">
      <c r="A80" s="8"/>
      <c r="B80" s="8"/>
      <c r="D80" s="10"/>
      <c r="F80" s="1"/>
      <c r="G80" s="1"/>
    </row>
    <row r="81" spans="1:7" s="9" customFormat="1" x14ac:dyDescent="0.4">
      <c r="A81" s="8"/>
      <c r="B81" s="8"/>
      <c r="D81" s="10"/>
      <c r="F81" s="1"/>
      <c r="G81" s="1"/>
    </row>
    <row r="82" spans="1:7" s="9" customFormat="1" x14ac:dyDescent="0.4">
      <c r="A82" s="8"/>
      <c r="B82" s="8"/>
      <c r="D82" s="10"/>
      <c r="F82" s="1"/>
      <c r="G82" s="1"/>
    </row>
    <row r="83" spans="1:7" s="9" customFormat="1" x14ac:dyDescent="0.4">
      <c r="A83" s="8"/>
      <c r="B83" s="8"/>
      <c r="D83" s="10"/>
      <c r="F83" s="1"/>
      <c r="G83" s="1"/>
    </row>
    <row r="84" spans="1:7" s="9" customFormat="1" x14ac:dyDescent="0.4">
      <c r="A84" s="8"/>
      <c r="B84" s="8"/>
      <c r="D84" s="10"/>
      <c r="F84" s="1"/>
      <c r="G84" s="1"/>
    </row>
    <row r="85" spans="1:7" s="9" customFormat="1" x14ac:dyDescent="0.4">
      <c r="A85" s="8"/>
      <c r="B85" s="8"/>
      <c r="D85" s="10"/>
      <c r="F85" s="1"/>
      <c r="G85" s="1"/>
    </row>
    <row r="86" spans="1:7" s="9" customFormat="1" x14ac:dyDescent="0.4">
      <c r="A86" s="8"/>
      <c r="B86" s="8"/>
      <c r="D86" s="10"/>
      <c r="F86" s="1"/>
      <c r="G86" s="1"/>
    </row>
    <row r="87" spans="1:7" s="9" customFormat="1" x14ac:dyDescent="0.4">
      <c r="A87" s="8"/>
      <c r="B87" s="8"/>
      <c r="D87" s="10"/>
      <c r="F87" s="1"/>
      <c r="G87" s="1"/>
    </row>
    <row r="88" spans="1:7" s="9" customFormat="1" x14ac:dyDescent="0.4">
      <c r="A88" s="8"/>
      <c r="B88" s="8"/>
      <c r="D88" s="10"/>
      <c r="F88" s="1"/>
      <c r="G88" s="1"/>
    </row>
    <row r="89" spans="1:7" s="9" customFormat="1" x14ac:dyDescent="0.4">
      <c r="A89" s="8"/>
      <c r="B89" s="8"/>
      <c r="D89" s="10"/>
      <c r="F89" s="1"/>
      <c r="G89" s="1"/>
    </row>
    <row r="90" spans="1:7" s="9" customFormat="1" x14ac:dyDescent="0.4">
      <c r="A90" s="8"/>
      <c r="B90" s="8"/>
      <c r="D90" s="10"/>
      <c r="F90" s="1"/>
      <c r="G90" s="1"/>
    </row>
    <row r="91" spans="1:7" s="9" customFormat="1" x14ac:dyDescent="0.4">
      <c r="A91" s="8"/>
      <c r="B91" s="8"/>
      <c r="D91" s="10"/>
      <c r="F91" s="1"/>
      <c r="G91" s="1"/>
    </row>
    <row r="92" spans="1:7" s="9" customFormat="1" x14ac:dyDescent="0.4">
      <c r="A92" s="8"/>
      <c r="B92" s="8"/>
      <c r="D92" s="10"/>
      <c r="F92" s="1"/>
      <c r="G92" s="1"/>
    </row>
    <row r="93" spans="1:7" s="9" customFormat="1" x14ac:dyDescent="0.4">
      <c r="A93" s="8"/>
      <c r="B93" s="8"/>
      <c r="D93" s="10"/>
      <c r="F93" s="1"/>
      <c r="G93" s="1"/>
    </row>
    <row r="94" spans="1:7" s="9" customFormat="1" x14ac:dyDescent="0.4">
      <c r="A94" s="8"/>
      <c r="B94" s="8"/>
      <c r="D94" s="10"/>
      <c r="F94" s="1"/>
      <c r="G94" s="1"/>
    </row>
    <row r="95" spans="1:7" s="9" customFormat="1" x14ac:dyDescent="0.4">
      <c r="A95" s="8"/>
      <c r="B95" s="8"/>
      <c r="D95" s="10"/>
      <c r="F95" s="1"/>
      <c r="G95" s="1"/>
    </row>
    <row r="96" spans="1:7" s="9" customFormat="1" x14ac:dyDescent="0.4">
      <c r="A96" s="8"/>
      <c r="B96" s="8"/>
      <c r="D96" s="10"/>
      <c r="F96" s="1"/>
      <c r="G96" s="1"/>
    </row>
    <row r="97" spans="1:7" s="9" customFormat="1" x14ac:dyDescent="0.4">
      <c r="A97" s="8"/>
      <c r="B97" s="8"/>
      <c r="D97" s="10"/>
      <c r="F97" s="1"/>
      <c r="G97" s="1"/>
    </row>
    <row r="98" spans="1:7" s="9" customFormat="1" x14ac:dyDescent="0.4">
      <c r="A98" s="8"/>
      <c r="B98" s="8"/>
      <c r="D98" s="10"/>
      <c r="F98" s="1"/>
      <c r="G98" s="1"/>
    </row>
    <row r="99" spans="1:7" s="9" customFormat="1" x14ac:dyDescent="0.4">
      <c r="A99" s="8"/>
      <c r="B99" s="8"/>
      <c r="D99" s="10"/>
      <c r="F99" s="1"/>
      <c r="G99" s="1"/>
    </row>
    <row r="100" spans="1:7" s="9" customFormat="1" x14ac:dyDescent="0.4">
      <c r="A100" s="8"/>
      <c r="B100" s="8"/>
      <c r="D100" s="10"/>
      <c r="F100" s="1"/>
      <c r="G100" s="1"/>
    </row>
    <row r="101" spans="1:7" s="9" customFormat="1" x14ac:dyDescent="0.4">
      <c r="A101" s="8"/>
      <c r="B101" s="8"/>
      <c r="D101" s="10"/>
      <c r="F101" s="1"/>
      <c r="G101" s="1"/>
    </row>
    <row r="102" spans="1:7" s="9" customFormat="1" x14ac:dyDescent="0.4">
      <c r="A102" s="8"/>
      <c r="B102" s="8"/>
      <c r="D102" s="10"/>
      <c r="F102" s="1"/>
      <c r="G102" s="1"/>
    </row>
    <row r="103" spans="1:7" s="9" customFormat="1" x14ac:dyDescent="0.4">
      <c r="A103" s="8"/>
      <c r="B103" s="8"/>
      <c r="D103" s="10"/>
      <c r="F103" s="1"/>
      <c r="G103" s="1"/>
    </row>
    <row r="104" spans="1:7" s="9" customFormat="1" x14ac:dyDescent="0.4">
      <c r="A104" s="8"/>
      <c r="B104" s="8"/>
      <c r="D104" s="10"/>
      <c r="F104" s="1"/>
      <c r="G104" s="1"/>
    </row>
    <row r="105" spans="1:7" s="9" customFormat="1" x14ac:dyDescent="0.4">
      <c r="A105" s="8"/>
      <c r="B105" s="8"/>
      <c r="D105" s="10"/>
      <c r="F105" s="1"/>
      <c r="G105" s="1"/>
    </row>
    <row r="106" spans="1:7" s="9" customFormat="1" x14ac:dyDescent="0.4">
      <c r="A106" s="8"/>
      <c r="B106" s="8"/>
      <c r="D106" s="10"/>
      <c r="F106" s="1"/>
      <c r="G106" s="1"/>
    </row>
    <row r="107" spans="1:7" s="9" customFormat="1" x14ac:dyDescent="0.4">
      <c r="A107" s="8"/>
      <c r="B107" s="8"/>
      <c r="D107" s="10"/>
      <c r="F107" s="1"/>
      <c r="G107" s="1"/>
    </row>
    <row r="108" spans="1:7" s="9" customFormat="1" x14ac:dyDescent="0.4">
      <c r="A108" s="8"/>
      <c r="B108" s="8"/>
      <c r="D108" s="10"/>
      <c r="F108" s="1"/>
      <c r="G108" s="1"/>
    </row>
    <row r="109" spans="1:7" s="9" customFormat="1" x14ac:dyDescent="0.4">
      <c r="A109" s="8"/>
      <c r="B109" s="8"/>
      <c r="D109" s="10"/>
      <c r="F109" s="1"/>
      <c r="G109" s="1"/>
    </row>
    <row r="110" spans="1:7" s="9" customFormat="1" x14ac:dyDescent="0.4">
      <c r="A110" s="8"/>
      <c r="B110" s="8"/>
      <c r="D110" s="10"/>
      <c r="F110" s="1"/>
      <c r="G110" s="1"/>
    </row>
    <row r="111" spans="1:7" s="9" customFormat="1" x14ac:dyDescent="0.4">
      <c r="A111" s="8"/>
      <c r="B111" s="8"/>
      <c r="D111" s="10"/>
      <c r="F111" s="1"/>
      <c r="G111" s="1"/>
    </row>
    <row r="112" spans="1:7" s="9" customFormat="1" x14ac:dyDescent="0.4">
      <c r="A112" s="8"/>
      <c r="B112" s="8"/>
      <c r="D112" s="10"/>
      <c r="F112" s="1"/>
      <c r="G112" s="1"/>
    </row>
    <row r="113" spans="1:7" s="9" customFormat="1" x14ac:dyDescent="0.4">
      <c r="A113" s="8"/>
      <c r="B113" s="8"/>
      <c r="D113" s="10"/>
      <c r="F113" s="1"/>
      <c r="G113" s="1"/>
    </row>
    <row r="114" spans="1:7" s="9" customFormat="1" x14ac:dyDescent="0.4">
      <c r="A114" s="8"/>
      <c r="B114" s="8"/>
      <c r="D114" s="10"/>
      <c r="F114" s="1"/>
      <c r="G114" s="1"/>
    </row>
    <row r="115" spans="1:7" s="9" customFormat="1" x14ac:dyDescent="0.4">
      <c r="A115" s="8"/>
      <c r="B115" s="8"/>
      <c r="D115" s="10"/>
      <c r="F115" s="1"/>
      <c r="G115" s="1"/>
    </row>
    <row r="116" spans="1:7" s="9" customFormat="1" x14ac:dyDescent="0.4">
      <c r="A116" s="8"/>
      <c r="B116" s="8"/>
      <c r="D116" s="10"/>
      <c r="F116" s="1"/>
      <c r="G116" s="1"/>
    </row>
    <row r="117" spans="1:7" s="9" customFormat="1" x14ac:dyDescent="0.4">
      <c r="A117" s="8"/>
      <c r="B117" s="8"/>
      <c r="D117" s="10"/>
      <c r="F117" s="1"/>
      <c r="G117" s="1"/>
    </row>
    <row r="118" spans="1:7" s="9" customFormat="1" x14ac:dyDescent="0.4">
      <c r="A118" s="8"/>
      <c r="B118" s="8"/>
      <c r="D118" s="10"/>
      <c r="F118" s="1"/>
      <c r="G118" s="1"/>
    </row>
    <row r="119" spans="1:7" s="9" customFormat="1" x14ac:dyDescent="0.4">
      <c r="A119" s="8"/>
      <c r="B119" s="8"/>
      <c r="D119" s="10"/>
      <c r="F119" s="1"/>
      <c r="G119" s="1"/>
    </row>
    <row r="120" spans="1:7" s="9" customFormat="1" x14ac:dyDescent="0.4">
      <c r="A120" s="8"/>
      <c r="B120" s="8"/>
      <c r="D120" s="10"/>
      <c r="F120" s="1"/>
      <c r="G120" s="1"/>
    </row>
    <row r="121" spans="1:7" s="9" customFormat="1" x14ac:dyDescent="0.4">
      <c r="A121" s="8"/>
      <c r="B121" s="8"/>
      <c r="D121" s="10"/>
      <c r="F121" s="1"/>
      <c r="G121" s="1"/>
    </row>
    <row r="122" spans="1:7" s="9" customFormat="1" x14ac:dyDescent="0.4">
      <c r="A122" s="8"/>
      <c r="B122" s="8"/>
      <c r="D122" s="10"/>
      <c r="F122" s="1"/>
      <c r="G122" s="1"/>
    </row>
    <row r="123" spans="1:7" s="9" customFormat="1" x14ac:dyDescent="0.4">
      <c r="A123" s="8"/>
      <c r="B123" s="8"/>
      <c r="D123" s="10"/>
      <c r="F123" s="1"/>
      <c r="G123" s="1"/>
    </row>
    <row r="124" spans="1:7" s="9" customFormat="1" x14ac:dyDescent="0.4">
      <c r="A124" s="8"/>
      <c r="B124" s="8"/>
      <c r="D124" s="10"/>
      <c r="F124" s="1"/>
      <c r="G124" s="1"/>
    </row>
    <row r="125" spans="1:7" s="9" customFormat="1" x14ac:dyDescent="0.4">
      <c r="A125" s="8"/>
      <c r="B125" s="8"/>
      <c r="D125" s="10"/>
      <c r="F125" s="1"/>
      <c r="G125" s="1"/>
    </row>
    <row r="126" spans="1:7" s="9" customFormat="1" x14ac:dyDescent="0.4">
      <c r="A126" s="8"/>
      <c r="B126" s="8"/>
      <c r="D126" s="10"/>
      <c r="F126" s="1"/>
      <c r="G126" s="1"/>
    </row>
    <row r="127" spans="1:7" s="9" customFormat="1" x14ac:dyDescent="0.4">
      <c r="A127" s="8"/>
      <c r="B127" s="8"/>
      <c r="D127" s="10"/>
      <c r="F127" s="1"/>
      <c r="G127" s="1"/>
    </row>
    <row r="128" spans="1:7" s="9" customFormat="1" x14ac:dyDescent="0.4">
      <c r="A128" s="8"/>
      <c r="B128" s="8"/>
      <c r="D128" s="10"/>
      <c r="F128" s="1"/>
      <c r="G128" s="1"/>
    </row>
    <row r="129" spans="1:7" s="9" customFormat="1" x14ac:dyDescent="0.4">
      <c r="A129" s="8"/>
      <c r="B129" s="8"/>
      <c r="D129" s="10"/>
      <c r="F129" s="1"/>
      <c r="G129" s="1"/>
    </row>
    <row r="130" spans="1:7" s="9" customFormat="1" x14ac:dyDescent="0.4">
      <c r="A130" s="8"/>
      <c r="B130" s="8"/>
      <c r="D130" s="10"/>
      <c r="F130" s="1"/>
      <c r="G130" s="1"/>
    </row>
    <row r="131" spans="1:7" s="9" customFormat="1" x14ac:dyDescent="0.4">
      <c r="A131" s="8"/>
      <c r="B131" s="8"/>
      <c r="D131" s="10"/>
      <c r="F131" s="1"/>
      <c r="G131" s="1"/>
    </row>
    <row r="132" spans="1:7" s="9" customFormat="1" x14ac:dyDescent="0.4">
      <c r="A132" s="8"/>
      <c r="B132" s="8"/>
      <c r="D132" s="10"/>
      <c r="F132" s="1"/>
      <c r="G132" s="1"/>
    </row>
    <row r="133" spans="1:7" s="9" customFormat="1" x14ac:dyDescent="0.4">
      <c r="A133" s="8"/>
      <c r="B133" s="8"/>
      <c r="D133" s="10"/>
      <c r="F133" s="1"/>
      <c r="G133" s="1"/>
    </row>
    <row r="134" spans="1:7" s="9" customFormat="1" x14ac:dyDescent="0.4">
      <c r="A134" s="8"/>
      <c r="B134" s="8"/>
      <c r="D134" s="10"/>
      <c r="F134" s="1"/>
      <c r="G134" s="1"/>
    </row>
    <row r="135" spans="1:7" s="9" customFormat="1" x14ac:dyDescent="0.4">
      <c r="A135" s="8"/>
      <c r="B135" s="8"/>
      <c r="D135" s="10"/>
      <c r="F135" s="1"/>
      <c r="G135" s="1"/>
    </row>
    <row r="136" spans="1:7" s="9" customFormat="1" x14ac:dyDescent="0.4">
      <c r="A136" s="8"/>
      <c r="B136" s="8"/>
      <c r="D136" s="10"/>
      <c r="F136" s="1"/>
      <c r="G136" s="1"/>
    </row>
    <row r="137" spans="1:7" s="9" customFormat="1" x14ac:dyDescent="0.4">
      <c r="A137" s="8"/>
      <c r="B137" s="8"/>
      <c r="D137" s="10"/>
      <c r="F137" s="1"/>
      <c r="G137" s="1"/>
    </row>
    <row r="138" spans="1:7" s="9" customFormat="1" x14ac:dyDescent="0.4">
      <c r="A138" s="8"/>
      <c r="B138" s="8"/>
      <c r="D138" s="10"/>
      <c r="F138" s="1"/>
      <c r="G138" s="1"/>
    </row>
    <row r="139" spans="1:7" s="9" customFormat="1" x14ac:dyDescent="0.4">
      <c r="A139" s="8"/>
      <c r="B139" s="8"/>
      <c r="D139" s="10"/>
      <c r="F139" s="1"/>
      <c r="G139" s="1"/>
    </row>
    <row r="140" spans="1:7" s="9" customFormat="1" x14ac:dyDescent="0.4">
      <c r="A140" s="8"/>
      <c r="B140" s="8"/>
      <c r="D140" s="10"/>
      <c r="F140" s="1"/>
      <c r="G140" s="1"/>
    </row>
    <row r="141" spans="1:7" s="9" customFormat="1" x14ac:dyDescent="0.4">
      <c r="A141" s="8"/>
      <c r="B141" s="8"/>
      <c r="D141" s="10"/>
      <c r="F141" s="1"/>
      <c r="G141" s="1"/>
    </row>
    <row r="142" spans="1:7" s="9" customFormat="1" x14ac:dyDescent="0.4">
      <c r="A142" s="8"/>
      <c r="B142" s="8"/>
      <c r="D142" s="10"/>
      <c r="F142" s="1"/>
      <c r="G142" s="1"/>
    </row>
    <row r="143" spans="1:7" s="9" customFormat="1" x14ac:dyDescent="0.4">
      <c r="A143" s="8"/>
      <c r="B143" s="8"/>
      <c r="D143" s="10"/>
      <c r="F143" s="1"/>
      <c r="G143" s="1"/>
    </row>
    <row r="144" spans="1:7" s="9" customFormat="1" x14ac:dyDescent="0.4">
      <c r="A144" s="8"/>
      <c r="B144" s="8"/>
      <c r="D144" s="10"/>
      <c r="F144" s="1"/>
      <c r="G144" s="1"/>
    </row>
    <row r="145" spans="1:7" s="9" customFormat="1" x14ac:dyDescent="0.4">
      <c r="A145" s="8"/>
      <c r="B145" s="8"/>
      <c r="D145" s="10"/>
      <c r="F145" s="1"/>
      <c r="G145" s="1"/>
    </row>
    <row r="146" spans="1:7" s="9" customFormat="1" x14ac:dyDescent="0.4">
      <c r="A146" s="8"/>
      <c r="B146" s="8"/>
      <c r="D146" s="10"/>
      <c r="F146" s="1"/>
      <c r="G146" s="1"/>
    </row>
    <row r="147" spans="1:7" s="9" customFormat="1" x14ac:dyDescent="0.4">
      <c r="A147" s="8"/>
      <c r="B147" s="8"/>
      <c r="D147" s="10"/>
      <c r="F147" s="1"/>
      <c r="G147" s="1"/>
    </row>
    <row r="148" spans="1:7" s="9" customFormat="1" x14ac:dyDescent="0.4">
      <c r="A148" s="8"/>
      <c r="B148" s="8"/>
      <c r="D148" s="10"/>
      <c r="F148" s="1"/>
      <c r="G148" s="1"/>
    </row>
    <row r="149" spans="1:7" s="9" customFormat="1" x14ac:dyDescent="0.4">
      <c r="A149" s="8"/>
      <c r="B149" s="8"/>
      <c r="D149" s="10"/>
      <c r="F149" s="1"/>
      <c r="G149" s="1"/>
    </row>
    <row r="150" spans="1:7" s="9" customFormat="1" x14ac:dyDescent="0.4">
      <c r="A150" s="8"/>
      <c r="B150" s="8"/>
      <c r="D150" s="10"/>
      <c r="F150" s="1"/>
      <c r="G150" s="1"/>
    </row>
    <row r="151" spans="1:7" s="9" customFormat="1" x14ac:dyDescent="0.4">
      <c r="A151" s="8"/>
      <c r="B151" s="8"/>
      <c r="D151" s="10"/>
      <c r="F151" s="1"/>
      <c r="G151" s="1"/>
    </row>
    <row r="152" spans="1:7" s="9" customFormat="1" x14ac:dyDescent="0.4">
      <c r="A152" s="8"/>
      <c r="B152" s="8"/>
      <c r="D152" s="10"/>
      <c r="F152" s="1"/>
      <c r="G152" s="1"/>
    </row>
    <row r="153" spans="1:7" s="9" customFormat="1" x14ac:dyDescent="0.4">
      <c r="A153" s="8"/>
      <c r="B153" s="8"/>
      <c r="D153" s="10"/>
      <c r="F153" s="1"/>
      <c r="G153" s="1"/>
    </row>
    <row r="154" spans="1:7" s="9" customFormat="1" x14ac:dyDescent="0.4">
      <c r="A154" s="8"/>
      <c r="B154" s="8"/>
      <c r="D154" s="10"/>
      <c r="F154" s="1"/>
      <c r="G154" s="1"/>
    </row>
    <row r="155" spans="1:7" s="9" customFormat="1" x14ac:dyDescent="0.4">
      <c r="A155" s="8"/>
      <c r="B155" s="8"/>
      <c r="D155" s="10"/>
      <c r="F155" s="1"/>
      <c r="G155" s="1"/>
    </row>
    <row r="156" spans="1:7" s="9" customFormat="1" x14ac:dyDescent="0.4">
      <c r="A156" s="8"/>
      <c r="B156" s="8"/>
      <c r="D156" s="10"/>
      <c r="F156" s="1"/>
      <c r="G156" s="1"/>
    </row>
    <row r="157" spans="1:7" s="9" customFormat="1" x14ac:dyDescent="0.4">
      <c r="A157" s="8"/>
      <c r="B157" s="8"/>
      <c r="D157" s="10"/>
      <c r="F157" s="1"/>
      <c r="G157" s="1"/>
    </row>
    <row r="158" spans="1:7" s="9" customFormat="1" x14ac:dyDescent="0.4">
      <c r="A158" s="8"/>
      <c r="B158" s="8"/>
      <c r="D158" s="10"/>
      <c r="F158" s="1"/>
      <c r="G158" s="1"/>
    </row>
    <row r="159" spans="1:7" s="9" customFormat="1" x14ac:dyDescent="0.4">
      <c r="A159" s="8"/>
      <c r="B159" s="8"/>
      <c r="D159" s="10"/>
      <c r="F159" s="1"/>
      <c r="G159" s="1"/>
    </row>
    <row r="160" spans="1:7" s="9" customFormat="1" x14ac:dyDescent="0.4">
      <c r="A160" s="8"/>
      <c r="B160" s="8"/>
      <c r="D160" s="10"/>
      <c r="F160" s="1"/>
      <c r="G160" s="1"/>
    </row>
    <row r="161" spans="1:7" s="9" customFormat="1" x14ac:dyDescent="0.4">
      <c r="A161" s="8"/>
      <c r="B161" s="8"/>
      <c r="D161" s="10"/>
      <c r="F161" s="1"/>
      <c r="G161" s="1"/>
    </row>
    <row r="162" spans="1:7" s="9" customFormat="1" x14ac:dyDescent="0.4">
      <c r="A162" s="8"/>
      <c r="B162" s="8"/>
      <c r="D162" s="10"/>
      <c r="F162" s="1"/>
      <c r="G162" s="1"/>
    </row>
    <row r="163" spans="1:7" s="9" customFormat="1" x14ac:dyDescent="0.4">
      <c r="A163" s="8"/>
      <c r="B163" s="8"/>
      <c r="D163" s="10"/>
      <c r="F163" s="1"/>
      <c r="G163" s="1"/>
    </row>
    <row r="164" spans="1:7" s="9" customFormat="1" x14ac:dyDescent="0.4">
      <c r="A164" s="8"/>
      <c r="B164" s="8"/>
      <c r="D164" s="10"/>
      <c r="F164" s="1"/>
      <c r="G164" s="1"/>
    </row>
    <row r="165" spans="1:7" x14ac:dyDescent="0.4">
      <c r="A165" s="8"/>
      <c r="B165" s="8"/>
    </row>
  </sheetData>
  <mergeCells count="1">
    <mergeCell ref="F1:G1"/>
  </mergeCells>
  <printOptions horizontalCentered="1" gridLinesSet="0"/>
  <pageMargins left="1" right="0.43" top="0.75" bottom="0.75" header="0.5" footer="0.5"/>
  <pageSetup scale="81" orientation="portrait" r:id="rId1"/>
  <headerFooter alignWithMargins="0">
    <oddFooter>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G164"/>
  <sheetViews>
    <sheetView showGridLines="0" zoomScale="90" zoomScaleNormal="75" workbookViewId="0">
      <selection activeCell="A4" sqref="A4:XFD7"/>
    </sheetView>
  </sheetViews>
  <sheetFormatPr defaultColWidth="9.1328125" defaultRowHeight="15" x14ac:dyDescent="0.4"/>
  <cols>
    <col min="1" max="1" width="25" style="12" customWidth="1"/>
    <col min="2" max="2" width="3.6640625" style="12" customWidth="1"/>
    <col min="3" max="3" width="18.6640625" style="9" customWidth="1"/>
    <col min="4" max="4" width="18.6640625" style="10" customWidth="1"/>
    <col min="5" max="5" width="18.6640625" style="9" customWidth="1"/>
    <col min="6" max="6" width="18.6640625" style="1" customWidth="1"/>
    <col min="7" max="16384" width="9.1328125" style="1"/>
  </cols>
  <sheetData>
    <row r="1" spans="1:7" ht="27.95" customHeight="1" x14ac:dyDescent="0.4">
      <c r="A1" s="8" t="s">
        <v>7</v>
      </c>
      <c r="B1" s="8"/>
      <c r="E1" s="11" t="s">
        <v>0</v>
      </c>
      <c r="F1" s="366">
        <f ca="1">TODAY()</f>
        <v>44608</v>
      </c>
      <c r="G1" s="367"/>
    </row>
    <row r="2" spans="1:7" ht="27.95" customHeight="1" x14ac:dyDescent="0.4">
      <c r="A2" s="8" t="s">
        <v>106</v>
      </c>
      <c r="B2" s="8"/>
      <c r="E2" s="13"/>
    </row>
    <row r="3" spans="1:7" ht="18.75" customHeight="1" x14ac:dyDescent="0.4"/>
    <row r="4" spans="1:7" ht="50.1" customHeight="1" x14ac:dyDescent="0.4">
      <c r="A4" s="16" t="s">
        <v>1</v>
      </c>
      <c r="B4" s="36" t="s">
        <v>10</v>
      </c>
      <c r="C4" s="17" t="s">
        <v>2</v>
      </c>
      <c r="D4" s="18" t="s">
        <v>3</v>
      </c>
      <c r="E4" s="19" t="s">
        <v>4</v>
      </c>
      <c r="F4" s="20" t="s">
        <v>5</v>
      </c>
    </row>
    <row r="5" spans="1:7" ht="24.75" customHeight="1" x14ac:dyDescent="0.4">
      <c r="A5" s="21" t="s">
        <v>9</v>
      </c>
      <c r="B5" s="37"/>
      <c r="C5" s="26">
        <v>41527</v>
      </c>
      <c r="D5" s="23">
        <v>8.5</v>
      </c>
      <c r="E5" s="27">
        <v>185</v>
      </c>
      <c r="F5" s="25">
        <f>E5/D5</f>
        <v>21.764705882352942</v>
      </c>
    </row>
    <row r="6" spans="1:7" ht="24.75" customHeight="1" x14ac:dyDescent="0.4">
      <c r="A6" s="295" t="s">
        <v>20</v>
      </c>
      <c r="B6" s="296"/>
      <c r="C6" s="297">
        <v>41478</v>
      </c>
      <c r="D6" s="298">
        <v>7</v>
      </c>
      <c r="E6" s="299">
        <v>326</v>
      </c>
      <c r="F6" s="300">
        <f>E6/D6</f>
        <v>46.571428571428569</v>
      </c>
    </row>
    <row r="7" spans="1:7" ht="27" customHeight="1" x14ac:dyDescent="0.4">
      <c r="A7" s="301" t="s">
        <v>8</v>
      </c>
      <c r="B7" s="302"/>
      <c r="C7" s="303">
        <v>41523</v>
      </c>
      <c r="D7" s="304">
        <v>9.1999999999999993</v>
      </c>
      <c r="E7" s="305">
        <v>75</v>
      </c>
      <c r="F7" s="44">
        <f>E7/D7</f>
        <v>8.1521739130434785</v>
      </c>
    </row>
    <row r="8" spans="1:7" ht="27" customHeight="1" x14ac:dyDescent="0.4">
      <c r="A8" s="307"/>
      <c r="B8" s="307"/>
      <c r="C8" s="308"/>
      <c r="D8" s="309"/>
      <c r="E8" s="310"/>
      <c r="F8" s="309"/>
    </row>
    <row r="9" spans="1:7" s="42" customFormat="1" ht="12.75" x14ac:dyDescent="0.35">
      <c r="A9" s="39"/>
      <c r="B9" s="39"/>
      <c r="C9" s="40"/>
      <c r="D9" s="41"/>
    </row>
    <row r="10" spans="1:7" s="42" customFormat="1" x14ac:dyDescent="0.35">
      <c r="A10" s="316"/>
      <c r="B10" s="39"/>
      <c r="C10" s="40"/>
      <c r="D10" s="41"/>
      <c r="E10" s="40"/>
    </row>
    <row r="11" spans="1:7" s="42" customFormat="1" ht="12.75" x14ac:dyDescent="0.35">
      <c r="C11" s="43"/>
      <c r="D11" s="43"/>
      <c r="E11" s="43"/>
      <c r="F11" s="43"/>
    </row>
    <row r="12" spans="1:7" s="42" customFormat="1" ht="12.75" x14ac:dyDescent="0.35">
      <c r="C12" s="43"/>
      <c r="D12" s="43"/>
      <c r="E12" s="43"/>
      <c r="F12" s="43"/>
    </row>
    <row r="13" spans="1:7" s="9" customFormat="1" ht="15.75" customHeight="1" x14ac:dyDescent="0.4">
      <c r="A13" s="8"/>
      <c r="B13" s="8"/>
      <c r="D13" s="10"/>
      <c r="F13" s="1"/>
      <c r="G13" s="1"/>
    </row>
    <row r="14" spans="1:7" s="9" customFormat="1" x14ac:dyDescent="0.4">
      <c r="A14" s="8"/>
      <c r="B14" s="8"/>
      <c r="D14" s="10"/>
      <c r="F14" s="1"/>
      <c r="G14" s="1"/>
    </row>
    <row r="15" spans="1:7" s="9" customFormat="1" x14ac:dyDescent="0.4">
      <c r="A15" s="8"/>
      <c r="B15" s="8"/>
      <c r="D15" s="10"/>
      <c r="F15" s="1"/>
      <c r="G15" s="1"/>
    </row>
    <row r="16" spans="1:7" s="9" customFormat="1" x14ac:dyDescent="0.4">
      <c r="A16" s="8"/>
      <c r="B16" s="8"/>
      <c r="D16" s="10"/>
      <c r="F16" s="1"/>
      <c r="G16" s="1"/>
    </row>
    <row r="17" spans="1:7" s="9" customFormat="1" x14ac:dyDescent="0.4">
      <c r="A17" s="8"/>
      <c r="B17" s="8"/>
      <c r="D17" s="10"/>
      <c r="F17" s="1"/>
      <c r="G17" s="1"/>
    </row>
    <row r="18" spans="1:7" s="9" customFormat="1" x14ac:dyDescent="0.4">
      <c r="A18" s="8"/>
      <c r="B18" s="8"/>
      <c r="D18" s="10"/>
      <c r="F18" s="1"/>
      <c r="G18" s="1"/>
    </row>
    <row r="19" spans="1:7" s="9" customFormat="1" x14ac:dyDescent="0.4">
      <c r="A19" s="8"/>
      <c r="B19" s="8"/>
      <c r="D19" s="10"/>
      <c r="F19" s="1"/>
      <c r="G19" s="1"/>
    </row>
    <row r="20" spans="1:7" s="9" customFormat="1" x14ac:dyDescent="0.4">
      <c r="A20" s="8"/>
      <c r="B20" s="8"/>
      <c r="D20" s="10"/>
      <c r="F20" s="1"/>
      <c r="G20" s="1"/>
    </row>
    <row r="21" spans="1:7" s="9" customFormat="1" x14ac:dyDescent="0.4">
      <c r="A21" s="8"/>
      <c r="B21" s="8"/>
      <c r="D21" s="10"/>
      <c r="F21" s="1"/>
      <c r="G21" s="1"/>
    </row>
    <row r="22" spans="1:7" s="9" customFormat="1" x14ac:dyDescent="0.4">
      <c r="A22" s="8"/>
      <c r="B22" s="8"/>
      <c r="D22" s="10"/>
      <c r="F22" s="1"/>
      <c r="G22" s="1"/>
    </row>
    <row r="23" spans="1:7" s="9" customFormat="1" x14ac:dyDescent="0.4">
      <c r="A23" s="8"/>
      <c r="B23" s="8"/>
      <c r="D23" s="10"/>
      <c r="F23" s="1"/>
      <c r="G23" s="1"/>
    </row>
    <row r="24" spans="1:7" s="9" customFormat="1" x14ac:dyDescent="0.4">
      <c r="A24" s="8"/>
      <c r="B24" s="8"/>
      <c r="D24" s="10"/>
      <c r="F24" s="1"/>
      <c r="G24" s="1"/>
    </row>
    <row r="25" spans="1:7" s="9" customFormat="1" x14ac:dyDescent="0.4">
      <c r="A25" s="8"/>
      <c r="B25" s="8"/>
      <c r="D25" s="10"/>
      <c r="F25" s="1"/>
      <c r="G25" s="1"/>
    </row>
    <row r="26" spans="1:7" s="9" customFormat="1" x14ac:dyDescent="0.4">
      <c r="A26" s="8"/>
      <c r="B26" s="8"/>
      <c r="D26" s="10"/>
      <c r="F26" s="1"/>
      <c r="G26" s="1"/>
    </row>
    <row r="27" spans="1:7" s="9" customFormat="1" x14ac:dyDescent="0.4">
      <c r="A27" s="8"/>
      <c r="B27" s="8"/>
      <c r="D27" s="10"/>
      <c r="F27" s="1"/>
      <c r="G27" s="1"/>
    </row>
    <row r="28" spans="1:7" s="9" customFormat="1" x14ac:dyDescent="0.4">
      <c r="A28" s="8"/>
      <c r="B28" s="8"/>
      <c r="D28" s="10"/>
      <c r="F28" s="1"/>
      <c r="G28" s="1"/>
    </row>
    <row r="29" spans="1:7" s="9" customFormat="1" x14ac:dyDescent="0.4">
      <c r="A29" s="8"/>
      <c r="B29" s="8"/>
      <c r="D29" s="10"/>
      <c r="F29" s="1"/>
      <c r="G29" s="1"/>
    </row>
    <row r="30" spans="1:7" s="9" customFormat="1" x14ac:dyDescent="0.4">
      <c r="A30" s="8"/>
      <c r="B30" s="8"/>
      <c r="D30" s="10"/>
      <c r="F30" s="1"/>
      <c r="G30" s="1"/>
    </row>
    <row r="31" spans="1:7" s="9" customFormat="1" x14ac:dyDescent="0.4">
      <c r="A31" s="8"/>
      <c r="B31" s="8"/>
      <c r="D31" s="10"/>
      <c r="F31" s="1"/>
      <c r="G31" s="1"/>
    </row>
    <row r="32" spans="1:7" s="9" customFormat="1" x14ac:dyDescent="0.4">
      <c r="A32" s="8"/>
      <c r="B32" s="8"/>
      <c r="D32" s="10"/>
      <c r="F32" s="1"/>
      <c r="G32" s="1"/>
    </row>
    <row r="33" spans="1:7" s="9" customFormat="1" x14ac:dyDescent="0.4">
      <c r="A33" s="8"/>
      <c r="B33" s="8"/>
      <c r="D33" s="10"/>
      <c r="F33" s="1"/>
      <c r="G33" s="1"/>
    </row>
    <row r="34" spans="1:7" s="9" customFormat="1" x14ac:dyDescent="0.4">
      <c r="A34" s="8"/>
      <c r="B34" s="8"/>
      <c r="D34" s="10"/>
      <c r="F34" s="1"/>
      <c r="G34" s="1"/>
    </row>
    <row r="35" spans="1:7" s="9" customFormat="1" x14ac:dyDescent="0.4">
      <c r="A35" s="8"/>
      <c r="B35" s="8"/>
      <c r="D35" s="10"/>
      <c r="F35" s="1"/>
      <c r="G35" s="1"/>
    </row>
    <row r="36" spans="1:7" s="9" customFormat="1" x14ac:dyDescent="0.4">
      <c r="A36" s="8"/>
      <c r="B36" s="8"/>
      <c r="D36" s="10"/>
      <c r="F36" s="1"/>
      <c r="G36" s="1"/>
    </row>
    <row r="37" spans="1:7" s="9" customFormat="1" x14ac:dyDescent="0.4">
      <c r="A37" s="8"/>
      <c r="B37" s="8"/>
      <c r="D37" s="10"/>
      <c r="F37" s="1"/>
      <c r="G37" s="1"/>
    </row>
    <row r="38" spans="1:7" s="9" customFormat="1" x14ac:dyDescent="0.4">
      <c r="A38" s="8"/>
      <c r="B38" s="8"/>
      <c r="D38" s="10"/>
      <c r="F38" s="1"/>
      <c r="G38" s="1"/>
    </row>
    <row r="39" spans="1:7" s="9" customFormat="1" x14ac:dyDescent="0.4">
      <c r="A39" s="8"/>
      <c r="B39" s="8"/>
      <c r="D39" s="10"/>
      <c r="F39" s="1"/>
      <c r="G39" s="1"/>
    </row>
    <row r="40" spans="1:7" s="9" customFormat="1" x14ac:dyDescent="0.4">
      <c r="A40" s="8"/>
      <c r="B40" s="8"/>
      <c r="D40" s="10"/>
      <c r="F40" s="1"/>
      <c r="G40" s="1"/>
    </row>
    <row r="41" spans="1:7" s="9" customFormat="1" x14ac:dyDescent="0.4">
      <c r="A41" s="8"/>
      <c r="B41" s="8"/>
      <c r="D41" s="10"/>
      <c r="F41" s="1"/>
      <c r="G41" s="1"/>
    </row>
    <row r="42" spans="1:7" s="9" customFormat="1" x14ac:dyDescent="0.4">
      <c r="A42" s="8"/>
      <c r="B42" s="8"/>
      <c r="D42" s="10"/>
      <c r="F42" s="1"/>
      <c r="G42" s="1"/>
    </row>
    <row r="43" spans="1:7" s="9" customFormat="1" x14ac:dyDescent="0.4">
      <c r="A43" s="8"/>
      <c r="B43" s="8"/>
      <c r="D43" s="10"/>
      <c r="F43" s="1"/>
      <c r="G43" s="1"/>
    </row>
    <row r="44" spans="1:7" s="9" customFormat="1" x14ac:dyDescent="0.4">
      <c r="A44" s="8"/>
      <c r="B44" s="8"/>
      <c r="D44" s="10"/>
      <c r="F44" s="1"/>
      <c r="G44" s="1"/>
    </row>
    <row r="45" spans="1:7" s="9" customFormat="1" x14ac:dyDescent="0.4">
      <c r="A45" s="8"/>
      <c r="B45" s="8"/>
      <c r="D45" s="10"/>
      <c r="F45" s="1"/>
      <c r="G45" s="1"/>
    </row>
    <row r="46" spans="1:7" s="9" customFormat="1" x14ac:dyDescent="0.4">
      <c r="A46" s="8"/>
      <c r="B46" s="8"/>
      <c r="D46" s="10"/>
      <c r="F46" s="1"/>
      <c r="G46" s="1"/>
    </row>
    <row r="47" spans="1:7" s="9" customFormat="1" x14ac:dyDescent="0.4">
      <c r="A47" s="8"/>
      <c r="B47" s="8"/>
      <c r="D47" s="10"/>
      <c r="F47" s="1"/>
      <c r="G47" s="1"/>
    </row>
    <row r="48" spans="1:7" s="9" customFormat="1" x14ac:dyDescent="0.4">
      <c r="A48" s="8"/>
      <c r="B48" s="8"/>
      <c r="D48" s="10"/>
      <c r="F48" s="1"/>
      <c r="G48" s="1"/>
    </row>
    <row r="49" spans="1:7" s="9" customFormat="1" x14ac:dyDescent="0.4">
      <c r="A49" s="8"/>
      <c r="B49" s="8"/>
      <c r="D49" s="10"/>
      <c r="F49" s="1"/>
      <c r="G49" s="1"/>
    </row>
    <row r="50" spans="1:7" s="9" customFormat="1" x14ac:dyDescent="0.4">
      <c r="A50" s="8"/>
      <c r="B50" s="8"/>
      <c r="D50" s="10"/>
      <c r="F50" s="1"/>
      <c r="G50" s="1"/>
    </row>
    <row r="51" spans="1:7" s="9" customFormat="1" x14ac:dyDescent="0.4">
      <c r="A51" s="8"/>
      <c r="B51" s="8"/>
      <c r="D51" s="10"/>
      <c r="F51" s="1"/>
      <c r="G51" s="1"/>
    </row>
    <row r="52" spans="1:7" s="9" customFormat="1" x14ac:dyDescent="0.4">
      <c r="A52" s="8"/>
      <c r="B52" s="8"/>
      <c r="D52" s="10"/>
      <c r="F52" s="1"/>
      <c r="G52" s="1"/>
    </row>
    <row r="53" spans="1:7" s="9" customFormat="1" x14ac:dyDescent="0.4">
      <c r="A53" s="8"/>
      <c r="B53" s="8"/>
      <c r="D53" s="10"/>
      <c r="F53" s="1"/>
      <c r="G53" s="1"/>
    </row>
    <row r="54" spans="1:7" s="9" customFormat="1" x14ac:dyDescent="0.4">
      <c r="A54" s="8"/>
      <c r="B54" s="8"/>
      <c r="D54" s="10"/>
      <c r="F54" s="1"/>
      <c r="G54" s="1"/>
    </row>
    <row r="55" spans="1:7" s="9" customFormat="1" x14ac:dyDescent="0.4">
      <c r="A55" s="8"/>
      <c r="B55" s="8"/>
      <c r="D55" s="10"/>
      <c r="F55" s="1"/>
      <c r="G55" s="1"/>
    </row>
    <row r="56" spans="1:7" s="9" customFormat="1" x14ac:dyDescent="0.4">
      <c r="A56" s="8"/>
      <c r="B56" s="8"/>
      <c r="D56" s="10"/>
      <c r="F56" s="1"/>
      <c r="G56" s="1"/>
    </row>
    <row r="57" spans="1:7" s="9" customFormat="1" x14ac:dyDescent="0.4">
      <c r="A57" s="8"/>
      <c r="B57" s="8"/>
      <c r="D57" s="10"/>
      <c r="F57" s="1"/>
      <c r="G57" s="1"/>
    </row>
    <row r="58" spans="1:7" s="9" customFormat="1" x14ac:dyDescent="0.4">
      <c r="A58" s="8"/>
      <c r="B58" s="8"/>
      <c r="D58" s="10"/>
      <c r="F58" s="1"/>
      <c r="G58" s="1"/>
    </row>
    <row r="59" spans="1:7" s="9" customFormat="1" x14ac:dyDescent="0.4">
      <c r="A59" s="8"/>
      <c r="B59" s="8"/>
      <c r="D59" s="10"/>
      <c r="F59" s="1"/>
      <c r="G59" s="1"/>
    </row>
    <row r="60" spans="1:7" s="9" customFormat="1" x14ac:dyDescent="0.4">
      <c r="A60" s="8"/>
      <c r="B60" s="8"/>
      <c r="D60" s="10"/>
      <c r="F60" s="1"/>
      <c r="G60" s="1"/>
    </row>
    <row r="61" spans="1:7" s="9" customFormat="1" x14ac:dyDescent="0.4">
      <c r="A61" s="8"/>
      <c r="B61" s="8"/>
      <c r="D61" s="10"/>
      <c r="F61" s="1"/>
      <c r="G61" s="1"/>
    </row>
    <row r="62" spans="1:7" s="9" customFormat="1" x14ac:dyDescent="0.4">
      <c r="A62" s="8"/>
      <c r="B62" s="8"/>
      <c r="D62" s="10"/>
      <c r="F62" s="1"/>
      <c r="G62" s="1"/>
    </row>
    <row r="63" spans="1:7" s="9" customFormat="1" x14ac:dyDescent="0.4">
      <c r="A63" s="8"/>
      <c r="B63" s="8"/>
      <c r="D63" s="10"/>
      <c r="F63" s="1"/>
      <c r="G63" s="1"/>
    </row>
    <row r="64" spans="1:7" s="9" customFormat="1" x14ac:dyDescent="0.4">
      <c r="A64" s="8"/>
      <c r="B64" s="8"/>
      <c r="D64" s="10"/>
      <c r="F64" s="1"/>
      <c r="G64" s="1"/>
    </row>
    <row r="65" spans="1:7" s="9" customFormat="1" x14ac:dyDescent="0.4">
      <c r="A65" s="8"/>
      <c r="B65" s="8"/>
      <c r="D65" s="10"/>
      <c r="F65" s="1"/>
      <c r="G65" s="1"/>
    </row>
    <row r="66" spans="1:7" s="9" customFormat="1" x14ac:dyDescent="0.4">
      <c r="A66" s="8"/>
      <c r="B66" s="8"/>
      <c r="D66" s="10"/>
      <c r="F66" s="1"/>
      <c r="G66" s="1"/>
    </row>
    <row r="67" spans="1:7" s="9" customFormat="1" x14ac:dyDescent="0.4">
      <c r="A67" s="8"/>
      <c r="B67" s="8"/>
      <c r="D67" s="10"/>
      <c r="F67" s="1"/>
      <c r="G67" s="1"/>
    </row>
    <row r="68" spans="1:7" s="9" customFormat="1" x14ac:dyDescent="0.4">
      <c r="A68" s="8"/>
      <c r="B68" s="8"/>
      <c r="D68" s="10"/>
      <c r="F68" s="1"/>
      <c r="G68" s="1"/>
    </row>
    <row r="69" spans="1:7" s="9" customFormat="1" x14ac:dyDescent="0.4">
      <c r="A69" s="8"/>
      <c r="B69" s="8"/>
      <c r="D69" s="10"/>
      <c r="F69" s="1"/>
      <c r="G69" s="1"/>
    </row>
    <row r="70" spans="1:7" s="9" customFormat="1" x14ac:dyDescent="0.4">
      <c r="A70" s="8"/>
      <c r="B70" s="8"/>
      <c r="D70" s="10"/>
      <c r="F70" s="1"/>
      <c r="G70" s="1"/>
    </row>
    <row r="71" spans="1:7" s="9" customFormat="1" x14ac:dyDescent="0.4">
      <c r="A71" s="8"/>
      <c r="B71" s="8"/>
      <c r="D71" s="10"/>
      <c r="F71" s="1"/>
      <c r="G71" s="1"/>
    </row>
    <row r="72" spans="1:7" s="9" customFormat="1" x14ac:dyDescent="0.4">
      <c r="A72" s="8"/>
      <c r="B72" s="8"/>
      <c r="D72" s="10"/>
      <c r="F72" s="1"/>
      <c r="G72" s="1"/>
    </row>
    <row r="73" spans="1:7" s="9" customFormat="1" x14ac:dyDescent="0.4">
      <c r="A73" s="8"/>
      <c r="B73" s="8"/>
      <c r="D73" s="10"/>
      <c r="F73" s="1"/>
      <c r="G73" s="1"/>
    </row>
    <row r="74" spans="1:7" s="9" customFormat="1" x14ac:dyDescent="0.4">
      <c r="A74" s="8"/>
      <c r="B74" s="8"/>
      <c r="D74" s="10"/>
      <c r="F74" s="1"/>
      <c r="G74" s="1"/>
    </row>
    <row r="75" spans="1:7" s="9" customFormat="1" x14ac:dyDescent="0.4">
      <c r="A75" s="8"/>
      <c r="B75" s="8"/>
      <c r="D75" s="10"/>
      <c r="F75" s="1"/>
      <c r="G75" s="1"/>
    </row>
    <row r="76" spans="1:7" s="9" customFormat="1" x14ac:dyDescent="0.4">
      <c r="A76" s="8"/>
      <c r="B76" s="8"/>
      <c r="D76" s="10"/>
      <c r="F76" s="1"/>
      <c r="G76" s="1"/>
    </row>
    <row r="77" spans="1:7" s="9" customFormat="1" x14ac:dyDescent="0.4">
      <c r="A77" s="8"/>
      <c r="B77" s="8"/>
      <c r="D77" s="10"/>
      <c r="F77" s="1"/>
      <c r="G77" s="1"/>
    </row>
    <row r="78" spans="1:7" s="9" customFormat="1" x14ac:dyDescent="0.4">
      <c r="A78" s="8"/>
      <c r="B78" s="8"/>
      <c r="D78" s="10"/>
      <c r="F78" s="1"/>
      <c r="G78" s="1"/>
    </row>
    <row r="79" spans="1:7" s="9" customFormat="1" x14ac:dyDescent="0.4">
      <c r="A79" s="8"/>
      <c r="B79" s="8"/>
      <c r="D79" s="10"/>
      <c r="F79" s="1"/>
      <c r="G79" s="1"/>
    </row>
    <row r="80" spans="1:7" s="9" customFormat="1" x14ac:dyDescent="0.4">
      <c r="A80" s="8"/>
      <c r="B80" s="8"/>
      <c r="D80" s="10"/>
      <c r="F80" s="1"/>
      <c r="G80" s="1"/>
    </row>
    <row r="81" spans="1:7" s="9" customFormat="1" x14ac:dyDescent="0.4">
      <c r="A81" s="8"/>
      <c r="B81" s="8"/>
      <c r="D81" s="10"/>
      <c r="F81" s="1"/>
      <c r="G81" s="1"/>
    </row>
    <row r="82" spans="1:7" s="9" customFormat="1" x14ac:dyDescent="0.4">
      <c r="A82" s="8"/>
      <c r="B82" s="8"/>
      <c r="D82" s="10"/>
      <c r="F82" s="1"/>
      <c r="G82" s="1"/>
    </row>
    <row r="83" spans="1:7" s="9" customFormat="1" x14ac:dyDescent="0.4">
      <c r="A83" s="8"/>
      <c r="B83" s="8"/>
      <c r="D83" s="10"/>
      <c r="F83" s="1"/>
      <c r="G83" s="1"/>
    </row>
    <row r="84" spans="1:7" s="9" customFormat="1" x14ac:dyDescent="0.4">
      <c r="A84" s="8"/>
      <c r="B84" s="8"/>
      <c r="D84" s="10"/>
      <c r="F84" s="1"/>
      <c r="G84" s="1"/>
    </row>
    <row r="85" spans="1:7" s="9" customFormat="1" x14ac:dyDescent="0.4">
      <c r="A85" s="8"/>
      <c r="B85" s="8"/>
      <c r="D85" s="10"/>
      <c r="F85" s="1"/>
      <c r="G85" s="1"/>
    </row>
    <row r="86" spans="1:7" s="9" customFormat="1" x14ac:dyDescent="0.4">
      <c r="A86" s="8"/>
      <c r="B86" s="8"/>
      <c r="D86" s="10"/>
      <c r="F86" s="1"/>
      <c r="G86" s="1"/>
    </row>
    <row r="87" spans="1:7" s="9" customFormat="1" x14ac:dyDescent="0.4">
      <c r="A87" s="8"/>
      <c r="B87" s="8"/>
      <c r="D87" s="10"/>
      <c r="F87" s="1"/>
      <c r="G87" s="1"/>
    </row>
    <row r="88" spans="1:7" s="9" customFormat="1" x14ac:dyDescent="0.4">
      <c r="A88" s="8"/>
      <c r="B88" s="8"/>
      <c r="D88" s="10"/>
      <c r="F88" s="1"/>
      <c r="G88" s="1"/>
    </row>
    <row r="89" spans="1:7" s="9" customFormat="1" x14ac:dyDescent="0.4">
      <c r="A89" s="8"/>
      <c r="B89" s="8"/>
      <c r="D89" s="10"/>
      <c r="F89" s="1"/>
      <c r="G89" s="1"/>
    </row>
    <row r="90" spans="1:7" s="9" customFormat="1" x14ac:dyDescent="0.4">
      <c r="A90" s="8"/>
      <c r="B90" s="8"/>
      <c r="D90" s="10"/>
      <c r="F90" s="1"/>
      <c r="G90" s="1"/>
    </row>
    <row r="91" spans="1:7" s="9" customFormat="1" x14ac:dyDescent="0.4">
      <c r="A91" s="8"/>
      <c r="B91" s="8"/>
      <c r="D91" s="10"/>
      <c r="F91" s="1"/>
      <c r="G91" s="1"/>
    </row>
    <row r="92" spans="1:7" s="9" customFormat="1" x14ac:dyDescent="0.4">
      <c r="A92" s="8"/>
      <c r="B92" s="8"/>
      <c r="D92" s="10"/>
      <c r="F92" s="1"/>
      <c r="G92" s="1"/>
    </row>
    <row r="93" spans="1:7" s="9" customFormat="1" x14ac:dyDescent="0.4">
      <c r="A93" s="8"/>
      <c r="B93" s="8"/>
      <c r="D93" s="10"/>
      <c r="F93" s="1"/>
      <c r="G93" s="1"/>
    </row>
    <row r="94" spans="1:7" s="9" customFormat="1" x14ac:dyDescent="0.4">
      <c r="A94" s="8"/>
      <c r="B94" s="8"/>
      <c r="D94" s="10"/>
      <c r="F94" s="1"/>
      <c r="G94" s="1"/>
    </row>
    <row r="95" spans="1:7" s="9" customFormat="1" x14ac:dyDescent="0.4">
      <c r="A95" s="8"/>
      <c r="B95" s="8"/>
      <c r="D95" s="10"/>
      <c r="F95" s="1"/>
      <c r="G95" s="1"/>
    </row>
    <row r="96" spans="1:7" s="9" customFormat="1" x14ac:dyDescent="0.4">
      <c r="A96" s="8"/>
      <c r="B96" s="8"/>
      <c r="D96" s="10"/>
      <c r="F96" s="1"/>
      <c r="G96" s="1"/>
    </row>
    <row r="97" spans="1:7" s="9" customFormat="1" x14ac:dyDescent="0.4">
      <c r="A97" s="8"/>
      <c r="B97" s="8"/>
      <c r="D97" s="10"/>
      <c r="F97" s="1"/>
      <c r="G97" s="1"/>
    </row>
    <row r="98" spans="1:7" s="9" customFormat="1" x14ac:dyDescent="0.4">
      <c r="A98" s="8"/>
      <c r="B98" s="8"/>
      <c r="D98" s="10"/>
      <c r="F98" s="1"/>
      <c r="G98" s="1"/>
    </row>
    <row r="99" spans="1:7" s="9" customFormat="1" x14ac:dyDescent="0.4">
      <c r="A99" s="8"/>
      <c r="B99" s="8"/>
      <c r="D99" s="10"/>
      <c r="F99" s="1"/>
      <c r="G99" s="1"/>
    </row>
    <row r="100" spans="1:7" s="9" customFormat="1" x14ac:dyDescent="0.4">
      <c r="A100" s="8"/>
      <c r="B100" s="8"/>
      <c r="D100" s="10"/>
      <c r="F100" s="1"/>
      <c r="G100" s="1"/>
    </row>
    <row r="101" spans="1:7" s="9" customFormat="1" x14ac:dyDescent="0.4">
      <c r="A101" s="8"/>
      <c r="B101" s="8"/>
      <c r="D101" s="10"/>
      <c r="F101" s="1"/>
      <c r="G101" s="1"/>
    </row>
    <row r="102" spans="1:7" s="9" customFormat="1" x14ac:dyDescent="0.4">
      <c r="A102" s="8"/>
      <c r="B102" s="8"/>
      <c r="D102" s="10"/>
      <c r="F102" s="1"/>
      <c r="G102" s="1"/>
    </row>
    <row r="103" spans="1:7" s="9" customFormat="1" x14ac:dyDescent="0.4">
      <c r="A103" s="8"/>
      <c r="B103" s="8"/>
      <c r="D103" s="10"/>
      <c r="F103" s="1"/>
      <c r="G103" s="1"/>
    </row>
    <row r="104" spans="1:7" s="9" customFormat="1" x14ac:dyDescent="0.4">
      <c r="A104" s="8"/>
      <c r="B104" s="8"/>
      <c r="D104" s="10"/>
      <c r="F104" s="1"/>
      <c r="G104" s="1"/>
    </row>
    <row r="105" spans="1:7" s="9" customFormat="1" x14ac:dyDescent="0.4">
      <c r="A105" s="8"/>
      <c r="B105" s="8"/>
      <c r="D105" s="10"/>
      <c r="F105" s="1"/>
      <c r="G105" s="1"/>
    </row>
    <row r="106" spans="1:7" s="9" customFormat="1" x14ac:dyDescent="0.4">
      <c r="A106" s="8"/>
      <c r="B106" s="8"/>
      <c r="D106" s="10"/>
      <c r="F106" s="1"/>
      <c r="G106" s="1"/>
    </row>
    <row r="107" spans="1:7" s="9" customFormat="1" x14ac:dyDescent="0.4">
      <c r="A107" s="8"/>
      <c r="B107" s="8"/>
      <c r="D107" s="10"/>
      <c r="F107" s="1"/>
      <c r="G107" s="1"/>
    </row>
    <row r="108" spans="1:7" s="9" customFormat="1" x14ac:dyDescent="0.4">
      <c r="A108" s="8"/>
      <c r="B108" s="8"/>
      <c r="D108" s="10"/>
      <c r="F108" s="1"/>
      <c r="G108" s="1"/>
    </row>
    <row r="109" spans="1:7" s="9" customFormat="1" x14ac:dyDescent="0.4">
      <c r="A109" s="8"/>
      <c r="B109" s="8"/>
      <c r="D109" s="10"/>
      <c r="F109" s="1"/>
      <c r="G109" s="1"/>
    </row>
    <row r="110" spans="1:7" s="9" customFormat="1" x14ac:dyDescent="0.4">
      <c r="A110" s="8"/>
      <c r="B110" s="8"/>
      <c r="D110" s="10"/>
      <c r="F110" s="1"/>
      <c r="G110" s="1"/>
    </row>
    <row r="111" spans="1:7" s="9" customFormat="1" x14ac:dyDescent="0.4">
      <c r="A111" s="8"/>
      <c r="B111" s="8"/>
      <c r="D111" s="10"/>
      <c r="F111" s="1"/>
      <c r="G111" s="1"/>
    </row>
    <row r="112" spans="1:7" s="9" customFormat="1" x14ac:dyDescent="0.4">
      <c r="A112" s="8"/>
      <c r="B112" s="8"/>
      <c r="D112" s="10"/>
      <c r="F112" s="1"/>
      <c r="G112" s="1"/>
    </row>
    <row r="113" spans="1:7" s="9" customFormat="1" x14ac:dyDescent="0.4">
      <c r="A113" s="8"/>
      <c r="B113" s="8"/>
      <c r="D113" s="10"/>
      <c r="F113" s="1"/>
      <c r="G113" s="1"/>
    </row>
    <row r="114" spans="1:7" s="9" customFormat="1" x14ac:dyDescent="0.4">
      <c r="A114" s="8"/>
      <c r="B114" s="8"/>
      <c r="D114" s="10"/>
      <c r="F114" s="1"/>
      <c r="G114" s="1"/>
    </row>
    <row r="115" spans="1:7" s="9" customFormat="1" x14ac:dyDescent="0.4">
      <c r="A115" s="8"/>
      <c r="B115" s="8"/>
      <c r="D115" s="10"/>
      <c r="F115" s="1"/>
      <c r="G115" s="1"/>
    </row>
    <row r="116" spans="1:7" s="9" customFormat="1" x14ac:dyDescent="0.4">
      <c r="A116" s="8"/>
      <c r="B116" s="8"/>
      <c r="D116" s="10"/>
      <c r="F116" s="1"/>
      <c r="G116" s="1"/>
    </row>
    <row r="117" spans="1:7" s="9" customFormat="1" x14ac:dyDescent="0.4">
      <c r="A117" s="8"/>
      <c r="B117" s="8"/>
      <c r="D117" s="10"/>
      <c r="F117" s="1"/>
      <c r="G117" s="1"/>
    </row>
    <row r="118" spans="1:7" s="9" customFormat="1" x14ac:dyDescent="0.4">
      <c r="A118" s="8"/>
      <c r="B118" s="8"/>
      <c r="D118" s="10"/>
      <c r="F118" s="1"/>
      <c r="G118" s="1"/>
    </row>
    <row r="119" spans="1:7" s="9" customFormat="1" x14ac:dyDescent="0.4">
      <c r="A119" s="8"/>
      <c r="B119" s="8"/>
      <c r="D119" s="10"/>
      <c r="F119" s="1"/>
      <c r="G119" s="1"/>
    </row>
    <row r="120" spans="1:7" s="9" customFormat="1" x14ac:dyDescent="0.4">
      <c r="A120" s="8"/>
      <c r="B120" s="8"/>
      <c r="D120" s="10"/>
      <c r="F120" s="1"/>
      <c r="G120" s="1"/>
    </row>
    <row r="121" spans="1:7" s="9" customFormat="1" x14ac:dyDescent="0.4">
      <c r="A121" s="8"/>
      <c r="B121" s="8"/>
      <c r="D121" s="10"/>
      <c r="F121" s="1"/>
      <c r="G121" s="1"/>
    </row>
    <row r="122" spans="1:7" s="9" customFormat="1" x14ac:dyDescent="0.4">
      <c r="A122" s="8"/>
      <c r="B122" s="8"/>
      <c r="D122" s="10"/>
      <c r="F122" s="1"/>
      <c r="G122" s="1"/>
    </row>
    <row r="123" spans="1:7" s="9" customFormat="1" x14ac:dyDescent="0.4">
      <c r="A123" s="8"/>
      <c r="B123" s="8"/>
      <c r="D123" s="10"/>
      <c r="F123" s="1"/>
      <c r="G123" s="1"/>
    </row>
    <row r="124" spans="1:7" s="9" customFormat="1" x14ac:dyDescent="0.4">
      <c r="A124" s="8"/>
      <c r="B124" s="8"/>
      <c r="D124" s="10"/>
      <c r="F124" s="1"/>
      <c r="G124" s="1"/>
    </row>
    <row r="125" spans="1:7" s="9" customFormat="1" x14ac:dyDescent="0.4">
      <c r="A125" s="8"/>
      <c r="B125" s="8"/>
      <c r="D125" s="10"/>
      <c r="F125" s="1"/>
      <c r="G125" s="1"/>
    </row>
    <row r="126" spans="1:7" s="9" customFormat="1" x14ac:dyDescent="0.4">
      <c r="A126" s="8"/>
      <c r="B126" s="8"/>
      <c r="D126" s="10"/>
      <c r="F126" s="1"/>
      <c r="G126" s="1"/>
    </row>
    <row r="127" spans="1:7" s="9" customFormat="1" x14ac:dyDescent="0.4">
      <c r="A127" s="8"/>
      <c r="B127" s="8"/>
      <c r="D127" s="10"/>
      <c r="F127" s="1"/>
      <c r="G127" s="1"/>
    </row>
    <row r="128" spans="1:7" s="9" customFormat="1" x14ac:dyDescent="0.4">
      <c r="A128" s="8"/>
      <c r="B128" s="8"/>
      <c r="D128" s="10"/>
      <c r="F128" s="1"/>
      <c r="G128" s="1"/>
    </row>
    <row r="129" spans="1:7" s="9" customFormat="1" x14ac:dyDescent="0.4">
      <c r="A129" s="8"/>
      <c r="B129" s="8"/>
      <c r="D129" s="10"/>
      <c r="F129" s="1"/>
      <c r="G129" s="1"/>
    </row>
    <row r="130" spans="1:7" s="9" customFormat="1" x14ac:dyDescent="0.4">
      <c r="A130" s="8"/>
      <c r="B130" s="8"/>
      <c r="D130" s="10"/>
      <c r="F130" s="1"/>
      <c r="G130" s="1"/>
    </row>
    <row r="131" spans="1:7" s="9" customFormat="1" x14ac:dyDescent="0.4">
      <c r="A131" s="8"/>
      <c r="B131" s="8"/>
      <c r="D131" s="10"/>
      <c r="F131" s="1"/>
      <c r="G131" s="1"/>
    </row>
    <row r="132" spans="1:7" s="9" customFormat="1" x14ac:dyDescent="0.4">
      <c r="A132" s="8"/>
      <c r="B132" s="8"/>
      <c r="D132" s="10"/>
      <c r="F132" s="1"/>
      <c r="G132" s="1"/>
    </row>
    <row r="133" spans="1:7" s="9" customFormat="1" x14ac:dyDescent="0.4">
      <c r="A133" s="8"/>
      <c r="B133" s="8"/>
      <c r="D133" s="10"/>
      <c r="F133" s="1"/>
      <c r="G133" s="1"/>
    </row>
    <row r="134" spans="1:7" s="9" customFormat="1" x14ac:dyDescent="0.4">
      <c r="A134" s="8"/>
      <c r="B134" s="8"/>
      <c r="D134" s="10"/>
      <c r="F134" s="1"/>
      <c r="G134" s="1"/>
    </row>
    <row r="135" spans="1:7" s="9" customFormat="1" x14ac:dyDescent="0.4">
      <c r="A135" s="8"/>
      <c r="B135" s="8"/>
      <c r="D135" s="10"/>
      <c r="F135" s="1"/>
      <c r="G135" s="1"/>
    </row>
    <row r="136" spans="1:7" s="9" customFormat="1" x14ac:dyDescent="0.4">
      <c r="A136" s="8"/>
      <c r="B136" s="8"/>
      <c r="D136" s="10"/>
      <c r="F136" s="1"/>
      <c r="G136" s="1"/>
    </row>
    <row r="137" spans="1:7" s="9" customFormat="1" x14ac:dyDescent="0.4">
      <c r="A137" s="8"/>
      <c r="B137" s="8"/>
      <c r="D137" s="10"/>
      <c r="F137" s="1"/>
      <c r="G137" s="1"/>
    </row>
    <row r="138" spans="1:7" s="9" customFormat="1" x14ac:dyDescent="0.4">
      <c r="A138" s="8"/>
      <c r="B138" s="8"/>
      <c r="D138" s="10"/>
      <c r="F138" s="1"/>
      <c r="G138" s="1"/>
    </row>
    <row r="139" spans="1:7" s="9" customFormat="1" x14ac:dyDescent="0.4">
      <c r="A139" s="8"/>
      <c r="B139" s="8"/>
      <c r="D139" s="10"/>
      <c r="F139" s="1"/>
      <c r="G139" s="1"/>
    </row>
    <row r="140" spans="1:7" s="9" customFormat="1" x14ac:dyDescent="0.4">
      <c r="A140" s="8"/>
      <c r="B140" s="8"/>
      <c r="D140" s="10"/>
      <c r="F140" s="1"/>
      <c r="G140" s="1"/>
    </row>
    <row r="141" spans="1:7" s="9" customFormat="1" x14ac:dyDescent="0.4">
      <c r="A141" s="8"/>
      <c r="B141" s="8"/>
      <c r="D141" s="10"/>
      <c r="F141" s="1"/>
      <c r="G141" s="1"/>
    </row>
    <row r="142" spans="1:7" s="9" customFormat="1" x14ac:dyDescent="0.4">
      <c r="A142" s="8"/>
      <c r="B142" s="8"/>
      <c r="D142" s="10"/>
      <c r="F142" s="1"/>
      <c r="G142" s="1"/>
    </row>
    <row r="143" spans="1:7" s="9" customFormat="1" x14ac:dyDescent="0.4">
      <c r="A143" s="8"/>
      <c r="B143" s="8"/>
      <c r="D143" s="10"/>
      <c r="F143" s="1"/>
      <c r="G143" s="1"/>
    </row>
    <row r="144" spans="1:7" s="9" customFormat="1" x14ac:dyDescent="0.4">
      <c r="A144" s="8"/>
      <c r="B144" s="8"/>
      <c r="D144" s="10"/>
      <c r="F144" s="1"/>
      <c r="G144" s="1"/>
    </row>
    <row r="145" spans="1:7" s="9" customFormat="1" x14ac:dyDescent="0.4">
      <c r="A145" s="8"/>
      <c r="B145" s="8"/>
      <c r="D145" s="10"/>
      <c r="F145" s="1"/>
      <c r="G145" s="1"/>
    </row>
    <row r="146" spans="1:7" s="9" customFormat="1" x14ac:dyDescent="0.4">
      <c r="A146" s="8"/>
      <c r="B146" s="8"/>
      <c r="D146" s="10"/>
      <c r="F146" s="1"/>
      <c r="G146" s="1"/>
    </row>
    <row r="147" spans="1:7" s="9" customFormat="1" x14ac:dyDescent="0.4">
      <c r="A147" s="8"/>
      <c r="B147" s="8"/>
      <c r="D147" s="10"/>
      <c r="F147" s="1"/>
      <c r="G147" s="1"/>
    </row>
    <row r="148" spans="1:7" s="9" customFormat="1" x14ac:dyDescent="0.4">
      <c r="A148" s="8"/>
      <c r="B148" s="8"/>
      <c r="D148" s="10"/>
      <c r="F148" s="1"/>
      <c r="G148" s="1"/>
    </row>
    <row r="149" spans="1:7" s="9" customFormat="1" x14ac:dyDescent="0.4">
      <c r="A149" s="8"/>
      <c r="B149" s="8"/>
      <c r="D149" s="10"/>
      <c r="F149" s="1"/>
      <c r="G149" s="1"/>
    </row>
    <row r="150" spans="1:7" s="9" customFormat="1" x14ac:dyDescent="0.4">
      <c r="A150" s="8"/>
      <c r="B150" s="8"/>
      <c r="D150" s="10"/>
      <c r="F150" s="1"/>
      <c r="G150" s="1"/>
    </row>
    <row r="151" spans="1:7" s="9" customFormat="1" x14ac:dyDescent="0.4">
      <c r="A151" s="8"/>
      <c r="B151" s="8"/>
      <c r="D151" s="10"/>
      <c r="F151" s="1"/>
      <c r="G151" s="1"/>
    </row>
    <row r="152" spans="1:7" s="9" customFormat="1" x14ac:dyDescent="0.4">
      <c r="A152" s="8"/>
      <c r="B152" s="8"/>
      <c r="D152" s="10"/>
      <c r="F152" s="1"/>
      <c r="G152" s="1"/>
    </row>
    <row r="153" spans="1:7" s="9" customFormat="1" x14ac:dyDescent="0.4">
      <c r="A153" s="8"/>
      <c r="B153" s="8"/>
      <c r="D153" s="10"/>
      <c r="F153" s="1"/>
      <c r="G153" s="1"/>
    </row>
    <row r="154" spans="1:7" s="9" customFormat="1" x14ac:dyDescent="0.4">
      <c r="A154" s="8"/>
      <c r="B154" s="8"/>
      <c r="D154" s="10"/>
      <c r="F154" s="1"/>
      <c r="G154" s="1"/>
    </row>
    <row r="155" spans="1:7" s="9" customFormat="1" x14ac:dyDescent="0.4">
      <c r="A155" s="8"/>
      <c r="B155" s="8"/>
      <c r="D155" s="10"/>
      <c r="F155" s="1"/>
      <c r="G155" s="1"/>
    </row>
    <row r="156" spans="1:7" s="9" customFormat="1" x14ac:dyDescent="0.4">
      <c r="A156" s="8"/>
      <c r="B156" s="8"/>
      <c r="D156" s="10"/>
      <c r="F156" s="1"/>
      <c r="G156" s="1"/>
    </row>
    <row r="157" spans="1:7" s="9" customFormat="1" x14ac:dyDescent="0.4">
      <c r="A157" s="8"/>
      <c r="B157" s="8"/>
      <c r="D157" s="10"/>
      <c r="F157" s="1"/>
      <c r="G157" s="1"/>
    </row>
    <row r="158" spans="1:7" s="9" customFormat="1" x14ac:dyDescent="0.4">
      <c r="A158" s="8"/>
      <c r="B158" s="8"/>
      <c r="D158" s="10"/>
      <c r="F158" s="1"/>
      <c r="G158" s="1"/>
    </row>
    <row r="159" spans="1:7" s="9" customFormat="1" x14ac:dyDescent="0.4">
      <c r="A159" s="8"/>
      <c r="B159" s="8"/>
      <c r="D159" s="10"/>
      <c r="F159" s="1"/>
      <c r="G159" s="1"/>
    </row>
    <row r="160" spans="1:7" s="9" customFormat="1" x14ac:dyDescent="0.4">
      <c r="A160" s="8"/>
      <c r="B160" s="8"/>
      <c r="D160" s="10"/>
      <c r="F160" s="1"/>
      <c r="G160" s="1"/>
    </row>
    <row r="161" spans="1:7" s="9" customFormat="1" x14ac:dyDescent="0.4">
      <c r="A161" s="8"/>
      <c r="B161" s="8"/>
      <c r="D161" s="10"/>
      <c r="F161" s="1"/>
      <c r="G161" s="1"/>
    </row>
    <row r="162" spans="1:7" s="9" customFormat="1" x14ac:dyDescent="0.4">
      <c r="A162" s="8"/>
      <c r="B162" s="8"/>
      <c r="D162" s="10"/>
      <c r="F162" s="1"/>
      <c r="G162" s="1"/>
    </row>
    <row r="163" spans="1:7" s="9" customFormat="1" x14ac:dyDescent="0.4">
      <c r="A163" s="8"/>
      <c r="B163" s="8"/>
      <c r="D163" s="10"/>
      <c r="F163" s="1"/>
      <c r="G163" s="1"/>
    </row>
    <row r="164" spans="1:7" s="9" customFormat="1" x14ac:dyDescent="0.4">
      <c r="A164" s="8"/>
      <c r="B164" s="8"/>
      <c r="D164" s="10"/>
      <c r="F164" s="1"/>
      <c r="G164" s="1"/>
    </row>
  </sheetData>
  <mergeCells count="1">
    <mergeCell ref="F1:G1"/>
  </mergeCells>
  <printOptions horizontalCentered="1" gridLinesSet="0"/>
  <pageMargins left="1" right="0.43" top="0.75" bottom="0.75" header="0.5" footer="0.5"/>
  <pageSetup scale="81" orientation="portrait" r:id="rId1"/>
  <headerFooter alignWithMargins="0">
    <oddFooter>&amp;F&amp;RPage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pageSetUpPr fitToPage="1"/>
  </sheetPr>
  <dimension ref="A1:G168"/>
  <sheetViews>
    <sheetView showGridLines="0" zoomScale="90" zoomScaleNormal="75" workbookViewId="0">
      <selection activeCell="A4" sqref="A4:XFD7"/>
    </sheetView>
  </sheetViews>
  <sheetFormatPr defaultColWidth="9.1328125" defaultRowHeight="15" x14ac:dyDescent="0.4"/>
  <cols>
    <col min="1" max="1" width="25" style="12" customWidth="1"/>
    <col min="2" max="2" width="3.6640625" style="12" customWidth="1"/>
    <col min="3" max="3" width="18.6640625" style="9" customWidth="1"/>
    <col min="4" max="4" width="18.6640625" style="10" customWidth="1"/>
    <col min="5" max="5" width="18.6640625" style="9" customWidth="1"/>
    <col min="6" max="6" width="18.6640625" style="1" customWidth="1"/>
    <col min="7" max="16384" width="9.1328125" style="1"/>
  </cols>
  <sheetData>
    <row r="1" spans="1:7" ht="27.95" customHeight="1" x14ac:dyDescent="0.4">
      <c r="A1" s="8" t="s">
        <v>7</v>
      </c>
      <c r="B1" s="8"/>
      <c r="E1" s="11" t="s">
        <v>0</v>
      </c>
      <c r="F1" s="366">
        <f ca="1">TODAY()</f>
        <v>44608</v>
      </c>
      <c r="G1" s="367"/>
    </row>
    <row r="2" spans="1:7" ht="27.95" customHeight="1" x14ac:dyDescent="0.4">
      <c r="A2" s="8" t="s">
        <v>105</v>
      </c>
      <c r="B2" s="8"/>
      <c r="E2" s="13"/>
    </row>
    <row r="3" spans="1:7" ht="18.75" customHeight="1" x14ac:dyDescent="0.4"/>
    <row r="4" spans="1:7" ht="50.1" customHeight="1" x14ac:dyDescent="0.4">
      <c r="A4" s="16" t="s">
        <v>1</v>
      </c>
      <c r="B4" s="36" t="s">
        <v>10</v>
      </c>
      <c r="C4" s="17" t="s">
        <v>2</v>
      </c>
      <c r="D4" s="18" t="s">
        <v>3</v>
      </c>
      <c r="E4" s="19" t="s">
        <v>4</v>
      </c>
      <c r="F4" s="20" t="s">
        <v>5</v>
      </c>
    </row>
    <row r="5" spans="1:7" ht="24.75" customHeight="1" x14ac:dyDescent="0.4">
      <c r="A5" s="21" t="s">
        <v>9</v>
      </c>
      <c r="B5" s="37"/>
      <c r="C5" s="26">
        <v>41178</v>
      </c>
      <c r="D5" s="23">
        <v>8.5</v>
      </c>
      <c r="E5" s="27">
        <v>283</v>
      </c>
      <c r="F5" s="25">
        <f>E5/D5</f>
        <v>33.294117647058826</v>
      </c>
    </row>
    <row r="6" spans="1:7" ht="24.75" customHeight="1" x14ac:dyDescent="0.4">
      <c r="A6" s="295" t="s">
        <v>20</v>
      </c>
      <c r="B6" s="296"/>
      <c r="C6" s="297">
        <v>41165</v>
      </c>
      <c r="D6" s="298">
        <v>7</v>
      </c>
      <c r="E6" s="299">
        <v>522</v>
      </c>
      <c r="F6" s="300">
        <f>E6/D6</f>
        <v>74.571428571428569</v>
      </c>
    </row>
    <row r="7" spans="1:7" ht="27" customHeight="1" x14ac:dyDescent="0.4">
      <c r="A7" s="301" t="s">
        <v>8</v>
      </c>
      <c r="B7" s="302"/>
      <c r="C7" s="303">
        <v>41144</v>
      </c>
      <c r="D7" s="304">
        <v>9.1999999999999993</v>
      </c>
      <c r="E7" s="305">
        <v>269</v>
      </c>
      <c r="F7" s="44">
        <f>E7/D7</f>
        <v>29.239130434782609</v>
      </c>
    </row>
    <row r="8" spans="1:7" ht="27" customHeight="1" x14ac:dyDescent="0.4">
      <c r="A8" s="1"/>
      <c r="B8" s="1"/>
      <c r="C8" s="1"/>
      <c r="D8" s="1"/>
      <c r="E8" s="1"/>
    </row>
    <row r="9" spans="1:7" ht="27" customHeight="1" x14ac:dyDescent="0.4">
      <c r="A9" s="1"/>
      <c r="B9" s="1"/>
      <c r="C9" s="1"/>
      <c r="D9" s="1"/>
      <c r="E9" s="1"/>
    </row>
    <row r="10" spans="1:7" ht="27" customHeight="1" x14ac:dyDescent="0.4">
      <c r="A10" s="1"/>
      <c r="B10" s="1"/>
      <c r="C10" s="1"/>
      <c r="D10" s="1"/>
      <c r="E10" s="1"/>
    </row>
    <row r="11" spans="1:7" ht="27" customHeight="1" x14ac:dyDescent="0.4">
      <c r="A11" s="1"/>
      <c r="B11" s="1"/>
      <c r="C11" s="1"/>
      <c r="D11" s="1"/>
      <c r="E11" s="1"/>
    </row>
    <row r="12" spans="1:7" ht="27" customHeight="1" x14ac:dyDescent="0.4">
      <c r="A12" s="307"/>
      <c r="B12" s="307"/>
      <c r="C12" s="308"/>
      <c r="D12" s="309"/>
      <c r="E12" s="310"/>
      <c r="F12" s="309"/>
    </row>
    <row r="13" spans="1:7" s="42" customFormat="1" ht="12.75" x14ac:dyDescent="0.35">
      <c r="A13" s="39"/>
      <c r="B13" s="39"/>
      <c r="C13" s="40"/>
      <c r="D13" s="41"/>
    </row>
    <row r="14" spans="1:7" s="42" customFormat="1" x14ac:dyDescent="0.35">
      <c r="A14" s="316"/>
      <c r="B14" s="39"/>
      <c r="C14" s="40"/>
      <c r="D14" s="41"/>
      <c r="E14" s="40"/>
    </row>
    <row r="15" spans="1:7" s="42" customFormat="1" ht="12.75" x14ac:dyDescent="0.35">
      <c r="C15" s="43"/>
      <c r="D15" s="43"/>
      <c r="E15" s="43"/>
      <c r="F15" s="43"/>
    </row>
    <row r="16" spans="1:7" s="42" customFormat="1" ht="12.75" x14ac:dyDescent="0.35">
      <c r="C16" s="43"/>
      <c r="D16" s="43"/>
      <c r="E16" s="43"/>
      <c r="F16" s="43"/>
    </row>
    <row r="17" spans="1:2" ht="15.75" customHeight="1" x14ac:dyDescent="0.4">
      <c r="A17" s="8"/>
      <c r="B17" s="8"/>
    </row>
    <row r="18" spans="1:2" x14ac:dyDescent="0.4">
      <c r="A18" s="8"/>
      <c r="B18" s="8"/>
    </row>
    <row r="19" spans="1:2" x14ac:dyDescent="0.4">
      <c r="A19" s="8"/>
      <c r="B19" s="8"/>
    </row>
    <row r="20" spans="1:2" x14ac:dyDescent="0.4">
      <c r="A20" s="8"/>
      <c r="B20" s="8"/>
    </row>
    <row r="21" spans="1:2" x14ac:dyDescent="0.4">
      <c r="A21" s="8"/>
      <c r="B21" s="8"/>
    </row>
    <row r="22" spans="1:2" x14ac:dyDescent="0.4">
      <c r="A22" s="8"/>
      <c r="B22" s="8"/>
    </row>
    <row r="23" spans="1:2" x14ac:dyDescent="0.4">
      <c r="A23" s="8"/>
      <c r="B23" s="8"/>
    </row>
    <row r="24" spans="1:2" x14ac:dyDescent="0.4">
      <c r="A24" s="8"/>
      <c r="B24" s="8"/>
    </row>
    <row r="25" spans="1:2" x14ac:dyDescent="0.4">
      <c r="A25" s="8"/>
      <c r="B25" s="8"/>
    </row>
    <row r="26" spans="1:2" x14ac:dyDescent="0.4">
      <c r="A26" s="8"/>
      <c r="B26" s="8"/>
    </row>
    <row r="27" spans="1:2" x14ac:dyDescent="0.4">
      <c r="A27" s="8"/>
      <c r="B27" s="8"/>
    </row>
    <row r="28" spans="1:2" x14ac:dyDescent="0.4">
      <c r="A28" s="8"/>
      <c r="B28" s="8"/>
    </row>
    <row r="29" spans="1:2" x14ac:dyDescent="0.4">
      <c r="A29" s="8"/>
      <c r="B29" s="8"/>
    </row>
    <row r="30" spans="1:2" x14ac:dyDescent="0.4">
      <c r="A30" s="8"/>
      <c r="B30" s="8"/>
    </row>
    <row r="31" spans="1:2" x14ac:dyDescent="0.4">
      <c r="A31" s="8"/>
      <c r="B31" s="8"/>
    </row>
    <row r="32" spans="1:2" x14ac:dyDescent="0.4">
      <c r="A32" s="8"/>
      <c r="B32" s="8"/>
    </row>
    <row r="33" spans="1:2" x14ac:dyDescent="0.4">
      <c r="A33" s="8"/>
      <c r="B33" s="8"/>
    </row>
    <row r="34" spans="1:2" x14ac:dyDescent="0.4">
      <c r="A34" s="8"/>
      <c r="B34" s="8"/>
    </row>
    <row r="35" spans="1:2" x14ac:dyDescent="0.4">
      <c r="A35" s="8"/>
      <c r="B35" s="8"/>
    </row>
    <row r="36" spans="1:2" x14ac:dyDescent="0.4">
      <c r="A36" s="8"/>
      <c r="B36" s="8"/>
    </row>
    <row r="37" spans="1:2" x14ac:dyDescent="0.4">
      <c r="A37" s="8"/>
      <c r="B37" s="8"/>
    </row>
    <row r="38" spans="1:2" x14ac:dyDescent="0.4">
      <c r="A38" s="8"/>
      <c r="B38" s="8"/>
    </row>
    <row r="39" spans="1:2" x14ac:dyDescent="0.4">
      <c r="A39" s="8"/>
      <c r="B39" s="8"/>
    </row>
    <row r="40" spans="1:2" x14ac:dyDescent="0.4">
      <c r="A40" s="8"/>
      <c r="B40" s="8"/>
    </row>
    <row r="41" spans="1:2" x14ac:dyDescent="0.4">
      <c r="A41" s="8"/>
      <c r="B41" s="8"/>
    </row>
    <row r="42" spans="1:2" x14ac:dyDescent="0.4">
      <c r="A42" s="8"/>
      <c r="B42" s="8"/>
    </row>
    <row r="43" spans="1:2" x14ac:dyDescent="0.4">
      <c r="A43" s="8"/>
      <c r="B43" s="8"/>
    </row>
    <row r="44" spans="1:2" x14ac:dyDescent="0.4">
      <c r="A44" s="8"/>
      <c r="B44" s="8"/>
    </row>
    <row r="45" spans="1:2" x14ac:dyDescent="0.4">
      <c r="A45" s="8"/>
      <c r="B45" s="8"/>
    </row>
    <row r="46" spans="1:2" x14ac:dyDescent="0.4">
      <c r="A46" s="8"/>
      <c r="B46" s="8"/>
    </row>
    <row r="47" spans="1:2" x14ac:dyDescent="0.4">
      <c r="A47" s="8"/>
      <c r="B47" s="8"/>
    </row>
    <row r="48" spans="1:2" x14ac:dyDescent="0.4">
      <c r="A48" s="8"/>
      <c r="B48" s="8"/>
    </row>
    <row r="49" spans="1:2" x14ac:dyDescent="0.4">
      <c r="A49" s="8"/>
      <c r="B49" s="8"/>
    </row>
    <row r="50" spans="1:2" x14ac:dyDescent="0.4">
      <c r="A50" s="8"/>
      <c r="B50" s="8"/>
    </row>
    <row r="51" spans="1:2" x14ac:dyDescent="0.4">
      <c r="A51" s="8"/>
      <c r="B51" s="8"/>
    </row>
    <row r="52" spans="1:2" x14ac:dyDescent="0.4">
      <c r="A52" s="8"/>
      <c r="B52" s="8"/>
    </row>
    <row r="53" spans="1:2" x14ac:dyDescent="0.4">
      <c r="A53" s="8"/>
      <c r="B53" s="8"/>
    </row>
    <row r="54" spans="1:2" x14ac:dyDescent="0.4">
      <c r="A54" s="8"/>
      <c r="B54" s="8"/>
    </row>
    <row r="55" spans="1:2" x14ac:dyDescent="0.4">
      <c r="A55" s="8"/>
      <c r="B55" s="8"/>
    </row>
    <row r="56" spans="1:2" x14ac:dyDescent="0.4">
      <c r="A56" s="8"/>
      <c r="B56" s="8"/>
    </row>
    <row r="57" spans="1:2" x14ac:dyDescent="0.4">
      <c r="A57" s="8"/>
      <c r="B57" s="8"/>
    </row>
    <row r="58" spans="1:2" x14ac:dyDescent="0.4">
      <c r="A58" s="8"/>
      <c r="B58" s="8"/>
    </row>
    <row r="59" spans="1:2" x14ac:dyDescent="0.4">
      <c r="A59" s="8"/>
      <c r="B59" s="8"/>
    </row>
    <row r="60" spans="1:2" x14ac:dyDescent="0.4">
      <c r="A60" s="8"/>
      <c r="B60" s="8"/>
    </row>
    <row r="61" spans="1:2" x14ac:dyDescent="0.4">
      <c r="A61" s="8"/>
      <c r="B61" s="8"/>
    </row>
    <row r="62" spans="1:2" x14ac:dyDescent="0.4">
      <c r="A62" s="8"/>
      <c r="B62" s="8"/>
    </row>
    <row r="63" spans="1:2" x14ac:dyDescent="0.4">
      <c r="A63" s="8"/>
      <c r="B63" s="8"/>
    </row>
    <row r="64" spans="1:2" x14ac:dyDescent="0.4">
      <c r="A64" s="8"/>
      <c r="B64" s="8"/>
    </row>
    <row r="65" spans="1:2" x14ac:dyDescent="0.4">
      <c r="A65" s="8"/>
      <c r="B65" s="8"/>
    </row>
    <row r="66" spans="1:2" x14ac:dyDescent="0.4">
      <c r="A66" s="8"/>
      <c r="B66" s="8"/>
    </row>
    <row r="67" spans="1:2" x14ac:dyDescent="0.4">
      <c r="A67" s="8"/>
      <c r="B67" s="8"/>
    </row>
    <row r="68" spans="1:2" x14ac:dyDescent="0.4">
      <c r="A68" s="8"/>
      <c r="B68" s="8"/>
    </row>
    <row r="69" spans="1:2" x14ac:dyDescent="0.4">
      <c r="A69" s="8"/>
      <c r="B69" s="8"/>
    </row>
    <row r="70" spans="1:2" x14ac:dyDescent="0.4">
      <c r="A70" s="8"/>
      <c r="B70" s="8"/>
    </row>
    <row r="71" spans="1:2" x14ac:dyDescent="0.4">
      <c r="A71" s="8"/>
      <c r="B71" s="8"/>
    </row>
    <row r="72" spans="1:2" x14ac:dyDescent="0.4">
      <c r="A72" s="8"/>
      <c r="B72" s="8"/>
    </row>
    <row r="73" spans="1:2" x14ac:dyDescent="0.4">
      <c r="A73" s="8"/>
      <c r="B73" s="8"/>
    </row>
    <row r="74" spans="1:2" x14ac:dyDescent="0.4">
      <c r="A74" s="8"/>
      <c r="B74" s="8"/>
    </row>
    <row r="75" spans="1:2" x14ac:dyDescent="0.4">
      <c r="A75" s="8"/>
      <c r="B75" s="8"/>
    </row>
    <row r="76" spans="1:2" x14ac:dyDescent="0.4">
      <c r="A76" s="8"/>
      <c r="B76" s="8"/>
    </row>
    <row r="77" spans="1:2" x14ac:dyDescent="0.4">
      <c r="A77" s="8"/>
      <c r="B77" s="8"/>
    </row>
    <row r="78" spans="1:2" x14ac:dyDescent="0.4">
      <c r="A78" s="8"/>
      <c r="B78" s="8"/>
    </row>
    <row r="79" spans="1:2" x14ac:dyDescent="0.4">
      <c r="A79" s="8"/>
      <c r="B79" s="8"/>
    </row>
    <row r="80" spans="1:2" x14ac:dyDescent="0.4">
      <c r="A80" s="8"/>
      <c r="B80" s="8"/>
    </row>
    <row r="81" spans="1:2" x14ac:dyDescent="0.4">
      <c r="A81" s="8"/>
      <c r="B81" s="8"/>
    </row>
    <row r="82" spans="1:2" x14ac:dyDescent="0.4">
      <c r="A82" s="8"/>
      <c r="B82" s="8"/>
    </row>
    <row r="83" spans="1:2" x14ac:dyDescent="0.4">
      <c r="A83" s="8"/>
      <c r="B83" s="8"/>
    </row>
    <row r="84" spans="1:2" x14ac:dyDescent="0.4">
      <c r="A84" s="8"/>
      <c r="B84" s="8"/>
    </row>
    <row r="85" spans="1:2" x14ac:dyDescent="0.4">
      <c r="A85" s="8"/>
      <c r="B85" s="8"/>
    </row>
    <row r="86" spans="1:2" x14ac:dyDescent="0.4">
      <c r="A86" s="8"/>
      <c r="B86" s="8"/>
    </row>
    <row r="87" spans="1:2" x14ac:dyDescent="0.4">
      <c r="A87" s="8"/>
      <c r="B87" s="8"/>
    </row>
    <row r="88" spans="1:2" x14ac:dyDescent="0.4">
      <c r="A88" s="8"/>
      <c r="B88" s="8"/>
    </row>
    <row r="89" spans="1:2" x14ac:dyDescent="0.4">
      <c r="A89" s="8"/>
      <c r="B89" s="8"/>
    </row>
    <row r="90" spans="1:2" x14ac:dyDescent="0.4">
      <c r="A90" s="8"/>
      <c r="B90" s="8"/>
    </row>
    <row r="91" spans="1:2" x14ac:dyDescent="0.4">
      <c r="A91" s="8"/>
      <c r="B91" s="8"/>
    </row>
    <row r="92" spans="1:2" x14ac:dyDescent="0.4">
      <c r="A92" s="8"/>
      <c r="B92" s="8"/>
    </row>
    <row r="93" spans="1:2" x14ac:dyDescent="0.4">
      <c r="A93" s="8"/>
      <c r="B93" s="8"/>
    </row>
    <row r="94" spans="1:2" x14ac:dyDescent="0.4">
      <c r="A94" s="8"/>
      <c r="B94" s="8"/>
    </row>
    <row r="95" spans="1:2" x14ac:dyDescent="0.4">
      <c r="A95" s="8"/>
      <c r="B95" s="8"/>
    </row>
    <row r="96" spans="1:2" x14ac:dyDescent="0.4">
      <c r="A96" s="8"/>
      <c r="B96" s="8"/>
    </row>
    <row r="97" spans="1:2" x14ac:dyDescent="0.4">
      <c r="A97" s="8"/>
      <c r="B97" s="8"/>
    </row>
    <row r="98" spans="1:2" x14ac:dyDescent="0.4">
      <c r="A98" s="8"/>
      <c r="B98" s="8"/>
    </row>
    <row r="99" spans="1:2" x14ac:dyDescent="0.4">
      <c r="A99" s="8"/>
      <c r="B99" s="8"/>
    </row>
    <row r="100" spans="1:2" x14ac:dyDescent="0.4">
      <c r="A100" s="8"/>
      <c r="B100" s="8"/>
    </row>
    <row r="101" spans="1:2" x14ac:dyDescent="0.4">
      <c r="A101" s="8"/>
      <c r="B101" s="8"/>
    </row>
    <row r="102" spans="1:2" x14ac:dyDescent="0.4">
      <c r="A102" s="8"/>
      <c r="B102" s="8"/>
    </row>
    <row r="103" spans="1:2" x14ac:dyDescent="0.4">
      <c r="A103" s="8"/>
      <c r="B103" s="8"/>
    </row>
    <row r="104" spans="1:2" x14ac:dyDescent="0.4">
      <c r="A104" s="8"/>
      <c r="B104" s="8"/>
    </row>
    <row r="105" spans="1:2" x14ac:dyDescent="0.4">
      <c r="A105" s="8"/>
      <c r="B105" s="8"/>
    </row>
    <row r="106" spans="1:2" x14ac:dyDescent="0.4">
      <c r="A106" s="8"/>
      <c r="B106" s="8"/>
    </row>
    <row r="107" spans="1:2" x14ac:dyDescent="0.4">
      <c r="A107" s="8"/>
      <c r="B107" s="8"/>
    </row>
    <row r="108" spans="1:2" x14ac:dyDescent="0.4">
      <c r="A108" s="8"/>
      <c r="B108" s="8"/>
    </row>
    <row r="109" spans="1:2" x14ac:dyDescent="0.4">
      <c r="A109" s="8"/>
      <c r="B109" s="8"/>
    </row>
    <row r="110" spans="1:2" x14ac:dyDescent="0.4">
      <c r="A110" s="8"/>
      <c r="B110" s="8"/>
    </row>
    <row r="111" spans="1:2" x14ac:dyDescent="0.4">
      <c r="A111" s="8"/>
      <c r="B111" s="8"/>
    </row>
    <row r="112" spans="1:2" x14ac:dyDescent="0.4">
      <c r="A112" s="8"/>
      <c r="B112" s="8"/>
    </row>
    <row r="113" spans="1:2" x14ac:dyDescent="0.4">
      <c r="A113" s="8"/>
      <c r="B113" s="8"/>
    </row>
    <row r="114" spans="1:2" x14ac:dyDescent="0.4">
      <c r="A114" s="8"/>
      <c r="B114" s="8"/>
    </row>
    <row r="115" spans="1:2" x14ac:dyDescent="0.4">
      <c r="A115" s="8"/>
      <c r="B115" s="8"/>
    </row>
    <row r="116" spans="1:2" x14ac:dyDescent="0.4">
      <c r="A116" s="8"/>
      <c r="B116" s="8"/>
    </row>
    <row r="117" spans="1:2" x14ac:dyDescent="0.4">
      <c r="A117" s="8"/>
      <c r="B117" s="8"/>
    </row>
    <row r="118" spans="1:2" x14ac:dyDescent="0.4">
      <c r="A118" s="8"/>
      <c r="B118" s="8"/>
    </row>
    <row r="119" spans="1:2" x14ac:dyDescent="0.4">
      <c r="A119" s="8"/>
      <c r="B119" s="8"/>
    </row>
    <row r="120" spans="1:2" x14ac:dyDescent="0.4">
      <c r="A120" s="8"/>
      <c r="B120" s="8"/>
    </row>
    <row r="121" spans="1:2" x14ac:dyDescent="0.4">
      <c r="A121" s="8"/>
      <c r="B121" s="8"/>
    </row>
    <row r="122" spans="1:2" x14ac:dyDescent="0.4">
      <c r="A122" s="8"/>
      <c r="B122" s="8"/>
    </row>
    <row r="123" spans="1:2" x14ac:dyDescent="0.4">
      <c r="A123" s="8"/>
      <c r="B123" s="8"/>
    </row>
    <row r="124" spans="1:2" x14ac:dyDescent="0.4">
      <c r="A124" s="8"/>
      <c r="B124" s="8"/>
    </row>
    <row r="125" spans="1:2" x14ac:dyDescent="0.4">
      <c r="A125" s="8"/>
      <c r="B125" s="8"/>
    </row>
    <row r="126" spans="1:2" x14ac:dyDescent="0.4">
      <c r="A126" s="8"/>
      <c r="B126" s="8"/>
    </row>
    <row r="127" spans="1:2" x14ac:dyDescent="0.4">
      <c r="A127" s="8"/>
      <c r="B127" s="8"/>
    </row>
    <row r="128" spans="1:2" x14ac:dyDescent="0.4">
      <c r="A128" s="8"/>
      <c r="B128" s="8"/>
    </row>
    <row r="129" spans="1:2" x14ac:dyDescent="0.4">
      <c r="A129" s="8"/>
      <c r="B129" s="8"/>
    </row>
    <row r="130" spans="1:2" x14ac:dyDescent="0.4">
      <c r="A130" s="8"/>
      <c r="B130" s="8"/>
    </row>
    <row r="131" spans="1:2" x14ac:dyDescent="0.4">
      <c r="A131" s="8"/>
      <c r="B131" s="8"/>
    </row>
    <row r="132" spans="1:2" x14ac:dyDescent="0.4">
      <c r="A132" s="8"/>
      <c r="B132" s="8"/>
    </row>
    <row r="133" spans="1:2" x14ac:dyDescent="0.4">
      <c r="A133" s="8"/>
      <c r="B133" s="8"/>
    </row>
    <row r="134" spans="1:2" x14ac:dyDescent="0.4">
      <c r="A134" s="8"/>
      <c r="B134" s="8"/>
    </row>
    <row r="135" spans="1:2" x14ac:dyDescent="0.4">
      <c r="A135" s="8"/>
      <c r="B135" s="8"/>
    </row>
    <row r="136" spans="1:2" x14ac:dyDescent="0.4">
      <c r="A136" s="8"/>
      <c r="B136" s="8"/>
    </row>
    <row r="137" spans="1:2" x14ac:dyDescent="0.4">
      <c r="A137" s="8"/>
      <c r="B137" s="8"/>
    </row>
    <row r="138" spans="1:2" x14ac:dyDescent="0.4">
      <c r="A138" s="8"/>
      <c r="B138" s="8"/>
    </row>
    <row r="139" spans="1:2" x14ac:dyDescent="0.4">
      <c r="A139" s="8"/>
      <c r="B139" s="8"/>
    </row>
    <row r="140" spans="1:2" x14ac:dyDescent="0.4">
      <c r="A140" s="8"/>
      <c r="B140" s="8"/>
    </row>
    <row r="141" spans="1:2" x14ac:dyDescent="0.4">
      <c r="A141" s="8"/>
      <c r="B141" s="8"/>
    </row>
    <row r="142" spans="1:2" x14ac:dyDescent="0.4">
      <c r="A142" s="8"/>
      <c r="B142" s="8"/>
    </row>
    <row r="143" spans="1:2" x14ac:dyDescent="0.4">
      <c r="A143" s="8"/>
      <c r="B143" s="8"/>
    </row>
    <row r="144" spans="1:2" x14ac:dyDescent="0.4">
      <c r="A144" s="8"/>
      <c r="B144" s="8"/>
    </row>
    <row r="145" spans="1:2" x14ac:dyDescent="0.4">
      <c r="A145" s="8"/>
      <c r="B145" s="8"/>
    </row>
    <row r="146" spans="1:2" x14ac:dyDescent="0.4">
      <c r="A146" s="8"/>
      <c r="B146" s="8"/>
    </row>
    <row r="147" spans="1:2" x14ac:dyDescent="0.4">
      <c r="A147" s="8"/>
      <c r="B147" s="8"/>
    </row>
    <row r="148" spans="1:2" x14ac:dyDescent="0.4">
      <c r="A148" s="8"/>
      <c r="B148" s="8"/>
    </row>
    <row r="149" spans="1:2" x14ac:dyDescent="0.4">
      <c r="A149" s="8"/>
      <c r="B149" s="8"/>
    </row>
    <row r="150" spans="1:2" x14ac:dyDescent="0.4">
      <c r="A150" s="8"/>
      <c r="B150" s="8"/>
    </row>
    <row r="151" spans="1:2" x14ac:dyDescent="0.4">
      <c r="A151" s="8"/>
      <c r="B151" s="8"/>
    </row>
    <row r="152" spans="1:2" x14ac:dyDescent="0.4">
      <c r="A152" s="8"/>
      <c r="B152" s="8"/>
    </row>
    <row r="153" spans="1:2" x14ac:dyDescent="0.4">
      <c r="A153" s="8"/>
      <c r="B153" s="8"/>
    </row>
    <row r="154" spans="1:2" x14ac:dyDescent="0.4">
      <c r="A154" s="8"/>
      <c r="B154" s="8"/>
    </row>
    <row r="155" spans="1:2" x14ac:dyDescent="0.4">
      <c r="A155" s="8"/>
      <c r="B155" s="8"/>
    </row>
    <row r="156" spans="1:2" x14ac:dyDescent="0.4">
      <c r="A156" s="8"/>
      <c r="B156" s="8"/>
    </row>
    <row r="157" spans="1:2" x14ac:dyDescent="0.4">
      <c r="A157" s="8"/>
      <c r="B157" s="8"/>
    </row>
    <row r="158" spans="1:2" x14ac:dyDescent="0.4">
      <c r="A158" s="8"/>
      <c r="B158" s="8"/>
    </row>
    <row r="159" spans="1:2" x14ac:dyDescent="0.4">
      <c r="A159" s="8"/>
      <c r="B159" s="8"/>
    </row>
    <row r="160" spans="1:2" x14ac:dyDescent="0.4">
      <c r="A160" s="8"/>
      <c r="B160" s="8"/>
    </row>
    <row r="161" spans="1:2" x14ac:dyDescent="0.4">
      <c r="A161" s="8"/>
      <c r="B161" s="8"/>
    </row>
    <row r="162" spans="1:2" x14ac:dyDescent="0.4">
      <c r="A162" s="8"/>
      <c r="B162" s="8"/>
    </row>
    <row r="163" spans="1:2" x14ac:dyDescent="0.4">
      <c r="A163" s="8"/>
      <c r="B163" s="8"/>
    </row>
    <row r="164" spans="1:2" x14ac:dyDescent="0.4">
      <c r="A164" s="8"/>
      <c r="B164" s="8"/>
    </row>
    <row r="165" spans="1:2" x14ac:dyDescent="0.4">
      <c r="A165" s="8"/>
      <c r="B165" s="8"/>
    </row>
    <row r="166" spans="1:2" x14ac:dyDescent="0.4">
      <c r="A166" s="8"/>
      <c r="B166" s="8"/>
    </row>
    <row r="167" spans="1:2" x14ac:dyDescent="0.4">
      <c r="A167" s="8"/>
      <c r="B167" s="8"/>
    </row>
    <row r="168" spans="1:2" x14ac:dyDescent="0.4">
      <c r="A168" s="8"/>
      <c r="B168" s="8"/>
    </row>
  </sheetData>
  <mergeCells count="1">
    <mergeCell ref="F1:G1"/>
  </mergeCells>
  <printOptions horizontalCentered="1" gridLinesSet="0"/>
  <pageMargins left="1" right="0.43" top="0.75" bottom="0.75" header="0.5" footer="0.5"/>
  <pageSetup scale="81" orientation="portrait" r:id="rId1"/>
  <headerFooter alignWithMargins="0">
    <oddFooter>&amp;F&amp;RPage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pageSetUpPr fitToPage="1"/>
  </sheetPr>
  <dimension ref="A1:G164"/>
  <sheetViews>
    <sheetView showGridLines="0" zoomScale="90" zoomScaleNormal="75" workbookViewId="0">
      <selection activeCell="A4" sqref="A4:XFD7"/>
    </sheetView>
  </sheetViews>
  <sheetFormatPr defaultColWidth="9.1328125" defaultRowHeight="15" x14ac:dyDescent="0.4"/>
  <cols>
    <col min="1" max="1" width="25" style="12" customWidth="1"/>
    <col min="2" max="2" width="3.6640625" style="12" customWidth="1"/>
    <col min="3" max="3" width="18.6640625" style="9" customWidth="1"/>
    <col min="4" max="4" width="18.6640625" style="10" customWidth="1"/>
    <col min="5" max="5" width="18.6640625" style="9" customWidth="1"/>
    <col min="6" max="6" width="18.6640625" style="1" customWidth="1"/>
    <col min="7" max="16384" width="9.1328125" style="1"/>
  </cols>
  <sheetData>
    <row r="1" spans="1:7" ht="27.95" customHeight="1" x14ac:dyDescent="0.4">
      <c r="A1" s="8" t="s">
        <v>7</v>
      </c>
      <c r="B1" s="8"/>
      <c r="E1" s="11" t="s">
        <v>0</v>
      </c>
      <c r="F1" s="366">
        <f ca="1">TODAY()</f>
        <v>44608</v>
      </c>
      <c r="G1" s="367"/>
    </row>
    <row r="2" spans="1:7" ht="27.95" customHeight="1" x14ac:dyDescent="0.4">
      <c r="A2" s="8" t="s">
        <v>104</v>
      </c>
      <c r="B2" s="8"/>
      <c r="E2" s="13"/>
    </row>
    <row r="3" spans="1:7" ht="18.75" customHeight="1" x14ac:dyDescent="0.4"/>
    <row r="4" spans="1:7" ht="50.1" customHeight="1" x14ac:dyDescent="0.4">
      <c r="A4" s="16" t="s">
        <v>1</v>
      </c>
      <c r="B4" s="36" t="s">
        <v>10</v>
      </c>
      <c r="C4" s="17" t="s">
        <v>2</v>
      </c>
      <c r="D4" s="18" t="s">
        <v>3</v>
      </c>
      <c r="E4" s="19" t="s">
        <v>4</v>
      </c>
      <c r="F4" s="20" t="s">
        <v>5</v>
      </c>
    </row>
    <row r="5" spans="1:7" ht="24.75" customHeight="1" x14ac:dyDescent="0.4">
      <c r="A5" s="21" t="s">
        <v>9</v>
      </c>
      <c r="B5" s="37"/>
      <c r="C5" s="26">
        <v>40787</v>
      </c>
      <c r="D5" s="23">
        <v>8.5</v>
      </c>
      <c r="E5" s="27">
        <v>229</v>
      </c>
      <c r="F5" s="25">
        <f>E5/D5</f>
        <v>26.941176470588236</v>
      </c>
    </row>
    <row r="6" spans="1:7" ht="24.75" customHeight="1" x14ac:dyDescent="0.4">
      <c r="A6" s="295" t="s">
        <v>20</v>
      </c>
      <c r="B6" s="296"/>
      <c r="C6" s="297">
        <v>40794</v>
      </c>
      <c r="D6" s="298">
        <v>7</v>
      </c>
      <c r="E6" s="299">
        <v>647</v>
      </c>
      <c r="F6" s="300">
        <f>E6/D6</f>
        <v>92.428571428571431</v>
      </c>
    </row>
    <row r="7" spans="1:7" ht="27" customHeight="1" x14ac:dyDescent="0.4">
      <c r="A7" s="301" t="s">
        <v>8</v>
      </c>
      <c r="B7" s="302"/>
      <c r="C7" s="303">
        <v>40786</v>
      </c>
      <c r="D7" s="304">
        <v>9.1999999999999993</v>
      </c>
      <c r="E7" s="305">
        <v>242</v>
      </c>
      <c r="F7" s="44">
        <f>E7/D7</f>
        <v>26.304347826086957</v>
      </c>
    </row>
    <row r="8" spans="1:7" ht="27" customHeight="1" x14ac:dyDescent="0.4">
      <c r="A8" s="307"/>
      <c r="B8" s="307"/>
      <c r="C8" s="308"/>
      <c r="D8" s="309"/>
      <c r="E8" s="310"/>
      <c r="F8" s="309"/>
    </row>
    <row r="9" spans="1:7" s="42" customFormat="1" ht="12.75" x14ac:dyDescent="0.35">
      <c r="A9" s="39" t="s">
        <v>11</v>
      </c>
      <c r="B9" s="39"/>
      <c r="C9" s="40"/>
      <c r="D9" s="41"/>
    </row>
    <row r="10" spans="1:7" s="42" customFormat="1" x14ac:dyDescent="0.35">
      <c r="A10" s="316"/>
      <c r="B10" s="39"/>
      <c r="C10" s="40"/>
      <c r="D10" s="41"/>
      <c r="E10" s="40"/>
    </row>
    <row r="11" spans="1:7" s="42" customFormat="1" ht="12.75" x14ac:dyDescent="0.35">
      <c r="C11" s="43"/>
      <c r="D11" s="43"/>
      <c r="E11" s="43"/>
      <c r="F11" s="43"/>
    </row>
    <row r="12" spans="1:7" s="42" customFormat="1" ht="12.75" x14ac:dyDescent="0.35">
      <c r="C12" s="43"/>
      <c r="D12" s="43"/>
      <c r="E12" s="43"/>
      <c r="F12" s="43"/>
    </row>
    <row r="13" spans="1:7" s="9" customFormat="1" ht="15.75" customHeight="1" x14ac:dyDescent="0.4">
      <c r="A13" s="8"/>
      <c r="B13" s="8"/>
      <c r="D13" s="10"/>
      <c r="F13" s="1"/>
      <c r="G13" s="1"/>
    </row>
    <row r="14" spans="1:7" s="9" customFormat="1" x14ac:dyDescent="0.4">
      <c r="A14" s="8"/>
      <c r="B14" s="8"/>
      <c r="D14" s="10"/>
      <c r="F14" s="1"/>
      <c r="G14" s="1"/>
    </row>
    <row r="15" spans="1:7" s="9" customFormat="1" x14ac:dyDescent="0.4">
      <c r="A15" s="8"/>
      <c r="B15" s="8"/>
      <c r="D15" s="10"/>
      <c r="F15" s="1"/>
      <c r="G15" s="1"/>
    </row>
    <row r="16" spans="1:7" s="9" customFormat="1" x14ac:dyDescent="0.4">
      <c r="A16" s="8"/>
      <c r="B16" s="8"/>
      <c r="D16" s="10"/>
      <c r="F16" s="1"/>
      <c r="G16" s="1"/>
    </row>
    <row r="17" spans="1:7" s="9" customFormat="1" x14ac:dyDescent="0.4">
      <c r="A17" s="8"/>
      <c r="B17" s="8"/>
      <c r="D17" s="10"/>
      <c r="F17" s="1"/>
      <c r="G17" s="1"/>
    </row>
    <row r="18" spans="1:7" s="9" customFormat="1" x14ac:dyDescent="0.4">
      <c r="A18" s="8"/>
      <c r="B18" s="8"/>
      <c r="D18" s="10"/>
      <c r="F18" s="1"/>
      <c r="G18" s="1"/>
    </row>
    <row r="19" spans="1:7" s="9" customFormat="1" x14ac:dyDescent="0.4">
      <c r="A19" s="8"/>
      <c r="B19" s="8"/>
      <c r="D19" s="10"/>
      <c r="F19" s="1"/>
      <c r="G19" s="1"/>
    </row>
    <row r="20" spans="1:7" s="9" customFormat="1" x14ac:dyDescent="0.4">
      <c r="A20" s="8"/>
      <c r="B20" s="8"/>
      <c r="D20" s="10"/>
      <c r="F20" s="1"/>
      <c r="G20" s="1"/>
    </row>
    <row r="21" spans="1:7" s="9" customFormat="1" x14ac:dyDescent="0.4">
      <c r="A21" s="8"/>
      <c r="B21" s="8"/>
      <c r="D21" s="10"/>
      <c r="F21" s="1"/>
      <c r="G21" s="1"/>
    </row>
    <row r="22" spans="1:7" s="9" customFormat="1" x14ac:dyDescent="0.4">
      <c r="A22" s="8"/>
      <c r="B22" s="8"/>
      <c r="D22" s="10"/>
      <c r="F22" s="1"/>
      <c r="G22" s="1"/>
    </row>
    <row r="23" spans="1:7" s="9" customFormat="1" x14ac:dyDescent="0.4">
      <c r="A23" s="8"/>
      <c r="B23" s="8"/>
      <c r="D23" s="10"/>
      <c r="F23" s="1"/>
      <c r="G23" s="1"/>
    </row>
    <row r="24" spans="1:7" s="9" customFormat="1" x14ac:dyDescent="0.4">
      <c r="A24" s="8"/>
      <c r="B24" s="8"/>
      <c r="D24" s="10"/>
      <c r="F24" s="1"/>
      <c r="G24" s="1"/>
    </row>
    <row r="25" spans="1:7" s="9" customFormat="1" x14ac:dyDescent="0.4">
      <c r="A25" s="8"/>
      <c r="B25" s="8"/>
      <c r="D25" s="10"/>
      <c r="F25" s="1"/>
      <c r="G25" s="1"/>
    </row>
    <row r="26" spans="1:7" s="9" customFormat="1" x14ac:dyDescent="0.4">
      <c r="A26" s="8"/>
      <c r="B26" s="8"/>
      <c r="D26" s="10"/>
      <c r="F26" s="1"/>
      <c r="G26" s="1"/>
    </row>
    <row r="27" spans="1:7" s="9" customFormat="1" x14ac:dyDescent="0.4">
      <c r="A27" s="8"/>
      <c r="B27" s="8"/>
      <c r="D27" s="10"/>
      <c r="F27" s="1"/>
      <c r="G27" s="1"/>
    </row>
    <row r="28" spans="1:7" s="9" customFormat="1" x14ac:dyDescent="0.4">
      <c r="A28" s="8"/>
      <c r="B28" s="8"/>
      <c r="D28" s="10"/>
      <c r="F28" s="1"/>
      <c r="G28" s="1"/>
    </row>
    <row r="29" spans="1:7" s="9" customFormat="1" x14ac:dyDescent="0.4">
      <c r="A29" s="8"/>
      <c r="B29" s="8"/>
      <c r="D29" s="10"/>
      <c r="F29" s="1"/>
      <c r="G29" s="1"/>
    </row>
    <row r="30" spans="1:7" s="9" customFormat="1" x14ac:dyDescent="0.4">
      <c r="A30" s="8"/>
      <c r="B30" s="8"/>
      <c r="D30" s="10"/>
      <c r="F30" s="1"/>
      <c r="G30" s="1"/>
    </row>
    <row r="31" spans="1:7" s="9" customFormat="1" x14ac:dyDescent="0.4">
      <c r="A31" s="8"/>
      <c r="B31" s="8"/>
      <c r="D31" s="10"/>
      <c r="F31" s="1"/>
      <c r="G31" s="1"/>
    </row>
    <row r="32" spans="1:7" s="9" customFormat="1" x14ac:dyDescent="0.4">
      <c r="A32" s="8"/>
      <c r="B32" s="8"/>
      <c r="D32" s="10"/>
      <c r="F32" s="1"/>
      <c r="G32" s="1"/>
    </row>
    <row r="33" spans="1:7" s="9" customFormat="1" x14ac:dyDescent="0.4">
      <c r="A33" s="8"/>
      <c r="B33" s="8"/>
      <c r="D33" s="10"/>
      <c r="F33" s="1"/>
      <c r="G33" s="1"/>
    </row>
    <row r="34" spans="1:7" s="9" customFormat="1" x14ac:dyDescent="0.4">
      <c r="A34" s="8"/>
      <c r="B34" s="8"/>
      <c r="D34" s="10"/>
      <c r="F34" s="1"/>
      <c r="G34" s="1"/>
    </row>
    <row r="35" spans="1:7" s="9" customFormat="1" x14ac:dyDescent="0.4">
      <c r="A35" s="8"/>
      <c r="B35" s="8"/>
      <c r="D35" s="10"/>
      <c r="F35" s="1"/>
      <c r="G35" s="1"/>
    </row>
    <row r="36" spans="1:7" s="9" customFormat="1" x14ac:dyDescent="0.4">
      <c r="A36" s="8"/>
      <c r="B36" s="8"/>
      <c r="D36" s="10"/>
      <c r="F36" s="1"/>
      <c r="G36" s="1"/>
    </row>
    <row r="37" spans="1:7" s="9" customFormat="1" x14ac:dyDescent="0.4">
      <c r="A37" s="8"/>
      <c r="B37" s="8"/>
      <c r="D37" s="10"/>
      <c r="F37" s="1"/>
      <c r="G37" s="1"/>
    </row>
    <row r="38" spans="1:7" s="9" customFormat="1" x14ac:dyDescent="0.4">
      <c r="A38" s="8"/>
      <c r="B38" s="8"/>
      <c r="D38" s="10"/>
      <c r="F38" s="1"/>
      <c r="G38" s="1"/>
    </row>
    <row r="39" spans="1:7" s="9" customFormat="1" x14ac:dyDescent="0.4">
      <c r="A39" s="8"/>
      <c r="B39" s="8"/>
      <c r="D39" s="10"/>
      <c r="F39" s="1"/>
      <c r="G39" s="1"/>
    </row>
    <row r="40" spans="1:7" s="9" customFormat="1" x14ac:dyDescent="0.4">
      <c r="A40" s="8"/>
      <c r="B40" s="8"/>
      <c r="D40" s="10"/>
      <c r="F40" s="1"/>
      <c r="G40" s="1"/>
    </row>
    <row r="41" spans="1:7" s="9" customFormat="1" x14ac:dyDescent="0.4">
      <c r="A41" s="8"/>
      <c r="B41" s="8"/>
      <c r="D41" s="10"/>
      <c r="F41" s="1"/>
      <c r="G41" s="1"/>
    </row>
    <row r="42" spans="1:7" s="9" customFormat="1" x14ac:dyDescent="0.4">
      <c r="A42" s="8"/>
      <c r="B42" s="8"/>
      <c r="D42" s="10"/>
      <c r="F42" s="1"/>
      <c r="G42" s="1"/>
    </row>
    <row r="43" spans="1:7" s="9" customFormat="1" x14ac:dyDescent="0.4">
      <c r="A43" s="8"/>
      <c r="B43" s="8"/>
      <c r="D43" s="10"/>
      <c r="F43" s="1"/>
      <c r="G43" s="1"/>
    </row>
    <row r="44" spans="1:7" s="9" customFormat="1" x14ac:dyDescent="0.4">
      <c r="A44" s="8"/>
      <c r="B44" s="8"/>
      <c r="D44" s="10"/>
      <c r="F44" s="1"/>
      <c r="G44" s="1"/>
    </row>
    <row r="45" spans="1:7" s="9" customFormat="1" x14ac:dyDescent="0.4">
      <c r="A45" s="8"/>
      <c r="B45" s="8"/>
      <c r="D45" s="10"/>
      <c r="F45" s="1"/>
      <c r="G45" s="1"/>
    </row>
    <row r="46" spans="1:7" s="9" customFormat="1" x14ac:dyDescent="0.4">
      <c r="A46" s="8"/>
      <c r="B46" s="8"/>
      <c r="D46" s="10"/>
      <c r="F46" s="1"/>
      <c r="G46" s="1"/>
    </row>
    <row r="47" spans="1:7" s="9" customFormat="1" x14ac:dyDescent="0.4">
      <c r="A47" s="8"/>
      <c r="B47" s="8"/>
      <c r="D47" s="10"/>
      <c r="F47" s="1"/>
      <c r="G47" s="1"/>
    </row>
    <row r="48" spans="1:7" s="9" customFormat="1" x14ac:dyDescent="0.4">
      <c r="A48" s="8"/>
      <c r="B48" s="8"/>
      <c r="D48" s="10"/>
      <c r="F48" s="1"/>
      <c r="G48" s="1"/>
    </row>
    <row r="49" spans="1:7" s="9" customFormat="1" x14ac:dyDescent="0.4">
      <c r="A49" s="8"/>
      <c r="B49" s="8"/>
      <c r="D49" s="10"/>
      <c r="F49" s="1"/>
      <c r="G49" s="1"/>
    </row>
    <row r="50" spans="1:7" s="9" customFormat="1" x14ac:dyDescent="0.4">
      <c r="A50" s="8"/>
      <c r="B50" s="8"/>
      <c r="D50" s="10"/>
      <c r="F50" s="1"/>
      <c r="G50" s="1"/>
    </row>
    <row r="51" spans="1:7" s="9" customFormat="1" x14ac:dyDescent="0.4">
      <c r="A51" s="8"/>
      <c r="B51" s="8"/>
      <c r="D51" s="10"/>
      <c r="F51" s="1"/>
      <c r="G51" s="1"/>
    </row>
    <row r="52" spans="1:7" s="9" customFormat="1" x14ac:dyDescent="0.4">
      <c r="A52" s="8"/>
      <c r="B52" s="8"/>
      <c r="D52" s="10"/>
      <c r="F52" s="1"/>
      <c r="G52" s="1"/>
    </row>
    <row r="53" spans="1:7" s="9" customFormat="1" x14ac:dyDescent="0.4">
      <c r="A53" s="8"/>
      <c r="B53" s="8"/>
      <c r="D53" s="10"/>
      <c r="F53" s="1"/>
      <c r="G53" s="1"/>
    </row>
    <row r="54" spans="1:7" s="9" customFormat="1" x14ac:dyDescent="0.4">
      <c r="A54" s="8"/>
      <c r="B54" s="8"/>
      <c r="D54" s="10"/>
      <c r="F54" s="1"/>
      <c r="G54" s="1"/>
    </row>
    <row r="55" spans="1:7" s="9" customFormat="1" x14ac:dyDescent="0.4">
      <c r="A55" s="8"/>
      <c r="B55" s="8"/>
      <c r="D55" s="10"/>
      <c r="F55" s="1"/>
      <c r="G55" s="1"/>
    </row>
    <row r="56" spans="1:7" s="9" customFormat="1" x14ac:dyDescent="0.4">
      <c r="A56" s="8"/>
      <c r="B56" s="8"/>
      <c r="D56" s="10"/>
      <c r="F56" s="1"/>
      <c r="G56" s="1"/>
    </row>
    <row r="57" spans="1:7" s="9" customFormat="1" x14ac:dyDescent="0.4">
      <c r="A57" s="8"/>
      <c r="B57" s="8"/>
      <c r="D57" s="10"/>
      <c r="F57" s="1"/>
      <c r="G57" s="1"/>
    </row>
    <row r="58" spans="1:7" s="9" customFormat="1" x14ac:dyDescent="0.4">
      <c r="A58" s="8"/>
      <c r="B58" s="8"/>
      <c r="D58" s="10"/>
      <c r="F58" s="1"/>
      <c r="G58" s="1"/>
    </row>
    <row r="59" spans="1:7" s="9" customFormat="1" x14ac:dyDescent="0.4">
      <c r="A59" s="8"/>
      <c r="B59" s="8"/>
      <c r="D59" s="10"/>
      <c r="F59" s="1"/>
      <c r="G59" s="1"/>
    </row>
    <row r="60" spans="1:7" s="9" customFormat="1" x14ac:dyDescent="0.4">
      <c r="A60" s="8"/>
      <c r="B60" s="8"/>
      <c r="D60" s="10"/>
      <c r="F60" s="1"/>
      <c r="G60" s="1"/>
    </row>
    <row r="61" spans="1:7" s="9" customFormat="1" x14ac:dyDescent="0.4">
      <c r="A61" s="8"/>
      <c r="B61" s="8"/>
      <c r="D61" s="10"/>
      <c r="F61" s="1"/>
      <c r="G61" s="1"/>
    </row>
    <row r="62" spans="1:7" s="9" customFormat="1" x14ac:dyDescent="0.4">
      <c r="A62" s="8"/>
      <c r="B62" s="8"/>
      <c r="D62" s="10"/>
      <c r="F62" s="1"/>
      <c r="G62" s="1"/>
    </row>
    <row r="63" spans="1:7" s="9" customFormat="1" x14ac:dyDescent="0.4">
      <c r="A63" s="8"/>
      <c r="B63" s="8"/>
      <c r="D63" s="10"/>
      <c r="F63" s="1"/>
      <c r="G63" s="1"/>
    </row>
    <row r="64" spans="1:7" s="9" customFormat="1" x14ac:dyDescent="0.4">
      <c r="A64" s="8"/>
      <c r="B64" s="8"/>
      <c r="D64" s="10"/>
      <c r="F64" s="1"/>
      <c r="G64" s="1"/>
    </row>
    <row r="65" spans="1:7" s="9" customFormat="1" x14ac:dyDescent="0.4">
      <c r="A65" s="8"/>
      <c r="B65" s="8"/>
      <c r="D65" s="10"/>
      <c r="F65" s="1"/>
      <c r="G65" s="1"/>
    </row>
    <row r="66" spans="1:7" s="9" customFormat="1" x14ac:dyDescent="0.4">
      <c r="A66" s="8"/>
      <c r="B66" s="8"/>
      <c r="D66" s="10"/>
      <c r="F66" s="1"/>
      <c r="G66" s="1"/>
    </row>
    <row r="67" spans="1:7" s="9" customFormat="1" x14ac:dyDescent="0.4">
      <c r="A67" s="8"/>
      <c r="B67" s="8"/>
      <c r="D67" s="10"/>
      <c r="F67" s="1"/>
      <c r="G67" s="1"/>
    </row>
    <row r="68" spans="1:7" s="9" customFormat="1" x14ac:dyDescent="0.4">
      <c r="A68" s="8"/>
      <c r="B68" s="8"/>
      <c r="D68" s="10"/>
      <c r="F68" s="1"/>
      <c r="G68" s="1"/>
    </row>
    <row r="69" spans="1:7" s="9" customFormat="1" x14ac:dyDescent="0.4">
      <c r="A69" s="8"/>
      <c r="B69" s="8"/>
      <c r="D69" s="10"/>
      <c r="F69" s="1"/>
      <c r="G69" s="1"/>
    </row>
    <row r="70" spans="1:7" s="9" customFormat="1" x14ac:dyDescent="0.4">
      <c r="A70" s="8"/>
      <c r="B70" s="8"/>
      <c r="D70" s="10"/>
      <c r="F70" s="1"/>
      <c r="G70" s="1"/>
    </row>
    <row r="71" spans="1:7" s="9" customFormat="1" x14ac:dyDescent="0.4">
      <c r="A71" s="8"/>
      <c r="B71" s="8"/>
      <c r="D71" s="10"/>
      <c r="F71" s="1"/>
      <c r="G71" s="1"/>
    </row>
    <row r="72" spans="1:7" s="9" customFormat="1" x14ac:dyDescent="0.4">
      <c r="A72" s="8"/>
      <c r="B72" s="8"/>
      <c r="D72" s="10"/>
      <c r="F72" s="1"/>
      <c r="G72" s="1"/>
    </row>
    <row r="73" spans="1:7" s="9" customFormat="1" x14ac:dyDescent="0.4">
      <c r="A73" s="8"/>
      <c r="B73" s="8"/>
      <c r="D73" s="10"/>
      <c r="F73" s="1"/>
      <c r="G73" s="1"/>
    </row>
    <row r="74" spans="1:7" s="9" customFormat="1" x14ac:dyDescent="0.4">
      <c r="A74" s="8"/>
      <c r="B74" s="8"/>
      <c r="D74" s="10"/>
      <c r="F74" s="1"/>
      <c r="G74" s="1"/>
    </row>
    <row r="75" spans="1:7" s="9" customFormat="1" x14ac:dyDescent="0.4">
      <c r="A75" s="8"/>
      <c r="B75" s="8"/>
      <c r="D75" s="10"/>
      <c r="F75" s="1"/>
      <c r="G75" s="1"/>
    </row>
    <row r="76" spans="1:7" s="9" customFormat="1" x14ac:dyDescent="0.4">
      <c r="A76" s="8"/>
      <c r="B76" s="8"/>
      <c r="D76" s="10"/>
      <c r="F76" s="1"/>
      <c r="G76" s="1"/>
    </row>
    <row r="77" spans="1:7" s="9" customFormat="1" x14ac:dyDescent="0.4">
      <c r="A77" s="8"/>
      <c r="B77" s="8"/>
      <c r="D77" s="10"/>
      <c r="F77" s="1"/>
      <c r="G77" s="1"/>
    </row>
    <row r="78" spans="1:7" s="9" customFormat="1" x14ac:dyDescent="0.4">
      <c r="A78" s="8"/>
      <c r="B78" s="8"/>
      <c r="D78" s="10"/>
      <c r="F78" s="1"/>
      <c r="G78" s="1"/>
    </row>
    <row r="79" spans="1:7" s="9" customFormat="1" x14ac:dyDescent="0.4">
      <c r="A79" s="8"/>
      <c r="B79" s="8"/>
      <c r="D79" s="10"/>
      <c r="F79" s="1"/>
      <c r="G79" s="1"/>
    </row>
    <row r="80" spans="1:7" s="9" customFormat="1" x14ac:dyDescent="0.4">
      <c r="A80" s="8"/>
      <c r="B80" s="8"/>
      <c r="D80" s="10"/>
      <c r="F80" s="1"/>
      <c r="G80" s="1"/>
    </row>
    <row r="81" spans="1:7" s="9" customFormat="1" x14ac:dyDescent="0.4">
      <c r="A81" s="8"/>
      <c r="B81" s="8"/>
      <c r="D81" s="10"/>
      <c r="F81" s="1"/>
      <c r="G81" s="1"/>
    </row>
    <row r="82" spans="1:7" s="9" customFormat="1" x14ac:dyDescent="0.4">
      <c r="A82" s="8"/>
      <c r="B82" s="8"/>
      <c r="D82" s="10"/>
      <c r="F82" s="1"/>
      <c r="G82" s="1"/>
    </row>
    <row r="83" spans="1:7" s="9" customFormat="1" x14ac:dyDescent="0.4">
      <c r="A83" s="8"/>
      <c r="B83" s="8"/>
      <c r="D83" s="10"/>
      <c r="F83" s="1"/>
      <c r="G83" s="1"/>
    </row>
    <row r="84" spans="1:7" s="9" customFormat="1" x14ac:dyDescent="0.4">
      <c r="A84" s="8"/>
      <c r="B84" s="8"/>
      <c r="D84" s="10"/>
      <c r="F84" s="1"/>
      <c r="G84" s="1"/>
    </row>
    <row r="85" spans="1:7" s="9" customFormat="1" x14ac:dyDescent="0.4">
      <c r="A85" s="8"/>
      <c r="B85" s="8"/>
      <c r="D85" s="10"/>
      <c r="F85" s="1"/>
      <c r="G85" s="1"/>
    </row>
    <row r="86" spans="1:7" s="9" customFormat="1" x14ac:dyDescent="0.4">
      <c r="A86" s="8"/>
      <c r="B86" s="8"/>
      <c r="D86" s="10"/>
      <c r="F86" s="1"/>
      <c r="G86" s="1"/>
    </row>
    <row r="87" spans="1:7" s="9" customFormat="1" x14ac:dyDescent="0.4">
      <c r="A87" s="8"/>
      <c r="B87" s="8"/>
      <c r="D87" s="10"/>
      <c r="F87" s="1"/>
      <c r="G87" s="1"/>
    </row>
    <row r="88" spans="1:7" s="9" customFormat="1" x14ac:dyDescent="0.4">
      <c r="A88" s="8"/>
      <c r="B88" s="8"/>
      <c r="D88" s="10"/>
      <c r="F88" s="1"/>
      <c r="G88" s="1"/>
    </row>
    <row r="89" spans="1:7" s="9" customFormat="1" x14ac:dyDescent="0.4">
      <c r="A89" s="8"/>
      <c r="B89" s="8"/>
      <c r="D89" s="10"/>
      <c r="F89" s="1"/>
      <c r="G89" s="1"/>
    </row>
    <row r="90" spans="1:7" s="9" customFormat="1" x14ac:dyDescent="0.4">
      <c r="A90" s="8"/>
      <c r="B90" s="8"/>
      <c r="D90" s="10"/>
      <c r="F90" s="1"/>
      <c r="G90" s="1"/>
    </row>
    <row r="91" spans="1:7" s="9" customFormat="1" x14ac:dyDescent="0.4">
      <c r="A91" s="8"/>
      <c r="B91" s="8"/>
      <c r="D91" s="10"/>
      <c r="F91" s="1"/>
      <c r="G91" s="1"/>
    </row>
    <row r="92" spans="1:7" s="9" customFormat="1" x14ac:dyDescent="0.4">
      <c r="A92" s="8"/>
      <c r="B92" s="8"/>
      <c r="D92" s="10"/>
      <c r="F92" s="1"/>
      <c r="G92" s="1"/>
    </row>
    <row r="93" spans="1:7" s="9" customFormat="1" x14ac:dyDescent="0.4">
      <c r="A93" s="8"/>
      <c r="B93" s="8"/>
      <c r="D93" s="10"/>
      <c r="F93" s="1"/>
      <c r="G93" s="1"/>
    </row>
    <row r="94" spans="1:7" s="9" customFormat="1" x14ac:dyDescent="0.4">
      <c r="A94" s="8"/>
      <c r="B94" s="8"/>
      <c r="D94" s="10"/>
      <c r="F94" s="1"/>
      <c r="G94" s="1"/>
    </row>
    <row r="95" spans="1:7" s="9" customFormat="1" x14ac:dyDescent="0.4">
      <c r="A95" s="8"/>
      <c r="B95" s="8"/>
      <c r="D95" s="10"/>
      <c r="F95" s="1"/>
      <c r="G95" s="1"/>
    </row>
    <row r="96" spans="1:7" s="9" customFormat="1" x14ac:dyDescent="0.4">
      <c r="A96" s="8"/>
      <c r="B96" s="8"/>
      <c r="D96" s="10"/>
      <c r="F96" s="1"/>
      <c r="G96" s="1"/>
    </row>
    <row r="97" spans="1:7" s="9" customFormat="1" x14ac:dyDescent="0.4">
      <c r="A97" s="8"/>
      <c r="B97" s="8"/>
      <c r="D97" s="10"/>
      <c r="F97" s="1"/>
      <c r="G97" s="1"/>
    </row>
    <row r="98" spans="1:7" s="9" customFormat="1" x14ac:dyDescent="0.4">
      <c r="A98" s="8"/>
      <c r="B98" s="8"/>
      <c r="D98" s="10"/>
      <c r="F98" s="1"/>
      <c r="G98" s="1"/>
    </row>
    <row r="99" spans="1:7" s="9" customFormat="1" x14ac:dyDescent="0.4">
      <c r="A99" s="8"/>
      <c r="B99" s="8"/>
      <c r="D99" s="10"/>
      <c r="F99" s="1"/>
      <c r="G99" s="1"/>
    </row>
    <row r="100" spans="1:7" s="9" customFormat="1" x14ac:dyDescent="0.4">
      <c r="A100" s="8"/>
      <c r="B100" s="8"/>
      <c r="D100" s="10"/>
      <c r="F100" s="1"/>
      <c r="G100" s="1"/>
    </row>
    <row r="101" spans="1:7" s="9" customFormat="1" x14ac:dyDescent="0.4">
      <c r="A101" s="8"/>
      <c r="B101" s="8"/>
      <c r="D101" s="10"/>
      <c r="F101" s="1"/>
      <c r="G101" s="1"/>
    </row>
    <row r="102" spans="1:7" s="9" customFormat="1" x14ac:dyDescent="0.4">
      <c r="A102" s="8"/>
      <c r="B102" s="8"/>
      <c r="D102" s="10"/>
      <c r="F102" s="1"/>
      <c r="G102" s="1"/>
    </row>
    <row r="103" spans="1:7" s="9" customFormat="1" x14ac:dyDescent="0.4">
      <c r="A103" s="8"/>
      <c r="B103" s="8"/>
      <c r="D103" s="10"/>
      <c r="F103" s="1"/>
      <c r="G103" s="1"/>
    </row>
    <row r="104" spans="1:7" s="9" customFormat="1" x14ac:dyDescent="0.4">
      <c r="A104" s="8"/>
      <c r="B104" s="8"/>
      <c r="D104" s="10"/>
      <c r="F104" s="1"/>
      <c r="G104" s="1"/>
    </row>
    <row r="105" spans="1:7" s="9" customFormat="1" x14ac:dyDescent="0.4">
      <c r="A105" s="8"/>
      <c r="B105" s="8"/>
      <c r="D105" s="10"/>
      <c r="F105" s="1"/>
      <c r="G105" s="1"/>
    </row>
    <row r="106" spans="1:7" s="9" customFormat="1" x14ac:dyDescent="0.4">
      <c r="A106" s="8"/>
      <c r="B106" s="8"/>
      <c r="D106" s="10"/>
      <c r="F106" s="1"/>
      <c r="G106" s="1"/>
    </row>
    <row r="107" spans="1:7" s="9" customFormat="1" x14ac:dyDescent="0.4">
      <c r="A107" s="8"/>
      <c r="B107" s="8"/>
      <c r="D107" s="10"/>
      <c r="F107" s="1"/>
      <c r="G107" s="1"/>
    </row>
    <row r="108" spans="1:7" s="9" customFormat="1" x14ac:dyDescent="0.4">
      <c r="A108" s="8"/>
      <c r="B108" s="8"/>
      <c r="D108" s="10"/>
      <c r="F108" s="1"/>
      <c r="G108" s="1"/>
    </row>
    <row r="109" spans="1:7" s="9" customFormat="1" x14ac:dyDescent="0.4">
      <c r="A109" s="8"/>
      <c r="B109" s="8"/>
      <c r="D109" s="10"/>
      <c r="F109" s="1"/>
      <c r="G109" s="1"/>
    </row>
    <row r="110" spans="1:7" s="9" customFormat="1" x14ac:dyDescent="0.4">
      <c r="A110" s="8"/>
      <c r="B110" s="8"/>
      <c r="D110" s="10"/>
      <c r="F110" s="1"/>
      <c r="G110" s="1"/>
    </row>
    <row r="111" spans="1:7" s="9" customFormat="1" x14ac:dyDescent="0.4">
      <c r="A111" s="8"/>
      <c r="B111" s="8"/>
      <c r="D111" s="10"/>
      <c r="F111" s="1"/>
      <c r="G111" s="1"/>
    </row>
    <row r="112" spans="1:7" s="9" customFormat="1" x14ac:dyDescent="0.4">
      <c r="A112" s="8"/>
      <c r="B112" s="8"/>
      <c r="D112" s="10"/>
      <c r="F112" s="1"/>
      <c r="G112" s="1"/>
    </row>
    <row r="113" spans="1:7" s="9" customFormat="1" x14ac:dyDescent="0.4">
      <c r="A113" s="8"/>
      <c r="B113" s="8"/>
      <c r="D113" s="10"/>
      <c r="F113" s="1"/>
      <c r="G113" s="1"/>
    </row>
    <row r="114" spans="1:7" s="9" customFormat="1" x14ac:dyDescent="0.4">
      <c r="A114" s="8"/>
      <c r="B114" s="8"/>
      <c r="D114" s="10"/>
      <c r="F114" s="1"/>
      <c r="G114" s="1"/>
    </row>
    <row r="115" spans="1:7" s="9" customFormat="1" x14ac:dyDescent="0.4">
      <c r="A115" s="8"/>
      <c r="B115" s="8"/>
      <c r="D115" s="10"/>
      <c r="F115" s="1"/>
      <c r="G115" s="1"/>
    </row>
    <row r="116" spans="1:7" s="9" customFormat="1" x14ac:dyDescent="0.4">
      <c r="A116" s="8"/>
      <c r="B116" s="8"/>
      <c r="D116" s="10"/>
      <c r="F116" s="1"/>
      <c r="G116" s="1"/>
    </row>
    <row r="117" spans="1:7" s="9" customFormat="1" x14ac:dyDescent="0.4">
      <c r="A117" s="8"/>
      <c r="B117" s="8"/>
      <c r="D117" s="10"/>
      <c r="F117" s="1"/>
      <c r="G117" s="1"/>
    </row>
    <row r="118" spans="1:7" s="9" customFormat="1" x14ac:dyDescent="0.4">
      <c r="A118" s="8"/>
      <c r="B118" s="8"/>
      <c r="D118" s="10"/>
      <c r="F118" s="1"/>
      <c r="G118" s="1"/>
    </row>
    <row r="119" spans="1:7" s="9" customFormat="1" x14ac:dyDescent="0.4">
      <c r="A119" s="8"/>
      <c r="B119" s="8"/>
      <c r="D119" s="10"/>
      <c r="F119" s="1"/>
      <c r="G119" s="1"/>
    </row>
    <row r="120" spans="1:7" s="9" customFormat="1" x14ac:dyDescent="0.4">
      <c r="A120" s="8"/>
      <c r="B120" s="8"/>
      <c r="D120" s="10"/>
      <c r="F120" s="1"/>
      <c r="G120" s="1"/>
    </row>
    <row r="121" spans="1:7" s="9" customFormat="1" x14ac:dyDescent="0.4">
      <c r="A121" s="8"/>
      <c r="B121" s="8"/>
      <c r="D121" s="10"/>
      <c r="F121" s="1"/>
      <c r="G121" s="1"/>
    </row>
    <row r="122" spans="1:7" s="9" customFormat="1" x14ac:dyDescent="0.4">
      <c r="A122" s="8"/>
      <c r="B122" s="8"/>
      <c r="D122" s="10"/>
      <c r="F122" s="1"/>
      <c r="G122" s="1"/>
    </row>
    <row r="123" spans="1:7" s="9" customFormat="1" x14ac:dyDescent="0.4">
      <c r="A123" s="8"/>
      <c r="B123" s="8"/>
      <c r="D123" s="10"/>
      <c r="F123" s="1"/>
      <c r="G123" s="1"/>
    </row>
    <row r="124" spans="1:7" s="9" customFormat="1" x14ac:dyDescent="0.4">
      <c r="A124" s="8"/>
      <c r="B124" s="8"/>
      <c r="D124" s="10"/>
      <c r="F124" s="1"/>
      <c r="G124" s="1"/>
    </row>
    <row r="125" spans="1:7" s="9" customFormat="1" x14ac:dyDescent="0.4">
      <c r="A125" s="8"/>
      <c r="B125" s="8"/>
      <c r="D125" s="10"/>
      <c r="F125" s="1"/>
      <c r="G125" s="1"/>
    </row>
    <row r="126" spans="1:7" s="9" customFormat="1" x14ac:dyDescent="0.4">
      <c r="A126" s="8"/>
      <c r="B126" s="8"/>
      <c r="D126" s="10"/>
      <c r="F126" s="1"/>
      <c r="G126" s="1"/>
    </row>
    <row r="127" spans="1:7" s="9" customFormat="1" x14ac:dyDescent="0.4">
      <c r="A127" s="8"/>
      <c r="B127" s="8"/>
      <c r="D127" s="10"/>
      <c r="F127" s="1"/>
      <c r="G127" s="1"/>
    </row>
    <row r="128" spans="1:7" s="9" customFormat="1" x14ac:dyDescent="0.4">
      <c r="A128" s="8"/>
      <c r="B128" s="8"/>
      <c r="D128" s="10"/>
      <c r="F128" s="1"/>
      <c r="G128" s="1"/>
    </row>
    <row r="129" spans="1:7" s="9" customFormat="1" x14ac:dyDescent="0.4">
      <c r="A129" s="8"/>
      <c r="B129" s="8"/>
      <c r="D129" s="10"/>
      <c r="F129" s="1"/>
      <c r="G129" s="1"/>
    </row>
    <row r="130" spans="1:7" s="9" customFormat="1" x14ac:dyDescent="0.4">
      <c r="A130" s="8"/>
      <c r="B130" s="8"/>
      <c r="D130" s="10"/>
      <c r="F130" s="1"/>
      <c r="G130" s="1"/>
    </row>
    <row r="131" spans="1:7" s="9" customFormat="1" x14ac:dyDescent="0.4">
      <c r="A131" s="8"/>
      <c r="B131" s="8"/>
      <c r="D131" s="10"/>
      <c r="F131" s="1"/>
      <c r="G131" s="1"/>
    </row>
    <row r="132" spans="1:7" s="9" customFormat="1" x14ac:dyDescent="0.4">
      <c r="A132" s="8"/>
      <c r="B132" s="8"/>
      <c r="D132" s="10"/>
      <c r="F132" s="1"/>
      <c r="G132" s="1"/>
    </row>
    <row r="133" spans="1:7" s="9" customFormat="1" x14ac:dyDescent="0.4">
      <c r="A133" s="8"/>
      <c r="B133" s="8"/>
      <c r="D133" s="10"/>
      <c r="F133" s="1"/>
      <c r="G133" s="1"/>
    </row>
    <row r="134" spans="1:7" s="9" customFormat="1" x14ac:dyDescent="0.4">
      <c r="A134" s="8"/>
      <c r="B134" s="8"/>
      <c r="D134" s="10"/>
      <c r="F134" s="1"/>
      <c r="G134" s="1"/>
    </row>
    <row r="135" spans="1:7" s="9" customFormat="1" x14ac:dyDescent="0.4">
      <c r="A135" s="8"/>
      <c r="B135" s="8"/>
      <c r="D135" s="10"/>
      <c r="F135" s="1"/>
      <c r="G135" s="1"/>
    </row>
    <row r="136" spans="1:7" s="9" customFormat="1" x14ac:dyDescent="0.4">
      <c r="A136" s="8"/>
      <c r="B136" s="8"/>
      <c r="D136" s="10"/>
      <c r="F136" s="1"/>
      <c r="G136" s="1"/>
    </row>
    <row r="137" spans="1:7" s="9" customFormat="1" x14ac:dyDescent="0.4">
      <c r="A137" s="8"/>
      <c r="B137" s="8"/>
      <c r="D137" s="10"/>
      <c r="F137" s="1"/>
      <c r="G137" s="1"/>
    </row>
    <row r="138" spans="1:7" s="9" customFormat="1" x14ac:dyDescent="0.4">
      <c r="A138" s="8"/>
      <c r="B138" s="8"/>
      <c r="D138" s="10"/>
      <c r="F138" s="1"/>
      <c r="G138" s="1"/>
    </row>
    <row r="139" spans="1:7" s="9" customFormat="1" x14ac:dyDescent="0.4">
      <c r="A139" s="8"/>
      <c r="B139" s="8"/>
      <c r="D139" s="10"/>
      <c r="F139" s="1"/>
      <c r="G139" s="1"/>
    </row>
    <row r="140" spans="1:7" s="9" customFormat="1" x14ac:dyDescent="0.4">
      <c r="A140" s="8"/>
      <c r="B140" s="8"/>
      <c r="D140" s="10"/>
      <c r="F140" s="1"/>
      <c r="G140" s="1"/>
    </row>
    <row r="141" spans="1:7" s="9" customFormat="1" x14ac:dyDescent="0.4">
      <c r="A141" s="8"/>
      <c r="B141" s="8"/>
      <c r="D141" s="10"/>
      <c r="F141" s="1"/>
      <c r="G141" s="1"/>
    </row>
    <row r="142" spans="1:7" s="9" customFormat="1" x14ac:dyDescent="0.4">
      <c r="A142" s="8"/>
      <c r="B142" s="8"/>
      <c r="D142" s="10"/>
      <c r="F142" s="1"/>
      <c r="G142" s="1"/>
    </row>
    <row r="143" spans="1:7" s="9" customFormat="1" x14ac:dyDescent="0.4">
      <c r="A143" s="8"/>
      <c r="B143" s="8"/>
      <c r="D143" s="10"/>
      <c r="F143" s="1"/>
      <c r="G143" s="1"/>
    </row>
    <row r="144" spans="1:7" s="9" customFormat="1" x14ac:dyDescent="0.4">
      <c r="A144" s="8"/>
      <c r="B144" s="8"/>
      <c r="D144" s="10"/>
      <c r="F144" s="1"/>
      <c r="G144" s="1"/>
    </row>
    <row r="145" spans="1:7" s="9" customFormat="1" x14ac:dyDescent="0.4">
      <c r="A145" s="8"/>
      <c r="B145" s="8"/>
      <c r="D145" s="10"/>
      <c r="F145" s="1"/>
      <c r="G145" s="1"/>
    </row>
    <row r="146" spans="1:7" s="9" customFormat="1" x14ac:dyDescent="0.4">
      <c r="A146" s="8"/>
      <c r="B146" s="8"/>
      <c r="D146" s="10"/>
      <c r="F146" s="1"/>
      <c r="G146" s="1"/>
    </row>
    <row r="147" spans="1:7" s="9" customFormat="1" x14ac:dyDescent="0.4">
      <c r="A147" s="8"/>
      <c r="B147" s="8"/>
      <c r="D147" s="10"/>
      <c r="F147" s="1"/>
      <c r="G147" s="1"/>
    </row>
    <row r="148" spans="1:7" s="9" customFormat="1" x14ac:dyDescent="0.4">
      <c r="A148" s="8"/>
      <c r="B148" s="8"/>
      <c r="D148" s="10"/>
      <c r="F148" s="1"/>
      <c r="G148" s="1"/>
    </row>
    <row r="149" spans="1:7" s="9" customFormat="1" x14ac:dyDescent="0.4">
      <c r="A149" s="8"/>
      <c r="B149" s="8"/>
      <c r="D149" s="10"/>
      <c r="F149" s="1"/>
      <c r="G149" s="1"/>
    </row>
    <row r="150" spans="1:7" s="9" customFormat="1" x14ac:dyDescent="0.4">
      <c r="A150" s="8"/>
      <c r="B150" s="8"/>
      <c r="D150" s="10"/>
      <c r="F150" s="1"/>
      <c r="G150" s="1"/>
    </row>
    <row r="151" spans="1:7" s="9" customFormat="1" x14ac:dyDescent="0.4">
      <c r="A151" s="8"/>
      <c r="B151" s="8"/>
      <c r="D151" s="10"/>
      <c r="F151" s="1"/>
      <c r="G151" s="1"/>
    </row>
    <row r="152" spans="1:7" s="9" customFormat="1" x14ac:dyDescent="0.4">
      <c r="A152" s="8"/>
      <c r="B152" s="8"/>
      <c r="D152" s="10"/>
      <c r="F152" s="1"/>
      <c r="G152" s="1"/>
    </row>
    <row r="153" spans="1:7" s="9" customFormat="1" x14ac:dyDescent="0.4">
      <c r="A153" s="8"/>
      <c r="B153" s="8"/>
      <c r="D153" s="10"/>
      <c r="F153" s="1"/>
      <c r="G153" s="1"/>
    </row>
    <row r="154" spans="1:7" s="9" customFormat="1" x14ac:dyDescent="0.4">
      <c r="A154" s="8"/>
      <c r="B154" s="8"/>
      <c r="D154" s="10"/>
      <c r="F154" s="1"/>
      <c r="G154" s="1"/>
    </row>
    <row r="155" spans="1:7" s="9" customFormat="1" x14ac:dyDescent="0.4">
      <c r="A155" s="8"/>
      <c r="B155" s="8"/>
      <c r="D155" s="10"/>
      <c r="F155" s="1"/>
      <c r="G155" s="1"/>
    </row>
    <row r="156" spans="1:7" s="9" customFormat="1" x14ac:dyDescent="0.4">
      <c r="A156" s="8"/>
      <c r="B156" s="8"/>
      <c r="D156" s="10"/>
      <c r="F156" s="1"/>
      <c r="G156" s="1"/>
    </row>
    <row r="157" spans="1:7" s="9" customFormat="1" x14ac:dyDescent="0.4">
      <c r="A157" s="8"/>
      <c r="B157" s="8"/>
      <c r="D157" s="10"/>
      <c r="F157" s="1"/>
      <c r="G157" s="1"/>
    </row>
    <row r="158" spans="1:7" s="9" customFormat="1" x14ac:dyDescent="0.4">
      <c r="A158" s="8"/>
      <c r="B158" s="8"/>
      <c r="D158" s="10"/>
      <c r="F158" s="1"/>
      <c r="G158" s="1"/>
    </row>
    <row r="159" spans="1:7" s="9" customFormat="1" x14ac:dyDescent="0.4">
      <c r="A159" s="8"/>
      <c r="B159" s="8"/>
      <c r="D159" s="10"/>
      <c r="F159" s="1"/>
      <c r="G159" s="1"/>
    </row>
    <row r="160" spans="1:7" s="9" customFormat="1" x14ac:dyDescent="0.4">
      <c r="A160" s="8"/>
      <c r="B160" s="8"/>
      <c r="D160" s="10"/>
      <c r="F160" s="1"/>
      <c r="G160" s="1"/>
    </row>
    <row r="161" spans="1:7" s="9" customFormat="1" x14ac:dyDescent="0.4">
      <c r="A161" s="8"/>
      <c r="B161" s="8"/>
      <c r="D161" s="10"/>
      <c r="F161" s="1"/>
      <c r="G161" s="1"/>
    </row>
    <row r="162" spans="1:7" s="9" customFormat="1" x14ac:dyDescent="0.4">
      <c r="A162" s="8"/>
      <c r="B162" s="8"/>
      <c r="D162" s="10"/>
      <c r="F162" s="1"/>
      <c r="G162" s="1"/>
    </row>
    <row r="163" spans="1:7" s="9" customFormat="1" x14ac:dyDescent="0.4">
      <c r="A163" s="8"/>
      <c r="B163" s="8"/>
      <c r="D163" s="10"/>
      <c r="F163" s="1"/>
      <c r="G163" s="1"/>
    </row>
    <row r="164" spans="1:7" s="9" customFormat="1" x14ac:dyDescent="0.4">
      <c r="A164" s="8"/>
      <c r="B164" s="8"/>
      <c r="D164" s="10"/>
      <c r="F164" s="1"/>
      <c r="G164" s="1"/>
    </row>
  </sheetData>
  <mergeCells count="1">
    <mergeCell ref="F1:G1"/>
  </mergeCells>
  <printOptions horizontalCentered="1" gridLinesSet="0"/>
  <pageMargins left="1" right="0.43" top="0.75" bottom="0.75" header="0.5" footer="0.5"/>
  <pageSetup scale="81" orientation="portrait" r:id="rId1"/>
  <headerFooter alignWithMargins="0">
    <oddFooter>&amp;F&amp;RPage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pageSetUpPr fitToPage="1"/>
  </sheetPr>
  <dimension ref="A1:G163"/>
  <sheetViews>
    <sheetView showGridLines="0" zoomScale="90" zoomScaleNormal="75" workbookViewId="0">
      <selection activeCell="A4" sqref="A4:XFD6"/>
    </sheetView>
  </sheetViews>
  <sheetFormatPr defaultColWidth="9.1328125" defaultRowHeight="15" x14ac:dyDescent="0.4"/>
  <cols>
    <col min="1" max="1" width="25" style="12" customWidth="1"/>
    <col min="2" max="2" width="3.6640625" style="12" customWidth="1"/>
    <col min="3" max="3" width="18.6640625" style="9" customWidth="1"/>
    <col min="4" max="4" width="18.6640625" style="10" customWidth="1"/>
    <col min="5" max="5" width="18.6640625" style="9" customWidth="1"/>
    <col min="6" max="6" width="18.6640625" style="1" customWidth="1"/>
    <col min="7" max="16384" width="9.1328125" style="1"/>
  </cols>
  <sheetData>
    <row r="1" spans="1:7" ht="27.95" customHeight="1" x14ac:dyDescent="0.4">
      <c r="A1" s="8" t="s">
        <v>7</v>
      </c>
      <c r="B1" s="8"/>
      <c r="E1" s="11" t="s">
        <v>0</v>
      </c>
      <c r="F1" s="366">
        <f ca="1">TODAY()</f>
        <v>44608</v>
      </c>
      <c r="G1" s="367"/>
    </row>
    <row r="2" spans="1:7" ht="27.95" customHeight="1" x14ac:dyDescent="0.4">
      <c r="A2" s="8" t="s">
        <v>103</v>
      </c>
      <c r="B2" s="8"/>
      <c r="E2" s="13"/>
    </row>
    <row r="3" spans="1:7" ht="18.75" customHeight="1" x14ac:dyDescent="0.4"/>
    <row r="4" spans="1:7" ht="50.1" customHeight="1" x14ac:dyDescent="0.4">
      <c r="A4" s="16" t="s">
        <v>1</v>
      </c>
      <c r="B4" s="36" t="s">
        <v>10</v>
      </c>
      <c r="C4" s="17" t="s">
        <v>2</v>
      </c>
      <c r="D4" s="18" t="s">
        <v>3</v>
      </c>
      <c r="E4" s="19" t="s">
        <v>4</v>
      </c>
      <c r="F4" s="20" t="s">
        <v>5</v>
      </c>
    </row>
    <row r="5" spans="1:7" ht="24.75" customHeight="1" x14ac:dyDescent="0.4">
      <c r="A5" s="21" t="s">
        <v>9</v>
      </c>
      <c r="B5" s="37"/>
      <c r="C5" s="26">
        <v>40431</v>
      </c>
      <c r="D5" s="23">
        <v>8.5</v>
      </c>
      <c r="E5" s="27">
        <v>364</v>
      </c>
      <c r="F5" s="25">
        <f>E5/D5</f>
        <v>42.823529411764703</v>
      </c>
    </row>
    <row r="6" spans="1:7" ht="27" customHeight="1" x14ac:dyDescent="0.4">
      <c r="A6" s="301" t="s">
        <v>8</v>
      </c>
      <c r="B6" s="302"/>
      <c r="C6" s="303">
        <v>40421</v>
      </c>
      <c r="D6" s="304">
        <v>9.1999999999999993</v>
      </c>
      <c r="E6" s="305">
        <v>199</v>
      </c>
      <c r="F6" s="44">
        <f>E6/D6</f>
        <v>21.630434782608699</v>
      </c>
    </row>
    <row r="7" spans="1:7" ht="27" customHeight="1" x14ac:dyDescent="0.4">
      <c r="A7" s="307"/>
      <c r="B7" s="307"/>
      <c r="C7" s="308"/>
      <c r="D7" s="309"/>
      <c r="E7" s="310"/>
      <c r="F7" s="309"/>
    </row>
    <row r="8" spans="1:7" s="42" customFormat="1" ht="12.75" x14ac:dyDescent="0.35">
      <c r="A8" s="39" t="s">
        <v>11</v>
      </c>
      <c r="B8" s="39"/>
      <c r="C8" s="40"/>
      <c r="D8" s="41"/>
    </row>
    <row r="9" spans="1:7" s="42" customFormat="1" x14ac:dyDescent="0.35">
      <c r="A9" s="316"/>
      <c r="B9" s="39"/>
      <c r="C9" s="40"/>
      <c r="D9" s="41"/>
      <c r="E9" s="40"/>
    </row>
    <row r="10" spans="1:7" s="42" customFormat="1" ht="12.75" x14ac:dyDescent="0.35">
      <c r="C10" s="43"/>
      <c r="D10" s="43"/>
      <c r="E10" s="43"/>
      <c r="F10" s="43"/>
    </row>
    <row r="11" spans="1:7" s="42" customFormat="1" ht="12.75" x14ac:dyDescent="0.35">
      <c r="C11" s="43"/>
      <c r="D11" s="43"/>
      <c r="E11" s="43"/>
      <c r="F11" s="43"/>
    </row>
    <row r="12" spans="1:7" s="9" customFormat="1" ht="15.75" customHeight="1" x14ac:dyDescent="0.4">
      <c r="A12" s="8"/>
      <c r="B12" s="8"/>
      <c r="D12" s="10"/>
      <c r="F12" s="1"/>
      <c r="G12" s="1"/>
    </row>
    <row r="13" spans="1:7" s="9" customFormat="1" x14ac:dyDescent="0.4">
      <c r="A13" s="8"/>
      <c r="B13" s="8"/>
      <c r="D13" s="10"/>
      <c r="F13" s="1"/>
      <c r="G13" s="1"/>
    </row>
    <row r="14" spans="1:7" s="9" customFormat="1" x14ac:dyDescent="0.4">
      <c r="A14" s="8"/>
      <c r="B14" s="8"/>
      <c r="D14" s="10"/>
      <c r="F14" s="1"/>
      <c r="G14" s="1"/>
    </row>
    <row r="15" spans="1:7" s="9" customFormat="1" x14ac:dyDescent="0.4">
      <c r="A15" s="8"/>
      <c r="B15" s="8"/>
      <c r="D15" s="10"/>
      <c r="F15" s="1"/>
      <c r="G15" s="1"/>
    </row>
    <row r="16" spans="1:7" s="9" customFormat="1" x14ac:dyDescent="0.4">
      <c r="A16" s="8"/>
      <c r="B16" s="8"/>
      <c r="D16" s="10"/>
      <c r="F16" s="1"/>
      <c r="G16" s="1"/>
    </row>
    <row r="17" spans="1:7" s="9" customFormat="1" x14ac:dyDescent="0.4">
      <c r="A17" s="8"/>
      <c r="B17" s="8"/>
      <c r="D17" s="10"/>
      <c r="F17" s="1"/>
      <c r="G17" s="1"/>
    </row>
    <row r="18" spans="1:7" s="9" customFormat="1" x14ac:dyDescent="0.4">
      <c r="A18" s="8"/>
      <c r="B18" s="8"/>
      <c r="D18" s="10"/>
      <c r="F18" s="1"/>
      <c r="G18" s="1"/>
    </row>
    <row r="19" spans="1:7" s="9" customFormat="1" x14ac:dyDescent="0.4">
      <c r="A19" s="8"/>
      <c r="B19" s="8"/>
      <c r="D19" s="10"/>
      <c r="F19" s="1"/>
      <c r="G19" s="1"/>
    </row>
    <row r="20" spans="1:7" s="9" customFormat="1" x14ac:dyDescent="0.4">
      <c r="A20" s="8"/>
      <c r="B20" s="8"/>
      <c r="D20" s="10"/>
      <c r="F20" s="1"/>
      <c r="G20" s="1"/>
    </row>
    <row r="21" spans="1:7" s="9" customFormat="1" x14ac:dyDescent="0.4">
      <c r="A21" s="8"/>
      <c r="B21" s="8"/>
      <c r="D21" s="10"/>
      <c r="F21" s="1"/>
      <c r="G21" s="1"/>
    </row>
    <row r="22" spans="1:7" s="9" customFormat="1" x14ac:dyDescent="0.4">
      <c r="A22" s="8"/>
      <c r="B22" s="8"/>
      <c r="D22" s="10"/>
      <c r="F22" s="1"/>
      <c r="G22" s="1"/>
    </row>
    <row r="23" spans="1:7" s="9" customFormat="1" x14ac:dyDescent="0.4">
      <c r="A23" s="8"/>
      <c r="B23" s="8"/>
      <c r="D23" s="10"/>
      <c r="F23" s="1"/>
      <c r="G23" s="1"/>
    </row>
    <row r="24" spans="1:7" s="9" customFormat="1" x14ac:dyDescent="0.4">
      <c r="A24" s="8"/>
      <c r="B24" s="8"/>
      <c r="D24" s="10"/>
      <c r="F24" s="1"/>
      <c r="G24" s="1"/>
    </row>
    <row r="25" spans="1:7" s="9" customFormat="1" x14ac:dyDescent="0.4">
      <c r="A25" s="8"/>
      <c r="B25" s="8"/>
      <c r="D25" s="10"/>
      <c r="F25" s="1"/>
      <c r="G25" s="1"/>
    </row>
    <row r="26" spans="1:7" s="9" customFormat="1" x14ac:dyDescent="0.4">
      <c r="A26" s="8"/>
      <c r="B26" s="8"/>
      <c r="D26" s="10"/>
      <c r="F26" s="1"/>
      <c r="G26" s="1"/>
    </row>
    <row r="27" spans="1:7" s="9" customFormat="1" x14ac:dyDescent="0.4">
      <c r="A27" s="8"/>
      <c r="B27" s="8"/>
      <c r="D27" s="10"/>
      <c r="F27" s="1"/>
      <c r="G27" s="1"/>
    </row>
    <row r="28" spans="1:7" s="9" customFormat="1" x14ac:dyDescent="0.4">
      <c r="A28" s="8"/>
      <c r="B28" s="8"/>
      <c r="D28" s="10"/>
      <c r="F28" s="1"/>
      <c r="G28" s="1"/>
    </row>
    <row r="29" spans="1:7" s="9" customFormat="1" x14ac:dyDescent="0.4">
      <c r="A29" s="8"/>
      <c r="B29" s="8"/>
      <c r="D29" s="10"/>
      <c r="F29" s="1"/>
      <c r="G29" s="1"/>
    </row>
    <row r="30" spans="1:7" s="9" customFormat="1" x14ac:dyDescent="0.4">
      <c r="A30" s="8"/>
      <c r="B30" s="8"/>
      <c r="D30" s="10"/>
      <c r="F30" s="1"/>
      <c r="G30" s="1"/>
    </row>
    <row r="31" spans="1:7" s="9" customFormat="1" x14ac:dyDescent="0.4">
      <c r="A31" s="8"/>
      <c r="B31" s="8"/>
      <c r="D31" s="10"/>
      <c r="F31" s="1"/>
      <c r="G31" s="1"/>
    </row>
    <row r="32" spans="1:7" s="9" customFormat="1" x14ac:dyDescent="0.4">
      <c r="A32" s="8"/>
      <c r="B32" s="8"/>
      <c r="D32" s="10"/>
      <c r="F32" s="1"/>
      <c r="G32" s="1"/>
    </row>
    <row r="33" spans="1:7" s="9" customFormat="1" x14ac:dyDescent="0.4">
      <c r="A33" s="8"/>
      <c r="B33" s="8"/>
      <c r="D33" s="10"/>
      <c r="F33" s="1"/>
      <c r="G33" s="1"/>
    </row>
    <row r="34" spans="1:7" s="9" customFormat="1" x14ac:dyDescent="0.4">
      <c r="A34" s="8"/>
      <c r="B34" s="8"/>
      <c r="D34" s="10"/>
      <c r="F34" s="1"/>
      <c r="G34" s="1"/>
    </row>
    <row r="35" spans="1:7" s="9" customFormat="1" x14ac:dyDescent="0.4">
      <c r="A35" s="8"/>
      <c r="B35" s="8"/>
      <c r="D35" s="10"/>
      <c r="F35" s="1"/>
      <c r="G35" s="1"/>
    </row>
    <row r="36" spans="1:7" s="9" customFormat="1" x14ac:dyDescent="0.4">
      <c r="A36" s="8"/>
      <c r="B36" s="8"/>
      <c r="D36" s="10"/>
      <c r="F36" s="1"/>
      <c r="G36" s="1"/>
    </row>
    <row r="37" spans="1:7" s="9" customFormat="1" x14ac:dyDescent="0.4">
      <c r="A37" s="8"/>
      <c r="B37" s="8"/>
      <c r="D37" s="10"/>
      <c r="F37" s="1"/>
      <c r="G37" s="1"/>
    </row>
    <row r="38" spans="1:7" s="9" customFormat="1" x14ac:dyDescent="0.4">
      <c r="A38" s="8"/>
      <c r="B38" s="8"/>
      <c r="D38" s="10"/>
      <c r="F38" s="1"/>
      <c r="G38" s="1"/>
    </row>
    <row r="39" spans="1:7" s="9" customFormat="1" x14ac:dyDescent="0.4">
      <c r="A39" s="8"/>
      <c r="B39" s="8"/>
      <c r="D39" s="10"/>
      <c r="F39" s="1"/>
      <c r="G39" s="1"/>
    </row>
    <row r="40" spans="1:7" s="9" customFormat="1" x14ac:dyDescent="0.4">
      <c r="A40" s="8"/>
      <c r="B40" s="8"/>
      <c r="D40" s="10"/>
      <c r="F40" s="1"/>
      <c r="G40" s="1"/>
    </row>
    <row r="41" spans="1:7" s="9" customFormat="1" x14ac:dyDescent="0.4">
      <c r="A41" s="8"/>
      <c r="B41" s="8"/>
      <c r="D41" s="10"/>
      <c r="F41" s="1"/>
      <c r="G41" s="1"/>
    </row>
    <row r="42" spans="1:7" s="9" customFormat="1" x14ac:dyDescent="0.4">
      <c r="A42" s="8"/>
      <c r="B42" s="8"/>
      <c r="D42" s="10"/>
      <c r="F42" s="1"/>
      <c r="G42" s="1"/>
    </row>
    <row r="43" spans="1:7" s="9" customFormat="1" x14ac:dyDescent="0.4">
      <c r="A43" s="8"/>
      <c r="B43" s="8"/>
      <c r="D43" s="10"/>
      <c r="F43" s="1"/>
      <c r="G43" s="1"/>
    </row>
    <row r="44" spans="1:7" s="9" customFormat="1" x14ac:dyDescent="0.4">
      <c r="A44" s="8"/>
      <c r="B44" s="8"/>
      <c r="D44" s="10"/>
      <c r="F44" s="1"/>
      <c r="G44" s="1"/>
    </row>
    <row r="45" spans="1:7" s="9" customFormat="1" x14ac:dyDescent="0.4">
      <c r="A45" s="8"/>
      <c r="B45" s="8"/>
      <c r="D45" s="10"/>
      <c r="F45" s="1"/>
      <c r="G45" s="1"/>
    </row>
    <row r="46" spans="1:7" s="9" customFormat="1" x14ac:dyDescent="0.4">
      <c r="A46" s="8"/>
      <c r="B46" s="8"/>
      <c r="D46" s="10"/>
      <c r="F46" s="1"/>
      <c r="G46" s="1"/>
    </row>
    <row r="47" spans="1:7" s="9" customFormat="1" x14ac:dyDescent="0.4">
      <c r="A47" s="8"/>
      <c r="B47" s="8"/>
      <c r="D47" s="10"/>
      <c r="F47" s="1"/>
      <c r="G47" s="1"/>
    </row>
    <row r="48" spans="1:7" s="9" customFormat="1" x14ac:dyDescent="0.4">
      <c r="A48" s="8"/>
      <c r="B48" s="8"/>
      <c r="D48" s="10"/>
      <c r="F48" s="1"/>
      <c r="G48" s="1"/>
    </row>
    <row r="49" spans="1:7" s="9" customFormat="1" x14ac:dyDescent="0.4">
      <c r="A49" s="8"/>
      <c r="B49" s="8"/>
      <c r="D49" s="10"/>
      <c r="F49" s="1"/>
      <c r="G49" s="1"/>
    </row>
    <row r="50" spans="1:7" s="9" customFormat="1" x14ac:dyDescent="0.4">
      <c r="A50" s="8"/>
      <c r="B50" s="8"/>
      <c r="D50" s="10"/>
      <c r="F50" s="1"/>
      <c r="G50" s="1"/>
    </row>
    <row r="51" spans="1:7" s="9" customFormat="1" x14ac:dyDescent="0.4">
      <c r="A51" s="8"/>
      <c r="B51" s="8"/>
      <c r="D51" s="10"/>
      <c r="F51" s="1"/>
      <c r="G51" s="1"/>
    </row>
    <row r="52" spans="1:7" s="9" customFormat="1" x14ac:dyDescent="0.4">
      <c r="A52" s="8"/>
      <c r="B52" s="8"/>
      <c r="D52" s="10"/>
      <c r="F52" s="1"/>
      <c r="G52" s="1"/>
    </row>
    <row r="53" spans="1:7" s="9" customFormat="1" x14ac:dyDescent="0.4">
      <c r="A53" s="8"/>
      <c r="B53" s="8"/>
      <c r="D53" s="10"/>
      <c r="F53" s="1"/>
      <c r="G53" s="1"/>
    </row>
    <row r="54" spans="1:7" s="9" customFormat="1" x14ac:dyDescent="0.4">
      <c r="A54" s="8"/>
      <c r="B54" s="8"/>
      <c r="D54" s="10"/>
      <c r="F54" s="1"/>
      <c r="G54" s="1"/>
    </row>
    <row r="55" spans="1:7" s="9" customFormat="1" x14ac:dyDescent="0.4">
      <c r="A55" s="8"/>
      <c r="B55" s="8"/>
      <c r="D55" s="10"/>
      <c r="F55" s="1"/>
      <c r="G55" s="1"/>
    </row>
    <row r="56" spans="1:7" s="9" customFormat="1" x14ac:dyDescent="0.4">
      <c r="A56" s="8"/>
      <c r="B56" s="8"/>
      <c r="D56" s="10"/>
      <c r="F56" s="1"/>
      <c r="G56" s="1"/>
    </row>
    <row r="57" spans="1:7" s="9" customFormat="1" x14ac:dyDescent="0.4">
      <c r="A57" s="8"/>
      <c r="B57" s="8"/>
      <c r="D57" s="10"/>
      <c r="F57" s="1"/>
      <c r="G57" s="1"/>
    </row>
    <row r="58" spans="1:7" s="9" customFormat="1" x14ac:dyDescent="0.4">
      <c r="A58" s="8"/>
      <c r="B58" s="8"/>
      <c r="D58" s="10"/>
      <c r="F58" s="1"/>
      <c r="G58" s="1"/>
    </row>
    <row r="59" spans="1:7" s="9" customFormat="1" x14ac:dyDescent="0.4">
      <c r="A59" s="8"/>
      <c r="B59" s="8"/>
      <c r="D59" s="10"/>
      <c r="F59" s="1"/>
      <c r="G59" s="1"/>
    </row>
    <row r="60" spans="1:7" s="9" customFormat="1" x14ac:dyDescent="0.4">
      <c r="A60" s="8"/>
      <c r="B60" s="8"/>
      <c r="D60" s="10"/>
      <c r="F60" s="1"/>
      <c r="G60" s="1"/>
    </row>
    <row r="61" spans="1:7" s="9" customFormat="1" x14ac:dyDescent="0.4">
      <c r="A61" s="8"/>
      <c r="B61" s="8"/>
      <c r="D61" s="10"/>
      <c r="F61" s="1"/>
      <c r="G61" s="1"/>
    </row>
    <row r="62" spans="1:7" s="9" customFormat="1" x14ac:dyDescent="0.4">
      <c r="A62" s="8"/>
      <c r="B62" s="8"/>
      <c r="D62" s="10"/>
      <c r="F62" s="1"/>
      <c r="G62" s="1"/>
    </row>
    <row r="63" spans="1:7" s="9" customFormat="1" x14ac:dyDescent="0.4">
      <c r="A63" s="8"/>
      <c r="B63" s="8"/>
      <c r="D63" s="10"/>
      <c r="F63" s="1"/>
      <c r="G63" s="1"/>
    </row>
    <row r="64" spans="1:7" s="9" customFormat="1" x14ac:dyDescent="0.4">
      <c r="A64" s="8"/>
      <c r="B64" s="8"/>
      <c r="D64" s="10"/>
      <c r="F64" s="1"/>
      <c r="G64" s="1"/>
    </row>
    <row r="65" spans="1:7" s="9" customFormat="1" x14ac:dyDescent="0.4">
      <c r="A65" s="8"/>
      <c r="B65" s="8"/>
      <c r="D65" s="10"/>
      <c r="F65" s="1"/>
      <c r="G65" s="1"/>
    </row>
    <row r="66" spans="1:7" s="9" customFormat="1" x14ac:dyDescent="0.4">
      <c r="A66" s="8"/>
      <c r="B66" s="8"/>
      <c r="D66" s="10"/>
      <c r="F66" s="1"/>
      <c r="G66" s="1"/>
    </row>
    <row r="67" spans="1:7" s="9" customFormat="1" x14ac:dyDescent="0.4">
      <c r="A67" s="8"/>
      <c r="B67" s="8"/>
      <c r="D67" s="10"/>
      <c r="F67" s="1"/>
      <c r="G67" s="1"/>
    </row>
    <row r="68" spans="1:7" s="9" customFormat="1" x14ac:dyDescent="0.4">
      <c r="A68" s="8"/>
      <c r="B68" s="8"/>
      <c r="D68" s="10"/>
      <c r="F68" s="1"/>
      <c r="G68" s="1"/>
    </row>
    <row r="69" spans="1:7" s="9" customFormat="1" x14ac:dyDescent="0.4">
      <c r="A69" s="8"/>
      <c r="B69" s="8"/>
      <c r="D69" s="10"/>
      <c r="F69" s="1"/>
      <c r="G69" s="1"/>
    </row>
    <row r="70" spans="1:7" s="9" customFormat="1" x14ac:dyDescent="0.4">
      <c r="A70" s="8"/>
      <c r="B70" s="8"/>
      <c r="D70" s="10"/>
      <c r="F70" s="1"/>
      <c r="G70" s="1"/>
    </row>
    <row r="71" spans="1:7" s="9" customFormat="1" x14ac:dyDescent="0.4">
      <c r="A71" s="8"/>
      <c r="B71" s="8"/>
      <c r="D71" s="10"/>
      <c r="F71" s="1"/>
      <c r="G71" s="1"/>
    </row>
    <row r="72" spans="1:7" s="9" customFormat="1" x14ac:dyDescent="0.4">
      <c r="A72" s="8"/>
      <c r="B72" s="8"/>
      <c r="D72" s="10"/>
      <c r="F72" s="1"/>
      <c r="G72" s="1"/>
    </row>
    <row r="73" spans="1:7" s="9" customFormat="1" x14ac:dyDescent="0.4">
      <c r="A73" s="8"/>
      <c r="B73" s="8"/>
      <c r="D73" s="10"/>
      <c r="F73" s="1"/>
      <c r="G73" s="1"/>
    </row>
    <row r="74" spans="1:7" s="9" customFormat="1" x14ac:dyDescent="0.4">
      <c r="A74" s="8"/>
      <c r="B74" s="8"/>
      <c r="D74" s="10"/>
      <c r="F74" s="1"/>
      <c r="G74" s="1"/>
    </row>
    <row r="75" spans="1:7" s="9" customFormat="1" x14ac:dyDescent="0.4">
      <c r="A75" s="8"/>
      <c r="B75" s="8"/>
      <c r="D75" s="10"/>
      <c r="F75" s="1"/>
      <c r="G75" s="1"/>
    </row>
    <row r="76" spans="1:7" s="9" customFormat="1" x14ac:dyDescent="0.4">
      <c r="A76" s="8"/>
      <c r="B76" s="8"/>
      <c r="D76" s="10"/>
      <c r="F76" s="1"/>
      <c r="G76" s="1"/>
    </row>
    <row r="77" spans="1:7" s="9" customFormat="1" x14ac:dyDescent="0.4">
      <c r="A77" s="8"/>
      <c r="B77" s="8"/>
      <c r="D77" s="10"/>
      <c r="F77" s="1"/>
      <c r="G77" s="1"/>
    </row>
    <row r="78" spans="1:7" s="9" customFormat="1" x14ac:dyDescent="0.4">
      <c r="A78" s="8"/>
      <c r="B78" s="8"/>
      <c r="D78" s="10"/>
      <c r="F78" s="1"/>
      <c r="G78" s="1"/>
    </row>
    <row r="79" spans="1:7" s="9" customFormat="1" x14ac:dyDescent="0.4">
      <c r="A79" s="8"/>
      <c r="B79" s="8"/>
      <c r="D79" s="10"/>
      <c r="F79" s="1"/>
      <c r="G79" s="1"/>
    </row>
    <row r="80" spans="1:7" s="9" customFormat="1" x14ac:dyDescent="0.4">
      <c r="A80" s="8"/>
      <c r="B80" s="8"/>
      <c r="D80" s="10"/>
      <c r="F80" s="1"/>
      <c r="G80" s="1"/>
    </row>
    <row r="81" spans="1:7" s="9" customFormat="1" x14ac:dyDescent="0.4">
      <c r="A81" s="8"/>
      <c r="B81" s="8"/>
      <c r="D81" s="10"/>
      <c r="F81" s="1"/>
      <c r="G81" s="1"/>
    </row>
    <row r="82" spans="1:7" s="9" customFormat="1" x14ac:dyDescent="0.4">
      <c r="A82" s="8"/>
      <c r="B82" s="8"/>
      <c r="D82" s="10"/>
      <c r="F82" s="1"/>
      <c r="G82" s="1"/>
    </row>
    <row r="83" spans="1:7" s="9" customFormat="1" x14ac:dyDescent="0.4">
      <c r="A83" s="8"/>
      <c r="B83" s="8"/>
      <c r="D83" s="10"/>
      <c r="F83" s="1"/>
      <c r="G83" s="1"/>
    </row>
    <row r="84" spans="1:7" s="9" customFormat="1" x14ac:dyDescent="0.4">
      <c r="A84" s="8"/>
      <c r="B84" s="8"/>
      <c r="D84" s="10"/>
      <c r="F84" s="1"/>
      <c r="G84" s="1"/>
    </row>
    <row r="85" spans="1:7" s="9" customFormat="1" x14ac:dyDescent="0.4">
      <c r="A85" s="8"/>
      <c r="B85" s="8"/>
      <c r="D85" s="10"/>
      <c r="F85" s="1"/>
      <c r="G85" s="1"/>
    </row>
    <row r="86" spans="1:7" s="9" customFormat="1" x14ac:dyDescent="0.4">
      <c r="A86" s="8"/>
      <c r="B86" s="8"/>
      <c r="D86" s="10"/>
      <c r="F86" s="1"/>
      <c r="G86" s="1"/>
    </row>
    <row r="87" spans="1:7" s="9" customFormat="1" x14ac:dyDescent="0.4">
      <c r="A87" s="8"/>
      <c r="B87" s="8"/>
      <c r="D87" s="10"/>
      <c r="F87" s="1"/>
      <c r="G87" s="1"/>
    </row>
    <row r="88" spans="1:7" s="9" customFormat="1" x14ac:dyDescent="0.4">
      <c r="A88" s="8"/>
      <c r="B88" s="8"/>
      <c r="D88" s="10"/>
      <c r="F88" s="1"/>
      <c r="G88" s="1"/>
    </row>
    <row r="89" spans="1:7" s="9" customFormat="1" x14ac:dyDescent="0.4">
      <c r="A89" s="8"/>
      <c r="B89" s="8"/>
      <c r="D89" s="10"/>
      <c r="F89" s="1"/>
      <c r="G89" s="1"/>
    </row>
    <row r="90" spans="1:7" s="9" customFormat="1" x14ac:dyDescent="0.4">
      <c r="A90" s="8"/>
      <c r="B90" s="8"/>
      <c r="D90" s="10"/>
      <c r="F90" s="1"/>
      <c r="G90" s="1"/>
    </row>
    <row r="91" spans="1:7" s="9" customFormat="1" x14ac:dyDescent="0.4">
      <c r="A91" s="8"/>
      <c r="B91" s="8"/>
      <c r="D91" s="10"/>
      <c r="F91" s="1"/>
      <c r="G91" s="1"/>
    </row>
    <row r="92" spans="1:7" s="9" customFormat="1" x14ac:dyDescent="0.4">
      <c r="A92" s="8"/>
      <c r="B92" s="8"/>
      <c r="D92" s="10"/>
      <c r="F92" s="1"/>
      <c r="G92" s="1"/>
    </row>
    <row r="93" spans="1:7" s="9" customFormat="1" x14ac:dyDescent="0.4">
      <c r="A93" s="8"/>
      <c r="B93" s="8"/>
      <c r="D93" s="10"/>
      <c r="F93" s="1"/>
      <c r="G93" s="1"/>
    </row>
    <row r="94" spans="1:7" s="9" customFormat="1" x14ac:dyDescent="0.4">
      <c r="A94" s="8"/>
      <c r="B94" s="8"/>
      <c r="D94" s="10"/>
      <c r="F94" s="1"/>
      <c r="G94" s="1"/>
    </row>
    <row r="95" spans="1:7" s="9" customFormat="1" x14ac:dyDescent="0.4">
      <c r="A95" s="8"/>
      <c r="B95" s="8"/>
      <c r="D95" s="10"/>
      <c r="F95" s="1"/>
      <c r="G95" s="1"/>
    </row>
    <row r="96" spans="1:7" s="9" customFormat="1" x14ac:dyDescent="0.4">
      <c r="A96" s="8"/>
      <c r="B96" s="8"/>
      <c r="D96" s="10"/>
      <c r="F96" s="1"/>
      <c r="G96" s="1"/>
    </row>
    <row r="97" spans="1:7" s="9" customFormat="1" x14ac:dyDescent="0.4">
      <c r="A97" s="8"/>
      <c r="B97" s="8"/>
      <c r="D97" s="10"/>
      <c r="F97" s="1"/>
      <c r="G97" s="1"/>
    </row>
    <row r="98" spans="1:7" s="9" customFormat="1" x14ac:dyDescent="0.4">
      <c r="A98" s="8"/>
      <c r="B98" s="8"/>
      <c r="D98" s="10"/>
      <c r="F98" s="1"/>
      <c r="G98" s="1"/>
    </row>
    <row r="99" spans="1:7" s="9" customFormat="1" x14ac:dyDescent="0.4">
      <c r="A99" s="8"/>
      <c r="B99" s="8"/>
      <c r="D99" s="10"/>
      <c r="F99" s="1"/>
      <c r="G99" s="1"/>
    </row>
    <row r="100" spans="1:7" s="9" customFormat="1" x14ac:dyDescent="0.4">
      <c r="A100" s="8"/>
      <c r="B100" s="8"/>
      <c r="D100" s="10"/>
      <c r="F100" s="1"/>
      <c r="G100" s="1"/>
    </row>
    <row r="101" spans="1:7" s="9" customFormat="1" x14ac:dyDescent="0.4">
      <c r="A101" s="8"/>
      <c r="B101" s="8"/>
      <c r="D101" s="10"/>
      <c r="F101" s="1"/>
      <c r="G101" s="1"/>
    </row>
    <row r="102" spans="1:7" s="9" customFormat="1" x14ac:dyDescent="0.4">
      <c r="A102" s="8"/>
      <c r="B102" s="8"/>
      <c r="D102" s="10"/>
      <c r="F102" s="1"/>
      <c r="G102" s="1"/>
    </row>
    <row r="103" spans="1:7" s="9" customFormat="1" x14ac:dyDescent="0.4">
      <c r="A103" s="8"/>
      <c r="B103" s="8"/>
      <c r="D103" s="10"/>
      <c r="F103" s="1"/>
      <c r="G103" s="1"/>
    </row>
    <row r="104" spans="1:7" s="9" customFormat="1" x14ac:dyDescent="0.4">
      <c r="A104" s="8"/>
      <c r="B104" s="8"/>
      <c r="D104" s="10"/>
      <c r="F104" s="1"/>
      <c r="G104" s="1"/>
    </row>
    <row r="105" spans="1:7" s="9" customFormat="1" x14ac:dyDescent="0.4">
      <c r="A105" s="8"/>
      <c r="B105" s="8"/>
      <c r="D105" s="10"/>
      <c r="F105" s="1"/>
      <c r="G105" s="1"/>
    </row>
    <row r="106" spans="1:7" s="9" customFormat="1" x14ac:dyDescent="0.4">
      <c r="A106" s="8"/>
      <c r="B106" s="8"/>
      <c r="D106" s="10"/>
      <c r="F106" s="1"/>
      <c r="G106" s="1"/>
    </row>
    <row r="107" spans="1:7" s="9" customFormat="1" x14ac:dyDescent="0.4">
      <c r="A107" s="8"/>
      <c r="B107" s="8"/>
      <c r="D107" s="10"/>
      <c r="F107" s="1"/>
      <c r="G107" s="1"/>
    </row>
    <row r="108" spans="1:7" s="9" customFormat="1" x14ac:dyDescent="0.4">
      <c r="A108" s="8"/>
      <c r="B108" s="8"/>
      <c r="D108" s="10"/>
      <c r="F108" s="1"/>
      <c r="G108" s="1"/>
    </row>
    <row r="109" spans="1:7" s="9" customFormat="1" x14ac:dyDescent="0.4">
      <c r="A109" s="8"/>
      <c r="B109" s="8"/>
      <c r="D109" s="10"/>
      <c r="F109" s="1"/>
      <c r="G109" s="1"/>
    </row>
    <row r="110" spans="1:7" s="9" customFormat="1" x14ac:dyDescent="0.4">
      <c r="A110" s="8"/>
      <c r="B110" s="8"/>
      <c r="D110" s="10"/>
      <c r="F110" s="1"/>
      <c r="G110" s="1"/>
    </row>
    <row r="111" spans="1:7" s="9" customFormat="1" x14ac:dyDescent="0.4">
      <c r="A111" s="8"/>
      <c r="B111" s="8"/>
      <c r="D111" s="10"/>
      <c r="F111" s="1"/>
      <c r="G111" s="1"/>
    </row>
    <row r="112" spans="1:7" s="9" customFormat="1" x14ac:dyDescent="0.4">
      <c r="A112" s="8"/>
      <c r="B112" s="8"/>
      <c r="D112" s="10"/>
      <c r="F112" s="1"/>
      <c r="G112" s="1"/>
    </row>
    <row r="113" spans="1:7" s="9" customFormat="1" x14ac:dyDescent="0.4">
      <c r="A113" s="8"/>
      <c r="B113" s="8"/>
      <c r="D113" s="10"/>
      <c r="F113" s="1"/>
      <c r="G113" s="1"/>
    </row>
    <row r="114" spans="1:7" s="9" customFormat="1" x14ac:dyDescent="0.4">
      <c r="A114" s="8"/>
      <c r="B114" s="8"/>
      <c r="D114" s="10"/>
      <c r="F114" s="1"/>
      <c r="G114" s="1"/>
    </row>
    <row r="115" spans="1:7" s="9" customFormat="1" x14ac:dyDescent="0.4">
      <c r="A115" s="8"/>
      <c r="B115" s="8"/>
      <c r="D115" s="10"/>
      <c r="F115" s="1"/>
      <c r="G115" s="1"/>
    </row>
    <row r="116" spans="1:7" s="9" customFormat="1" x14ac:dyDescent="0.4">
      <c r="A116" s="8"/>
      <c r="B116" s="8"/>
      <c r="D116" s="10"/>
      <c r="F116" s="1"/>
      <c r="G116" s="1"/>
    </row>
    <row r="117" spans="1:7" s="9" customFormat="1" x14ac:dyDescent="0.4">
      <c r="A117" s="8"/>
      <c r="B117" s="8"/>
      <c r="D117" s="10"/>
      <c r="F117" s="1"/>
      <c r="G117" s="1"/>
    </row>
    <row r="118" spans="1:7" s="9" customFormat="1" x14ac:dyDescent="0.4">
      <c r="A118" s="8"/>
      <c r="B118" s="8"/>
      <c r="D118" s="10"/>
      <c r="F118" s="1"/>
      <c r="G118" s="1"/>
    </row>
    <row r="119" spans="1:7" s="9" customFormat="1" x14ac:dyDescent="0.4">
      <c r="A119" s="8"/>
      <c r="B119" s="8"/>
      <c r="D119" s="10"/>
      <c r="F119" s="1"/>
      <c r="G119" s="1"/>
    </row>
    <row r="120" spans="1:7" s="9" customFormat="1" x14ac:dyDescent="0.4">
      <c r="A120" s="8"/>
      <c r="B120" s="8"/>
      <c r="D120" s="10"/>
      <c r="F120" s="1"/>
      <c r="G120" s="1"/>
    </row>
    <row r="121" spans="1:7" s="9" customFormat="1" x14ac:dyDescent="0.4">
      <c r="A121" s="8"/>
      <c r="B121" s="8"/>
      <c r="D121" s="10"/>
      <c r="F121" s="1"/>
      <c r="G121" s="1"/>
    </row>
    <row r="122" spans="1:7" s="9" customFormat="1" x14ac:dyDescent="0.4">
      <c r="A122" s="8"/>
      <c r="B122" s="8"/>
      <c r="D122" s="10"/>
      <c r="F122" s="1"/>
      <c r="G122" s="1"/>
    </row>
    <row r="123" spans="1:7" s="9" customFormat="1" x14ac:dyDescent="0.4">
      <c r="A123" s="8"/>
      <c r="B123" s="8"/>
      <c r="D123" s="10"/>
      <c r="F123" s="1"/>
      <c r="G123" s="1"/>
    </row>
    <row r="124" spans="1:7" s="9" customFormat="1" x14ac:dyDescent="0.4">
      <c r="A124" s="8"/>
      <c r="B124" s="8"/>
      <c r="D124" s="10"/>
      <c r="F124" s="1"/>
      <c r="G124" s="1"/>
    </row>
    <row r="125" spans="1:7" s="9" customFormat="1" x14ac:dyDescent="0.4">
      <c r="A125" s="8"/>
      <c r="B125" s="8"/>
      <c r="D125" s="10"/>
      <c r="F125" s="1"/>
      <c r="G125" s="1"/>
    </row>
    <row r="126" spans="1:7" s="9" customFormat="1" x14ac:dyDescent="0.4">
      <c r="A126" s="8"/>
      <c r="B126" s="8"/>
      <c r="D126" s="10"/>
      <c r="F126" s="1"/>
      <c r="G126" s="1"/>
    </row>
    <row r="127" spans="1:7" s="9" customFormat="1" x14ac:dyDescent="0.4">
      <c r="A127" s="8"/>
      <c r="B127" s="8"/>
      <c r="D127" s="10"/>
      <c r="F127" s="1"/>
      <c r="G127" s="1"/>
    </row>
    <row r="128" spans="1:7" s="9" customFormat="1" x14ac:dyDescent="0.4">
      <c r="A128" s="8"/>
      <c r="B128" s="8"/>
      <c r="D128" s="10"/>
      <c r="F128" s="1"/>
      <c r="G128" s="1"/>
    </row>
    <row r="129" spans="1:7" s="9" customFormat="1" x14ac:dyDescent="0.4">
      <c r="A129" s="8"/>
      <c r="B129" s="8"/>
      <c r="D129" s="10"/>
      <c r="F129" s="1"/>
      <c r="G129" s="1"/>
    </row>
    <row r="130" spans="1:7" s="9" customFormat="1" x14ac:dyDescent="0.4">
      <c r="A130" s="8"/>
      <c r="B130" s="8"/>
      <c r="D130" s="10"/>
      <c r="F130" s="1"/>
      <c r="G130" s="1"/>
    </row>
    <row r="131" spans="1:7" s="9" customFormat="1" x14ac:dyDescent="0.4">
      <c r="A131" s="8"/>
      <c r="B131" s="8"/>
      <c r="D131" s="10"/>
      <c r="F131" s="1"/>
      <c r="G131" s="1"/>
    </row>
    <row r="132" spans="1:7" s="9" customFormat="1" x14ac:dyDescent="0.4">
      <c r="A132" s="8"/>
      <c r="B132" s="8"/>
      <c r="D132" s="10"/>
      <c r="F132" s="1"/>
      <c r="G132" s="1"/>
    </row>
    <row r="133" spans="1:7" s="9" customFormat="1" x14ac:dyDescent="0.4">
      <c r="A133" s="8"/>
      <c r="B133" s="8"/>
      <c r="D133" s="10"/>
      <c r="F133" s="1"/>
      <c r="G133" s="1"/>
    </row>
    <row r="134" spans="1:7" s="9" customFormat="1" x14ac:dyDescent="0.4">
      <c r="A134" s="8"/>
      <c r="B134" s="8"/>
      <c r="D134" s="10"/>
      <c r="F134" s="1"/>
      <c r="G134" s="1"/>
    </row>
    <row r="135" spans="1:7" s="9" customFormat="1" x14ac:dyDescent="0.4">
      <c r="A135" s="8"/>
      <c r="B135" s="8"/>
      <c r="D135" s="10"/>
      <c r="F135" s="1"/>
      <c r="G135" s="1"/>
    </row>
    <row r="136" spans="1:7" s="9" customFormat="1" x14ac:dyDescent="0.4">
      <c r="A136" s="8"/>
      <c r="B136" s="8"/>
      <c r="D136" s="10"/>
      <c r="F136" s="1"/>
      <c r="G136" s="1"/>
    </row>
    <row r="137" spans="1:7" s="9" customFormat="1" x14ac:dyDescent="0.4">
      <c r="A137" s="8"/>
      <c r="B137" s="8"/>
      <c r="D137" s="10"/>
      <c r="F137" s="1"/>
      <c r="G137" s="1"/>
    </row>
    <row r="138" spans="1:7" s="9" customFormat="1" x14ac:dyDescent="0.4">
      <c r="A138" s="8"/>
      <c r="B138" s="8"/>
      <c r="D138" s="10"/>
      <c r="F138" s="1"/>
      <c r="G138" s="1"/>
    </row>
    <row r="139" spans="1:7" s="9" customFormat="1" x14ac:dyDescent="0.4">
      <c r="A139" s="8"/>
      <c r="B139" s="8"/>
      <c r="D139" s="10"/>
      <c r="F139" s="1"/>
      <c r="G139" s="1"/>
    </row>
    <row r="140" spans="1:7" s="9" customFormat="1" x14ac:dyDescent="0.4">
      <c r="A140" s="8"/>
      <c r="B140" s="8"/>
      <c r="D140" s="10"/>
      <c r="F140" s="1"/>
      <c r="G140" s="1"/>
    </row>
    <row r="141" spans="1:7" s="9" customFormat="1" x14ac:dyDescent="0.4">
      <c r="A141" s="8"/>
      <c r="B141" s="8"/>
      <c r="D141" s="10"/>
      <c r="F141" s="1"/>
      <c r="G141" s="1"/>
    </row>
    <row r="142" spans="1:7" s="9" customFormat="1" x14ac:dyDescent="0.4">
      <c r="A142" s="8"/>
      <c r="B142" s="8"/>
      <c r="D142" s="10"/>
      <c r="F142" s="1"/>
      <c r="G142" s="1"/>
    </row>
    <row r="143" spans="1:7" s="9" customFormat="1" x14ac:dyDescent="0.4">
      <c r="A143" s="8"/>
      <c r="B143" s="8"/>
      <c r="D143" s="10"/>
      <c r="F143" s="1"/>
      <c r="G143" s="1"/>
    </row>
    <row r="144" spans="1:7" s="9" customFormat="1" x14ac:dyDescent="0.4">
      <c r="A144" s="8"/>
      <c r="B144" s="8"/>
      <c r="D144" s="10"/>
      <c r="F144" s="1"/>
      <c r="G144" s="1"/>
    </row>
    <row r="145" spans="1:7" s="9" customFormat="1" x14ac:dyDescent="0.4">
      <c r="A145" s="8"/>
      <c r="B145" s="8"/>
      <c r="D145" s="10"/>
      <c r="F145" s="1"/>
      <c r="G145" s="1"/>
    </row>
    <row r="146" spans="1:7" s="9" customFormat="1" x14ac:dyDescent="0.4">
      <c r="A146" s="8"/>
      <c r="B146" s="8"/>
      <c r="D146" s="10"/>
      <c r="F146" s="1"/>
      <c r="G146" s="1"/>
    </row>
    <row r="147" spans="1:7" s="9" customFormat="1" x14ac:dyDescent="0.4">
      <c r="A147" s="8"/>
      <c r="B147" s="8"/>
      <c r="D147" s="10"/>
      <c r="F147" s="1"/>
      <c r="G147" s="1"/>
    </row>
    <row r="148" spans="1:7" s="9" customFormat="1" x14ac:dyDescent="0.4">
      <c r="A148" s="8"/>
      <c r="B148" s="8"/>
      <c r="D148" s="10"/>
      <c r="F148" s="1"/>
      <c r="G148" s="1"/>
    </row>
    <row r="149" spans="1:7" s="9" customFormat="1" x14ac:dyDescent="0.4">
      <c r="A149" s="8"/>
      <c r="B149" s="8"/>
      <c r="D149" s="10"/>
      <c r="F149" s="1"/>
      <c r="G149" s="1"/>
    </row>
    <row r="150" spans="1:7" s="9" customFormat="1" x14ac:dyDescent="0.4">
      <c r="A150" s="8"/>
      <c r="B150" s="8"/>
      <c r="D150" s="10"/>
      <c r="F150" s="1"/>
      <c r="G150" s="1"/>
    </row>
    <row r="151" spans="1:7" s="9" customFormat="1" x14ac:dyDescent="0.4">
      <c r="A151" s="8"/>
      <c r="B151" s="8"/>
      <c r="D151" s="10"/>
      <c r="F151" s="1"/>
      <c r="G151" s="1"/>
    </row>
    <row r="152" spans="1:7" s="9" customFormat="1" x14ac:dyDescent="0.4">
      <c r="A152" s="8"/>
      <c r="B152" s="8"/>
      <c r="D152" s="10"/>
      <c r="F152" s="1"/>
      <c r="G152" s="1"/>
    </row>
    <row r="153" spans="1:7" s="9" customFormat="1" x14ac:dyDescent="0.4">
      <c r="A153" s="8"/>
      <c r="B153" s="8"/>
      <c r="D153" s="10"/>
      <c r="F153" s="1"/>
      <c r="G153" s="1"/>
    </row>
    <row r="154" spans="1:7" s="9" customFormat="1" x14ac:dyDescent="0.4">
      <c r="A154" s="8"/>
      <c r="B154" s="8"/>
      <c r="D154" s="10"/>
      <c r="F154" s="1"/>
      <c r="G154" s="1"/>
    </row>
    <row r="155" spans="1:7" s="9" customFormat="1" x14ac:dyDescent="0.4">
      <c r="A155" s="8"/>
      <c r="B155" s="8"/>
      <c r="D155" s="10"/>
      <c r="F155" s="1"/>
      <c r="G155" s="1"/>
    </row>
    <row r="156" spans="1:7" s="9" customFormat="1" x14ac:dyDescent="0.4">
      <c r="A156" s="8"/>
      <c r="B156" s="8"/>
      <c r="D156" s="10"/>
      <c r="F156" s="1"/>
      <c r="G156" s="1"/>
    </row>
    <row r="157" spans="1:7" s="9" customFormat="1" x14ac:dyDescent="0.4">
      <c r="A157" s="8"/>
      <c r="B157" s="8"/>
      <c r="D157" s="10"/>
      <c r="F157" s="1"/>
      <c r="G157" s="1"/>
    </row>
    <row r="158" spans="1:7" s="9" customFormat="1" x14ac:dyDescent="0.4">
      <c r="A158" s="8"/>
      <c r="B158" s="8"/>
      <c r="D158" s="10"/>
      <c r="F158" s="1"/>
      <c r="G158" s="1"/>
    </row>
    <row r="159" spans="1:7" s="9" customFormat="1" x14ac:dyDescent="0.4">
      <c r="A159" s="8"/>
      <c r="B159" s="8"/>
      <c r="D159" s="10"/>
      <c r="F159" s="1"/>
      <c r="G159" s="1"/>
    </row>
    <row r="160" spans="1:7" s="9" customFormat="1" x14ac:dyDescent="0.4">
      <c r="A160" s="8"/>
      <c r="B160" s="8"/>
      <c r="D160" s="10"/>
      <c r="F160" s="1"/>
      <c r="G160" s="1"/>
    </row>
    <row r="161" spans="1:7" s="9" customFormat="1" x14ac:dyDescent="0.4">
      <c r="A161" s="8"/>
      <c r="B161" s="8"/>
      <c r="D161" s="10"/>
      <c r="F161" s="1"/>
      <c r="G161" s="1"/>
    </row>
    <row r="162" spans="1:7" s="9" customFormat="1" x14ac:dyDescent="0.4">
      <c r="A162" s="8"/>
      <c r="B162" s="8"/>
      <c r="D162" s="10"/>
      <c r="F162" s="1"/>
      <c r="G162" s="1"/>
    </row>
    <row r="163" spans="1:7" s="9" customFormat="1" x14ac:dyDescent="0.4">
      <c r="A163" s="8"/>
      <c r="B163" s="8"/>
      <c r="D163" s="10"/>
      <c r="F163" s="1"/>
      <c r="G163" s="1"/>
    </row>
  </sheetData>
  <mergeCells count="1">
    <mergeCell ref="F1:G1"/>
  </mergeCells>
  <printOptions horizontalCentered="1" gridLinesSet="0"/>
  <pageMargins left="1" right="0.43" top="0.75" bottom="0.75" header="0.5" footer="0.5"/>
  <pageSetup scale="81" orientation="portrait" r:id="rId1"/>
  <headerFooter alignWithMargins="0">
    <oddFooter>&amp;F&amp;RPage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pageSetUpPr fitToPage="1"/>
  </sheetPr>
  <dimension ref="A1:G168"/>
  <sheetViews>
    <sheetView showGridLines="0" topLeftCell="A4" zoomScale="90" zoomScaleNormal="75" workbookViewId="0">
      <selection activeCell="A4" sqref="A4:XFD14"/>
    </sheetView>
  </sheetViews>
  <sheetFormatPr defaultColWidth="9.1328125" defaultRowHeight="15" x14ac:dyDescent="0.4"/>
  <cols>
    <col min="1" max="1" width="25" style="12" customWidth="1"/>
    <col min="2" max="2" width="3.6640625" style="12" customWidth="1"/>
    <col min="3" max="3" width="18.6640625" style="9" customWidth="1"/>
    <col min="4" max="4" width="18.6640625" style="10" customWidth="1"/>
    <col min="5" max="5" width="18.6640625" style="9" customWidth="1"/>
    <col min="6" max="6" width="18.6640625" style="1" customWidth="1"/>
    <col min="7" max="16384" width="9.1328125" style="1"/>
  </cols>
  <sheetData>
    <row r="1" spans="1:7" ht="27.95" customHeight="1" x14ac:dyDescent="0.4">
      <c r="A1" s="8" t="s">
        <v>7</v>
      </c>
      <c r="B1" s="8"/>
      <c r="E1" s="11" t="s">
        <v>0</v>
      </c>
      <c r="F1" s="366">
        <f ca="1">TODAY()</f>
        <v>44608</v>
      </c>
      <c r="G1" s="367"/>
    </row>
    <row r="2" spans="1:7" ht="27.95" customHeight="1" x14ac:dyDescent="0.4">
      <c r="A2" s="8" t="s">
        <v>101</v>
      </c>
      <c r="B2" s="8"/>
      <c r="E2" s="13"/>
    </row>
    <row r="3" spans="1:7" ht="18.75" customHeight="1" x14ac:dyDescent="0.4"/>
    <row r="4" spans="1:7" ht="50.1" customHeight="1" x14ac:dyDescent="0.4">
      <c r="A4" s="16" t="s">
        <v>1</v>
      </c>
      <c r="B4" s="36" t="s">
        <v>10</v>
      </c>
      <c r="C4" s="17" t="s">
        <v>2</v>
      </c>
      <c r="D4" s="18" t="s">
        <v>3</v>
      </c>
      <c r="E4" s="19" t="s">
        <v>4</v>
      </c>
      <c r="F4" s="20" t="s">
        <v>5</v>
      </c>
    </row>
    <row r="5" spans="1:7" ht="24.75" customHeight="1" x14ac:dyDescent="0.4">
      <c r="A5" s="21" t="s">
        <v>9</v>
      </c>
      <c r="B5" s="37"/>
      <c r="C5" s="26">
        <v>40067</v>
      </c>
      <c r="D5" s="23">
        <v>8.5</v>
      </c>
      <c r="E5" s="27">
        <v>212</v>
      </c>
      <c r="F5" s="25">
        <f t="shared" ref="F5:F11" si="0">E5/D5</f>
        <v>24.941176470588236</v>
      </c>
    </row>
    <row r="6" spans="1:7" ht="24.75" customHeight="1" x14ac:dyDescent="0.4">
      <c r="A6" s="295" t="s">
        <v>20</v>
      </c>
      <c r="B6" s="296"/>
      <c r="C6" s="297">
        <v>40081</v>
      </c>
      <c r="D6" s="298">
        <v>7</v>
      </c>
      <c r="E6" s="299">
        <v>130</v>
      </c>
      <c r="F6" s="300">
        <f t="shared" si="0"/>
        <v>18.571428571428573</v>
      </c>
    </row>
    <row r="7" spans="1:7" ht="27" customHeight="1" x14ac:dyDescent="0.4">
      <c r="A7" s="301" t="s">
        <v>8</v>
      </c>
      <c r="B7" s="302"/>
      <c r="C7" s="303">
        <v>40032</v>
      </c>
      <c r="D7" s="304">
        <v>9.1999999999999993</v>
      </c>
      <c r="E7" s="305">
        <v>253</v>
      </c>
      <c r="F7" s="44">
        <f t="shared" si="0"/>
        <v>27.500000000000004</v>
      </c>
    </row>
    <row r="8" spans="1:7" ht="27" customHeight="1" x14ac:dyDescent="0.4">
      <c r="A8" s="21" t="s">
        <v>18</v>
      </c>
      <c r="B8" s="37">
        <v>1</v>
      </c>
      <c r="C8" s="26">
        <v>40053</v>
      </c>
      <c r="D8" s="23">
        <v>4.4000000000000004</v>
      </c>
      <c r="E8" s="27">
        <v>30</v>
      </c>
      <c r="F8" s="300">
        <f t="shared" si="0"/>
        <v>6.8181818181818175</v>
      </c>
    </row>
    <row r="9" spans="1:7" ht="27" customHeight="1" x14ac:dyDescent="0.4">
      <c r="A9" s="21" t="s">
        <v>18</v>
      </c>
      <c r="B9" s="296">
        <v>1</v>
      </c>
      <c r="C9" s="26">
        <v>40058</v>
      </c>
      <c r="D9" s="298">
        <v>4.4000000000000004</v>
      </c>
      <c r="E9" s="299">
        <v>63</v>
      </c>
      <c r="F9" s="313">
        <f t="shared" si="0"/>
        <v>14.318181818181817</v>
      </c>
    </row>
    <row r="10" spans="1:7" ht="27" customHeight="1" x14ac:dyDescent="0.4">
      <c r="A10" s="21" t="s">
        <v>18</v>
      </c>
      <c r="B10" s="302">
        <v>1</v>
      </c>
      <c r="C10" s="26">
        <v>40073</v>
      </c>
      <c r="D10" s="314">
        <v>4.4000000000000004</v>
      </c>
      <c r="E10" s="315">
        <v>82</v>
      </c>
      <c r="F10" s="312">
        <f t="shared" si="0"/>
        <v>18.636363636363633</v>
      </c>
    </row>
    <row r="11" spans="1:7" ht="27" customHeight="1" x14ac:dyDescent="0.4">
      <c r="A11" s="21" t="s">
        <v>18</v>
      </c>
      <c r="B11" s="302">
        <v>1</v>
      </c>
      <c r="C11" s="26">
        <v>40078</v>
      </c>
      <c r="D11" s="304">
        <v>4.4000000000000004</v>
      </c>
      <c r="E11" s="305">
        <v>101</v>
      </c>
      <c r="F11" s="311">
        <f t="shared" si="0"/>
        <v>22.954545454545453</v>
      </c>
    </row>
    <row r="12" spans="1:7" ht="27" customHeight="1" x14ac:dyDescent="0.4">
      <c r="A12" s="307"/>
      <c r="B12" s="307"/>
      <c r="C12" s="308"/>
      <c r="D12" s="309"/>
      <c r="E12" s="310"/>
      <c r="F12" s="309"/>
    </row>
    <row r="13" spans="1:7" s="42" customFormat="1" ht="12.75" x14ac:dyDescent="0.35">
      <c r="A13" s="39" t="s">
        <v>11</v>
      </c>
      <c r="B13" s="39"/>
      <c r="C13" s="40"/>
      <c r="D13" s="41"/>
    </row>
    <row r="14" spans="1:7" s="42" customFormat="1" x14ac:dyDescent="0.35">
      <c r="A14" s="316" t="s">
        <v>102</v>
      </c>
      <c r="B14" s="39"/>
      <c r="C14" s="40"/>
      <c r="D14" s="41"/>
      <c r="E14" s="40"/>
    </row>
    <row r="15" spans="1:7" s="42" customFormat="1" ht="12.75" x14ac:dyDescent="0.35">
      <c r="C15" s="43"/>
      <c r="D15" s="43"/>
      <c r="E15" s="43"/>
      <c r="F15" s="43"/>
    </row>
    <row r="16" spans="1:7" s="42" customFormat="1" ht="12.75" x14ac:dyDescent="0.35">
      <c r="C16" s="43"/>
      <c r="D16" s="43"/>
      <c r="E16" s="43"/>
      <c r="F16" s="43"/>
    </row>
    <row r="17" spans="1:2" ht="15.75" customHeight="1" x14ac:dyDescent="0.4">
      <c r="A17" s="8"/>
      <c r="B17" s="8"/>
    </row>
    <row r="18" spans="1:2" x14ac:dyDescent="0.4">
      <c r="A18" s="8"/>
      <c r="B18" s="8"/>
    </row>
    <row r="19" spans="1:2" x14ac:dyDescent="0.4">
      <c r="A19" s="8"/>
      <c r="B19" s="8"/>
    </row>
    <row r="20" spans="1:2" x14ac:dyDescent="0.4">
      <c r="A20" s="8"/>
      <c r="B20" s="8"/>
    </row>
    <row r="21" spans="1:2" x14ac:dyDescent="0.4">
      <c r="A21" s="8"/>
      <c r="B21" s="8"/>
    </row>
    <row r="22" spans="1:2" x14ac:dyDescent="0.4">
      <c r="A22" s="8"/>
      <c r="B22" s="8"/>
    </row>
    <row r="23" spans="1:2" x14ac:dyDescent="0.4">
      <c r="A23" s="8"/>
      <c r="B23" s="8"/>
    </row>
    <row r="24" spans="1:2" x14ac:dyDescent="0.4">
      <c r="A24" s="8"/>
      <c r="B24" s="8"/>
    </row>
    <row r="25" spans="1:2" x14ac:dyDescent="0.4">
      <c r="A25" s="8"/>
      <c r="B25" s="8"/>
    </row>
    <row r="26" spans="1:2" x14ac:dyDescent="0.4">
      <c r="A26" s="8"/>
      <c r="B26" s="8"/>
    </row>
    <row r="27" spans="1:2" x14ac:dyDescent="0.4">
      <c r="A27" s="8"/>
      <c r="B27" s="8"/>
    </row>
    <row r="28" spans="1:2" x14ac:dyDescent="0.4">
      <c r="A28" s="8"/>
      <c r="B28" s="8"/>
    </row>
    <row r="29" spans="1:2" x14ac:dyDescent="0.4">
      <c r="A29" s="8"/>
      <c r="B29" s="8"/>
    </row>
    <row r="30" spans="1:2" x14ac:dyDescent="0.4">
      <c r="A30" s="8"/>
      <c r="B30" s="8"/>
    </row>
    <row r="31" spans="1:2" x14ac:dyDescent="0.4">
      <c r="A31" s="8"/>
      <c r="B31" s="8"/>
    </row>
    <row r="32" spans="1:2" x14ac:dyDescent="0.4">
      <c r="A32" s="8"/>
      <c r="B32" s="8"/>
    </row>
    <row r="33" spans="1:2" x14ac:dyDescent="0.4">
      <c r="A33" s="8"/>
      <c r="B33" s="8"/>
    </row>
    <row r="34" spans="1:2" x14ac:dyDescent="0.4">
      <c r="A34" s="8"/>
      <c r="B34" s="8"/>
    </row>
    <row r="35" spans="1:2" x14ac:dyDescent="0.4">
      <c r="A35" s="8"/>
      <c r="B35" s="8"/>
    </row>
    <row r="36" spans="1:2" x14ac:dyDescent="0.4">
      <c r="A36" s="8"/>
      <c r="B36" s="8"/>
    </row>
    <row r="37" spans="1:2" x14ac:dyDescent="0.4">
      <c r="A37" s="8"/>
      <c r="B37" s="8"/>
    </row>
    <row r="38" spans="1:2" x14ac:dyDescent="0.4">
      <c r="A38" s="8"/>
      <c r="B38" s="8"/>
    </row>
    <row r="39" spans="1:2" x14ac:dyDescent="0.4">
      <c r="A39" s="8"/>
      <c r="B39" s="8"/>
    </row>
    <row r="40" spans="1:2" x14ac:dyDescent="0.4">
      <c r="A40" s="8"/>
      <c r="B40" s="8"/>
    </row>
    <row r="41" spans="1:2" x14ac:dyDescent="0.4">
      <c r="A41" s="8"/>
      <c r="B41" s="8"/>
    </row>
    <row r="42" spans="1:2" x14ac:dyDescent="0.4">
      <c r="A42" s="8"/>
      <c r="B42" s="8"/>
    </row>
    <row r="43" spans="1:2" x14ac:dyDescent="0.4">
      <c r="A43" s="8"/>
      <c r="B43" s="8"/>
    </row>
    <row r="44" spans="1:2" x14ac:dyDescent="0.4">
      <c r="A44" s="8"/>
      <c r="B44" s="8"/>
    </row>
    <row r="45" spans="1:2" x14ac:dyDescent="0.4">
      <c r="A45" s="8"/>
      <c r="B45" s="8"/>
    </row>
    <row r="46" spans="1:2" x14ac:dyDescent="0.4">
      <c r="A46" s="8"/>
      <c r="B46" s="8"/>
    </row>
    <row r="47" spans="1:2" x14ac:dyDescent="0.4">
      <c r="A47" s="8"/>
      <c r="B47" s="8"/>
    </row>
    <row r="48" spans="1:2" x14ac:dyDescent="0.4">
      <c r="A48" s="8"/>
      <c r="B48" s="8"/>
    </row>
    <row r="49" spans="1:2" x14ac:dyDescent="0.4">
      <c r="A49" s="8"/>
      <c r="B49" s="8"/>
    </row>
    <row r="50" spans="1:2" x14ac:dyDescent="0.4">
      <c r="A50" s="8"/>
      <c r="B50" s="8"/>
    </row>
    <row r="51" spans="1:2" x14ac:dyDescent="0.4">
      <c r="A51" s="8"/>
      <c r="B51" s="8"/>
    </row>
    <row r="52" spans="1:2" x14ac:dyDescent="0.4">
      <c r="A52" s="8"/>
      <c r="B52" s="8"/>
    </row>
    <row r="53" spans="1:2" x14ac:dyDescent="0.4">
      <c r="A53" s="8"/>
      <c r="B53" s="8"/>
    </row>
    <row r="54" spans="1:2" x14ac:dyDescent="0.4">
      <c r="A54" s="8"/>
      <c r="B54" s="8"/>
    </row>
    <row r="55" spans="1:2" x14ac:dyDescent="0.4">
      <c r="A55" s="8"/>
      <c r="B55" s="8"/>
    </row>
    <row r="56" spans="1:2" x14ac:dyDescent="0.4">
      <c r="A56" s="8"/>
      <c r="B56" s="8"/>
    </row>
    <row r="57" spans="1:2" x14ac:dyDescent="0.4">
      <c r="A57" s="8"/>
      <c r="B57" s="8"/>
    </row>
    <row r="58" spans="1:2" x14ac:dyDescent="0.4">
      <c r="A58" s="8"/>
      <c r="B58" s="8"/>
    </row>
    <row r="59" spans="1:2" x14ac:dyDescent="0.4">
      <c r="A59" s="8"/>
      <c r="B59" s="8"/>
    </row>
    <row r="60" spans="1:2" x14ac:dyDescent="0.4">
      <c r="A60" s="8"/>
      <c r="B60" s="8"/>
    </row>
    <row r="61" spans="1:2" x14ac:dyDescent="0.4">
      <c r="A61" s="8"/>
      <c r="B61" s="8"/>
    </row>
    <row r="62" spans="1:2" x14ac:dyDescent="0.4">
      <c r="A62" s="8"/>
      <c r="B62" s="8"/>
    </row>
    <row r="63" spans="1:2" x14ac:dyDescent="0.4">
      <c r="A63" s="8"/>
      <c r="B63" s="8"/>
    </row>
    <row r="64" spans="1:2" x14ac:dyDescent="0.4">
      <c r="A64" s="8"/>
      <c r="B64" s="8"/>
    </row>
    <row r="65" spans="1:2" x14ac:dyDescent="0.4">
      <c r="A65" s="8"/>
      <c r="B65" s="8"/>
    </row>
    <row r="66" spans="1:2" x14ac:dyDescent="0.4">
      <c r="A66" s="8"/>
      <c r="B66" s="8"/>
    </row>
    <row r="67" spans="1:2" x14ac:dyDescent="0.4">
      <c r="A67" s="8"/>
      <c r="B67" s="8"/>
    </row>
    <row r="68" spans="1:2" x14ac:dyDescent="0.4">
      <c r="A68" s="8"/>
      <c r="B68" s="8"/>
    </row>
    <row r="69" spans="1:2" x14ac:dyDescent="0.4">
      <c r="A69" s="8"/>
      <c r="B69" s="8"/>
    </row>
    <row r="70" spans="1:2" x14ac:dyDescent="0.4">
      <c r="A70" s="8"/>
      <c r="B70" s="8"/>
    </row>
    <row r="71" spans="1:2" x14ac:dyDescent="0.4">
      <c r="A71" s="8"/>
      <c r="B71" s="8"/>
    </row>
    <row r="72" spans="1:2" x14ac:dyDescent="0.4">
      <c r="A72" s="8"/>
      <c r="B72" s="8"/>
    </row>
    <row r="73" spans="1:2" x14ac:dyDescent="0.4">
      <c r="A73" s="8"/>
      <c r="B73" s="8"/>
    </row>
    <row r="74" spans="1:2" x14ac:dyDescent="0.4">
      <c r="A74" s="8"/>
      <c r="B74" s="8"/>
    </row>
    <row r="75" spans="1:2" x14ac:dyDescent="0.4">
      <c r="A75" s="8"/>
      <c r="B75" s="8"/>
    </row>
    <row r="76" spans="1:2" x14ac:dyDescent="0.4">
      <c r="A76" s="8"/>
      <c r="B76" s="8"/>
    </row>
    <row r="77" spans="1:2" x14ac:dyDescent="0.4">
      <c r="A77" s="8"/>
      <c r="B77" s="8"/>
    </row>
    <row r="78" spans="1:2" x14ac:dyDescent="0.4">
      <c r="A78" s="8"/>
      <c r="B78" s="8"/>
    </row>
    <row r="79" spans="1:2" x14ac:dyDescent="0.4">
      <c r="A79" s="8"/>
      <c r="B79" s="8"/>
    </row>
    <row r="80" spans="1:2" x14ac:dyDescent="0.4">
      <c r="A80" s="8"/>
      <c r="B80" s="8"/>
    </row>
    <row r="81" spans="1:2" x14ac:dyDescent="0.4">
      <c r="A81" s="8"/>
      <c r="B81" s="8"/>
    </row>
    <row r="82" spans="1:2" x14ac:dyDescent="0.4">
      <c r="A82" s="8"/>
      <c r="B82" s="8"/>
    </row>
    <row r="83" spans="1:2" x14ac:dyDescent="0.4">
      <c r="A83" s="8"/>
      <c r="B83" s="8"/>
    </row>
    <row r="84" spans="1:2" x14ac:dyDescent="0.4">
      <c r="A84" s="8"/>
      <c r="B84" s="8"/>
    </row>
    <row r="85" spans="1:2" x14ac:dyDescent="0.4">
      <c r="A85" s="8"/>
      <c r="B85" s="8"/>
    </row>
    <row r="86" spans="1:2" x14ac:dyDescent="0.4">
      <c r="A86" s="8"/>
      <c r="B86" s="8"/>
    </row>
    <row r="87" spans="1:2" x14ac:dyDescent="0.4">
      <c r="A87" s="8"/>
      <c r="B87" s="8"/>
    </row>
    <row r="88" spans="1:2" x14ac:dyDescent="0.4">
      <c r="A88" s="8"/>
      <c r="B88" s="8"/>
    </row>
    <row r="89" spans="1:2" x14ac:dyDescent="0.4">
      <c r="A89" s="8"/>
      <c r="B89" s="8"/>
    </row>
    <row r="90" spans="1:2" x14ac:dyDescent="0.4">
      <c r="A90" s="8"/>
      <c r="B90" s="8"/>
    </row>
    <row r="91" spans="1:2" x14ac:dyDescent="0.4">
      <c r="A91" s="8"/>
      <c r="B91" s="8"/>
    </row>
    <row r="92" spans="1:2" x14ac:dyDescent="0.4">
      <c r="A92" s="8"/>
      <c r="B92" s="8"/>
    </row>
    <row r="93" spans="1:2" x14ac:dyDescent="0.4">
      <c r="A93" s="8"/>
      <c r="B93" s="8"/>
    </row>
    <row r="94" spans="1:2" x14ac:dyDescent="0.4">
      <c r="A94" s="8"/>
      <c r="B94" s="8"/>
    </row>
    <row r="95" spans="1:2" x14ac:dyDescent="0.4">
      <c r="A95" s="8"/>
      <c r="B95" s="8"/>
    </row>
    <row r="96" spans="1:2" x14ac:dyDescent="0.4">
      <c r="A96" s="8"/>
      <c r="B96" s="8"/>
    </row>
    <row r="97" spans="1:2" x14ac:dyDescent="0.4">
      <c r="A97" s="8"/>
      <c r="B97" s="8"/>
    </row>
    <row r="98" spans="1:2" x14ac:dyDescent="0.4">
      <c r="A98" s="8"/>
      <c r="B98" s="8"/>
    </row>
    <row r="99" spans="1:2" x14ac:dyDescent="0.4">
      <c r="A99" s="8"/>
      <c r="B99" s="8"/>
    </row>
    <row r="100" spans="1:2" x14ac:dyDescent="0.4">
      <c r="A100" s="8"/>
      <c r="B100" s="8"/>
    </row>
    <row r="101" spans="1:2" x14ac:dyDescent="0.4">
      <c r="A101" s="8"/>
      <c r="B101" s="8"/>
    </row>
    <row r="102" spans="1:2" x14ac:dyDescent="0.4">
      <c r="A102" s="8"/>
      <c r="B102" s="8"/>
    </row>
    <row r="103" spans="1:2" x14ac:dyDescent="0.4">
      <c r="A103" s="8"/>
      <c r="B103" s="8"/>
    </row>
    <row r="104" spans="1:2" x14ac:dyDescent="0.4">
      <c r="A104" s="8"/>
      <c r="B104" s="8"/>
    </row>
    <row r="105" spans="1:2" x14ac:dyDescent="0.4">
      <c r="A105" s="8"/>
      <c r="B105" s="8"/>
    </row>
    <row r="106" spans="1:2" x14ac:dyDescent="0.4">
      <c r="A106" s="8"/>
      <c r="B106" s="8"/>
    </row>
    <row r="107" spans="1:2" x14ac:dyDescent="0.4">
      <c r="A107" s="8"/>
      <c r="B107" s="8"/>
    </row>
    <row r="108" spans="1:2" x14ac:dyDescent="0.4">
      <c r="A108" s="8"/>
      <c r="B108" s="8"/>
    </row>
    <row r="109" spans="1:2" x14ac:dyDescent="0.4">
      <c r="A109" s="8"/>
      <c r="B109" s="8"/>
    </row>
    <row r="110" spans="1:2" x14ac:dyDescent="0.4">
      <c r="A110" s="8"/>
      <c r="B110" s="8"/>
    </row>
    <row r="111" spans="1:2" x14ac:dyDescent="0.4">
      <c r="A111" s="8"/>
      <c r="B111" s="8"/>
    </row>
    <row r="112" spans="1:2" x14ac:dyDescent="0.4">
      <c r="A112" s="8"/>
      <c r="B112" s="8"/>
    </row>
    <row r="113" spans="1:2" x14ac:dyDescent="0.4">
      <c r="A113" s="8"/>
      <c r="B113" s="8"/>
    </row>
    <row r="114" spans="1:2" x14ac:dyDescent="0.4">
      <c r="A114" s="8"/>
      <c r="B114" s="8"/>
    </row>
    <row r="115" spans="1:2" x14ac:dyDescent="0.4">
      <c r="A115" s="8"/>
      <c r="B115" s="8"/>
    </row>
    <row r="116" spans="1:2" x14ac:dyDescent="0.4">
      <c r="A116" s="8"/>
      <c r="B116" s="8"/>
    </row>
    <row r="117" spans="1:2" x14ac:dyDescent="0.4">
      <c r="A117" s="8"/>
      <c r="B117" s="8"/>
    </row>
    <row r="118" spans="1:2" x14ac:dyDescent="0.4">
      <c r="A118" s="8"/>
      <c r="B118" s="8"/>
    </row>
    <row r="119" spans="1:2" x14ac:dyDescent="0.4">
      <c r="A119" s="8"/>
      <c r="B119" s="8"/>
    </row>
    <row r="120" spans="1:2" x14ac:dyDescent="0.4">
      <c r="A120" s="8"/>
      <c r="B120" s="8"/>
    </row>
    <row r="121" spans="1:2" x14ac:dyDescent="0.4">
      <c r="A121" s="8"/>
      <c r="B121" s="8"/>
    </row>
    <row r="122" spans="1:2" x14ac:dyDescent="0.4">
      <c r="A122" s="8"/>
      <c r="B122" s="8"/>
    </row>
    <row r="123" spans="1:2" x14ac:dyDescent="0.4">
      <c r="A123" s="8"/>
      <c r="B123" s="8"/>
    </row>
    <row r="124" spans="1:2" x14ac:dyDescent="0.4">
      <c r="A124" s="8"/>
      <c r="B124" s="8"/>
    </row>
    <row r="125" spans="1:2" x14ac:dyDescent="0.4">
      <c r="A125" s="8"/>
      <c r="B125" s="8"/>
    </row>
    <row r="126" spans="1:2" x14ac:dyDescent="0.4">
      <c r="A126" s="8"/>
      <c r="B126" s="8"/>
    </row>
    <row r="127" spans="1:2" x14ac:dyDescent="0.4">
      <c r="A127" s="8"/>
      <c r="B127" s="8"/>
    </row>
    <row r="128" spans="1:2" x14ac:dyDescent="0.4">
      <c r="A128" s="8"/>
      <c r="B128" s="8"/>
    </row>
    <row r="129" spans="1:2" x14ac:dyDescent="0.4">
      <c r="A129" s="8"/>
      <c r="B129" s="8"/>
    </row>
    <row r="130" spans="1:2" x14ac:dyDescent="0.4">
      <c r="A130" s="8"/>
      <c r="B130" s="8"/>
    </row>
    <row r="131" spans="1:2" x14ac:dyDescent="0.4">
      <c r="A131" s="8"/>
      <c r="B131" s="8"/>
    </row>
    <row r="132" spans="1:2" x14ac:dyDescent="0.4">
      <c r="A132" s="8"/>
      <c r="B132" s="8"/>
    </row>
    <row r="133" spans="1:2" x14ac:dyDescent="0.4">
      <c r="A133" s="8"/>
      <c r="B133" s="8"/>
    </row>
    <row r="134" spans="1:2" x14ac:dyDescent="0.4">
      <c r="A134" s="8"/>
      <c r="B134" s="8"/>
    </row>
    <row r="135" spans="1:2" x14ac:dyDescent="0.4">
      <c r="A135" s="8"/>
      <c r="B135" s="8"/>
    </row>
    <row r="136" spans="1:2" x14ac:dyDescent="0.4">
      <c r="A136" s="8"/>
      <c r="B136" s="8"/>
    </row>
    <row r="137" spans="1:2" x14ac:dyDescent="0.4">
      <c r="A137" s="8"/>
      <c r="B137" s="8"/>
    </row>
    <row r="138" spans="1:2" x14ac:dyDescent="0.4">
      <c r="A138" s="8"/>
      <c r="B138" s="8"/>
    </row>
    <row r="139" spans="1:2" x14ac:dyDescent="0.4">
      <c r="A139" s="8"/>
      <c r="B139" s="8"/>
    </row>
    <row r="140" spans="1:2" x14ac:dyDescent="0.4">
      <c r="A140" s="8"/>
      <c r="B140" s="8"/>
    </row>
    <row r="141" spans="1:2" x14ac:dyDescent="0.4">
      <c r="A141" s="8"/>
      <c r="B141" s="8"/>
    </row>
    <row r="142" spans="1:2" x14ac:dyDescent="0.4">
      <c r="A142" s="8"/>
      <c r="B142" s="8"/>
    </row>
    <row r="143" spans="1:2" x14ac:dyDescent="0.4">
      <c r="A143" s="8"/>
      <c r="B143" s="8"/>
    </row>
    <row r="144" spans="1:2" x14ac:dyDescent="0.4">
      <c r="A144" s="8"/>
      <c r="B144" s="8"/>
    </row>
    <row r="145" spans="1:2" x14ac:dyDescent="0.4">
      <c r="A145" s="8"/>
      <c r="B145" s="8"/>
    </row>
    <row r="146" spans="1:2" x14ac:dyDescent="0.4">
      <c r="A146" s="8"/>
      <c r="B146" s="8"/>
    </row>
    <row r="147" spans="1:2" x14ac:dyDescent="0.4">
      <c r="A147" s="8"/>
      <c r="B147" s="8"/>
    </row>
    <row r="148" spans="1:2" x14ac:dyDescent="0.4">
      <c r="A148" s="8"/>
      <c r="B148" s="8"/>
    </row>
    <row r="149" spans="1:2" x14ac:dyDescent="0.4">
      <c r="A149" s="8"/>
      <c r="B149" s="8"/>
    </row>
    <row r="150" spans="1:2" x14ac:dyDescent="0.4">
      <c r="A150" s="8"/>
      <c r="B150" s="8"/>
    </row>
    <row r="151" spans="1:2" x14ac:dyDescent="0.4">
      <c r="A151" s="8"/>
      <c r="B151" s="8"/>
    </row>
    <row r="152" spans="1:2" x14ac:dyDescent="0.4">
      <c r="A152" s="8"/>
      <c r="B152" s="8"/>
    </row>
    <row r="153" spans="1:2" x14ac:dyDescent="0.4">
      <c r="A153" s="8"/>
      <c r="B153" s="8"/>
    </row>
    <row r="154" spans="1:2" x14ac:dyDescent="0.4">
      <c r="A154" s="8"/>
      <c r="B154" s="8"/>
    </row>
    <row r="155" spans="1:2" x14ac:dyDescent="0.4">
      <c r="A155" s="8"/>
      <c r="B155" s="8"/>
    </row>
    <row r="156" spans="1:2" x14ac:dyDescent="0.4">
      <c r="A156" s="8"/>
      <c r="B156" s="8"/>
    </row>
    <row r="157" spans="1:2" x14ac:dyDescent="0.4">
      <c r="A157" s="8"/>
      <c r="B157" s="8"/>
    </row>
    <row r="158" spans="1:2" x14ac:dyDescent="0.4">
      <c r="A158" s="8"/>
      <c r="B158" s="8"/>
    </row>
    <row r="159" spans="1:2" x14ac:dyDescent="0.4">
      <c r="A159" s="8"/>
      <c r="B159" s="8"/>
    </row>
    <row r="160" spans="1:2" x14ac:dyDescent="0.4">
      <c r="A160" s="8"/>
      <c r="B160" s="8"/>
    </row>
    <row r="161" spans="1:2" x14ac:dyDescent="0.4">
      <c r="A161" s="8"/>
      <c r="B161" s="8"/>
    </row>
    <row r="162" spans="1:2" x14ac:dyDescent="0.4">
      <c r="A162" s="8"/>
      <c r="B162" s="8"/>
    </row>
    <row r="163" spans="1:2" x14ac:dyDescent="0.4">
      <c r="A163" s="8"/>
      <c r="B163" s="8"/>
    </row>
    <row r="164" spans="1:2" x14ac:dyDescent="0.4">
      <c r="A164" s="8"/>
      <c r="B164" s="8"/>
    </row>
    <row r="165" spans="1:2" x14ac:dyDescent="0.4">
      <c r="A165" s="8"/>
      <c r="B165" s="8"/>
    </row>
    <row r="166" spans="1:2" x14ac:dyDescent="0.4">
      <c r="A166" s="8"/>
      <c r="B166" s="8"/>
    </row>
    <row r="167" spans="1:2" x14ac:dyDescent="0.4">
      <c r="A167" s="8"/>
      <c r="B167" s="8"/>
    </row>
    <row r="168" spans="1:2" x14ac:dyDescent="0.4">
      <c r="A168" s="8"/>
      <c r="B168" s="8"/>
    </row>
  </sheetData>
  <mergeCells count="1">
    <mergeCell ref="F1:G1"/>
  </mergeCells>
  <phoneticPr fontId="6" type="noConversion"/>
  <printOptions horizontalCentered="1" gridLinesSet="0"/>
  <pageMargins left="1" right="0.43" top="0.75" bottom="0.75" header="0.5" footer="0.5"/>
  <pageSetup scale="81" orientation="portrait" r:id="rId1"/>
  <headerFooter alignWithMargins="0">
    <oddFooter>&amp;F&amp;RPage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pageSetUpPr fitToPage="1"/>
  </sheetPr>
  <dimension ref="A1:G164"/>
  <sheetViews>
    <sheetView showGridLines="0" zoomScale="90" zoomScaleNormal="75" workbookViewId="0">
      <selection activeCell="A4" sqref="A4:XFD7"/>
    </sheetView>
  </sheetViews>
  <sheetFormatPr defaultColWidth="9.1328125" defaultRowHeight="15" x14ac:dyDescent="0.4"/>
  <cols>
    <col min="1" max="1" width="25" style="12" customWidth="1"/>
    <col min="2" max="2" width="3.6640625" style="12" customWidth="1"/>
    <col min="3" max="3" width="18.6640625" style="9" customWidth="1"/>
    <col min="4" max="4" width="18.6640625" style="10" customWidth="1"/>
    <col min="5" max="5" width="18.6640625" style="9" customWidth="1"/>
    <col min="6" max="6" width="18.6640625" style="1" customWidth="1"/>
    <col min="7" max="16384" width="9.1328125" style="1"/>
  </cols>
  <sheetData>
    <row r="1" spans="1:7" ht="27.95" customHeight="1" x14ac:dyDescent="0.4">
      <c r="A1" s="8" t="s">
        <v>7</v>
      </c>
      <c r="B1" s="8"/>
      <c r="E1" s="11" t="s">
        <v>0</v>
      </c>
      <c r="F1" s="366">
        <f ca="1">TODAY()</f>
        <v>44608</v>
      </c>
      <c r="G1" s="367"/>
    </row>
    <row r="2" spans="1:7" ht="27.95" customHeight="1" x14ac:dyDescent="0.4">
      <c r="A2" s="8" t="s">
        <v>101</v>
      </c>
      <c r="B2" s="8"/>
      <c r="E2" s="13"/>
    </row>
    <row r="3" spans="1:7" ht="18.75" customHeight="1" x14ac:dyDescent="0.4"/>
    <row r="4" spans="1:7" ht="50.1" customHeight="1" x14ac:dyDescent="0.4">
      <c r="A4" s="16" t="s">
        <v>1</v>
      </c>
      <c r="B4" s="36" t="s">
        <v>10</v>
      </c>
      <c r="C4" s="17" t="s">
        <v>2</v>
      </c>
      <c r="D4" s="18" t="s">
        <v>3</v>
      </c>
      <c r="E4" s="19" t="s">
        <v>4</v>
      </c>
      <c r="F4" s="20" t="s">
        <v>5</v>
      </c>
    </row>
    <row r="5" spans="1:7" ht="24.75" customHeight="1" x14ac:dyDescent="0.4">
      <c r="A5" s="21" t="s">
        <v>9</v>
      </c>
      <c r="B5" s="37"/>
      <c r="C5" s="26">
        <v>39701</v>
      </c>
      <c r="D5" s="23">
        <v>8.5</v>
      </c>
      <c r="E5" s="27">
        <v>156</v>
      </c>
      <c r="F5" s="25">
        <f>E5/D5</f>
        <v>18.352941176470587</v>
      </c>
    </row>
    <row r="6" spans="1:7" ht="24.75" customHeight="1" x14ac:dyDescent="0.4">
      <c r="A6" s="295" t="s">
        <v>20</v>
      </c>
      <c r="B6" s="296"/>
      <c r="C6" s="297">
        <v>39723</v>
      </c>
      <c r="D6" s="298">
        <v>7</v>
      </c>
      <c r="E6" s="299">
        <v>112</v>
      </c>
      <c r="F6" s="300">
        <f>E6/D6</f>
        <v>16</v>
      </c>
    </row>
    <row r="7" spans="1:7" ht="27" customHeight="1" x14ac:dyDescent="0.4">
      <c r="A7" s="301" t="s">
        <v>8</v>
      </c>
      <c r="B7" s="302"/>
      <c r="C7" s="303">
        <v>40067</v>
      </c>
      <c r="D7" s="304">
        <v>9.1999999999999993</v>
      </c>
      <c r="E7" s="305">
        <v>194</v>
      </c>
      <c r="F7" s="44">
        <f>E7/D7</f>
        <v>21.086956521739133</v>
      </c>
    </row>
    <row r="8" spans="1:7" x14ac:dyDescent="0.4">
      <c r="A8" s="33"/>
      <c r="B8" s="33"/>
      <c r="C8" s="12"/>
      <c r="D8" s="34"/>
      <c r="E8" s="12"/>
      <c r="F8" s="35"/>
    </row>
    <row r="9" spans="1:7" s="42" customFormat="1" ht="12.75" x14ac:dyDescent="0.35">
      <c r="A9" s="39" t="s">
        <v>11</v>
      </c>
      <c r="B9" s="39"/>
      <c r="C9" s="40"/>
      <c r="D9" s="41"/>
    </row>
    <row r="10" spans="1:7" s="42" customFormat="1" ht="12.75" x14ac:dyDescent="0.35">
      <c r="B10" s="39"/>
      <c r="C10" s="40"/>
      <c r="D10" s="41"/>
      <c r="E10" s="40"/>
    </row>
    <row r="11" spans="1:7" s="42" customFormat="1" ht="12.75" x14ac:dyDescent="0.35">
      <c r="C11" s="43"/>
      <c r="D11" s="43"/>
      <c r="E11" s="43"/>
      <c r="F11" s="43"/>
    </row>
    <row r="12" spans="1:7" s="42" customFormat="1" ht="12.75" x14ac:dyDescent="0.35">
      <c r="C12" s="43"/>
      <c r="D12" s="43"/>
      <c r="E12" s="43"/>
      <c r="F12" s="43"/>
    </row>
    <row r="13" spans="1:7" ht="15.75" customHeight="1" x14ac:dyDescent="0.4">
      <c r="A13" s="8"/>
      <c r="B13" s="8"/>
    </row>
    <row r="14" spans="1:7" x14ac:dyDescent="0.4">
      <c r="A14" s="8"/>
      <c r="B14" s="8"/>
    </row>
    <row r="15" spans="1:7" x14ac:dyDescent="0.4">
      <c r="A15" s="8"/>
      <c r="B15" s="8"/>
    </row>
    <row r="16" spans="1:7" x14ac:dyDescent="0.4">
      <c r="A16" s="8"/>
      <c r="B16" s="8"/>
    </row>
    <row r="17" spans="1:2" x14ac:dyDescent="0.4">
      <c r="A17" s="8"/>
      <c r="B17" s="8"/>
    </row>
    <row r="18" spans="1:2" x14ac:dyDescent="0.4">
      <c r="A18" s="8"/>
      <c r="B18" s="8"/>
    </row>
    <row r="19" spans="1:2" x14ac:dyDescent="0.4">
      <c r="A19" s="8"/>
      <c r="B19" s="8"/>
    </row>
    <row r="20" spans="1:2" x14ac:dyDescent="0.4">
      <c r="A20" s="8"/>
      <c r="B20" s="8"/>
    </row>
    <row r="21" spans="1:2" x14ac:dyDescent="0.4">
      <c r="A21" s="8"/>
      <c r="B21" s="8"/>
    </row>
    <row r="22" spans="1:2" x14ac:dyDescent="0.4">
      <c r="A22" s="8"/>
      <c r="B22" s="8"/>
    </row>
    <row r="23" spans="1:2" x14ac:dyDescent="0.4">
      <c r="A23" s="8"/>
      <c r="B23" s="8"/>
    </row>
    <row r="24" spans="1:2" x14ac:dyDescent="0.4">
      <c r="A24" s="8"/>
      <c r="B24" s="8"/>
    </row>
    <row r="25" spans="1:2" x14ac:dyDescent="0.4">
      <c r="A25" s="8"/>
      <c r="B25" s="8"/>
    </row>
    <row r="26" spans="1:2" x14ac:dyDescent="0.4">
      <c r="A26" s="8"/>
      <c r="B26" s="8"/>
    </row>
    <row r="27" spans="1:2" x14ac:dyDescent="0.4">
      <c r="A27" s="8"/>
      <c r="B27" s="8"/>
    </row>
    <row r="28" spans="1:2" x14ac:dyDescent="0.4">
      <c r="A28" s="8"/>
      <c r="B28" s="8"/>
    </row>
    <row r="29" spans="1:2" x14ac:dyDescent="0.4">
      <c r="A29" s="8"/>
      <c r="B29" s="8"/>
    </row>
    <row r="30" spans="1:2" x14ac:dyDescent="0.4">
      <c r="A30" s="8"/>
      <c r="B30" s="8"/>
    </row>
    <row r="31" spans="1:2" x14ac:dyDescent="0.4">
      <c r="A31" s="8"/>
      <c r="B31" s="8"/>
    </row>
    <row r="32" spans="1:2" x14ac:dyDescent="0.4">
      <c r="A32" s="8"/>
      <c r="B32" s="8"/>
    </row>
    <row r="33" spans="1:2" x14ac:dyDescent="0.4">
      <c r="A33" s="8"/>
      <c r="B33" s="8"/>
    </row>
    <row r="34" spans="1:2" x14ac:dyDescent="0.4">
      <c r="A34" s="8"/>
      <c r="B34" s="8"/>
    </row>
    <row r="35" spans="1:2" x14ac:dyDescent="0.4">
      <c r="A35" s="8"/>
      <c r="B35" s="8"/>
    </row>
    <row r="36" spans="1:2" x14ac:dyDescent="0.4">
      <c r="A36" s="8"/>
      <c r="B36" s="8"/>
    </row>
    <row r="37" spans="1:2" x14ac:dyDescent="0.4">
      <c r="A37" s="8"/>
      <c r="B37" s="8"/>
    </row>
    <row r="38" spans="1:2" x14ac:dyDescent="0.4">
      <c r="A38" s="8"/>
      <c r="B38" s="8"/>
    </row>
    <row r="39" spans="1:2" x14ac:dyDescent="0.4">
      <c r="A39" s="8"/>
      <c r="B39" s="8"/>
    </row>
    <row r="40" spans="1:2" x14ac:dyDescent="0.4">
      <c r="A40" s="8"/>
      <c r="B40" s="8"/>
    </row>
    <row r="41" spans="1:2" x14ac:dyDescent="0.4">
      <c r="A41" s="8"/>
      <c r="B41" s="8"/>
    </row>
    <row r="42" spans="1:2" x14ac:dyDescent="0.4">
      <c r="A42" s="8"/>
      <c r="B42" s="8"/>
    </row>
    <row r="43" spans="1:2" x14ac:dyDescent="0.4">
      <c r="A43" s="8"/>
      <c r="B43" s="8"/>
    </row>
    <row r="44" spans="1:2" x14ac:dyDescent="0.4">
      <c r="A44" s="8"/>
      <c r="B44" s="8"/>
    </row>
    <row r="45" spans="1:2" x14ac:dyDescent="0.4">
      <c r="A45" s="8"/>
      <c r="B45" s="8"/>
    </row>
    <row r="46" spans="1:2" x14ac:dyDescent="0.4">
      <c r="A46" s="8"/>
      <c r="B46" s="8"/>
    </row>
    <row r="47" spans="1:2" x14ac:dyDescent="0.4">
      <c r="A47" s="8"/>
      <c r="B47" s="8"/>
    </row>
    <row r="48" spans="1:2" x14ac:dyDescent="0.4">
      <c r="A48" s="8"/>
      <c r="B48" s="8"/>
    </row>
    <row r="49" spans="1:2" x14ac:dyDescent="0.4">
      <c r="A49" s="8"/>
      <c r="B49" s="8"/>
    </row>
    <row r="50" spans="1:2" x14ac:dyDescent="0.4">
      <c r="A50" s="8"/>
      <c r="B50" s="8"/>
    </row>
    <row r="51" spans="1:2" x14ac:dyDescent="0.4">
      <c r="A51" s="8"/>
      <c r="B51" s="8"/>
    </row>
    <row r="52" spans="1:2" x14ac:dyDescent="0.4">
      <c r="A52" s="8"/>
      <c r="B52" s="8"/>
    </row>
    <row r="53" spans="1:2" x14ac:dyDescent="0.4">
      <c r="A53" s="8"/>
      <c r="B53" s="8"/>
    </row>
    <row r="54" spans="1:2" x14ac:dyDescent="0.4">
      <c r="A54" s="8"/>
      <c r="B54" s="8"/>
    </row>
    <row r="55" spans="1:2" x14ac:dyDescent="0.4">
      <c r="A55" s="8"/>
      <c r="B55" s="8"/>
    </row>
    <row r="56" spans="1:2" x14ac:dyDescent="0.4">
      <c r="A56" s="8"/>
      <c r="B56" s="8"/>
    </row>
    <row r="57" spans="1:2" x14ac:dyDescent="0.4">
      <c r="A57" s="8"/>
      <c r="B57" s="8"/>
    </row>
    <row r="58" spans="1:2" x14ac:dyDescent="0.4">
      <c r="A58" s="8"/>
      <c r="B58" s="8"/>
    </row>
    <row r="59" spans="1:2" x14ac:dyDescent="0.4">
      <c r="A59" s="8"/>
      <c r="B59" s="8"/>
    </row>
    <row r="60" spans="1:2" x14ac:dyDescent="0.4">
      <c r="A60" s="8"/>
      <c r="B60" s="8"/>
    </row>
    <row r="61" spans="1:2" x14ac:dyDescent="0.4">
      <c r="A61" s="8"/>
      <c r="B61" s="8"/>
    </row>
    <row r="62" spans="1:2" x14ac:dyDescent="0.4">
      <c r="A62" s="8"/>
      <c r="B62" s="8"/>
    </row>
    <row r="63" spans="1:2" x14ac:dyDescent="0.4">
      <c r="A63" s="8"/>
      <c r="B63" s="8"/>
    </row>
    <row r="64" spans="1:2" x14ac:dyDescent="0.4">
      <c r="A64" s="8"/>
      <c r="B64" s="8"/>
    </row>
    <row r="65" spans="1:2" x14ac:dyDescent="0.4">
      <c r="A65" s="8"/>
      <c r="B65" s="8"/>
    </row>
    <row r="66" spans="1:2" x14ac:dyDescent="0.4">
      <c r="A66" s="8"/>
      <c r="B66" s="8"/>
    </row>
    <row r="67" spans="1:2" x14ac:dyDescent="0.4">
      <c r="A67" s="8"/>
      <c r="B67" s="8"/>
    </row>
    <row r="68" spans="1:2" x14ac:dyDescent="0.4">
      <c r="A68" s="8"/>
      <c r="B68" s="8"/>
    </row>
    <row r="69" spans="1:2" x14ac:dyDescent="0.4">
      <c r="A69" s="8"/>
      <c r="B69" s="8"/>
    </row>
    <row r="70" spans="1:2" x14ac:dyDescent="0.4">
      <c r="A70" s="8"/>
      <c r="B70" s="8"/>
    </row>
    <row r="71" spans="1:2" x14ac:dyDescent="0.4">
      <c r="A71" s="8"/>
      <c r="B71" s="8"/>
    </row>
    <row r="72" spans="1:2" x14ac:dyDescent="0.4">
      <c r="A72" s="8"/>
      <c r="B72" s="8"/>
    </row>
    <row r="73" spans="1:2" x14ac:dyDescent="0.4">
      <c r="A73" s="8"/>
      <c r="B73" s="8"/>
    </row>
    <row r="74" spans="1:2" x14ac:dyDescent="0.4">
      <c r="A74" s="8"/>
      <c r="B74" s="8"/>
    </row>
    <row r="75" spans="1:2" x14ac:dyDescent="0.4">
      <c r="A75" s="8"/>
      <c r="B75" s="8"/>
    </row>
    <row r="76" spans="1:2" x14ac:dyDescent="0.4">
      <c r="A76" s="8"/>
      <c r="B76" s="8"/>
    </row>
    <row r="77" spans="1:2" x14ac:dyDescent="0.4">
      <c r="A77" s="8"/>
      <c r="B77" s="8"/>
    </row>
    <row r="78" spans="1:2" x14ac:dyDescent="0.4">
      <c r="A78" s="8"/>
      <c r="B78" s="8"/>
    </row>
    <row r="79" spans="1:2" x14ac:dyDescent="0.4">
      <c r="A79" s="8"/>
      <c r="B79" s="8"/>
    </row>
    <row r="80" spans="1:2" x14ac:dyDescent="0.4">
      <c r="A80" s="8"/>
      <c r="B80" s="8"/>
    </row>
    <row r="81" spans="1:2" x14ac:dyDescent="0.4">
      <c r="A81" s="8"/>
      <c r="B81" s="8"/>
    </row>
    <row r="82" spans="1:2" x14ac:dyDescent="0.4">
      <c r="A82" s="8"/>
      <c r="B82" s="8"/>
    </row>
    <row r="83" spans="1:2" x14ac:dyDescent="0.4">
      <c r="A83" s="8"/>
      <c r="B83" s="8"/>
    </row>
    <row r="84" spans="1:2" x14ac:dyDescent="0.4">
      <c r="A84" s="8"/>
      <c r="B84" s="8"/>
    </row>
    <row r="85" spans="1:2" x14ac:dyDescent="0.4">
      <c r="A85" s="8"/>
      <c r="B85" s="8"/>
    </row>
    <row r="86" spans="1:2" x14ac:dyDescent="0.4">
      <c r="A86" s="8"/>
      <c r="B86" s="8"/>
    </row>
    <row r="87" spans="1:2" x14ac:dyDescent="0.4">
      <c r="A87" s="8"/>
      <c r="B87" s="8"/>
    </row>
    <row r="88" spans="1:2" x14ac:dyDescent="0.4">
      <c r="A88" s="8"/>
      <c r="B88" s="8"/>
    </row>
    <row r="89" spans="1:2" x14ac:dyDescent="0.4">
      <c r="A89" s="8"/>
      <c r="B89" s="8"/>
    </row>
    <row r="90" spans="1:2" x14ac:dyDescent="0.4">
      <c r="A90" s="8"/>
      <c r="B90" s="8"/>
    </row>
    <row r="91" spans="1:2" x14ac:dyDescent="0.4">
      <c r="A91" s="8"/>
      <c r="B91" s="8"/>
    </row>
    <row r="92" spans="1:2" x14ac:dyDescent="0.4">
      <c r="A92" s="8"/>
      <c r="B92" s="8"/>
    </row>
    <row r="93" spans="1:2" x14ac:dyDescent="0.4">
      <c r="A93" s="8"/>
      <c r="B93" s="8"/>
    </row>
    <row r="94" spans="1:2" x14ac:dyDescent="0.4">
      <c r="A94" s="8"/>
      <c r="B94" s="8"/>
    </row>
    <row r="95" spans="1:2" x14ac:dyDescent="0.4">
      <c r="A95" s="8"/>
      <c r="B95" s="8"/>
    </row>
    <row r="96" spans="1:2" x14ac:dyDescent="0.4">
      <c r="A96" s="8"/>
      <c r="B96" s="8"/>
    </row>
    <row r="97" spans="1:2" x14ac:dyDescent="0.4">
      <c r="A97" s="8"/>
      <c r="B97" s="8"/>
    </row>
    <row r="98" spans="1:2" x14ac:dyDescent="0.4">
      <c r="A98" s="8"/>
      <c r="B98" s="8"/>
    </row>
    <row r="99" spans="1:2" x14ac:dyDescent="0.4">
      <c r="A99" s="8"/>
      <c r="B99" s="8"/>
    </row>
    <row r="100" spans="1:2" x14ac:dyDescent="0.4">
      <c r="A100" s="8"/>
      <c r="B100" s="8"/>
    </row>
    <row r="101" spans="1:2" x14ac:dyDescent="0.4">
      <c r="A101" s="8"/>
      <c r="B101" s="8"/>
    </row>
    <row r="102" spans="1:2" x14ac:dyDescent="0.4">
      <c r="A102" s="8"/>
      <c r="B102" s="8"/>
    </row>
    <row r="103" spans="1:2" x14ac:dyDescent="0.4">
      <c r="A103" s="8"/>
      <c r="B103" s="8"/>
    </row>
    <row r="104" spans="1:2" x14ac:dyDescent="0.4">
      <c r="A104" s="8"/>
      <c r="B104" s="8"/>
    </row>
    <row r="105" spans="1:2" x14ac:dyDescent="0.4">
      <c r="A105" s="8"/>
      <c r="B105" s="8"/>
    </row>
    <row r="106" spans="1:2" x14ac:dyDescent="0.4">
      <c r="A106" s="8"/>
      <c r="B106" s="8"/>
    </row>
    <row r="107" spans="1:2" x14ac:dyDescent="0.4">
      <c r="A107" s="8"/>
      <c r="B107" s="8"/>
    </row>
    <row r="108" spans="1:2" x14ac:dyDescent="0.4">
      <c r="A108" s="8"/>
      <c r="B108" s="8"/>
    </row>
    <row r="109" spans="1:2" x14ac:dyDescent="0.4">
      <c r="A109" s="8"/>
      <c r="B109" s="8"/>
    </row>
    <row r="110" spans="1:2" x14ac:dyDescent="0.4">
      <c r="A110" s="8"/>
      <c r="B110" s="8"/>
    </row>
    <row r="111" spans="1:2" x14ac:dyDescent="0.4">
      <c r="A111" s="8"/>
      <c r="B111" s="8"/>
    </row>
    <row r="112" spans="1:2" x14ac:dyDescent="0.4">
      <c r="A112" s="8"/>
      <c r="B112" s="8"/>
    </row>
    <row r="113" spans="1:2" x14ac:dyDescent="0.4">
      <c r="A113" s="8"/>
      <c r="B113" s="8"/>
    </row>
    <row r="114" spans="1:2" x14ac:dyDescent="0.4">
      <c r="A114" s="8"/>
      <c r="B114" s="8"/>
    </row>
    <row r="115" spans="1:2" x14ac:dyDescent="0.4">
      <c r="A115" s="8"/>
      <c r="B115" s="8"/>
    </row>
    <row r="116" spans="1:2" x14ac:dyDescent="0.4">
      <c r="A116" s="8"/>
      <c r="B116" s="8"/>
    </row>
    <row r="117" spans="1:2" x14ac:dyDescent="0.4">
      <c r="A117" s="8"/>
      <c r="B117" s="8"/>
    </row>
    <row r="118" spans="1:2" x14ac:dyDescent="0.4">
      <c r="A118" s="8"/>
      <c r="B118" s="8"/>
    </row>
    <row r="119" spans="1:2" x14ac:dyDescent="0.4">
      <c r="A119" s="8"/>
      <c r="B119" s="8"/>
    </row>
    <row r="120" spans="1:2" x14ac:dyDescent="0.4">
      <c r="A120" s="8"/>
      <c r="B120" s="8"/>
    </row>
    <row r="121" spans="1:2" x14ac:dyDescent="0.4">
      <c r="A121" s="8"/>
      <c r="B121" s="8"/>
    </row>
    <row r="122" spans="1:2" x14ac:dyDescent="0.4">
      <c r="A122" s="8"/>
      <c r="B122" s="8"/>
    </row>
    <row r="123" spans="1:2" x14ac:dyDescent="0.4">
      <c r="A123" s="8"/>
      <c r="B123" s="8"/>
    </row>
    <row r="124" spans="1:2" x14ac:dyDescent="0.4">
      <c r="A124" s="8"/>
      <c r="B124" s="8"/>
    </row>
    <row r="125" spans="1:2" x14ac:dyDescent="0.4">
      <c r="A125" s="8"/>
      <c r="B125" s="8"/>
    </row>
    <row r="126" spans="1:2" x14ac:dyDescent="0.4">
      <c r="A126" s="8"/>
      <c r="B126" s="8"/>
    </row>
    <row r="127" spans="1:2" x14ac:dyDescent="0.4">
      <c r="A127" s="8"/>
      <c r="B127" s="8"/>
    </row>
    <row r="128" spans="1:2" x14ac:dyDescent="0.4">
      <c r="A128" s="8"/>
      <c r="B128" s="8"/>
    </row>
    <row r="129" spans="1:2" x14ac:dyDescent="0.4">
      <c r="A129" s="8"/>
      <c r="B129" s="8"/>
    </row>
    <row r="130" spans="1:2" x14ac:dyDescent="0.4">
      <c r="A130" s="8"/>
      <c r="B130" s="8"/>
    </row>
    <row r="131" spans="1:2" x14ac:dyDescent="0.4">
      <c r="A131" s="8"/>
      <c r="B131" s="8"/>
    </row>
    <row r="132" spans="1:2" x14ac:dyDescent="0.4">
      <c r="A132" s="8"/>
      <c r="B132" s="8"/>
    </row>
    <row r="133" spans="1:2" x14ac:dyDescent="0.4">
      <c r="A133" s="8"/>
      <c r="B133" s="8"/>
    </row>
    <row r="134" spans="1:2" x14ac:dyDescent="0.4">
      <c r="A134" s="8"/>
      <c r="B134" s="8"/>
    </row>
    <row r="135" spans="1:2" x14ac:dyDescent="0.4">
      <c r="A135" s="8"/>
      <c r="B135" s="8"/>
    </row>
    <row r="136" spans="1:2" x14ac:dyDescent="0.4">
      <c r="A136" s="8"/>
      <c r="B136" s="8"/>
    </row>
    <row r="137" spans="1:2" x14ac:dyDescent="0.4">
      <c r="A137" s="8"/>
      <c r="B137" s="8"/>
    </row>
    <row r="138" spans="1:2" x14ac:dyDescent="0.4">
      <c r="A138" s="8"/>
      <c r="B138" s="8"/>
    </row>
    <row r="139" spans="1:2" x14ac:dyDescent="0.4">
      <c r="A139" s="8"/>
      <c r="B139" s="8"/>
    </row>
    <row r="140" spans="1:2" x14ac:dyDescent="0.4">
      <c r="A140" s="8"/>
      <c r="B140" s="8"/>
    </row>
    <row r="141" spans="1:2" x14ac:dyDescent="0.4">
      <c r="A141" s="8"/>
      <c r="B141" s="8"/>
    </row>
    <row r="142" spans="1:2" x14ac:dyDescent="0.4">
      <c r="A142" s="8"/>
      <c r="B142" s="8"/>
    </row>
    <row r="143" spans="1:2" x14ac:dyDescent="0.4">
      <c r="A143" s="8"/>
      <c r="B143" s="8"/>
    </row>
    <row r="144" spans="1:2" x14ac:dyDescent="0.4">
      <c r="A144" s="8"/>
      <c r="B144" s="8"/>
    </row>
    <row r="145" spans="1:2" x14ac:dyDescent="0.4">
      <c r="A145" s="8"/>
      <c r="B145" s="8"/>
    </row>
    <row r="146" spans="1:2" x14ac:dyDescent="0.4">
      <c r="A146" s="8"/>
      <c r="B146" s="8"/>
    </row>
    <row r="147" spans="1:2" x14ac:dyDescent="0.4">
      <c r="A147" s="8"/>
      <c r="B147" s="8"/>
    </row>
    <row r="148" spans="1:2" x14ac:dyDescent="0.4">
      <c r="A148" s="8"/>
      <c r="B148" s="8"/>
    </row>
    <row r="149" spans="1:2" x14ac:dyDescent="0.4">
      <c r="A149" s="8"/>
      <c r="B149" s="8"/>
    </row>
    <row r="150" spans="1:2" x14ac:dyDescent="0.4">
      <c r="A150" s="8"/>
      <c r="B150" s="8"/>
    </row>
    <row r="151" spans="1:2" x14ac:dyDescent="0.4">
      <c r="A151" s="8"/>
      <c r="B151" s="8"/>
    </row>
    <row r="152" spans="1:2" x14ac:dyDescent="0.4">
      <c r="A152" s="8"/>
      <c r="B152" s="8"/>
    </row>
    <row r="153" spans="1:2" x14ac:dyDescent="0.4">
      <c r="A153" s="8"/>
      <c r="B153" s="8"/>
    </row>
    <row r="154" spans="1:2" x14ac:dyDescent="0.4">
      <c r="A154" s="8"/>
      <c r="B154" s="8"/>
    </row>
    <row r="155" spans="1:2" x14ac:dyDescent="0.4">
      <c r="A155" s="8"/>
      <c r="B155" s="8"/>
    </row>
    <row r="156" spans="1:2" x14ac:dyDescent="0.4">
      <c r="A156" s="8"/>
      <c r="B156" s="8"/>
    </row>
    <row r="157" spans="1:2" x14ac:dyDescent="0.4">
      <c r="A157" s="8"/>
      <c r="B157" s="8"/>
    </row>
    <row r="158" spans="1:2" x14ac:dyDescent="0.4">
      <c r="A158" s="8"/>
      <c r="B158" s="8"/>
    </row>
    <row r="159" spans="1:2" x14ac:dyDescent="0.4">
      <c r="A159" s="8"/>
      <c r="B159" s="8"/>
    </row>
    <row r="160" spans="1:2" x14ac:dyDescent="0.4">
      <c r="A160" s="8"/>
      <c r="B160" s="8"/>
    </row>
    <row r="161" spans="1:2" x14ac:dyDescent="0.4">
      <c r="A161" s="8"/>
      <c r="B161" s="8"/>
    </row>
    <row r="162" spans="1:2" x14ac:dyDescent="0.4">
      <c r="A162" s="8"/>
      <c r="B162" s="8"/>
    </row>
    <row r="163" spans="1:2" x14ac:dyDescent="0.4">
      <c r="A163" s="8"/>
      <c r="B163" s="8"/>
    </row>
    <row r="164" spans="1:2" x14ac:dyDescent="0.4">
      <c r="A164" s="8"/>
      <c r="B164" s="8"/>
    </row>
  </sheetData>
  <mergeCells count="1">
    <mergeCell ref="F1:G1"/>
  </mergeCells>
  <phoneticPr fontId="6" type="noConversion"/>
  <printOptions horizontalCentered="1" gridLinesSet="0"/>
  <pageMargins left="1" right="0.43" top="0.75" bottom="0.75" header="0.5" footer="0.5"/>
  <pageSetup scale="81" orientation="portrait" r:id="rId1"/>
  <headerFooter alignWithMargins="0">
    <oddFooter>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18</vt:i4>
      </vt:variant>
    </vt:vector>
  </HeadingPairs>
  <TitlesOfParts>
    <vt:vector size="38" baseType="lpstr">
      <vt:lpstr>1997-2015 SR SWIM SUMMARY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'1998'!Print_Area</vt:lpstr>
      <vt:lpstr>'1998'!Print_Titles</vt:lpstr>
      <vt:lpstr>'1999'!Print_Titles</vt:lpstr>
      <vt:lpstr>'2000'!Print_Titles</vt:lpstr>
      <vt:lpstr>'2001'!Print_Titles</vt:lpstr>
      <vt:lpstr>'2002'!Print_Titles</vt:lpstr>
      <vt:lpstr>'2004'!Print_Titles</vt:lpstr>
      <vt:lpstr>'2005'!Print_Titles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MELP</dc:creator>
  <cp:lastModifiedBy>Clare Atkinson</cp:lastModifiedBy>
  <cp:lastPrinted>2007-12-19T17:59:00Z</cp:lastPrinted>
  <dcterms:created xsi:type="dcterms:W3CDTF">1999-10-25T23:11:20Z</dcterms:created>
  <dcterms:modified xsi:type="dcterms:W3CDTF">2022-02-17T00:05:57Z</dcterms:modified>
</cp:coreProperties>
</file>